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ento_sešit"/>
  <mc:AlternateContent xmlns:mc="http://schemas.openxmlformats.org/markup-compatibility/2006">
    <mc:Choice Requires="x15">
      <x15ac:absPath xmlns:x15ac="http://schemas.microsoft.com/office/spreadsheetml/2010/11/ac" url="C:\Users\rog2282\Documents\intranet\hrnew\old\hr_mzdy\zmkalend\"/>
    </mc:Choice>
  </mc:AlternateContent>
  <xr:revisionPtr revIDLastSave="0" documentId="13_ncr:1_{444549B8-3466-4A24-AFB1-E5131DB42059}" xr6:coauthVersionLast="47" xr6:coauthVersionMax="47" xr10:uidLastSave="{00000000-0000-0000-0000-000000000000}"/>
  <bookViews>
    <workbookView xWindow="-120" yWindow="-120" windowWidth="38640" windowHeight="21390" tabRatio="830" firstSheet="29" activeTab="48" xr2:uid="{00000000-000D-0000-FFFF-FFFF00000000}"/>
  </bookViews>
  <sheets>
    <sheet name="33K" sheetId="143" r:id="rId1"/>
    <sheet name="33M" sheetId="146" r:id="rId2"/>
    <sheet name="330" sheetId="52" r:id="rId3"/>
    <sheet name="333" sheetId="71" r:id="rId4"/>
    <sheet name="335" sheetId="97" r:id="rId5"/>
    <sheet name="337" sheetId="95" r:id="rId6"/>
    <sheet name="35B" sheetId="154" r:id="rId7"/>
    <sheet name="35D" sheetId="120" r:id="rId8"/>
    <sheet name="35G " sheetId="94" r:id="rId9"/>
    <sheet name="35I" sheetId="140" r:id="rId10"/>
    <sheet name="35K" sheetId="142" r:id="rId11"/>
    <sheet name="35M" sheetId="141" r:id="rId12"/>
    <sheet name="35U" sheetId="188" r:id="rId13"/>
    <sheet name="35Y" sheetId="121" r:id="rId14"/>
    <sheet name="350 (35Q)" sheetId="77" r:id="rId15"/>
    <sheet name="351" sheetId="63" r:id="rId16"/>
    <sheet name="352" sheetId="193" r:id="rId17"/>
    <sheet name="353" sheetId="114" r:id="rId18"/>
    <sheet name="354 posun od 03_2025" sheetId="177" r:id="rId19"/>
    <sheet name="356" sheetId="29" r:id="rId20"/>
    <sheet name="357" sheetId="45" r:id="rId21"/>
    <sheet name="358 (35S) bez posunu" sheetId="207" r:id="rId22"/>
    <sheet name="359" sheetId="104" r:id="rId23"/>
    <sheet name="37B (X7B, B7B)" sheetId="138" r:id="rId24"/>
    <sheet name="N7B" sheetId="194" r:id="rId25"/>
    <sheet name="37C" sheetId="156" r:id="rId26"/>
    <sheet name="37D" sheetId="157" r:id="rId27"/>
    <sheet name="B7E (X7E,B7S,X7S) bez posunu" sheetId="203" r:id="rId28"/>
    <sheet name="37E (37S) bez posunu" sheetId="187" r:id="rId29"/>
    <sheet name="A7F" sheetId="164" r:id="rId30"/>
    <sheet name="37F" sheetId="199" r:id="rId31"/>
    <sheet name="37G" sheetId="167" r:id="rId32"/>
    <sheet name="X7I (B7I)" sheetId="169" r:id="rId33"/>
    <sheet name="37I" sheetId="198" r:id="rId34"/>
    <sheet name="X7M" sheetId="165" r:id="rId35"/>
    <sheet name="37M" sheetId="200" r:id="rId36"/>
    <sheet name="37P" sheetId="176" r:id="rId37"/>
    <sheet name="37R (B7R,X7R)" sheetId="174" r:id="rId38"/>
    <sheet name="37U" sheetId="172" r:id="rId39"/>
    <sheet name="37Y" sheetId="173" r:id="rId40"/>
    <sheet name="B70 (X70) " sheetId="136" r:id="rId41"/>
    <sheet name="370 (37Q)" sheetId="201" r:id="rId42"/>
    <sheet name="B71 (X71)" sheetId="179" r:id="rId43"/>
    <sheet name="371" sheetId="202" r:id="rId44"/>
    <sheet name="372" sheetId="208" r:id="rId45"/>
    <sheet name="374 (S74)" sheetId="124" r:id="rId46"/>
    <sheet name="X74" sheetId="204" r:id="rId47"/>
    <sheet name=" B75 (X75)" sheetId="159" r:id="rId48"/>
    <sheet name="375" sheetId="195" r:id="rId49"/>
    <sheet name="376 (X76) posun od 03_2025" sheetId="178" r:id="rId50"/>
    <sheet name="A76 posun od 03_2025" sheetId="196" r:id="rId51"/>
    <sheet name="X77 (B77)" sheetId="137" r:id="rId52"/>
    <sheet name="377 " sheetId="197" r:id="rId53"/>
    <sheet name="379 bez posunu" sheetId="161" r:id="rId54"/>
    <sheet name="List2" sheetId="38" state="hidden" r:id="rId55"/>
  </sheets>
  <definedNames>
    <definedName name="Text13" localSheetId="16">'352'!$U$20</definedName>
    <definedName name="Text13" localSheetId="21">'358 (35S) bez posunu'!$U$21</definedName>
    <definedName name="Text13" localSheetId="44">'372'!$U$20</definedName>
    <definedName name="Text13" localSheetId="53">'379 bez posunu'!$U$20</definedName>
    <definedName name="Text13" localSheetId="28">'37E (37S) bez posunu'!$U$21</definedName>
    <definedName name="Text14" localSheetId="16">'352'!$U$18</definedName>
    <definedName name="Text14" localSheetId="21">'358 (35S) bez posunu'!$U$19</definedName>
    <definedName name="Text14" localSheetId="44">'372'!$U$18</definedName>
    <definedName name="Text14" localSheetId="53">'379 bez posunu'!$U$18</definedName>
    <definedName name="Text14" localSheetId="28">'37E (37S) bez posunu'!$U$19</definedName>
    <definedName name="Text15" localSheetId="16">'352'!$V$21</definedName>
    <definedName name="Text15" localSheetId="21">'358 (35S) bez posunu'!$V$22</definedName>
    <definedName name="Text15" localSheetId="44">'372'!$V$21</definedName>
    <definedName name="Text15" localSheetId="53">'379 bez posunu'!$V$21</definedName>
    <definedName name="Text15" localSheetId="28">'37E (37S) bez posunu'!$V$22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K55" i="208" l="1"/>
  <c r="BK54" i="208"/>
  <c r="BK53" i="208"/>
  <c r="BJ49" i="208"/>
  <c r="BJ52" i="208" s="1"/>
  <c r="BE49" i="208"/>
  <c r="BE52" i="208" s="1"/>
  <c r="AZ49" i="208"/>
  <c r="AZ52" i="208" s="1"/>
  <c r="AU49" i="208"/>
  <c r="AU52" i="208" s="1"/>
  <c r="AP49" i="208"/>
  <c r="AP52" i="208" s="1"/>
  <c r="AK49" i="208"/>
  <c r="AK52" i="208" s="1"/>
  <c r="AF49" i="208"/>
  <c r="AF52" i="208" s="1"/>
  <c r="AA49" i="208"/>
  <c r="AA52" i="208" s="1"/>
  <c r="V49" i="208"/>
  <c r="V52" i="208" s="1"/>
  <c r="Q49" i="208"/>
  <c r="Q52" i="208" s="1"/>
  <c r="L49" i="208"/>
  <c r="L52" i="208" s="1"/>
  <c r="G49" i="208"/>
  <c r="G52" i="208" s="1"/>
  <c r="BI48" i="208"/>
  <c r="BI51" i="208" s="1"/>
  <c r="BD48" i="208"/>
  <c r="BD51" i="208" s="1"/>
  <c r="AY48" i="208"/>
  <c r="AY51" i="208" s="1"/>
  <c r="AT48" i="208"/>
  <c r="AT51" i="208" s="1"/>
  <c r="AO48" i="208"/>
  <c r="AO51" i="208" s="1"/>
  <c r="AJ48" i="208"/>
  <c r="AJ51" i="208" s="1"/>
  <c r="AE48" i="208"/>
  <c r="AE51" i="208" s="1"/>
  <c r="Z48" i="208"/>
  <c r="Z51" i="208" s="1"/>
  <c r="U48" i="208"/>
  <c r="U51" i="208" s="1"/>
  <c r="P48" i="208"/>
  <c r="P51" i="208" s="1"/>
  <c r="K48" i="208"/>
  <c r="K51" i="208" s="1"/>
  <c r="F48" i="208"/>
  <c r="F51" i="208" s="1"/>
  <c r="BH47" i="208"/>
  <c r="BH50" i="208" s="1"/>
  <c r="BC47" i="208"/>
  <c r="BC50" i="208" s="1"/>
  <c r="AX47" i="208"/>
  <c r="AX50" i="208" s="1"/>
  <c r="AS47" i="208"/>
  <c r="AS50" i="208" s="1"/>
  <c r="AN47" i="208"/>
  <c r="AN50" i="208" s="1"/>
  <c r="AI47" i="208"/>
  <c r="AI50" i="208" s="1"/>
  <c r="AD47" i="208"/>
  <c r="AD50" i="208" s="1"/>
  <c r="Y47" i="208"/>
  <c r="Y50" i="208" s="1"/>
  <c r="T47" i="208"/>
  <c r="T50" i="208" s="1"/>
  <c r="O47" i="208"/>
  <c r="O50" i="208" s="1"/>
  <c r="J47" i="208"/>
  <c r="J50" i="208" s="1"/>
  <c r="E47" i="208"/>
  <c r="E50" i="208" s="1"/>
  <c r="BK56" i="207"/>
  <c r="BK55" i="207"/>
  <c r="BK54" i="207"/>
  <c r="BJ50" i="207"/>
  <c r="BJ53" i="207" s="1"/>
  <c r="BE50" i="207"/>
  <c r="BE53" i="207" s="1"/>
  <c r="AZ50" i="207"/>
  <c r="AZ53" i="207" s="1"/>
  <c r="AU50" i="207"/>
  <c r="AU53" i="207" s="1"/>
  <c r="AP50" i="207"/>
  <c r="AP53" i="207" s="1"/>
  <c r="AK50" i="207"/>
  <c r="AK53" i="207" s="1"/>
  <c r="AF50" i="207"/>
  <c r="AF53" i="207" s="1"/>
  <c r="AA50" i="207"/>
  <c r="AA53" i="207" s="1"/>
  <c r="V50" i="207"/>
  <c r="V53" i="207" s="1"/>
  <c r="Q50" i="207"/>
  <c r="Q53" i="207" s="1"/>
  <c r="L50" i="207"/>
  <c r="L53" i="207" s="1"/>
  <c r="G50" i="207"/>
  <c r="G53" i="207" s="1"/>
  <c r="BI49" i="207"/>
  <c r="BI52" i="207" s="1"/>
  <c r="BD49" i="207"/>
  <c r="BD52" i="207" s="1"/>
  <c r="AY49" i="207"/>
  <c r="AY52" i="207" s="1"/>
  <c r="AT49" i="207"/>
  <c r="AT52" i="207" s="1"/>
  <c r="AO49" i="207"/>
  <c r="AO52" i="207" s="1"/>
  <c r="AJ49" i="207"/>
  <c r="AJ52" i="207" s="1"/>
  <c r="AE49" i="207"/>
  <c r="AE52" i="207" s="1"/>
  <c r="Z49" i="207"/>
  <c r="Z52" i="207" s="1"/>
  <c r="U49" i="207"/>
  <c r="U52" i="207" s="1"/>
  <c r="P49" i="207"/>
  <c r="P52" i="207" s="1"/>
  <c r="K49" i="207"/>
  <c r="K52" i="207" s="1"/>
  <c r="F49" i="207"/>
  <c r="F52" i="207" s="1"/>
  <c r="BH48" i="207"/>
  <c r="BH51" i="207" s="1"/>
  <c r="BC48" i="207"/>
  <c r="BC51" i="207" s="1"/>
  <c r="AX48" i="207"/>
  <c r="AX51" i="207" s="1"/>
  <c r="AS48" i="207"/>
  <c r="AS51" i="207" s="1"/>
  <c r="AN48" i="207"/>
  <c r="AN51" i="207" s="1"/>
  <c r="AI48" i="207"/>
  <c r="AI51" i="207" s="1"/>
  <c r="AD48" i="207"/>
  <c r="AD51" i="207" s="1"/>
  <c r="Y48" i="207"/>
  <c r="Y51" i="207" s="1"/>
  <c r="T48" i="207"/>
  <c r="T51" i="207" s="1"/>
  <c r="O48" i="207"/>
  <c r="O51" i="207" s="1"/>
  <c r="J48" i="207"/>
  <c r="J51" i="207" s="1"/>
  <c r="E48" i="207"/>
  <c r="E51" i="207" s="1"/>
  <c r="BK50" i="208" l="1"/>
  <c r="BK51" i="208"/>
  <c r="BK52" i="208"/>
  <c r="BK47" i="208"/>
  <c r="BK48" i="208"/>
  <c r="BK49" i="208"/>
  <c r="BK51" i="207"/>
  <c r="BK52" i="207"/>
  <c r="BK53" i="207"/>
  <c r="BK48" i="207"/>
  <c r="BK49" i="207"/>
  <c r="BK50" i="207"/>
  <c r="CN12" i="196" l="1"/>
  <c r="CN13" i="196" s="1"/>
  <c r="CN14" i="196" s="1"/>
  <c r="CN15" i="196" s="1"/>
  <c r="CN16" i="196" s="1"/>
  <c r="CN17" i="196" s="1"/>
  <c r="CN18" i="196" s="1"/>
  <c r="CN19" i="196" s="1"/>
  <c r="CN20" i="196" s="1"/>
  <c r="CN21" i="196" s="1"/>
  <c r="CN22" i="196" s="1"/>
  <c r="CN23" i="196" s="1"/>
  <c r="CN24" i="196" s="1"/>
  <c r="CN25" i="196" s="1"/>
  <c r="CN26" i="196" s="1"/>
  <c r="CN27" i="196" s="1"/>
  <c r="CN28" i="196" s="1"/>
  <c r="CN29" i="196" s="1"/>
  <c r="CN30" i="196" s="1"/>
  <c r="CN31" i="196" s="1"/>
  <c r="CN32" i="196" s="1"/>
  <c r="CN33" i="196" s="1"/>
  <c r="CN34" i="196" s="1"/>
  <c r="CN35" i="196" s="1"/>
  <c r="CN36" i="196" s="1"/>
  <c r="CN37" i="196" s="1"/>
  <c r="CN38" i="196" s="1"/>
  <c r="CN39" i="196" s="1"/>
  <c r="CN40" i="196" s="1"/>
  <c r="CN41" i="196" s="1"/>
  <c r="CN42" i="196" s="1"/>
  <c r="CF12" i="196"/>
  <c r="CF13" i="196" s="1"/>
  <c r="CF14" i="196" s="1"/>
  <c r="CF15" i="196" s="1"/>
  <c r="CF16" i="196" s="1"/>
  <c r="CF17" i="196" s="1"/>
  <c r="CF18" i="196" s="1"/>
  <c r="CF19" i="196" s="1"/>
  <c r="CF20" i="196" s="1"/>
  <c r="CF21" i="196" s="1"/>
  <c r="CF22" i="196" s="1"/>
  <c r="CF23" i="196" s="1"/>
  <c r="CF24" i="196" s="1"/>
  <c r="CF25" i="196" s="1"/>
  <c r="CF26" i="196" s="1"/>
  <c r="CF27" i="196" s="1"/>
  <c r="CF28" i="196" s="1"/>
  <c r="CF29" i="196" s="1"/>
  <c r="CF30" i="196" s="1"/>
  <c r="CF31" i="196" s="1"/>
  <c r="CF32" i="196" s="1"/>
  <c r="CF33" i="196" s="1"/>
  <c r="CF34" i="196" s="1"/>
  <c r="CF35" i="196" s="1"/>
  <c r="CF36" i="196" s="1"/>
  <c r="CF37" i="196" s="1"/>
  <c r="CF38" i="196" s="1"/>
  <c r="CF39" i="196" s="1"/>
  <c r="CF40" i="196" s="1"/>
  <c r="CF41" i="196" s="1"/>
  <c r="BX12" i="196"/>
  <c r="BX13" i="196" s="1"/>
  <c r="BX14" i="196" s="1"/>
  <c r="BX15" i="196" s="1"/>
  <c r="BX16" i="196" s="1"/>
  <c r="BX17" i="196" s="1"/>
  <c r="BX18" i="196" s="1"/>
  <c r="BX19" i="196" s="1"/>
  <c r="BX20" i="196" s="1"/>
  <c r="BX21" i="196" s="1"/>
  <c r="BX22" i="196" s="1"/>
  <c r="BX23" i="196" s="1"/>
  <c r="BX24" i="196" s="1"/>
  <c r="BX25" i="196" s="1"/>
  <c r="BX26" i="196" s="1"/>
  <c r="BX27" i="196" s="1"/>
  <c r="BX28" i="196" s="1"/>
  <c r="BX29" i="196" s="1"/>
  <c r="BX30" i="196" s="1"/>
  <c r="BX31" i="196" s="1"/>
  <c r="BX32" i="196" s="1"/>
  <c r="BX33" i="196" s="1"/>
  <c r="BX34" i="196" s="1"/>
  <c r="BX35" i="196" s="1"/>
  <c r="BX36" i="196" s="1"/>
  <c r="BX37" i="196" s="1"/>
  <c r="BX38" i="196" s="1"/>
  <c r="BX39" i="196" s="1"/>
  <c r="BX40" i="196" s="1"/>
  <c r="BX41" i="196" s="1"/>
  <c r="BX42" i="196" s="1"/>
  <c r="BP12" i="196"/>
  <c r="BP13" i="196" s="1"/>
  <c r="BP14" i="196" s="1"/>
  <c r="BP15" i="196" s="1"/>
  <c r="BP16" i="196" s="1"/>
  <c r="BP17" i="196" s="1"/>
  <c r="BP18" i="196" s="1"/>
  <c r="BP19" i="196" s="1"/>
  <c r="BP20" i="196" s="1"/>
  <c r="BP21" i="196" s="1"/>
  <c r="BP22" i="196" s="1"/>
  <c r="BP23" i="196" s="1"/>
  <c r="BP24" i="196" s="1"/>
  <c r="BP25" i="196" s="1"/>
  <c r="BP26" i="196" s="1"/>
  <c r="BP27" i="196" s="1"/>
  <c r="BP28" i="196" s="1"/>
  <c r="BP29" i="196" s="1"/>
  <c r="BP30" i="196" s="1"/>
  <c r="BP31" i="196" s="1"/>
  <c r="BP32" i="196" s="1"/>
  <c r="BP33" i="196" s="1"/>
  <c r="BP34" i="196" s="1"/>
  <c r="BP35" i="196" s="1"/>
  <c r="BP36" i="196" s="1"/>
  <c r="BP37" i="196" s="1"/>
  <c r="BP38" i="196" s="1"/>
  <c r="BP39" i="196" s="1"/>
  <c r="BP40" i="196" s="1"/>
  <c r="BP41" i="196" s="1"/>
  <c r="BH12" i="196"/>
  <c r="BH13" i="196" s="1"/>
  <c r="BH14" i="196" s="1"/>
  <c r="BH15" i="196" s="1"/>
  <c r="BH16" i="196" s="1"/>
  <c r="BH17" i="196" s="1"/>
  <c r="BH18" i="196" s="1"/>
  <c r="BH19" i="196" s="1"/>
  <c r="BH20" i="196" s="1"/>
  <c r="BH21" i="196" s="1"/>
  <c r="BH22" i="196" s="1"/>
  <c r="BH23" i="196" s="1"/>
  <c r="BH24" i="196" s="1"/>
  <c r="BH25" i="196" s="1"/>
  <c r="BH26" i="196" s="1"/>
  <c r="BH27" i="196" s="1"/>
  <c r="BH28" i="196" s="1"/>
  <c r="BH29" i="196" s="1"/>
  <c r="BH30" i="196" s="1"/>
  <c r="BH31" i="196" s="1"/>
  <c r="BH32" i="196" s="1"/>
  <c r="BH33" i="196" s="1"/>
  <c r="BH34" i="196" s="1"/>
  <c r="BH35" i="196" s="1"/>
  <c r="BH36" i="196" s="1"/>
  <c r="BH37" i="196" s="1"/>
  <c r="BH38" i="196" s="1"/>
  <c r="BH39" i="196" s="1"/>
  <c r="BH40" i="196" s="1"/>
  <c r="BH41" i="196" s="1"/>
  <c r="BH42" i="196" s="1"/>
  <c r="AZ12" i="196"/>
  <c r="AZ13" i="196" s="1"/>
  <c r="AZ14" i="196" s="1"/>
  <c r="AZ15" i="196" s="1"/>
  <c r="AZ16" i="196" s="1"/>
  <c r="AZ17" i="196" s="1"/>
  <c r="AZ18" i="196" s="1"/>
  <c r="AZ19" i="196" s="1"/>
  <c r="AZ20" i="196" s="1"/>
  <c r="AZ21" i="196" s="1"/>
  <c r="AZ22" i="196" s="1"/>
  <c r="AZ23" i="196" s="1"/>
  <c r="AZ24" i="196" s="1"/>
  <c r="AZ25" i="196" s="1"/>
  <c r="AZ26" i="196" s="1"/>
  <c r="AZ27" i="196" s="1"/>
  <c r="AZ28" i="196" s="1"/>
  <c r="AZ29" i="196" s="1"/>
  <c r="AZ30" i="196" s="1"/>
  <c r="AZ31" i="196" s="1"/>
  <c r="AZ32" i="196" s="1"/>
  <c r="AZ33" i="196" s="1"/>
  <c r="AZ34" i="196" s="1"/>
  <c r="AZ35" i="196" s="1"/>
  <c r="AZ36" i="196" s="1"/>
  <c r="AZ37" i="196" s="1"/>
  <c r="AZ38" i="196" s="1"/>
  <c r="AZ39" i="196" s="1"/>
  <c r="AZ40" i="196" s="1"/>
  <c r="AZ41" i="196" s="1"/>
  <c r="AZ42" i="196" s="1"/>
  <c r="CN13" i="178"/>
  <c r="CN14" i="178" s="1"/>
  <c r="CN15" i="178" s="1"/>
  <c r="CN16" i="178" s="1"/>
  <c r="CN17" i="178" s="1"/>
  <c r="CN18" i="178" s="1"/>
  <c r="CN19" i="178" s="1"/>
  <c r="CN20" i="178" s="1"/>
  <c r="CN21" i="178" s="1"/>
  <c r="CN22" i="178" s="1"/>
  <c r="CN23" i="178" s="1"/>
  <c r="CN24" i="178" s="1"/>
  <c r="CN25" i="178" s="1"/>
  <c r="CN26" i="178" s="1"/>
  <c r="CN27" i="178" s="1"/>
  <c r="CN28" i="178" s="1"/>
  <c r="CN29" i="178" s="1"/>
  <c r="CN30" i="178" s="1"/>
  <c r="CN31" i="178" s="1"/>
  <c r="CN32" i="178" s="1"/>
  <c r="CN33" i="178" s="1"/>
  <c r="CN34" i="178" s="1"/>
  <c r="CN35" i="178" s="1"/>
  <c r="CN36" i="178" s="1"/>
  <c r="CN37" i="178" s="1"/>
  <c r="CN38" i="178" s="1"/>
  <c r="CN39" i="178" s="1"/>
  <c r="CN40" i="178" s="1"/>
  <c r="CN41" i="178" s="1"/>
  <c r="CN42" i="178" s="1"/>
  <c r="CN43" i="178" s="1"/>
  <c r="CF13" i="178"/>
  <c r="CF14" i="178" s="1"/>
  <c r="CF15" i="178" s="1"/>
  <c r="CF16" i="178" s="1"/>
  <c r="CF17" i="178" s="1"/>
  <c r="CF18" i="178" s="1"/>
  <c r="CF19" i="178" s="1"/>
  <c r="CF20" i="178" s="1"/>
  <c r="CF21" i="178" s="1"/>
  <c r="CF22" i="178" s="1"/>
  <c r="CF23" i="178" s="1"/>
  <c r="CF24" i="178" s="1"/>
  <c r="CF25" i="178" s="1"/>
  <c r="CF26" i="178" s="1"/>
  <c r="CF27" i="178" s="1"/>
  <c r="CF28" i="178" s="1"/>
  <c r="CF29" i="178" s="1"/>
  <c r="CF30" i="178" s="1"/>
  <c r="CF31" i="178" s="1"/>
  <c r="CF32" i="178" s="1"/>
  <c r="CF33" i="178" s="1"/>
  <c r="CF34" i="178" s="1"/>
  <c r="CF35" i="178" s="1"/>
  <c r="CF36" i="178" s="1"/>
  <c r="CF37" i="178" s="1"/>
  <c r="CF38" i="178" s="1"/>
  <c r="CF39" i="178" s="1"/>
  <c r="CF40" i="178" s="1"/>
  <c r="CF41" i="178" s="1"/>
  <c r="CF42" i="178" s="1"/>
  <c r="BX13" i="178"/>
  <c r="BX14" i="178" s="1"/>
  <c r="BX15" i="178" s="1"/>
  <c r="BX16" i="178" s="1"/>
  <c r="BX17" i="178" s="1"/>
  <c r="BX18" i="178" s="1"/>
  <c r="BX19" i="178" s="1"/>
  <c r="BX20" i="178" s="1"/>
  <c r="BX21" i="178" s="1"/>
  <c r="BX22" i="178" s="1"/>
  <c r="BX23" i="178" s="1"/>
  <c r="BX24" i="178" s="1"/>
  <c r="BX25" i="178" s="1"/>
  <c r="BX26" i="178" s="1"/>
  <c r="BX27" i="178" s="1"/>
  <c r="BX28" i="178" s="1"/>
  <c r="BX29" i="178" s="1"/>
  <c r="BX30" i="178" s="1"/>
  <c r="BX31" i="178" s="1"/>
  <c r="BX32" i="178" s="1"/>
  <c r="BX33" i="178" s="1"/>
  <c r="BX34" i="178" s="1"/>
  <c r="BX35" i="178" s="1"/>
  <c r="BX36" i="178" s="1"/>
  <c r="BX37" i="178" s="1"/>
  <c r="BX38" i="178" s="1"/>
  <c r="BX39" i="178" s="1"/>
  <c r="BX40" i="178" s="1"/>
  <c r="BX41" i="178" s="1"/>
  <c r="BX42" i="178" s="1"/>
  <c r="BX43" i="178" s="1"/>
  <c r="BP13" i="178"/>
  <c r="BP14" i="178" s="1"/>
  <c r="BP15" i="178" s="1"/>
  <c r="BP16" i="178" s="1"/>
  <c r="BP17" i="178" s="1"/>
  <c r="BP18" i="178" s="1"/>
  <c r="BP19" i="178" s="1"/>
  <c r="BP20" i="178" s="1"/>
  <c r="BP21" i="178" s="1"/>
  <c r="BP22" i="178" s="1"/>
  <c r="BP23" i="178" s="1"/>
  <c r="BP24" i="178" s="1"/>
  <c r="BP25" i="178" s="1"/>
  <c r="BP26" i="178" s="1"/>
  <c r="BP27" i="178" s="1"/>
  <c r="BP28" i="178" s="1"/>
  <c r="BP29" i="178" s="1"/>
  <c r="BP30" i="178" s="1"/>
  <c r="BP31" i="178" s="1"/>
  <c r="BP32" i="178" s="1"/>
  <c r="BP33" i="178" s="1"/>
  <c r="BP34" i="178" s="1"/>
  <c r="BP35" i="178" s="1"/>
  <c r="BP36" i="178" s="1"/>
  <c r="BP37" i="178" s="1"/>
  <c r="BP38" i="178" s="1"/>
  <c r="BP39" i="178" s="1"/>
  <c r="BP40" i="178" s="1"/>
  <c r="BP41" i="178" s="1"/>
  <c r="BP42" i="178" s="1"/>
  <c r="BH13" i="178"/>
  <c r="BH14" i="178" s="1"/>
  <c r="BH15" i="178" s="1"/>
  <c r="BH16" i="178" s="1"/>
  <c r="BH17" i="178" s="1"/>
  <c r="BH18" i="178" s="1"/>
  <c r="BH19" i="178" s="1"/>
  <c r="BH20" i="178" s="1"/>
  <c r="BH21" i="178" s="1"/>
  <c r="BH22" i="178" s="1"/>
  <c r="BH23" i="178" s="1"/>
  <c r="BH24" i="178" s="1"/>
  <c r="BH25" i="178" s="1"/>
  <c r="BH26" i="178" s="1"/>
  <c r="BH27" i="178" s="1"/>
  <c r="BH28" i="178" s="1"/>
  <c r="BH29" i="178" s="1"/>
  <c r="BH30" i="178" s="1"/>
  <c r="BH31" i="178" s="1"/>
  <c r="BH32" i="178" s="1"/>
  <c r="BH33" i="178" s="1"/>
  <c r="BH34" i="178" s="1"/>
  <c r="BH35" i="178" s="1"/>
  <c r="BH36" i="178" s="1"/>
  <c r="BH37" i="178" s="1"/>
  <c r="BH38" i="178" s="1"/>
  <c r="BH39" i="178" s="1"/>
  <c r="BH40" i="178" s="1"/>
  <c r="BH41" i="178" s="1"/>
  <c r="BH42" i="178" s="1"/>
  <c r="BH43" i="178" s="1"/>
  <c r="AZ13" i="178"/>
  <c r="AZ14" i="178" s="1"/>
  <c r="AZ15" i="178" s="1"/>
  <c r="AZ16" i="178" s="1"/>
  <c r="AZ17" i="178" s="1"/>
  <c r="AZ18" i="178" s="1"/>
  <c r="AZ19" i="178" s="1"/>
  <c r="AZ20" i="178" s="1"/>
  <c r="AZ21" i="178" s="1"/>
  <c r="AZ22" i="178" s="1"/>
  <c r="AZ23" i="178" s="1"/>
  <c r="AZ24" i="178" s="1"/>
  <c r="AZ25" i="178" s="1"/>
  <c r="AZ26" i="178" s="1"/>
  <c r="AZ27" i="178" s="1"/>
  <c r="AZ28" i="178" s="1"/>
  <c r="AZ29" i="178" s="1"/>
  <c r="AZ30" i="178" s="1"/>
  <c r="AZ31" i="178" s="1"/>
  <c r="AZ32" i="178" s="1"/>
  <c r="AZ33" i="178" s="1"/>
  <c r="AZ34" i="178" s="1"/>
  <c r="AZ35" i="178" s="1"/>
  <c r="AZ36" i="178" s="1"/>
  <c r="AZ37" i="178" s="1"/>
  <c r="AZ38" i="178" s="1"/>
  <c r="AZ39" i="178" s="1"/>
  <c r="AZ40" i="178" s="1"/>
  <c r="AZ41" i="178" s="1"/>
  <c r="AZ42" i="178" s="1"/>
  <c r="AZ43" i="178" s="1"/>
  <c r="AQ13" i="178"/>
  <c r="AQ14" i="178" s="1"/>
  <c r="AQ15" i="178" s="1"/>
  <c r="AQ16" i="178" s="1"/>
  <c r="AQ17" i="178" s="1"/>
  <c r="AQ18" i="178" s="1"/>
  <c r="AQ19" i="178" s="1"/>
  <c r="AQ20" i="178" s="1"/>
  <c r="AQ21" i="178" s="1"/>
  <c r="AQ22" i="178" s="1"/>
  <c r="AQ23" i="178" s="1"/>
  <c r="AQ24" i="178" s="1"/>
  <c r="AQ25" i="178" s="1"/>
  <c r="AQ26" i="178" s="1"/>
  <c r="AQ27" i="178" s="1"/>
  <c r="AQ28" i="178" s="1"/>
  <c r="AQ29" i="178" s="1"/>
  <c r="AQ30" i="178" s="1"/>
  <c r="AQ31" i="178" s="1"/>
  <c r="AQ32" i="178" s="1"/>
  <c r="AQ33" i="178" s="1"/>
  <c r="AQ34" i="178" s="1"/>
  <c r="AQ35" i="178" s="1"/>
  <c r="AQ36" i="178" s="1"/>
  <c r="AQ37" i="178" s="1"/>
  <c r="AQ38" i="178" s="1"/>
  <c r="AQ39" i="178" s="1"/>
  <c r="AQ40" i="178" s="1"/>
  <c r="AQ41" i="178" s="1"/>
  <c r="AQ42" i="178" s="1"/>
  <c r="AI13" i="178"/>
  <c r="AI14" i="178" s="1"/>
  <c r="AI15" i="178" s="1"/>
  <c r="AI16" i="178" s="1"/>
  <c r="AI17" i="178" s="1"/>
  <c r="AI18" i="178" s="1"/>
  <c r="AI19" i="178" s="1"/>
  <c r="AI20" i="178" s="1"/>
  <c r="AI21" i="178" s="1"/>
  <c r="AI22" i="178" s="1"/>
  <c r="AI23" i="178" s="1"/>
  <c r="AI24" i="178" s="1"/>
  <c r="AI25" i="178" s="1"/>
  <c r="AI26" i="178" s="1"/>
  <c r="AI27" i="178" s="1"/>
  <c r="AI28" i="178" s="1"/>
  <c r="AI29" i="178" s="1"/>
  <c r="AI30" i="178" s="1"/>
  <c r="AI31" i="178" s="1"/>
  <c r="AI32" i="178" s="1"/>
  <c r="AI33" i="178" s="1"/>
  <c r="AI34" i="178" s="1"/>
  <c r="AI35" i="178" s="1"/>
  <c r="AI36" i="178" s="1"/>
  <c r="AI37" i="178" s="1"/>
  <c r="AI38" i="178" s="1"/>
  <c r="AI39" i="178" s="1"/>
  <c r="AI40" i="178" s="1"/>
  <c r="AI41" i="178" s="1"/>
  <c r="AI42" i="178" s="1"/>
  <c r="AI43" i="178" s="1"/>
  <c r="AA13" i="178"/>
  <c r="AA14" i="178" s="1"/>
  <c r="AA15" i="178" s="1"/>
  <c r="AA16" i="178" s="1"/>
  <c r="AA17" i="178" s="1"/>
  <c r="AA18" i="178" s="1"/>
  <c r="AA19" i="178" s="1"/>
  <c r="AA20" i="178" s="1"/>
  <c r="AA21" i="178" s="1"/>
  <c r="AA22" i="178" s="1"/>
  <c r="AA23" i="178" s="1"/>
  <c r="AA24" i="178" s="1"/>
  <c r="AA25" i="178" s="1"/>
  <c r="AA26" i="178" s="1"/>
  <c r="AA27" i="178" s="1"/>
  <c r="AA28" i="178" s="1"/>
  <c r="AA29" i="178" s="1"/>
  <c r="AA30" i="178" s="1"/>
  <c r="AA31" i="178" s="1"/>
  <c r="AA32" i="178" s="1"/>
  <c r="AA33" i="178" s="1"/>
  <c r="AA34" i="178" s="1"/>
  <c r="AA35" i="178" s="1"/>
  <c r="AA36" i="178" s="1"/>
  <c r="AA37" i="178" s="1"/>
  <c r="AA38" i="178" s="1"/>
  <c r="AA39" i="178" s="1"/>
  <c r="AA40" i="178" s="1"/>
  <c r="AA41" i="178" s="1"/>
  <c r="AA42" i="178" s="1"/>
  <c r="S13" i="178"/>
  <c r="S14" i="178" s="1"/>
  <c r="S15" i="178" s="1"/>
  <c r="S16" i="178" s="1"/>
  <c r="S17" i="178" s="1"/>
  <c r="S18" i="178" s="1"/>
  <c r="S19" i="178" s="1"/>
  <c r="S20" i="178" s="1"/>
  <c r="S21" i="178" s="1"/>
  <c r="S22" i="178" s="1"/>
  <c r="S23" i="178" s="1"/>
  <c r="S24" i="178" s="1"/>
  <c r="S25" i="178" s="1"/>
  <c r="S26" i="178" s="1"/>
  <c r="S27" i="178" s="1"/>
  <c r="S28" i="178" s="1"/>
  <c r="S29" i="178" s="1"/>
  <c r="S30" i="178" s="1"/>
  <c r="S31" i="178" s="1"/>
  <c r="S32" i="178" s="1"/>
  <c r="S33" i="178" s="1"/>
  <c r="S34" i="178" s="1"/>
  <c r="S35" i="178" s="1"/>
  <c r="S36" i="178" s="1"/>
  <c r="S37" i="178" s="1"/>
  <c r="S38" i="178" s="1"/>
  <c r="S39" i="178" s="1"/>
  <c r="S40" i="178" s="1"/>
  <c r="S41" i="178" s="1"/>
  <c r="S42" i="178" s="1"/>
  <c r="S43" i="178" s="1"/>
  <c r="K13" i="178"/>
  <c r="K14" i="178" s="1"/>
  <c r="K15" i="178" s="1"/>
  <c r="K16" i="178" s="1"/>
  <c r="K17" i="178" s="1"/>
  <c r="K18" i="178" s="1"/>
  <c r="K19" i="178" s="1"/>
  <c r="K20" i="178" s="1"/>
  <c r="K21" i="178" s="1"/>
  <c r="K22" i="178" s="1"/>
  <c r="K23" i="178" s="1"/>
  <c r="K24" i="178" s="1"/>
  <c r="K25" i="178" s="1"/>
  <c r="K26" i="178" s="1"/>
  <c r="K27" i="178" s="1"/>
  <c r="K28" i="178" s="1"/>
  <c r="K29" i="178" s="1"/>
  <c r="K30" i="178" s="1"/>
  <c r="K31" i="178" s="1"/>
  <c r="K32" i="178" s="1"/>
  <c r="K33" i="178" s="1"/>
  <c r="K34" i="178" s="1"/>
  <c r="K35" i="178" s="1"/>
  <c r="K36" i="178" s="1"/>
  <c r="K37" i="178" s="1"/>
  <c r="K38" i="178" s="1"/>
  <c r="K39" i="178" s="1"/>
  <c r="K40" i="178" s="1"/>
  <c r="C13" i="178"/>
  <c r="C14" i="178" s="1"/>
  <c r="C15" i="178" s="1"/>
  <c r="C16" i="178" s="1"/>
  <c r="C17" i="178" s="1"/>
  <c r="C18" i="178" s="1"/>
  <c r="C19" i="178" s="1"/>
  <c r="C20" i="178" s="1"/>
  <c r="C21" i="178" s="1"/>
  <c r="C22" i="178" s="1"/>
  <c r="C23" i="178" s="1"/>
  <c r="C24" i="178" s="1"/>
  <c r="C25" i="178" s="1"/>
  <c r="C26" i="178" s="1"/>
  <c r="C27" i="178" s="1"/>
  <c r="C28" i="178" s="1"/>
  <c r="C29" i="178" s="1"/>
  <c r="C30" i="178" s="1"/>
  <c r="C31" i="178" s="1"/>
  <c r="C32" i="178" s="1"/>
  <c r="C33" i="178" s="1"/>
  <c r="C34" i="178" s="1"/>
  <c r="C35" i="178" s="1"/>
  <c r="C36" i="178" s="1"/>
  <c r="C37" i="178" s="1"/>
  <c r="C38" i="178" s="1"/>
  <c r="C39" i="178" s="1"/>
  <c r="C40" i="178" s="1"/>
  <c r="C41" i="178" s="1"/>
  <c r="C42" i="178" s="1"/>
  <c r="C43" i="178" s="1"/>
  <c r="AQ13" i="196"/>
  <c r="AQ14" i="196" s="1"/>
  <c r="AQ15" i="196" s="1"/>
  <c r="AQ16" i="196" s="1"/>
  <c r="AQ17" i="196" s="1"/>
  <c r="AQ18" i="196" s="1"/>
  <c r="AQ19" i="196" s="1"/>
  <c r="AQ20" i="196" s="1"/>
  <c r="AQ21" i="196" s="1"/>
  <c r="AQ22" i="196" s="1"/>
  <c r="AQ23" i="196" s="1"/>
  <c r="AQ24" i="196" s="1"/>
  <c r="AQ25" i="196" s="1"/>
  <c r="AQ26" i="196" s="1"/>
  <c r="AQ27" i="196" s="1"/>
  <c r="AQ28" i="196" s="1"/>
  <c r="AQ29" i="196" s="1"/>
  <c r="AQ30" i="196" s="1"/>
  <c r="AQ31" i="196" s="1"/>
  <c r="AQ32" i="196" s="1"/>
  <c r="AQ33" i="196" s="1"/>
  <c r="AQ34" i="196" s="1"/>
  <c r="AQ35" i="196" s="1"/>
  <c r="AQ36" i="196" s="1"/>
  <c r="AQ37" i="196" s="1"/>
  <c r="AQ38" i="196" s="1"/>
  <c r="AQ39" i="196" s="1"/>
  <c r="AQ40" i="196" s="1"/>
  <c r="AQ41" i="196" s="1"/>
  <c r="AQ12" i="196"/>
  <c r="AI12" i="196"/>
  <c r="AI13" i="196" s="1"/>
  <c r="AI14" i="196" s="1"/>
  <c r="AI15" i="196" s="1"/>
  <c r="AI16" i="196" s="1"/>
  <c r="AI17" i="196" s="1"/>
  <c r="AI18" i="196" s="1"/>
  <c r="AI19" i="196" s="1"/>
  <c r="AI20" i="196" s="1"/>
  <c r="AI21" i="196" s="1"/>
  <c r="AI22" i="196" s="1"/>
  <c r="AI23" i="196" s="1"/>
  <c r="AI24" i="196" s="1"/>
  <c r="AI25" i="196" s="1"/>
  <c r="AI26" i="196" s="1"/>
  <c r="AI27" i="196" s="1"/>
  <c r="AI28" i="196" s="1"/>
  <c r="AI29" i="196" s="1"/>
  <c r="AI30" i="196" s="1"/>
  <c r="AI31" i="196" s="1"/>
  <c r="AI32" i="196" s="1"/>
  <c r="AI33" i="196" s="1"/>
  <c r="AI34" i="196" s="1"/>
  <c r="AI35" i="196" s="1"/>
  <c r="AI36" i="196" s="1"/>
  <c r="AI37" i="196" s="1"/>
  <c r="AI38" i="196" s="1"/>
  <c r="AI39" i="196" s="1"/>
  <c r="AI40" i="196" s="1"/>
  <c r="AI41" i="196" s="1"/>
  <c r="AI42" i="196" s="1"/>
  <c r="AA12" i="196"/>
  <c r="AA13" i="196" s="1"/>
  <c r="AA14" i="196" s="1"/>
  <c r="AA15" i="196" s="1"/>
  <c r="AA16" i="196" s="1"/>
  <c r="AA17" i="196" s="1"/>
  <c r="AA18" i="196" s="1"/>
  <c r="AA19" i="196" s="1"/>
  <c r="AA20" i="196" s="1"/>
  <c r="AA21" i="196" s="1"/>
  <c r="AA22" i="196" s="1"/>
  <c r="AA23" i="196" s="1"/>
  <c r="AA24" i="196" s="1"/>
  <c r="AA25" i="196" s="1"/>
  <c r="AA26" i="196" s="1"/>
  <c r="AA27" i="196" s="1"/>
  <c r="AA28" i="196" s="1"/>
  <c r="AA29" i="196" s="1"/>
  <c r="AA30" i="196" s="1"/>
  <c r="AA31" i="196" s="1"/>
  <c r="AA32" i="196" s="1"/>
  <c r="AA33" i="196" s="1"/>
  <c r="AA34" i="196" s="1"/>
  <c r="AA35" i="196" s="1"/>
  <c r="AA36" i="196" s="1"/>
  <c r="AA37" i="196" s="1"/>
  <c r="AA38" i="196" s="1"/>
  <c r="AA39" i="196" s="1"/>
  <c r="AA40" i="196" s="1"/>
  <c r="AA41" i="196" s="1"/>
  <c r="S12" i="196"/>
  <c r="S13" i="196" s="1"/>
  <c r="S14" i="196" s="1"/>
  <c r="S15" i="196" s="1"/>
  <c r="S16" i="196" s="1"/>
  <c r="S17" i="196" s="1"/>
  <c r="S18" i="196" s="1"/>
  <c r="S19" i="196" s="1"/>
  <c r="S20" i="196" s="1"/>
  <c r="S21" i="196" s="1"/>
  <c r="S22" i="196" s="1"/>
  <c r="S23" i="196" s="1"/>
  <c r="S24" i="196" s="1"/>
  <c r="S25" i="196" s="1"/>
  <c r="S26" i="196" s="1"/>
  <c r="S27" i="196" s="1"/>
  <c r="S28" i="196" s="1"/>
  <c r="S29" i="196" s="1"/>
  <c r="S30" i="196" s="1"/>
  <c r="S31" i="196" s="1"/>
  <c r="S32" i="196" s="1"/>
  <c r="S33" i="196" s="1"/>
  <c r="S34" i="196" s="1"/>
  <c r="S35" i="196" s="1"/>
  <c r="S36" i="196" s="1"/>
  <c r="S37" i="196" s="1"/>
  <c r="S38" i="196" s="1"/>
  <c r="S39" i="196" s="1"/>
  <c r="S40" i="196" s="1"/>
  <c r="S41" i="196" s="1"/>
  <c r="S42" i="196" s="1"/>
  <c r="K12" i="196"/>
  <c r="K13" i="196" s="1"/>
  <c r="K14" i="196" s="1"/>
  <c r="K15" i="196" s="1"/>
  <c r="K16" i="196" s="1"/>
  <c r="K17" i="196" s="1"/>
  <c r="K18" i="196" s="1"/>
  <c r="K19" i="196" s="1"/>
  <c r="K20" i="196" s="1"/>
  <c r="K21" i="196" s="1"/>
  <c r="K22" i="196" s="1"/>
  <c r="K23" i="196" s="1"/>
  <c r="K24" i="196" s="1"/>
  <c r="K25" i="196" s="1"/>
  <c r="K26" i="196" s="1"/>
  <c r="K27" i="196" s="1"/>
  <c r="K28" i="196" s="1"/>
  <c r="K29" i="196" s="1"/>
  <c r="K30" i="196" s="1"/>
  <c r="K31" i="196" s="1"/>
  <c r="K32" i="196" s="1"/>
  <c r="K33" i="196" s="1"/>
  <c r="K34" i="196" s="1"/>
  <c r="K35" i="196" s="1"/>
  <c r="K36" i="196" s="1"/>
  <c r="K37" i="196" s="1"/>
  <c r="K38" i="196" s="1"/>
  <c r="K39" i="196" s="1"/>
  <c r="C12" i="196"/>
  <c r="C13" i="196" s="1"/>
  <c r="C14" i="196" s="1"/>
  <c r="C15" i="196" s="1"/>
  <c r="C16" i="196" s="1"/>
  <c r="C17" i="196" s="1"/>
  <c r="C18" i="196" s="1"/>
  <c r="C19" i="196" s="1"/>
  <c r="C20" i="196" s="1"/>
  <c r="C21" i="196" s="1"/>
  <c r="C22" i="196" s="1"/>
  <c r="C23" i="196" s="1"/>
  <c r="C24" i="196" s="1"/>
  <c r="C25" i="196" s="1"/>
  <c r="C26" i="196" s="1"/>
  <c r="C27" i="196" s="1"/>
  <c r="C28" i="196" s="1"/>
  <c r="C29" i="196" s="1"/>
  <c r="C30" i="196" s="1"/>
  <c r="C31" i="196" s="1"/>
  <c r="C32" i="196" s="1"/>
  <c r="C33" i="196" s="1"/>
  <c r="C34" i="196" s="1"/>
  <c r="C35" i="196" s="1"/>
  <c r="C36" i="196" s="1"/>
  <c r="C37" i="196" s="1"/>
  <c r="C38" i="196" s="1"/>
  <c r="C39" i="196" s="1"/>
  <c r="C40" i="196" s="1"/>
  <c r="C41" i="196" s="1"/>
  <c r="C42" i="196" s="1"/>
  <c r="AQ11" i="195" l="1"/>
  <c r="AQ12" i="195" s="1"/>
  <c r="AQ13" i="195" s="1"/>
  <c r="AQ14" i="195" s="1"/>
  <c r="AQ15" i="195" s="1"/>
  <c r="AQ16" i="195" s="1"/>
  <c r="AQ17" i="195" s="1"/>
  <c r="AQ18" i="195" s="1"/>
  <c r="AQ19" i="195" s="1"/>
  <c r="AQ20" i="195" s="1"/>
  <c r="AQ21" i="195" s="1"/>
  <c r="AQ22" i="195" s="1"/>
  <c r="AQ23" i="195" s="1"/>
  <c r="AQ24" i="195" s="1"/>
  <c r="AQ25" i="195" s="1"/>
  <c r="AQ26" i="195" s="1"/>
  <c r="AQ27" i="195" s="1"/>
  <c r="AQ28" i="195" s="1"/>
  <c r="AQ29" i="195" s="1"/>
  <c r="AQ30" i="195" s="1"/>
  <c r="AQ31" i="195" s="1"/>
  <c r="AQ32" i="195" s="1"/>
  <c r="AQ33" i="195" s="1"/>
  <c r="AQ34" i="195" s="1"/>
  <c r="AQ35" i="195" s="1"/>
  <c r="AQ36" i="195" s="1"/>
  <c r="AQ37" i="195" s="1"/>
  <c r="AQ38" i="195" s="1"/>
  <c r="AQ39" i="195" s="1"/>
  <c r="AQ40" i="195" s="1"/>
  <c r="AI11" i="195"/>
  <c r="AI12" i="195" s="1"/>
  <c r="AI13" i="195" s="1"/>
  <c r="AI14" i="195" s="1"/>
  <c r="AI15" i="195" s="1"/>
  <c r="AI16" i="195" s="1"/>
  <c r="AI17" i="195" s="1"/>
  <c r="AI18" i="195" s="1"/>
  <c r="AI19" i="195" s="1"/>
  <c r="AI20" i="195" s="1"/>
  <c r="AI21" i="195" s="1"/>
  <c r="AI22" i="195" s="1"/>
  <c r="AI23" i="195" s="1"/>
  <c r="AI24" i="195" s="1"/>
  <c r="AI25" i="195" s="1"/>
  <c r="AI26" i="195" s="1"/>
  <c r="AI27" i="195" s="1"/>
  <c r="AI28" i="195" s="1"/>
  <c r="AI29" i="195" s="1"/>
  <c r="AI30" i="195" s="1"/>
  <c r="AI31" i="195" s="1"/>
  <c r="AI32" i="195" s="1"/>
  <c r="AI33" i="195" s="1"/>
  <c r="AI34" i="195" s="1"/>
  <c r="AI35" i="195" s="1"/>
  <c r="AI36" i="195" s="1"/>
  <c r="AI37" i="195" s="1"/>
  <c r="AI38" i="195" s="1"/>
  <c r="AI39" i="195" s="1"/>
  <c r="AI40" i="195" s="1"/>
  <c r="AI41" i="195" s="1"/>
  <c r="AA11" i="195"/>
  <c r="AA12" i="195" s="1"/>
  <c r="AA13" i="195" s="1"/>
  <c r="AA14" i="195" s="1"/>
  <c r="AA15" i="195" s="1"/>
  <c r="AA16" i="195" s="1"/>
  <c r="AA17" i="195" s="1"/>
  <c r="AA18" i="195" s="1"/>
  <c r="AA19" i="195" s="1"/>
  <c r="AA20" i="195" s="1"/>
  <c r="AA21" i="195" s="1"/>
  <c r="AA22" i="195" s="1"/>
  <c r="AA23" i="195" s="1"/>
  <c r="AA24" i="195" s="1"/>
  <c r="AA25" i="195" s="1"/>
  <c r="AA26" i="195" s="1"/>
  <c r="AA27" i="195" s="1"/>
  <c r="AA28" i="195" s="1"/>
  <c r="AA29" i="195" s="1"/>
  <c r="AA30" i="195" s="1"/>
  <c r="AA31" i="195" s="1"/>
  <c r="AA32" i="195" s="1"/>
  <c r="AA33" i="195" s="1"/>
  <c r="AA34" i="195" s="1"/>
  <c r="AA35" i="195" s="1"/>
  <c r="AA36" i="195" s="1"/>
  <c r="AA37" i="195" s="1"/>
  <c r="AA38" i="195" s="1"/>
  <c r="AA39" i="195" s="1"/>
  <c r="AA40" i="195" s="1"/>
  <c r="S11" i="195"/>
  <c r="S12" i="195" s="1"/>
  <c r="S13" i="195" s="1"/>
  <c r="S14" i="195" s="1"/>
  <c r="S15" i="195" s="1"/>
  <c r="S16" i="195" s="1"/>
  <c r="S17" i="195" s="1"/>
  <c r="S18" i="195" s="1"/>
  <c r="S19" i="195" s="1"/>
  <c r="S20" i="195" s="1"/>
  <c r="S21" i="195" s="1"/>
  <c r="S22" i="195" s="1"/>
  <c r="S23" i="195" s="1"/>
  <c r="S24" i="195" s="1"/>
  <c r="S25" i="195" s="1"/>
  <c r="S26" i="195" s="1"/>
  <c r="S27" i="195" s="1"/>
  <c r="S28" i="195" s="1"/>
  <c r="S29" i="195" s="1"/>
  <c r="S30" i="195" s="1"/>
  <c r="S31" i="195" s="1"/>
  <c r="S32" i="195" s="1"/>
  <c r="S33" i="195" s="1"/>
  <c r="S34" i="195" s="1"/>
  <c r="S35" i="195" s="1"/>
  <c r="S36" i="195" s="1"/>
  <c r="S37" i="195" s="1"/>
  <c r="S38" i="195" s="1"/>
  <c r="S39" i="195" s="1"/>
  <c r="S40" i="195" s="1"/>
  <c r="S41" i="195" s="1"/>
  <c r="K11" i="195"/>
  <c r="K12" i="195" s="1"/>
  <c r="K13" i="195" s="1"/>
  <c r="K14" i="195" s="1"/>
  <c r="K15" i="195" s="1"/>
  <c r="K16" i="195" s="1"/>
  <c r="K17" i="195" s="1"/>
  <c r="K18" i="195" s="1"/>
  <c r="K19" i="195" s="1"/>
  <c r="K20" i="195" s="1"/>
  <c r="K21" i="195" s="1"/>
  <c r="K22" i="195" s="1"/>
  <c r="K23" i="195" s="1"/>
  <c r="K24" i="195" s="1"/>
  <c r="K25" i="195" s="1"/>
  <c r="K26" i="195" s="1"/>
  <c r="K27" i="195" s="1"/>
  <c r="K28" i="195" s="1"/>
  <c r="K29" i="195" s="1"/>
  <c r="K30" i="195" s="1"/>
  <c r="K31" i="195" s="1"/>
  <c r="K32" i="195" s="1"/>
  <c r="K33" i="195" s="1"/>
  <c r="K34" i="195" s="1"/>
  <c r="K35" i="195" s="1"/>
  <c r="K36" i="195" s="1"/>
  <c r="K37" i="195" s="1"/>
  <c r="K38" i="195" s="1"/>
  <c r="C11" i="195"/>
  <c r="C12" i="195" s="1"/>
  <c r="C13" i="195" s="1"/>
  <c r="C14" i="195" s="1"/>
  <c r="C15" i="195" s="1"/>
  <c r="C16" i="195" s="1"/>
  <c r="C17" i="195" s="1"/>
  <c r="C18" i="195" s="1"/>
  <c r="C19" i="195" s="1"/>
  <c r="C20" i="195" s="1"/>
  <c r="C21" i="195" s="1"/>
  <c r="C22" i="195" s="1"/>
  <c r="C23" i="195" s="1"/>
  <c r="C24" i="195" s="1"/>
  <c r="C25" i="195" s="1"/>
  <c r="C26" i="195" s="1"/>
  <c r="C27" i="195" s="1"/>
  <c r="C28" i="195" s="1"/>
  <c r="C29" i="195" s="1"/>
  <c r="C30" i="195" s="1"/>
  <c r="C31" i="195" s="1"/>
  <c r="C32" i="195" s="1"/>
  <c r="C33" i="195" s="1"/>
  <c r="C34" i="195" s="1"/>
  <c r="C35" i="195" s="1"/>
  <c r="C36" i="195" s="1"/>
  <c r="C37" i="195" s="1"/>
  <c r="C38" i="195" s="1"/>
  <c r="C39" i="195" s="1"/>
  <c r="C40" i="195" s="1"/>
  <c r="C41" i="195" s="1"/>
  <c r="BI12" i="195"/>
  <c r="BI13" i="195" s="1"/>
  <c r="BI14" i="195" s="1"/>
  <c r="BI15" i="195" s="1"/>
  <c r="BI16" i="195" s="1"/>
  <c r="BI17" i="195" s="1"/>
  <c r="BI18" i="195" s="1"/>
  <c r="BI19" i="195" s="1"/>
  <c r="BI20" i="195" s="1"/>
  <c r="BI21" i="195" s="1"/>
  <c r="BI22" i="195" s="1"/>
  <c r="BI23" i="195" s="1"/>
  <c r="BI24" i="195" s="1"/>
  <c r="BI25" i="195" s="1"/>
  <c r="BI26" i="195" s="1"/>
  <c r="BI27" i="195" s="1"/>
  <c r="BI28" i="195" s="1"/>
  <c r="BI29" i="195" s="1"/>
  <c r="BI30" i="195" s="1"/>
  <c r="BI31" i="195" s="1"/>
  <c r="BI32" i="195" s="1"/>
  <c r="BI33" i="195" s="1"/>
  <c r="BI34" i="195" s="1"/>
  <c r="BI35" i="195" s="1"/>
  <c r="BI36" i="195" s="1"/>
  <c r="BI37" i="195" s="1"/>
  <c r="BI38" i="195" s="1"/>
  <c r="BI39" i="195" s="1"/>
  <c r="BI40" i="195" s="1"/>
  <c r="BI41" i="195" s="1"/>
  <c r="CO11" i="195"/>
  <c r="CO12" i="195" s="1"/>
  <c r="CO13" i="195" s="1"/>
  <c r="CO14" i="195" s="1"/>
  <c r="CO15" i="195" s="1"/>
  <c r="CO16" i="195" s="1"/>
  <c r="CO17" i="195" s="1"/>
  <c r="CO18" i="195" s="1"/>
  <c r="CO19" i="195" s="1"/>
  <c r="CO20" i="195" s="1"/>
  <c r="CO21" i="195" s="1"/>
  <c r="CO22" i="195" s="1"/>
  <c r="CO23" i="195" s="1"/>
  <c r="CO24" i="195" s="1"/>
  <c r="CO25" i="195" s="1"/>
  <c r="CO26" i="195" s="1"/>
  <c r="CO27" i="195" s="1"/>
  <c r="CO28" i="195" s="1"/>
  <c r="CO29" i="195" s="1"/>
  <c r="CO30" i="195" s="1"/>
  <c r="CO31" i="195" s="1"/>
  <c r="CO32" i="195" s="1"/>
  <c r="CO33" i="195" s="1"/>
  <c r="CO34" i="195" s="1"/>
  <c r="CO35" i="195" s="1"/>
  <c r="CO36" i="195" s="1"/>
  <c r="CO37" i="195" s="1"/>
  <c r="CO38" i="195" s="1"/>
  <c r="CO39" i="195" s="1"/>
  <c r="CO40" i="195" s="1"/>
  <c r="CO41" i="195" s="1"/>
  <c r="CG11" i="195"/>
  <c r="CG12" i="195" s="1"/>
  <c r="CG13" i="195" s="1"/>
  <c r="CG14" i="195" s="1"/>
  <c r="CG15" i="195" s="1"/>
  <c r="CG16" i="195" s="1"/>
  <c r="CG17" i="195" s="1"/>
  <c r="CG18" i="195" s="1"/>
  <c r="CG19" i="195" s="1"/>
  <c r="CG20" i="195" s="1"/>
  <c r="CG21" i="195" s="1"/>
  <c r="CG22" i="195" s="1"/>
  <c r="CG23" i="195" s="1"/>
  <c r="CG24" i="195" s="1"/>
  <c r="CG25" i="195" s="1"/>
  <c r="CG26" i="195" s="1"/>
  <c r="CG27" i="195" s="1"/>
  <c r="CG28" i="195" s="1"/>
  <c r="CG29" i="195" s="1"/>
  <c r="CG30" i="195" s="1"/>
  <c r="CG31" i="195" s="1"/>
  <c r="CG32" i="195" s="1"/>
  <c r="CG33" i="195" s="1"/>
  <c r="CG34" i="195" s="1"/>
  <c r="CG35" i="195" s="1"/>
  <c r="CG36" i="195" s="1"/>
  <c r="CG37" i="195" s="1"/>
  <c r="CG38" i="195" s="1"/>
  <c r="CG39" i="195" s="1"/>
  <c r="CG40" i="195" s="1"/>
  <c r="BY11" i="195"/>
  <c r="BY12" i="195" s="1"/>
  <c r="BY13" i="195" s="1"/>
  <c r="BY14" i="195" s="1"/>
  <c r="BY15" i="195" s="1"/>
  <c r="BY16" i="195" s="1"/>
  <c r="BY17" i="195" s="1"/>
  <c r="BY18" i="195" s="1"/>
  <c r="BY19" i="195" s="1"/>
  <c r="BY20" i="195" s="1"/>
  <c r="BY21" i="195" s="1"/>
  <c r="BY22" i="195" s="1"/>
  <c r="BY23" i="195" s="1"/>
  <c r="BY24" i="195" s="1"/>
  <c r="BY25" i="195" s="1"/>
  <c r="BY26" i="195" s="1"/>
  <c r="BY27" i="195" s="1"/>
  <c r="BY28" i="195" s="1"/>
  <c r="BY29" i="195" s="1"/>
  <c r="BY30" i="195" s="1"/>
  <c r="BY31" i="195" s="1"/>
  <c r="BY32" i="195" s="1"/>
  <c r="BY33" i="195" s="1"/>
  <c r="BY34" i="195" s="1"/>
  <c r="BY35" i="195" s="1"/>
  <c r="BY36" i="195" s="1"/>
  <c r="BY37" i="195" s="1"/>
  <c r="BY38" i="195" s="1"/>
  <c r="BY39" i="195" s="1"/>
  <c r="BY40" i="195" s="1"/>
  <c r="BY41" i="195" s="1"/>
  <c r="BQ11" i="195"/>
  <c r="BQ12" i="195" s="1"/>
  <c r="BQ13" i="195" s="1"/>
  <c r="BQ14" i="195" s="1"/>
  <c r="BQ15" i="195" s="1"/>
  <c r="BQ16" i="195" s="1"/>
  <c r="BQ17" i="195" s="1"/>
  <c r="BQ18" i="195" s="1"/>
  <c r="BQ19" i="195" s="1"/>
  <c r="BQ20" i="195" s="1"/>
  <c r="BQ21" i="195" s="1"/>
  <c r="BQ22" i="195" s="1"/>
  <c r="BQ23" i="195" s="1"/>
  <c r="BQ24" i="195" s="1"/>
  <c r="BQ25" i="195" s="1"/>
  <c r="BQ26" i="195" s="1"/>
  <c r="BQ27" i="195" s="1"/>
  <c r="BQ28" i="195" s="1"/>
  <c r="BQ29" i="195" s="1"/>
  <c r="BQ30" i="195" s="1"/>
  <c r="BQ31" i="195" s="1"/>
  <c r="BQ32" i="195" s="1"/>
  <c r="BQ33" i="195" s="1"/>
  <c r="BQ34" i="195" s="1"/>
  <c r="BQ35" i="195" s="1"/>
  <c r="BQ36" i="195" s="1"/>
  <c r="BQ37" i="195" s="1"/>
  <c r="BQ38" i="195" s="1"/>
  <c r="BQ39" i="195" s="1"/>
  <c r="BQ40" i="195" s="1"/>
  <c r="BI11" i="195"/>
  <c r="BA11" i="195"/>
  <c r="BA12" i="195" s="1"/>
  <c r="BA13" i="195" s="1"/>
  <c r="BA14" i="195" s="1"/>
  <c r="BA15" i="195" s="1"/>
  <c r="BA16" i="195" s="1"/>
  <c r="BA17" i="195" s="1"/>
  <c r="BA18" i="195" s="1"/>
  <c r="BA19" i="195" s="1"/>
  <c r="BA20" i="195" s="1"/>
  <c r="BA21" i="195" s="1"/>
  <c r="BA22" i="195" s="1"/>
  <c r="BA23" i="195" s="1"/>
  <c r="BA24" i="195" s="1"/>
  <c r="BA25" i="195" s="1"/>
  <c r="BA26" i="195" s="1"/>
  <c r="BA27" i="195" s="1"/>
  <c r="BA28" i="195" s="1"/>
  <c r="BA29" i="195" s="1"/>
  <c r="BA30" i="195" s="1"/>
  <c r="BA31" i="195" s="1"/>
  <c r="BA32" i="195" s="1"/>
  <c r="BA33" i="195" s="1"/>
  <c r="BA34" i="195" s="1"/>
  <c r="BA35" i="195" s="1"/>
  <c r="BA36" i="195" s="1"/>
  <c r="BA37" i="195" s="1"/>
  <c r="BA38" i="195" s="1"/>
  <c r="BA39" i="195" s="1"/>
  <c r="BA40" i="195" s="1"/>
  <c r="BA41" i="195" s="1"/>
  <c r="CO12" i="159"/>
  <c r="CO13" i="159" s="1"/>
  <c r="CO14" i="159" s="1"/>
  <c r="CO15" i="159" s="1"/>
  <c r="CO16" i="159" s="1"/>
  <c r="CO17" i="159" s="1"/>
  <c r="CO18" i="159" s="1"/>
  <c r="CO19" i="159" s="1"/>
  <c r="CO20" i="159" s="1"/>
  <c r="CO21" i="159" s="1"/>
  <c r="CO22" i="159" s="1"/>
  <c r="CO23" i="159" s="1"/>
  <c r="CO24" i="159" s="1"/>
  <c r="CO25" i="159" s="1"/>
  <c r="CO26" i="159" s="1"/>
  <c r="CO27" i="159" s="1"/>
  <c r="CO28" i="159" s="1"/>
  <c r="CO29" i="159" s="1"/>
  <c r="CO30" i="159" s="1"/>
  <c r="CO31" i="159" s="1"/>
  <c r="CO32" i="159" s="1"/>
  <c r="CO33" i="159" s="1"/>
  <c r="CO34" i="159" s="1"/>
  <c r="CO35" i="159" s="1"/>
  <c r="CO36" i="159" s="1"/>
  <c r="CO37" i="159" s="1"/>
  <c r="CO38" i="159" s="1"/>
  <c r="CO39" i="159" s="1"/>
  <c r="CO40" i="159" s="1"/>
  <c r="CO41" i="159" s="1"/>
  <c r="CO42" i="159" s="1"/>
  <c r="CG12" i="159"/>
  <c r="CG13" i="159" s="1"/>
  <c r="CG14" i="159" s="1"/>
  <c r="CG15" i="159" s="1"/>
  <c r="CG16" i="159" s="1"/>
  <c r="CG17" i="159" s="1"/>
  <c r="CG18" i="159" s="1"/>
  <c r="CG19" i="159" s="1"/>
  <c r="CG20" i="159" s="1"/>
  <c r="CG21" i="159" s="1"/>
  <c r="CG22" i="159" s="1"/>
  <c r="CG23" i="159" s="1"/>
  <c r="CG24" i="159" s="1"/>
  <c r="CG25" i="159" s="1"/>
  <c r="CG26" i="159" s="1"/>
  <c r="CG27" i="159" s="1"/>
  <c r="CG28" i="159" s="1"/>
  <c r="CG29" i="159" s="1"/>
  <c r="CG30" i="159" s="1"/>
  <c r="CG31" i="159" s="1"/>
  <c r="CG32" i="159" s="1"/>
  <c r="CG33" i="159" s="1"/>
  <c r="CG34" i="159" s="1"/>
  <c r="CG35" i="159" s="1"/>
  <c r="CG36" i="159" s="1"/>
  <c r="CG37" i="159" s="1"/>
  <c r="CG38" i="159" s="1"/>
  <c r="CG39" i="159" s="1"/>
  <c r="CG40" i="159" s="1"/>
  <c r="CG41" i="159" s="1"/>
  <c r="BY12" i="159"/>
  <c r="BY13" i="159" s="1"/>
  <c r="BY14" i="159" s="1"/>
  <c r="BY15" i="159" s="1"/>
  <c r="BY16" i="159" s="1"/>
  <c r="BY17" i="159" s="1"/>
  <c r="BY18" i="159" s="1"/>
  <c r="BY19" i="159" s="1"/>
  <c r="BY20" i="159" s="1"/>
  <c r="BY21" i="159" s="1"/>
  <c r="BY22" i="159" s="1"/>
  <c r="BY23" i="159" s="1"/>
  <c r="BY24" i="159" s="1"/>
  <c r="BY25" i="159" s="1"/>
  <c r="BY26" i="159" s="1"/>
  <c r="BY27" i="159" s="1"/>
  <c r="BY28" i="159" s="1"/>
  <c r="BY29" i="159" s="1"/>
  <c r="BY30" i="159" s="1"/>
  <c r="BY31" i="159" s="1"/>
  <c r="BY32" i="159" s="1"/>
  <c r="BY33" i="159" s="1"/>
  <c r="BY34" i="159" s="1"/>
  <c r="BY35" i="159" s="1"/>
  <c r="BY36" i="159" s="1"/>
  <c r="BY37" i="159" s="1"/>
  <c r="BY38" i="159" s="1"/>
  <c r="BY39" i="159" s="1"/>
  <c r="BY40" i="159" s="1"/>
  <c r="BY41" i="159" s="1"/>
  <c r="BY42" i="159" s="1"/>
  <c r="BQ12" i="159"/>
  <c r="BQ13" i="159" s="1"/>
  <c r="BQ14" i="159" s="1"/>
  <c r="BQ15" i="159" s="1"/>
  <c r="BQ16" i="159" s="1"/>
  <c r="BQ17" i="159" s="1"/>
  <c r="BQ18" i="159" s="1"/>
  <c r="BQ19" i="159" s="1"/>
  <c r="BQ20" i="159" s="1"/>
  <c r="BQ21" i="159" s="1"/>
  <c r="BQ22" i="159" s="1"/>
  <c r="BQ23" i="159" s="1"/>
  <c r="BQ24" i="159" s="1"/>
  <c r="BQ25" i="159" s="1"/>
  <c r="BQ26" i="159" s="1"/>
  <c r="BQ27" i="159" s="1"/>
  <c r="BQ28" i="159" s="1"/>
  <c r="BQ29" i="159" s="1"/>
  <c r="BQ30" i="159" s="1"/>
  <c r="BQ31" i="159" s="1"/>
  <c r="BQ32" i="159" s="1"/>
  <c r="BQ33" i="159" s="1"/>
  <c r="BQ34" i="159" s="1"/>
  <c r="BQ35" i="159" s="1"/>
  <c r="BQ36" i="159" s="1"/>
  <c r="BQ37" i="159" s="1"/>
  <c r="BQ38" i="159" s="1"/>
  <c r="BQ39" i="159" s="1"/>
  <c r="BQ40" i="159" s="1"/>
  <c r="BQ41" i="159" s="1"/>
  <c r="BI12" i="159"/>
  <c r="BI13" i="159" s="1"/>
  <c r="BI14" i="159" s="1"/>
  <c r="BI15" i="159" s="1"/>
  <c r="BI16" i="159" s="1"/>
  <c r="BI17" i="159" s="1"/>
  <c r="BI18" i="159" s="1"/>
  <c r="BI19" i="159" s="1"/>
  <c r="BI20" i="159" s="1"/>
  <c r="BI21" i="159" s="1"/>
  <c r="BI22" i="159" s="1"/>
  <c r="BI23" i="159" s="1"/>
  <c r="BI24" i="159" s="1"/>
  <c r="BI25" i="159" s="1"/>
  <c r="BI26" i="159" s="1"/>
  <c r="BI27" i="159" s="1"/>
  <c r="BI28" i="159" s="1"/>
  <c r="BI29" i="159" s="1"/>
  <c r="BI30" i="159" s="1"/>
  <c r="BI31" i="159" s="1"/>
  <c r="BI32" i="159" s="1"/>
  <c r="BI33" i="159" s="1"/>
  <c r="BI34" i="159" s="1"/>
  <c r="BI35" i="159" s="1"/>
  <c r="BI36" i="159" s="1"/>
  <c r="BI37" i="159" s="1"/>
  <c r="BI38" i="159" s="1"/>
  <c r="BI39" i="159" s="1"/>
  <c r="BI40" i="159" s="1"/>
  <c r="BI41" i="159" s="1"/>
  <c r="BI42" i="159" s="1"/>
  <c r="BA12" i="159"/>
  <c r="BA13" i="159" s="1"/>
  <c r="BA14" i="159" s="1"/>
  <c r="BA15" i="159" s="1"/>
  <c r="BA16" i="159" s="1"/>
  <c r="BA17" i="159" s="1"/>
  <c r="BA18" i="159" s="1"/>
  <c r="BA19" i="159" s="1"/>
  <c r="BA20" i="159" s="1"/>
  <c r="BA21" i="159" s="1"/>
  <c r="BA22" i="159" s="1"/>
  <c r="BA23" i="159" s="1"/>
  <c r="BA24" i="159" s="1"/>
  <c r="BA25" i="159" s="1"/>
  <c r="BA26" i="159" s="1"/>
  <c r="BA27" i="159" s="1"/>
  <c r="BA28" i="159" s="1"/>
  <c r="BA29" i="159" s="1"/>
  <c r="BA30" i="159" s="1"/>
  <c r="BA31" i="159" s="1"/>
  <c r="BA32" i="159" s="1"/>
  <c r="BA33" i="159" s="1"/>
  <c r="BA34" i="159" s="1"/>
  <c r="BA35" i="159" s="1"/>
  <c r="BA36" i="159" s="1"/>
  <c r="BA37" i="159" s="1"/>
  <c r="BA38" i="159" s="1"/>
  <c r="BA39" i="159" s="1"/>
  <c r="BA40" i="159" s="1"/>
  <c r="BA41" i="159" s="1"/>
  <c r="BA42" i="159" s="1"/>
  <c r="AQ12" i="159"/>
  <c r="AQ13" i="159" s="1"/>
  <c r="AQ14" i="159" s="1"/>
  <c r="AQ15" i="159" s="1"/>
  <c r="AQ16" i="159" s="1"/>
  <c r="AQ17" i="159" s="1"/>
  <c r="AQ18" i="159" s="1"/>
  <c r="AQ19" i="159" s="1"/>
  <c r="AQ20" i="159" s="1"/>
  <c r="AQ21" i="159" s="1"/>
  <c r="AQ22" i="159" s="1"/>
  <c r="AQ23" i="159" s="1"/>
  <c r="AQ24" i="159" s="1"/>
  <c r="AQ25" i="159" s="1"/>
  <c r="AQ26" i="159" s="1"/>
  <c r="AQ27" i="159" s="1"/>
  <c r="AQ28" i="159" s="1"/>
  <c r="AQ29" i="159" s="1"/>
  <c r="AQ30" i="159" s="1"/>
  <c r="AQ31" i="159" s="1"/>
  <c r="AQ32" i="159" s="1"/>
  <c r="AQ33" i="159" s="1"/>
  <c r="AQ34" i="159" s="1"/>
  <c r="AQ35" i="159" s="1"/>
  <c r="AQ36" i="159" s="1"/>
  <c r="AQ37" i="159" s="1"/>
  <c r="AQ38" i="159" s="1"/>
  <c r="AQ39" i="159" s="1"/>
  <c r="AQ40" i="159" s="1"/>
  <c r="AQ41" i="159" s="1"/>
  <c r="AI12" i="159"/>
  <c r="AI13" i="159" s="1"/>
  <c r="AI14" i="159" s="1"/>
  <c r="AI15" i="159" s="1"/>
  <c r="AI16" i="159" s="1"/>
  <c r="AI17" i="159" s="1"/>
  <c r="AI18" i="159" s="1"/>
  <c r="AI19" i="159" s="1"/>
  <c r="AI20" i="159" s="1"/>
  <c r="AI21" i="159" s="1"/>
  <c r="AI22" i="159" s="1"/>
  <c r="AI23" i="159" s="1"/>
  <c r="AI24" i="159" s="1"/>
  <c r="AI25" i="159" s="1"/>
  <c r="AI26" i="159" s="1"/>
  <c r="AI27" i="159" s="1"/>
  <c r="AI28" i="159" s="1"/>
  <c r="AI29" i="159" s="1"/>
  <c r="AI30" i="159" s="1"/>
  <c r="AI31" i="159" s="1"/>
  <c r="AI32" i="159" s="1"/>
  <c r="AI33" i="159" s="1"/>
  <c r="AI34" i="159" s="1"/>
  <c r="AI35" i="159" s="1"/>
  <c r="AI36" i="159" s="1"/>
  <c r="AI37" i="159" s="1"/>
  <c r="AI38" i="159" s="1"/>
  <c r="AI39" i="159" s="1"/>
  <c r="AI40" i="159" s="1"/>
  <c r="AI41" i="159" s="1"/>
  <c r="AI42" i="159" s="1"/>
  <c r="AA12" i="159"/>
  <c r="AA13" i="159" s="1"/>
  <c r="AA14" i="159" s="1"/>
  <c r="AA15" i="159" s="1"/>
  <c r="AA16" i="159" s="1"/>
  <c r="AA17" i="159" s="1"/>
  <c r="AA18" i="159" s="1"/>
  <c r="AA19" i="159" s="1"/>
  <c r="AA20" i="159" s="1"/>
  <c r="AA21" i="159" s="1"/>
  <c r="AA22" i="159" s="1"/>
  <c r="AA23" i="159" s="1"/>
  <c r="AA24" i="159" s="1"/>
  <c r="AA25" i="159" s="1"/>
  <c r="AA26" i="159" s="1"/>
  <c r="AA27" i="159" s="1"/>
  <c r="AA28" i="159" s="1"/>
  <c r="AA29" i="159" s="1"/>
  <c r="AA30" i="159" s="1"/>
  <c r="AA31" i="159" s="1"/>
  <c r="AA32" i="159" s="1"/>
  <c r="AA33" i="159" s="1"/>
  <c r="AA34" i="159" s="1"/>
  <c r="AA35" i="159" s="1"/>
  <c r="AA36" i="159" s="1"/>
  <c r="AA37" i="159" s="1"/>
  <c r="AA38" i="159" s="1"/>
  <c r="AA39" i="159" s="1"/>
  <c r="AA40" i="159" s="1"/>
  <c r="AA41" i="159" s="1"/>
  <c r="S12" i="159"/>
  <c r="S13" i="159" s="1"/>
  <c r="S14" i="159" s="1"/>
  <c r="S15" i="159" s="1"/>
  <c r="S16" i="159" s="1"/>
  <c r="S17" i="159" s="1"/>
  <c r="S18" i="159" s="1"/>
  <c r="S19" i="159" s="1"/>
  <c r="S20" i="159" s="1"/>
  <c r="S21" i="159" s="1"/>
  <c r="S22" i="159" s="1"/>
  <c r="S23" i="159" s="1"/>
  <c r="S24" i="159" s="1"/>
  <c r="S25" i="159" s="1"/>
  <c r="S26" i="159" s="1"/>
  <c r="S27" i="159" s="1"/>
  <c r="S28" i="159" s="1"/>
  <c r="S29" i="159" s="1"/>
  <c r="S30" i="159" s="1"/>
  <c r="S31" i="159" s="1"/>
  <c r="S32" i="159" s="1"/>
  <c r="S33" i="159" s="1"/>
  <c r="S34" i="159" s="1"/>
  <c r="S35" i="159" s="1"/>
  <c r="S36" i="159" s="1"/>
  <c r="S37" i="159" s="1"/>
  <c r="S38" i="159" s="1"/>
  <c r="S39" i="159" s="1"/>
  <c r="S40" i="159" s="1"/>
  <c r="S41" i="159" s="1"/>
  <c r="S42" i="159" s="1"/>
  <c r="K12" i="159"/>
  <c r="K13" i="159" s="1"/>
  <c r="K14" i="159" s="1"/>
  <c r="K15" i="159" s="1"/>
  <c r="K16" i="159" s="1"/>
  <c r="K17" i="159" s="1"/>
  <c r="K18" i="159" s="1"/>
  <c r="K19" i="159" s="1"/>
  <c r="K20" i="159" s="1"/>
  <c r="K21" i="159" s="1"/>
  <c r="K22" i="159" s="1"/>
  <c r="K23" i="159" s="1"/>
  <c r="K24" i="159" s="1"/>
  <c r="K25" i="159" s="1"/>
  <c r="K26" i="159" s="1"/>
  <c r="K27" i="159" s="1"/>
  <c r="K28" i="159" s="1"/>
  <c r="K29" i="159" s="1"/>
  <c r="K30" i="159" s="1"/>
  <c r="K31" i="159" s="1"/>
  <c r="K32" i="159" s="1"/>
  <c r="K33" i="159" s="1"/>
  <c r="K34" i="159" s="1"/>
  <c r="K35" i="159" s="1"/>
  <c r="K36" i="159" s="1"/>
  <c r="K37" i="159" s="1"/>
  <c r="K38" i="159" s="1"/>
  <c r="K39" i="159" s="1"/>
  <c r="C12" i="159"/>
  <c r="C13" i="159" s="1"/>
  <c r="C14" i="159" s="1"/>
  <c r="C15" i="159" s="1"/>
  <c r="C16" i="159" s="1"/>
  <c r="C17" i="159" s="1"/>
  <c r="C18" i="159" s="1"/>
  <c r="C19" i="159" s="1"/>
  <c r="C20" i="159" s="1"/>
  <c r="C21" i="159" s="1"/>
  <c r="C22" i="159" s="1"/>
  <c r="C23" i="159" s="1"/>
  <c r="C24" i="159" s="1"/>
  <c r="C25" i="159" s="1"/>
  <c r="C26" i="159" s="1"/>
  <c r="C27" i="159" s="1"/>
  <c r="C28" i="159" s="1"/>
  <c r="C29" i="159" s="1"/>
  <c r="C30" i="159" s="1"/>
  <c r="C31" i="159" s="1"/>
  <c r="C32" i="159" s="1"/>
  <c r="C33" i="159" s="1"/>
  <c r="C34" i="159" s="1"/>
  <c r="C35" i="159" s="1"/>
  <c r="C36" i="159" s="1"/>
  <c r="C37" i="159" s="1"/>
  <c r="C38" i="159" s="1"/>
  <c r="C39" i="159" s="1"/>
  <c r="C40" i="159" s="1"/>
  <c r="C41" i="159" s="1"/>
  <c r="C42" i="159" s="1"/>
  <c r="CD11" i="173"/>
  <c r="CD12" i="173" s="1"/>
  <c r="CD13" i="173" s="1"/>
  <c r="CD14" i="173" s="1"/>
  <c r="CD15" i="173" s="1"/>
  <c r="CD16" i="173" s="1"/>
  <c r="CD17" i="173" s="1"/>
  <c r="CD18" i="173" s="1"/>
  <c r="CD19" i="173" s="1"/>
  <c r="CD20" i="173" s="1"/>
  <c r="CD21" i="173" s="1"/>
  <c r="CD22" i="173" s="1"/>
  <c r="CD23" i="173" s="1"/>
  <c r="CD24" i="173" s="1"/>
  <c r="CD25" i="173" s="1"/>
  <c r="CD26" i="173" s="1"/>
  <c r="CD27" i="173" s="1"/>
  <c r="CD28" i="173" s="1"/>
  <c r="CD29" i="173" s="1"/>
  <c r="CD30" i="173" s="1"/>
  <c r="CD31" i="173" s="1"/>
  <c r="CD32" i="173" s="1"/>
  <c r="CD33" i="173" s="1"/>
  <c r="CD34" i="173" s="1"/>
  <c r="CD35" i="173" s="1"/>
  <c r="CD36" i="173" s="1"/>
  <c r="CD37" i="173" s="1"/>
  <c r="CD38" i="173" s="1"/>
  <c r="CD39" i="173" s="1"/>
  <c r="CD40" i="173" s="1"/>
  <c r="CD41" i="173" s="1"/>
  <c r="BW11" i="173"/>
  <c r="BW12" i="173" s="1"/>
  <c r="BW13" i="173" s="1"/>
  <c r="BW14" i="173" s="1"/>
  <c r="BW15" i="173" s="1"/>
  <c r="BW16" i="173" s="1"/>
  <c r="BW17" i="173" s="1"/>
  <c r="BW18" i="173" s="1"/>
  <c r="BW19" i="173" s="1"/>
  <c r="BW20" i="173" s="1"/>
  <c r="BW21" i="173" s="1"/>
  <c r="BW22" i="173" s="1"/>
  <c r="BW23" i="173" s="1"/>
  <c r="BW24" i="173" s="1"/>
  <c r="BW25" i="173" s="1"/>
  <c r="BW26" i="173" s="1"/>
  <c r="BW27" i="173" s="1"/>
  <c r="BW28" i="173" s="1"/>
  <c r="BW29" i="173" s="1"/>
  <c r="BW30" i="173" s="1"/>
  <c r="BW31" i="173" s="1"/>
  <c r="BW32" i="173" s="1"/>
  <c r="BW33" i="173" s="1"/>
  <c r="BW34" i="173" s="1"/>
  <c r="BW35" i="173" s="1"/>
  <c r="BW36" i="173" s="1"/>
  <c r="BW37" i="173" s="1"/>
  <c r="BW38" i="173" s="1"/>
  <c r="BW39" i="173" s="1"/>
  <c r="BW40" i="173" s="1"/>
  <c r="BP11" i="173"/>
  <c r="BP12" i="173" s="1"/>
  <c r="BP13" i="173" s="1"/>
  <c r="BP14" i="173" s="1"/>
  <c r="BP15" i="173" s="1"/>
  <c r="BP16" i="173" s="1"/>
  <c r="BP17" i="173" s="1"/>
  <c r="BP18" i="173" s="1"/>
  <c r="BP19" i="173" s="1"/>
  <c r="BP20" i="173" s="1"/>
  <c r="BP21" i="173" s="1"/>
  <c r="BP22" i="173" s="1"/>
  <c r="BP23" i="173" s="1"/>
  <c r="BP24" i="173" s="1"/>
  <c r="BP25" i="173" s="1"/>
  <c r="BP26" i="173" s="1"/>
  <c r="BP27" i="173" s="1"/>
  <c r="BP28" i="173" s="1"/>
  <c r="BP29" i="173" s="1"/>
  <c r="BP30" i="173" s="1"/>
  <c r="BP31" i="173" s="1"/>
  <c r="BP32" i="173" s="1"/>
  <c r="BP33" i="173" s="1"/>
  <c r="BP34" i="173" s="1"/>
  <c r="BP35" i="173" s="1"/>
  <c r="BP36" i="173" s="1"/>
  <c r="BP37" i="173" s="1"/>
  <c r="BP38" i="173" s="1"/>
  <c r="BP39" i="173" s="1"/>
  <c r="BP40" i="173" s="1"/>
  <c r="BP41" i="173" s="1"/>
  <c r="BI11" i="173"/>
  <c r="BI12" i="173" s="1"/>
  <c r="BI13" i="173" s="1"/>
  <c r="BI14" i="173" s="1"/>
  <c r="BI15" i="173" s="1"/>
  <c r="BI16" i="173" s="1"/>
  <c r="BI17" i="173" s="1"/>
  <c r="BI18" i="173" s="1"/>
  <c r="BI19" i="173" s="1"/>
  <c r="BI20" i="173" s="1"/>
  <c r="BI21" i="173" s="1"/>
  <c r="BI22" i="173" s="1"/>
  <c r="BI23" i="173" s="1"/>
  <c r="BI24" i="173" s="1"/>
  <c r="BI25" i="173" s="1"/>
  <c r="BI26" i="173" s="1"/>
  <c r="BI27" i="173" s="1"/>
  <c r="BI28" i="173" s="1"/>
  <c r="BI29" i="173" s="1"/>
  <c r="BI30" i="173" s="1"/>
  <c r="BI31" i="173" s="1"/>
  <c r="BI32" i="173" s="1"/>
  <c r="BI33" i="173" s="1"/>
  <c r="BI34" i="173" s="1"/>
  <c r="BI35" i="173" s="1"/>
  <c r="BI36" i="173" s="1"/>
  <c r="BI37" i="173" s="1"/>
  <c r="BI38" i="173" s="1"/>
  <c r="BI39" i="173" s="1"/>
  <c r="BI40" i="173" s="1"/>
  <c r="BB11" i="173"/>
  <c r="BB12" i="173" s="1"/>
  <c r="BB13" i="173" s="1"/>
  <c r="BB14" i="173" s="1"/>
  <c r="BB15" i="173" s="1"/>
  <c r="BB16" i="173" s="1"/>
  <c r="BB17" i="173" s="1"/>
  <c r="BB18" i="173" s="1"/>
  <c r="BB19" i="173" s="1"/>
  <c r="BB20" i="173" s="1"/>
  <c r="BB21" i="173" s="1"/>
  <c r="BB22" i="173" s="1"/>
  <c r="BB23" i="173" s="1"/>
  <c r="BB24" i="173" s="1"/>
  <c r="BB25" i="173" s="1"/>
  <c r="BB26" i="173" s="1"/>
  <c r="BB27" i="173" s="1"/>
  <c r="BB28" i="173" s="1"/>
  <c r="BB29" i="173" s="1"/>
  <c r="BB30" i="173" s="1"/>
  <c r="BB31" i="173" s="1"/>
  <c r="BB32" i="173" s="1"/>
  <c r="BB33" i="173" s="1"/>
  <c r="BB34" i="173" s="1"/>
  <c r="BB35" i="173" s="1"/>
  <c r="BB36" i="173" s="1"/>
  <c r="BB37" i="173" s="1"/>
  <c r="BB38" i="173" s="1"/>
  <c r="BB39" i="173" s="1"/>
  <c r="BB40" i="173" s="1"/>
  <c r="BB41" i="173" s="1"/>
  <c r="AU11" i="173"/>
  <c r="AU12" i="173" s="1"/>
  <c r="AU13" i="173" s="1"/>
  <c r="AU14" i="173" s="1"/>
  <c r="AU15" i="173" s="1"/>
  <c r="AU16" i="173" s="1"/>
  <c r="AU17" i="173" s="1"/>
  <c r="AU18" i="173" s="1"/>
  <c r="AU19" i="173" s="1"/>
  <c r="AU20" i="173" s="1"/>
  <c r="AU21" i="173" s="1"/>
  <c r="AU22" i="173" s="1"/>
  <c r="AU23" i="173" s="1"/>
  <c r="AU24" i="173" s="1"/>
  <c r="AU25" i="173" s="1"/>
  <c r="AU26" i="173" s="1"/>
  <c r="AU27" i="173" s="1"/>
  <c r="AU28" i="173" s="1"/>
  <c r="AU29" i="173" s="1"/>
  <c r="AU30" i="173" s="1"/>
  <c r="AU31" i="173" s="1"/>
  <c r="AU32" i="173" s="1"/>
  <c r="AU33" i="173" s="1"/>
  <c r="AU34" i="173" s="1"/>
  <c r="AU35" i="173" s="1"/>
  <c r="AU36" i="173" s="1"/>
  <c r="AU37" i="173" s="1"/>
  <c r="AU38" i="173" s="1"/>
  <c r="AU39" i="173" s="1"/>
  <c r="AU40" i="173" s="1"/>
  <c r="AU41" i="173" s="1"/>
  <c r="Q12" i="173"/>
  <c r="Q13" i="173" s="1"/>
  <c r="Q14" i="173" s="1"/>
  <c r="Q15" i="173" s="1"/>
  <c r="Q16" i="173" s="1"/>
  <c r="Q17" i="173" s="1"/>
  <c r="Q18" i="173" s="1"/>
  <c r="Q19" i="173" s="1"/>
  <c r="Q20" i="173" s="1"/>
  <c r="Q21" i="173" s="1"/>
  <c r="Q22" i="173" s="1"/>
  <c r="Q23" i="173" s="1"/>
  <c r="Q24" i="173" s="1"/>
  <c r="Q25" i="173" s="1"/>
  <c r="Q26" i="173" s="1"/>
  <c r="Q27" i="173" s="1"/>
  <c r="Q28" i="173" s="1"/>
  <c r="Q29" i="173" s="1"/>
  <c r="Q30" i="173" s="1"/>
  <c r="Q31" i="173" s="1"/>
  <c r="Q32" i="173" s="1"/>
  <c r="Q33" i="173" s="1"/>
  <c r="Q34" i="173" s="1"/>
  <c r="Q35" i="173" s="1"/>
  <c r="Q36" i="173" s="1"/>
  <c r="Q37" i="173" s="1"/>
  <c r="Q38" i="173" s="1"/>
  <c r="Q39" i="173" s="1"/>
  <c r="Q40" i="173" s="1"/>
  <c r="Q41" i="173" s="1"/>
  <c r="J12" i="173"/>
  <c r="J13" i="173" s="1"/>
  <c r="J14" i="173" s="1"/>
  <c r="J15" i="173" s="1"/>
  <c r="J16" i="173" s="1"/>
  <c r="J17" i="173" s="1"/>
  <c r="J18" i="173" s="1"/>
  <c r="J19" i="173" s="1"/>
  <c r="J20" i="173" s="1"/>
  <c r="J21" i="173" s="1"/>
  <c r="J22" i="173" s="1"/>
  <c r="J23" i="173" s="1"/>
  <c r="J24" i="173" s="1"/>
  <c r="J25" i="173" s="1"/>
  <c r="J26" i="173" s="1"/>
  <c r="J27" i="173" s="1"/>
  <c r="J28" i="173" s="1"/>
  <c r="J29" i="173" s="1"/>
  <c r="J30" i="173" s="1"/>
  <c r="J31" i="173" s="1"/>
  <c r="J32" i="173" s="1"/>
  <c r="J33" i="173" s="1"/>
  <c r="J34" i="173" s="1"/>
  <c r="J35" i="173" s="1"/>
  <c r="J36" i="173" s="1"/>
  <c r="J37" i="173" s="1"/>
  <c r="J38" i="173" s="1"/>
  <c r="AL11" i="173"/>
  <c r="AL12" i="173" s="1"/>
  <c r="AL13" i="173" s="1"/>
  <c r="AL14" i="173" s="1"/>
  <c r="AL15" i="173" s="1"/>
  <c r="AL16" i="173" s="1"/>
  <c r="AL17" i="173" s="1"/>
  <c r="AL18" i="173" s="1"/>
  <c r="AL19" i="173" s="1"/>
  <c r="AL20" i="173" s="1"/>
  <c r="AL21" i="173" s="1"/>
  <c r="AL22" i="173" s="1"/>
  <c r="AL23" i="173" s="1"/>
  <c r="AL24" i="173" s="1"/>
  <c r="AL25" i="173" s="1"/>
  <c r="AL26" i="173" s="1"/>
  <c r="AL27" i="173" s="1"/>
  <c r="AL28" i="173" s="1"/>
  <c r="AL29" i="173" s="1"/>
  <c r="AL30" i="173" s="1"/>
  <c r="AL31" i="173" s="1"/>
  <c r="AL32" i="173" s="1"/>
  <c r="AL33" i="173" s="1"/>
  <c r="AL34" i="173" s="1"/>
  <c r="AL35" i="173" s="1"/>
  <c r="AL36" i="173" s="1"/>
  <c r="AL37" i="173" s="1"/>
  <c r="AL38" i="173" s="1"/>
  <c r="AL39" i="173" s="1"/>
  <c r="AL40" i="173" s="1"/>
  <c r="AE11" i="173"/>
  <c r="AE12" i="173" s="1"/>
  <c r="AE13" i="173" s="1"/>
  <c r="AE14" i="173" s="1"/>
  <c r="AE15" i="173" s="1"/>
  <c r="AE16" i="173" s="1"/>
  <c r="AE17" i="173" s="1"/>
  <c r="AE18" i="173" s="1"/>
  <c r="AE19" i="173" s="1"/>
  <c r="AE20" i="173" s="1"/>
  <c r="AE21" i="173" s="1"/>
  <c r="AE22" i="173" s="1"/>
  <c r="AE23" i="173" s="1"/>
  <c r="AE24" i="173" s="1"/>
  <c r="AE25" i="173" s="1"/>
  <c r="AE26" i="173" s="1"/>
  <c r="AE27" i="173" s="1"/>
  <c r="AE28" i="173" s="1"/>
  <c r="AE29" i="173" s="1"/>
  <c r="AE30" i="173" s="1"/>
  <c r="AE31" i="173" s="1"/>
  <c r="AE32" i="173" s="1"/>
  <c r="AE33" i="173" s="1"/>
  <c r="AE34" i="173" s="1"/>
  <c r="AE35" i="173" s="1"/>
  <c r="AE36" i="173" s="1"/>
  <c r="AE37" i="173" s="1"/>
  <c r="AE38" i="173" s="1"/>
  <c r="AE39" i="173" s="1"/>
  <c r="AE40" i="173" s="1"/>
  <c r="AE41" i="173" s="1"/>
  <c r="X11" i="173"/>
  <c r="X12" i="173" s="1"/>
  <c r="X13" i="173" s="1"/>
  <c r="X14" i="173" s="1"/>
  <c r="X15" i="173" s="1"/>
  <c r="X16" i="173" s="1"/>
  <c r="X17" i="173" s="1"/>
  <c r="X18" i="173" s="1"/>
  <c r="X19" i="173" s="1"/>
  <c r="X20" i="173" s="1"/>
  <c r="X21" i="173" s="1"/>
  <c r="X22" i="173" s="1"/>
  <c r="X23" i="173" s="1"/>
  <c r="X24" i="173" s="1"/>
  <c r="X25" i="173" s="1"/>
  <c r="X26" i="173" s="1"/>
  <c r="X27" i="173" s="1"/>
  <c r="X28" i="173" s="1"/>
  <c r="X29" i="173" s="1"/>
  <c r="X30" i="173" s="1"/>
  <c r="X31" i="173" s="1"/>
  <c r="X32" i="173" s="1"/>
  <c r="X33" i="173" s="1"/>
  <c r="X34" i="173" s="1"/>
  <c r="X35" i="173" s="1"/>
  <c r="X36" i="173" s="1"/>
  <c r="X37" i="173" s="1"/>
  <c r="X38" i="173" s="1"/>
  <c r="X39" i="173" s="1"/>
  <c r="X40" i="173" s="1"/>
  <c r="Q11" i="173"/>
  <c r="J11" i="173"/>
  <c r="C11" i="173"/>
  <c r="C12" i="173" s="1"/>
  <c r="C13" i="173" s="1"/>
  <c r="C14" i="173" s="1"/>
  <c r="C15" i="173" s="1"/>
  <c r="C16" i="173" s="1"/>
  <c r="C17" i="173" s="1"/>
  <c r="C18" i="173" s="1"/>
  <c r="C19" i="173" s="1"/>
  <c r="C20" i="173" s="1"/>
  <c r="C21" i="173" s="1"/>
  <c r="C22" i="173" s="1"/>
  <c r="C23" i="173" s="1"/>
  <c r="C24" i="173" s="1"/>
  <c r="C25" i="173" s="1"/>
  <c r="C26" i="173" s="1"/>
  <c r="C27" i="173" s="1"/>
  <c r="C28" i="173" s="1"/>
  <c r="C29" i="173" s="1"/>
  <c r="C30" i="173" s="1"/>
  <c r="C31" i="173" s="1"/>
  <c r="C32" i="173" s="1"/>
  <c r="C33" i="173" s="1"/>
  <c r="C34" i="173" s="1"/>
  <c r="C35" i="173" s="1"/>
  <c r="C36" i="173" s="1"/>
  <c r="C37" i="173" s="1"/>
  <c r="C38" i="173" s="1"/>
  <c r="C39" i="173" s="1"/>
  <c r="C40" i="173" s="1"/>
  <c r="C41" i="173" s="1"/>
  <c r="CN12" i="177" l="1"/>
  <c r="CN13" i="177" s="1"/>
  <c r="CN14" i="177" s="1"/>
  <c r="CN15" i="177" s="1"/>
  <c r="CN16" i="177" s="1"/>
  <c r="CN17" i="177" s="1"/>
  <c r="CN18" i="177" s="1"/>
  <c r="CN19" i="177" s="1"/>
  <c r="CN20" i="177" s="1"/>
  <c r="CN21" i="177" s="1"/>
  <c r="CN22" i="177" s="1"/>
  <c r="CN23" i="177" s="1"/>
  <c r="CN24" i="177" s="1"/>
  <c r="CN25" i="177" s="1"/>
  <c r="CN26" i="177" s="1"/>
  <c r="CN27" i="177" s="1"/>
  <c r="CN28" i="177" s="1"/>
  <c r="CN29" i="177" s="1"/>
  <c r="CN30" i="177" s="1"/>
  <c r="CN31" i="177" s="1"/>
  <c r="CN32" i="177" s="1"/>
  <c r="CN33" i="177" s="1"/>
  <c r="CN34" i="177" s="1"/>
  <c r="CN35" i="177" s="1"/>
  <c r="CN36" i="177" s="1"/>
  <c r="CN37" i="177" s="1"/>
  <c r="CN38" i="177" s="1"/>
  <c r="CN39" i="177" s="1"/>
  <c r="CN40" i="177" s="1"/>
  <c r="CN41" i="177" s="1"/>
  <c r="CF12" i="177"/>
  <c r="CF13" i="177" s="1"/>
  <c r="CF14" i="177" s="1"/>
  <c r="CF15" i="177" s="1"/>
  <c r="CF16" i="177" s="1"/>
  <c r="CF17" i="177" s="1"/>
  <c r="CF18" i="177" s="1"/>
  <c r="CF19" i="177" s="1"/>
  <c r="CF20" i="177" s="1"/>
  <c r="CF21" i="177" s="1"/>
  <c r="CF22" i="177" s="1"/>
  <c r="CF23" i="177" s="1"/>
  <c r="CF24" i="177" s="1"/>
  <c r="CF25" i="177" s="1"/>
  <c r="CF26" i="177" s="1"/>
  <c r="CF27" i="177" s="1"/>
  <c r="CF28" i="177" s="1"/>
  <c r="CF29" i="177" s="1"/>
  <c r="CF30" i="177" s="1"/>
  <c r="CF31" i="177" s="1"/>
  <c r="CF32" i="177" s="1"/>
  <c r="CF33" i="177" s="1"/>
  <c r="CF34" i="177" s="1"/>
  <c r="CF35" i="177" s="1"/>
  <c r="CF36" i="177" s="1"/>
  <c r="CF37" i="177" s="1"/>
  <c r="CF38" i="177" s="1"/>
  <c r="CF39" i="177" s="1"/>
  <c r="CF40" i="177" s="1"/>
  <c r="BX12" i="177"/>
  <c r="BX13" i="177" s="1"/>
  <c r="BX14" i="177" s="1"/>
  <c r="BX15" i="177" s="1"/>
  <c r="BX16" i="177" s="1"/>
  <c r="BX17" i="177" s="1"/>
  <c r="BX18" i="177" s="1"/>
  <c r="BX19" i="177" s="1"/>
  <c r="BX20" i="177" s="1"/>
  <c r="BX21" i="177" s="1"/>
  <c r="BX22" i="177" s="1"/>
  <c r="BX23" i="177" s="1"/>
  <c r="BX24" i="177" s="1"/>
  <c r="BX25" i="177" s="1"/>
  <c r="BX26" i="177" s="1"/>
  <c r="BX27" i="177" s="1"/>
  <c r="BX28" i="177" s="1"/>
  <c r="BX29" i="177" s="1"/>
  <c r="BX30" i="177" s="1"/>
  <c r="BX31" i="177" s="1"/>
  <c r="BX32" i="177" s="1"/>
  <c r="BX33" i="177" s="1"/>
  <c r="BX34" i="177" s="1"/>
  <c r="BX35" i="177" s="1"/>
  <c r="BX36" i="177" s="1"/>
  <c r="BX37" i="177" s="1"/>
  <c r="BX38" i="177" s="1"/>
  <c r="BX39" i="177" s="1"/>
  <c r="BX40" i="177" s="1"/>
  <c r="BX41" i="177" s="1"/>
  <c r="BP12" i="177"/>
  <c r="BP13" i="177" s="1"/>
  <c r="BP14" i="177" s="1"/>
  <c r="BP15" i="177" s="1"/>
  <c r="BP16" i="177" s="1"/>
  <c r="BP17" i="177" s="1"/>
  <c r="BP18" i="177" s="1"/>
  <c r="BP19" i="177" s="1"/>
  <c r="BP20" i="177" s="1"/>
  <c r="BP21" i="177" s="1"/>
  <c r="BP22" i="177" s="1"/>
  <c r="BP23" i="177" s="1"/>
  <c r="BP24" i="177" s="1"/>
  <c r="BP25" i="177" s="1"/>
  <c r="BP26" i="177" s="1"/>
  <c r="BP27" i="177" s="1"/>
  <c r="BP28" i="177" s="1"/>
  <c r="BP29" i="177" s="1"/>
  <c r="BP30" i="177" s="1"/>
  <c r="BP31" i="177" s="1"/>
  <c r="BP32" i="177" s="1"/>
  <c r="BP33" i="177" s="1"/>
  <c r="BP34" i="177" s="1"/>
  <c r="BP35" i="177" s="1"/>
  <c r="BP36" i="177" s="1"/>
  <c r="BP37" i="177" s="1"/>
  <c r="BP38" i="177" s="1"/>
  <c r="BP39" i="177" s="1"/>
  <c r="BP40" i="177" s="1"/>
  <c r="BH12" i="177"/>
  <c r="BH13" i="177" s="1"/>
  <c r="BH14" i="177" s="1"/>
  <c r="BH15" i="177" s="1"/>
  <c r="BH16" i="177" s="1"/>
  <c r="BH17" i="177" s="1"/>
  <c r="BH18" i="177" s="1"/>
  <c r="BH19" i="177" s="1"/>
  <c r="BH20" i="177" s="1"/>
  <c r="BH21" i="177" s="1"/>
  <c r="BH22" i="177" s="1"/>
  <c r="BH23" i="177" s="1"/>
  <c r="BH24" i="177" s="1"/>
  <c r="BH25" i="177" s="1"/>
  <c r="BH26" i="177" s="1"/>
  <c r="BH27" i="177" s="1"/>
  <c r="BH28" i="177" s="1"/>
  <c r="BH29" i="177" s="1"/>
  <c r="BH30" i="177" s="1"/>
  <c r="BH31" i="177" s="1"/>
  <c r="BH32" i="177" s="1"/>
  <c r="BH33" i="177" s="1"/>
  <c r="BH34" i="177" s="1"/>
  <c r="BH35" i="177" s="1"/>
  <c r="BH36" i="177" s="1"/>
  <c r="BH37" i="177" s="1"/>
  <c r="BH38" i="177" s="1"/>
  <c r="BH39" i="177" s="1"/>
  <c r="BH40" i="177" s="1"/>
  <c r="BH41" i="177" s="1"/>
  <c r="AZ12" i="177"/>
  <c r="AZ13" i="177" s="1"/>
  <c r="AZ14" i="177" s="1"/>
  <c r="AZ15" i="177" s="1"/>
  <c r="AZ16" i="177" s="1"/>
  <c r="AZ17" i="177" s="1"/>
  <c r="AZ18" i="177" s="1"/>
  <c r="AZ19" i="177" s="1"/>
  <c r="AZ20" i="177" s="1"/>
  <c r="AZ21" i="177" s="1"/>
  <c r="AZ22" i="177" s="1"/>
  <c r="AZ23" i="177" s="1"/>
  <c r="AZ24" i="177" s="1"/>
  <c r="AZ25" i="177" s="1"/>
  <c r="AZ26" i="177" s="1"/>
  <c r="AZ27" i="177" s="1"/>
  <c r="AZ28" i="177" s="1"/>
  <c r="AZ29" i="177" s="1"/>
  <c r="AZ30" i="177" s="1"/>
  <c r="AZ31" i="177" s="1"/>
  <c r="AZ32" i="177" s="1"/>
  <c r="AZ33" i="177" s="1"/>
  <c r="AZ34" i="177" s="1"/>
  <c r="AZ35" i="177" s="1"/>
  <c r="AZ36" i="177" s="1"/>
  <c r="AZ37" i="177" s="1"/>
  <c r="AZ38" i="177" s="1"/>
  <c r="AZ39" i="177" s="1"/>
  <c r="AZ40" i="177" s="1"/>
  <c r="AZ41" i="177" s="1"/>
  <c r="AQ12" i="177"/>
  <c r="AQ13" i="177" s="1"/>
  <c r="AQ14" i="177" s="1"/>
  <c r="AQ15" i="177" s="1"/>
  <c r="AQ16" i="177" s="1"/>
  <c r="AQ17" i="177" s="1"/>
  <c r="AQ18" i="177" s="1"/>
  <c r="AQ19" i="177" s="1"/>
  <c r="AQ20" i="177" s="1"/>
  <c r="AQ21" i="177" s="1"/>
  <c r="AQ22" i="177" s="1"/>
  <c r="AQ23" i="177" s="1"/>
  <c r="AQ24" i="177" s="1"/>
  <c r="AQ25" i="177" s="1"/>
  <c r="AQ26" i="177" s="1"/>
  <c r="AQ27" i="177" s="1"/>
  <c r="AQ28" i="177" s="1"/>
  <c r="AQ29" i="177" s="1"/>
  <c r="AQ30" i="177" s="1"/>
  <c r="AQ31" i="177" s="1"/>
  <c r="AQ32" i="177" s="1"/>
  <c r="AQ33" i="177" s="1"/>
  <c r="AQ34" i="177" s="1"/>
  <c r="AQ35" i="177" s="1"/>
  <c r="AQ36" i="177" s="1"/>
  <c r="AQ37" i="177" s="1"/>
  <c r="AQ38" i="177" s="1"/>
  <c r="AQ39" i="177" s="1"/>
  <c r="AQ40" i="177" s="1"/>
  <c r="AI12" i="177"/>
  <c r="AI13" i="177" s="1"/>
  <c r="AI14" i="177" s="1"/>
  <c r="AI15" i="177" s="1"/>
  <c r="AI16" i="177" s="1"/>
  <c r="AI17" i="177" s="1"/>
  <c r="AI18" i="177" s="1"/>
  <c r="AI19" i="177" s="1"/>
  <c r="AI20" i="177" s="1"/>
  <c r="AI21" i="177" s="1"/>
  <c r="AI22" i="177" s="1"/>
  <c r="AI23" i="177" s="1"/>
  <c r="AI24" i="177" s="1"/>
  <c r="AI25" i="177" s="1"/>
  <c r="AI26" i="177" s="1"/>
  <c r="AI27" i="177" s="1"/>
  <c r="AI28" i="177" s="1"/>
  <c r="AI29" i="177" s="1"/>
  <c r="AI30" i="177" s="1"/>
  <c r="AI31" i="177" s="1"/>
  <c r="AI32" i="177" s="1"/>
  <c r="AI33" i="177" s="1"/>
  <c r="AI34" i="177" s="1"/>
  <c r="AI35" i="177" s="1"/>
  <c r="AI36" i="177" s="1"/>
  <c r="AI37" i="177" s="1"/>
  <c r="AI38" i="177" s="1"/>
  <c r="AI39" i="177" s="1"/>
  <c r="AI40" i="177" s="1"/>
  <c r="AI41" i="177" s="1"/>
  <c r="AA12" i="177"/>
  <c r="AA13" i="177" s="1"/>
  <c r="AA14" i="177" s="1"/>
  <c r="AA15" i="177" s="1"/>
  <c r="AA16" i="177" s="1"/>
  <c r="AA17" i="177" s="1"/>
  <c r="AA18" i="177" s="1"/>
  <c r="AA19" i="177" s="1"/>
  <c r="AA20" i="177" s="1"/>
  <c r="AA21" i="177" s="1"/>
  <c r="AA22" i="177" s="1"/>
  <c r="AA23" i="177" s="1"/>
  <c r="AA24" i="177" s="1"/>
  <c r="AA25" i="177" s="1"/>
  <c r="AA26" i="177" s="1"/>
  <c r="AA27" i="177" s="1"/>
  <c r="AA28" i="177" s="1"/>
  <c r="AA29" i="177" s="1"/>
  <c r="AA30" i="177" s="1"/>
  <c r="AA31" i="177" s="1"/>
  <c r="AA32" i="177" s="1"/>
  <c r="AA33" i="177" s="1"/>
  <c r="AA34" i="177" s="1"/>
  <c r="AA35" i="177" s="1"/>
  <c r="AA36" i="177" s="1"/>
  <c r="AA37" i="177" s="1"/>
  <c r="AA38" i="177" s="1"/>
  <c r="AA39" i="177" s="1"/>
  <c r="AA40" i="177" s="1"/>
  <c r="S12" i="177" l="1"/>
  <c r="S13" i="177" s="1"/>
  <c r="S14" i="177" s="1"/>
  <c r="S15" i="177" s="1"/>
  <c r="S16" i="177" s="1"/>
  <c r="S17" i="177" s="1"/>
  <c r="S18" i="177" s="1"/>
  <c r="S19" i="177" s="1"/>
  <c r="S20" i="177" s="1"/>
  <c r="S21" i="177" s="1"/>
  <c r="S22" i="177" s="1"/>
  <c r="S23" i="177" s="1"/>
  <c r="S24" i="177" s="1"/>
  <c r="S25" i="177" s="1"/>
  <c r="S26" i="177" s="1"/>
  <c r="S27" i="177" s="1"/>
  <c r="S28" i="177" s="1"/>
  <c r="S29" i="177" s="1"/>
  <c r="S30" i="177" s="1"/>
  <c r="S31" i="177" s="1"/>
  <c r="S32" i="177" s="1"/>
  <c r="S33" i="177" s="1"/>
  <c r="S34" i="177" s="1"/>
  <c r="S35" i="177" s="1"/>
  <c r="S36" i="177" s="1"/>
  <c r="S37" i="177" s="1"/>
  <c r="S38" i="177" s="1"/>
  <c r="S39" i="177" s="1"/>
  <c r="S40" i="177" s="1"/>
  <c r="S41" i="177" s="1"/>
  <c r="S42" i="177" s="1"/>
  <c r="K12" i="177" l="1"/>
  <c r="K13" i="177" s="1"/>
  <c r="K14" i="177" s="1"/>
  <c r="K15" i="177" s="1"/>
  <c r="K16" i="177" s="1"/>
  <c r="K17" i="177" s="1"/>
  <c r="K18" i="177" s="1"/>
  <c r="K19" i="177" s="1"/>
  <c r="K20" i="177" s="1"/>
  <c r="K21" i="177" s="1"/>
  <c r="K22" i="177" s="1"/>
  <c r="K23" i="177" s="1"/>
  <c r="K24" i="177" s="1"/>
  <c r="K25" i="177" s="1"/>
  <c r="K26" i="177" s="1"/>
  <c r="K27" i="177" s="1"/>
  <c r="K28" i="177" s="1"/>
  <c r="K29" i="177" s="1"/>
  <c r="K30" i="177" s="1"/>
  <c r="K31" i="177" s="1"/>
  <c r="K32" i="177" s="1"/>
  <c r="K33" i="177" s="1"/>
  <c r="K34" i="177" s="1"/>
  <c r="K35" i="177" s="1"/>
  <c r="K36" i="177" s="1"/>
  <c r="K37" i="177" s="1"/>
  <c r="K38" i="177" s="1"/>
  <c r="K39" i="177" s="1"/>
  <c r="C12" i="177"/>
  <c r="C13" i="177" s="1"/>
  <c r="C14" i="177" s="1"/>
  <c r="C15" i="177" s="1"/>
  <c r="C16" i="177" s="1"/>
  <c r="C17" i="177" s="1"/>
  <c r="C18" i="177" s="1"/>
  <c r="C19" i="177" s="1"/>
  <c r="C20" i="177" s="1"/>
  <c r="C21" i="177" s="1"/>
  <c r="C22" i="177" s="1"/>
  <c r="C23" i="177" s="1"/>
  <c r="C24" i="177" s="1"/>
  <c r="C25" i="177" s="1"/>
  <c r="C26" i="177" s="1"/>
  <c r="C27" i="177" s="1"/>
  <c r="C28" i="177" s="1"/>
  <c r="C29" i="177" s="1"/>
  <c r="C30" i="177" s="1"/>
  <c r="C31" i="177" s="1"/>
  <c r="C32" i="177" s="1"/>
  <c r="C33" i="177" s="1"/>
  <c r="C34" i="177" s="1"/>
  <c r="C35" i="177" s="1"/>
  <c r="C36" i="177" s="1"/>
  <c r="C37" i="177" s="1"/>
  <c r="C38" i="177" s="1"/>
  <c r="C39" i="177" s="1"/>
  <c r="C40" i="177" s="1"/>
  <c r="AS47" i="193"/>
  <c r="AT48" i="193"/>
  <c r="CO11" i="114"/>
  <c r="CO12" i="114" s="1"/>
  <c r="CO13" i="114" s="1"/>
  <c r="CO14" i="114" s="1"/>
  <c r="CO15" i="114" s="1"/>
  <c r="CO16" i="114" s="1"/>
  <c r="CO17" i="114" s="1"/>
  <c r="CO18" i="114" s="1"/>
  <c r="CO19" i="114" s="1"/>
  <c r="CO20" i="114" s="1"/>
  <c r="CO21" i="114" s="1"/>
  <c r="CO22" i="114" s="1"/>
  <c r="CO23" i="114" s="1"/>
  <c r="CO24" i="114" s="1"/>
  <c r="CO25" i="114" s="1"/>
  <c r="CO26" i="114" s="1"/>
  <c r="CO27" i="114" s="1"/>
  <c r="CO28" i="114" s="1"/>
  <c r="CO29" i="114" s="1"/>
  <c r="CO30" i="114" s="1"/>
  <c r="CO31" i="114" s="1"/>
  <c r="CO32" i="114" s="1"/>
  <c r="CO33" i="114" s="1"/>
  <c r="CO34" i="114" s="1"/>
  <c r="CO35" i="114" s="1"/>
  <c r="CO36" i="114" s="1"/>
  <c r="CO37" i="114" s="1"/>
  <c r="CO38" i="114" s="1"/>
  <c r="CO39" i="114" s="1"/>
  <c r="CO40" i="114" s="1"/>
  <c r="CO41" i="114" s="1"/>
  <c r="CG11" i="114"/>
  <c r="CG12" i="114" s="1"/>
  <c r="CG13" i="114" s="1"/>
  <c r="CG14" i="114" s="1"/>
  <c r="CG15" i="114" s="1"/>
  <c r="CG16" i="114" s="1"/>
  <c r="CG17" i="114" s="1"/>
  <c r="CG18" i="114" s="1"/>
  <c r="CG19" i="114" s="1"/>
  <c r="CG20" i="114" s="1"/>
  <c r="CG21" i="114" s="1"/>
  <c r="CG22" i="114" s="1"/>
  <c r="CG23" i="114" s="1"/>
  <c r="CG24" i="114" s="1"/>
  <c r="CG25" i="114" s="1"/>
  <c r="CG26" i="114" s="1"/>
  <c r="CG27" i="114" s="1"/>
  <c r="CG28" i="114" s="1"/>
  <c r="CG29" i="114" s="1"/>
  <c r="CG30" i="114" s="1"/>
  <c r="CG31" i="114" s="1"/>
  <c r="CG32" i="114" s="1"/>
  <c r="CG33" i="114" s="1"/>
  <c r="CG34" i="114" s="1"/>
  <c r="CG35" i="114" s="1"/>
  <c r="CG36" i="114" s="1"/>
  <c r="CG37" i="114" s="1"/>
  <c r="CG38" i="114" s="1"/>
  <c r="CG39" i="114" s="1"/>
  <c r="CG40" i="114" s="1"/>
  <c r="BY11" i="114"/>
  <c r="BY12" i="114" s="1"/>
  <c r="BY13" i="114" s="1"/>
  <c r="BY14" i="114" s="1"/>
  <c r="BY15" i="114" s="1"/>
  <c r="BY16" i="114" s="1"/>
  <c r="BY17" i="114" s="1"/>
  <c r="BY18" i="114" s="1"/>
  <c r="BY19" i="114" s="1"/>
  <c r="BY20" i="114" s="1"/>
  <c r="BY21" i="114" s="1"/>
  <c r="BY22" i="114" s="1"/>
  <c r="BY23" i="114" s="1"/>
  <c r="BY24" i="114" s="1"/>
  <c r="BY25" i="114" s="1"/>
  <c r="BY26" i="114" s="1"/>
  <c r="BY27" i="114" s="1"/>
  <c r="BY28" i="114" s="1"/>
  <c r="BY29" i="114" s="1"/>
  <c r="BY30" i="114" s="1"/>
  <c r="BY31" i="114" s="1"/>
  <c r="BY32" i="114" s="1"/>
  <c r="BY33" i="114" s="1"/>
  <c r="BY34" i="114" s="1"/>
  <c r="BY35" i="114" s="1"/>
  <c r="BY36" i="114" s="1"/>
  <c r="BY37" i="114" s="1"/>
  <c r="BY38" i="114" s="1"/>
  <c r="BY39" i="114" s="1"/>
  <c r="BY40" i="114" s="1"/>
  <c r="BY41" i="114" s="1"/>
  <c r="BQ11" i="114"/>
  <c r="BQ12" i="114" s="1"/>
  <c r="BQ13" i="114" s="1"/>
  <c r="BQ14" i="114" s="1"/>
  <c r="BQ15" i="114" s="1"/>
  <c r="BQ16" i="114" s="1"/>
  <c r="BQ17" i="114" s="1"/>
  <c r="BQ18" i="114" s="1"/>
  <c r="BQ19" i="114" s="1"/>
  <c r="BQ20" i="114" s="1"/>
  <c r="BQ21" i="114" s="1"/>
  <c r="BQ22" i="114" s="1"/>
  <c r="BQ23" i="114" s="1"/>
  <c r="BQ24" i="114" s="1"/>
  <c r="BQ25" i="114" s="1"/>
  <c r="BQ26" i="114" s="1"/>
  <c r="BQ27" i="114" s="1"/>
  <c r="BQ28" i="114" s="1"/>
  <c r="BQ29" i="114" s="1"/>
  <c r="BQ30" i="114" s="1"/>
  <c r="BQ31" i="114" s="1"/>
  <c r="BQ32" i="114" s="1"/>
  <c r="BQ33" i="114" s="1"/>
  <c r="BQ34" i="114" s="1"/>
  <c r="BQ35" i="114" s="1"/>
  <c r="BQ36" i="114" s="1"/>
  <c r="BQ37" i="114" s="1"/>
  <c r="BQ38" i="114" s="1"/>
  <c r="BQ39" i="114" s="1"/>
  <c r="BQ40" i="114" s="1"/>
  <c r="BI11" i="114"/>
  <c r="BI12" i="114" s="1"/>
  <c r="BI13" i="114" s="1"/>
  <c r="BI14" i="114" s="1"/>
  <c r="BI15" i="114" s="1"/>
  <c r="BI16" i="114" s="1"/>
  <c r="BI17" i="114" s="1"/>
  <c r="BI18" i="114" s="1"/>
  <c r="BI19" i="114" s="1"/>
  <c r="BI20" i="114" s="1"/>
  <c r="BI21" i="114" s="1"/>
  <c r="BI22" i="114" s="1"/>
  <c r="BI23" i="114" s="1"/>
  <c r="BI24" i="114" s="1"/>
  <c r="BI25" i="114" s="1"/>
  <c r="BI26" i="114" s="1"/>
  <c r="BI27" i="114" s="1"/>
  <c r="BI28" i="114" s="1"/>
  <c r="BI29" i="114" s="1"/>
  <c r="BI30" i="114" s="1"/>
  <c r="BI31" i="114" s="1"/>
  <c r="BI32" i="114" s="1"/>
  <c r="BI33" i="114" s="1"/>
  <c r="BI34" i="114" s="1"/>
  <c r="BI35" i="114" s="1"/>
  <c r="BI36" i="114" s="1"/>
  <c r="BI37" i="114" s="1"/>
  <c r="BI38" i="114" s="1"/>
  <c r="BI39" i="114" s="1"/>
  <c r="BI40" i="114" s="1"/>
  <c r="BI41" i="114" s="1"/>
  <c r="BA11" i="114"/>
  <c r="BA12" i="114" s="1"/>
  <c r="BA13" i="114" s="1"/>
  <c r="BA14" i="114" s="1"/>
  <c r="BA15" i="114" s="1"/>
  <c r="BA16" i="114" s="1"/>
  <c r="BA17" i="114" s="1"/>
  <c r="BA18" i="114" s="1"/>
  <c r="BA19" i="114" s="1"/>
  <c r="BA20" i="114" s="1"/>
  <c r="BA21" i="114" s="1"/>
  <c r="BA22" i="114" s="1"/>
  <c r="BA23" i="114" s="1"/>
  <c r="BA24" i="114" s="1"/>
  <c r="BA25" i="114" s="1"/>
  <c r="BA26" i="114" s="1"/>
  <c r="BA27" i="114" s="1"/>
  <c r="BA28" i="114" s="1"/>
  <c r="BA29" i="114" s="1"/>
  <c r="BA30" i="114" s="1"/>
  <c r="BA31" i="114" s="1"/>
  <c r="BA32" i="114" s="1"/>
  <c r="BA33" i="114" s="1"/>
  <c r="BA34" i="114" s="1"/>
  <c r="BA35" i="114" s="1"/>
  <c r="BA36" i="114" s="1"/>
  <c r="BA37" i="114" s="1"/>
  <c r="BA38" i="114" s="1"/>
  <c r="BA39" i="114" s="1"/>
  <c r="BA40" i="114" s="1"/>
  <c r="BA41" i="114" s="1"/>
  <c r="AQ11" i="114"/>
  <c r="AQ12" i="114" s="1"/>
  <c r="AQ13" i="114" s="1"/>
  <c r="AQ14" i="114" s="1"/>
  <c r="AQ15" i="114" s="1"/>
  <c r="AQ16" i="114" s="1"/>
  <c r="AQ17" i="114" s="1"/>
  <c r="AQ18" i="114" s="1"/>
  <c r="AQ19" i="114" s="1"/>
  <c r="AQ20" i="114" s="1"/>
  <c r="AQ21" i="114" s="1"/>
  <c r="AQ22" i="114" s="1"/>
  <c r="AQ23" i="114" s="1"/>
  <c r="AQ24" i="114" s="1"/>
  <c r="AQ25" i="114" s="1"/>
  <c r="AQ26" i="114" s="1"/>
  <c r="AQ27" i="114" s="1"/>
  <c r="AQ28" i="114" s="1"/>
  <c r="AQ29" i="114" s="1"/>
  <c r="AQ30" i="114" s="1"/>
  <c r="AQ31" i="114" s="1"/>
  <c r="AQ32" i="114" s="1"/>
  <c r="AQ33" i="114" s="1"/>
  <c r="AQ34" i="114" s="1"/>
  <c r="AQ35" i="114" s="1"/>
  <c r="AQ36" i="114" s="1"/>
  <c r="AQ37" i="114" s="1"/>
  <c r="AQ38" i="114" s="1"/>
  <c r="AQ39" i="114" s="1"/>
  <c r="AQ40" i="114" s="1"/>
  <c r="AI11" i="114"/>
  <c r="AI12" i="114" s="1"/>
  <c r="AI13" i="114" s="1"/>
  <c r="AI14" i="114" s="1"/>
  <c r="AI15" i="114" s="1"/>
  <c r="AI16" i="114" s="1"/>
  <c r="AI17" i="114" s="1"/>
  <c r="AI18" i="114" s="1"/>
  <c r="AI19" i="114" s="1"/>
  <c r="AI20" i="114" s="1"/>
  <c r="AI21" i="114" s="1"/>
  <c r="AI22" i="114" s="1"/>
  <c r="AI23" i="114" s="1"/>
  <c r="AI24" i="114" s="1"/>
  <c r="AI25" i="114" s="1"/>
  <c r="AI26" i="114" s="1"/>
  <c r="AI27" i="114" s="1"/>
  <c r="AI28" i="114" s="1"/>
  <c r="AI29" i="114" s="1"/>
  <c r="AI30" i="114" s="1"/>
  <c r="AI31" i="114" s="1"/>
  <c r="AI32" i="114" s="1"/>
  <c r="AI33" i="114" s="1"/>
  <c r="AI34" i="114" s="1"/>
  <c r="AI35" i="114" s="1"/>
  <c r="AI36" i="114" s="1"/>
  <c r="AI37" i="114" s="1"/>
  <c r="AI38" i="114" s="1"/>
  <c r="AI39" i="114" s="1"/>
  <c r="AI40" i="114" s="1"/>
  <c r="AI41" i="114" s="1"/>
  <c r="AA11" i="114"/>
  <c r="AA12" i="114" s="1"/>
  <c r="AA13" i="114" s="1"/>
  <c r="AA14" i="114" s="1"/>
  <c r="AA15" i="114" s="1"/>
  <c r="AA16" i="114" s="1"/>
  <c r="AA17" i="114" s="1"/>
  <c r="AA18" i="114" s="1"/>
  <c r="AA19" i="114" s="1"/>
  <c r="AA20" i="114" s="1"/>
  <c r="AA21" i="114" s="1"/>
  <c r="AA22" i="114" s="1"/>
  <c r="AA23" i="114" s="1"/>
  <c r="AA24" i="114" s="1"/>
  <c r="AA25" i="114" s="1"/>
  <c r="AA26" i="114" s="1"/>
  <c r="AA27" i="114" s="1"/>
  <c r="AA28" i="114" s="1"/>
  <c r="AA29" i="114" s="1"/>
  <c r="AA30" i="114" s="1"/>
  <c r="AA31" i="114" s="1"/>
  <c r="AA32" i="114" s="1"/>
  <c r="AA33" i="114" s="1"/>
  <c r="AA34" i="114" s="1"/>
  <c r="AA35" i="114" s="1"/>
  <c r="AA36" i="114" s="1"/>
  <c r="AA37" i="114" s="1"/>
  <c r="AA38" i="114" s="1"/>
  <c r="AA39" i="114" s="1"/>
  <c r="AA40" i="114" s="1"/>
  <c r="S11" i="114"/>
  <c r="S12" i="114" s="1"/>
  <c r="S13" i="114" s="1"/>
  <c r="S14" i="114" s="1"/>
  <c r="S15" i="114" s="1"/>
  <c r="S16" i="114" s="1"/>
  <c r="S17" i="114" s="1"/>
  <c r="S18" i="114" s="1"/>
  <c r="S19" i="114" s="1"/>
  <c r="S20" i="114" s="1"/>
  <c r="S21" i="114" s="1"/>
  <c r="S22" i="114" s="1"/>
  <c r="S23" i="114" s="1"/>
  <c r="S24" i="114" s="1"/>
  <c r="S25" i="114" s="1"/>
  <c r="S26" i="114" s="1"/>
  <c r="S27" i="114" s="1"/>
  <c r="S28" i="114" s="1"/>
  <c r="S29" i="114" s="1"/>
  <c r="S30" i="114" s="1"/>
  <c r="S31" i="114" s="1"/>
  <c r="S32" i="114" s="1"/>
  <c r="S33" i="114" s="1"/>
  <c r="S34" i="114" s="1"/>
  <c r="S35" i="114" s="1"/>
  <c r="S36" i="114" s="1"/>
  <c r="S37" i="114" s="1"/>
  <c r="S38" i="114" s="1"/>
  <c r="S39" i="114" s="1"/>
  <c r="S40" i="114" s="1"/>
  <c r="S41" i="114" s="1"/>
  <c r="K11" i="114"/>
  <c r="K12" i="114" s="1"/>
  <c r="K13" i="114" s="1"/>
  <c r="K14" i="114" s="1"/>
  <c r="K15" i="114" s="1"/>
  <c r="K16" i="114" s="1"/>
  <c r="K17" i="114" s="1"/>
  <c r="K18" i="114" s="1"/>
  <c r="K19" i="114" s="1"/>
  <c r="K20" i="114" s="1"/>
  <c r="K21" i="114" s="1"/>
  <c r="K22" i="114" s="1"/>
  <c r="K23" i="114" s="1"/>
  <c r="K24" i="114" s="1"/>
  <c r="K25" i="114" s="1"/>
  <c r="K26" i="114" s="1"/>
  <c r="K27" i="114" s="1"/>
  <c r="K28" i="114" s="1"/>
  <c r="K29" i="114" s="1"/>
  <c r="K30" i="114" s="1"/>
  <c r="K31" i="114" s="1"/>
  <c r="K32" i="114" s="1"/>
  <c r="K33" i="114" s="1"/>
  <c r="K34" i="114" s="1"/>
  <c r="K35" i="114" s="1"/>
  <c r="K36" i="114" s="1"/>
  <c r="K37" i="114" s="1"/>
  <c r="K38" i="114" s="1"/>
  <c r="C11" i="114"/>
  <c r="C12" i="114" s="1"/>
  <c r="C13" i="114" s="1"/>
  <c r="C14" i="114" s="1"/>
  <c r="C15" i="114" s="1"/>
  <c r="C16" i="114" s="1"/>
  <c r="C17" i="114" s="1"/>
  <c r="C18" i="114" s="1"/>
  <c r="C19" i="114" s="1"/>
  <c r="C20" i="114" s="1"/>
  <c r="C21" i="114" s="1"/>
  <c r="C22" i="114" s="1"/>
  <c r="C23" i="114" s="1"/>
  <c r="C24" i="114" s="1"/>
  <c r="C25" i="114" s="1"/>
  <c r="C26" i="114" s="1"/>
  <c r="C27" i="114" s="1"/>
  <c r="C28" i="114" s="1"/>
  <c r="C29" i="114" s="1"/>
  <c r="C30" i="114" s="1"/>
  <c r="C31" i="114" s="1"/>
  <c r="C32" i="114" s="1"/>
  <c r="C33" i="114" s="1"/>
  <c r="C34" i="114" s="1"/>
  <c r="C35" i="114" s="1"/>
  <c r="C36" i="114" s="1"/>
  <c r="C37" i="114" s="1"/>
  <c r="C38" i="114" s="1"/>
  <c r="C39" i="114" s="1"/>
  <c r="C40" i="114" s="1"/>
  <c r="C41" i="114" s="1"/>
  <c r="CD11" i="121" l="1"/>
  <c r="CD12" i="121" s="1"/>
  <c r="CD13" i="121" s="1"/>
  <c r="CD14" i="121" s="1"/>
  <c r="CD15" i="121" s="1"/>
  <c r="CD16" i="121" s="1"/>
  <c r="CD17" i="121" s="1"/>
  <c r="CD18" i="121" s="1"/>
  <c r="CD19" i="121" s="1"/>
  <c r="CD20" i="121" s="1"/>
  <c r="CD21" i="121" s="1"/>
  <c r="CD22" i="121" s="1"/>
  <c r="CD23" i="121" s="1"/>
  <c r="CD24" i="121" s="1"/>
  <c r="CD25" i="121" s="1"/>
  <c r="CD26" i="121" s="1"/>
  <c r="CD27" i="121" s="1"/>
  <c r="CD28" i="121" s="1"/>
  <c r="CD29" i="121" s="1"/>
  <c r="CD30" i="121" s="1"/>
  <c r="CD31" i="121" s="1"/>
  <c r="CD32" i="121" s="1"/>
  <c r="CD33" i="121" s="1"/>
  <c r="CD34" i="121" s="1"/>
  <c r="CD35" i="121" s="1"/>
  <c r="CD36" i="121" s="1"/>
  <c r="CD37" i="121" s="1"/>
  <c r="CD38" i="121" s="1"/>
  <c r="CD39" i="121" s="1"/>
  <c r="CD40" i="121" s="1"/>
  <c r="CD41" i="121" s="1"/>
  <c r="BW11" i="121"/>
  <c r="BW12" i="121" s="1"/>
  <c r="BW13" i="121" s="1"/>
  <c r="BW14" i="121" s="1"/>
  <c r="BW15" i="121" s="1"/>
  <c r="BW16" i="121" s="1"/>
  <c r="BW17" i="121" s="1"/>
  <c r="BW18" i="121" s="1"/>
  <c r="BW19" i="121" s="1"/>
  <c r="BW20" i="121" s="1"/>
  <c r="BW21" i="121" s="1"/>
  <c r="BW22" i="121" s="1"/>
  <c r="BW23" i="121" s="1"/>
  <c r="BW24" i="121" s="1"/>
  <c r="BW25" i="121" s="1"/>
  <c r="BW26" i="121" s="1"/>
  <c r="BW27" i="121" s="1"/>
  <c r="BW28" i="121" s="1"/>
  <c r="BW29" i="121" s="1"/>
  <c r="BW30" i="121" s="1"/>
  <c r="BW31" i="121" s="1"/>
  <c r="BW32" i="121" s="1"/>
  <c r="BW33" i="121" s="1"/>
  <c r="BW34" i="121" s="1"/>
  <c r="BW35" i="121" s="1"/>
  <c r="BW36" i="121" s="1"/>
  <c r="BW37" i="121" s="1"/>
  <c r="BW38" i="121" s="1"/>
  <c r="BW39" i="121" s="1"/>
  <c r="BW40" i="121" s="1"/>
  <c r="BP11" i="121"/>
  <c r="BP12" i="121" s="1"/>
  <c r="BP13" i="121" s="1"/>
  <c r="BP14" i="121" s="1"/>
  <c r="BP15" i="121" s="1"/>
  <c r="BP16" i="121" s="1"/>
  <c r="BP17" i="121" s="1"/>
  <c r="BP18" i="121" s="1"/>
  <c r="BP19" i="121" s="1"/>
  <c r="BP20" i="121" s="1"/>
  <c r="BP21" i="121" s="1"/>
  <c r="BP22" i="121" s="1"/>
  <c r="BP23" i="121" s="1"/>
  <c r="BP24" i="121" s="1"/>
  <c r="BP25" i="121" s="1"/>
  <c r="BP26" i="121" s="1"/>
  <c r="BP27" i="121" s="1"/>
  <c r="BP28" i="121" s="1"/>
  <c r="BP29" i="121" s="1"/>
  <c r="BP30" i="121" s="1"/>
  <c r="BP31" i="121" s="1"/>
  <c r="BP32" i="121" s="1"/>
  <c r="BP33" i="121" s="1"/>
  <c r="BP34" i="121" s="1"/>
  <c r="BP35" i="121" s="1"/>
  <c r="BP36" i="121" s="1"/>
  <c r="BP37" i="121" s="1"/>
  <c r="BP38" i="121" s="1"/>
  <c r="BP39" i="121" s="1"/>
  <c r="BP40" i="121" s="1"/>
  <c r="BP41" i="121" s="1"/>
  <c r="BI11" i="121"/>
  <c r="BI12" i="121" s="1"/>
  <c r="BI13" i="121" s="1"/>
  <c r="BI14" i="121" s="1"/>
  <c r="BI15" i="121" s="1"/>
  <c r="BI16" i="121" s="1"/>
  <c r="BI17" i="121" s="1"/>
  <c r="BI18" i="121" s="1"/>
  <c r="BI19" i="121" s="1"/>
  <c r="BI20" i="121" s="1"/>
  <c r="BI21" i="121" s="1"/>
  <c r="BI22" i="121" s="1"/>
  <c r="BI23" i="121" s="1"/>
  <c r="BI24" i="121" s="1"/>
  <c r="BI25" i="121" s="1"/>
  <c r="BI26" i="121" s="1"/>
  <c r="BI27" i="121" s="1"/>
  <c r="BI28" i="121" s="1"/>
  <c r="BI29" i="121" s="1"/>
  <c r="BI30" i="121" s="1"/>
  <c r="BI31" i="121" s="1"/>
  <c r="BI32" i="121" s="1"/>
  <c r="BI33" i="121" s="1"/>
  <c r="BI34" i="121" s="1"/>
  <c r="BI35" i="121" s="1"/>
  <c r="BI36" i="121" s="1"/>
  <c r="BI37" i="121" s="1"/>
  <c r="BI38" i="121" s="1"/>
  <c r="BI39" i="121" s="1"/>
  <c r="BI40" i="121" s="1"/>
  <c r="BB11" i="121"/>
  <c r="BB12" i="121" s="1"/>
  <c r="BB13" i="121" s="1"/>
  <c r="BB14" i="121" s="1"/>
  <c r="BB15" i="121" s="1"/>
  <c r="BB16" i="121" s="1"/>
  <c r="BB17" i="121" s="1"/>
  <c r="BB18" i="121" s="1"/>
  <c r="BB19" i="121" s="1"/>
  <c r="BB20" i="121" s="1"/>
  <c r="BB21" i="121" s="1"/>
  <c r="BB22" i="121" s="1"/>
  <c r="BB23" i="121" s="1"/>
  <c r="BB24" i="121" s="1"/>
  <c r="BB25" i="121" s="1"/>
  <c r="BB26" i="121" s="1"/>
  <c r="BB27" i="121" s="1"/>
  <c r="BB28" i="121" s="1"/>
  <c r="BB29" i="121" s="1"/>
  <c r="BB30" i="121" s="1"/>
  <c r="BB31" i="121" s="1"/>
  <c r="BB32" i="121" s="1"/>
  <c r="BB33" i="121" s="1"/>
  <c r="BB34" i="121" s="1"/>
  <c r="BB35" i="121" s="1"/>
  <c r="BB36" i="121" s="1"/>
  <c r="BB37" i="121" s="1"/>
  <c r="BB38" i="121" s="1"/>
  <c r="BB39" i="121" s="1"/>
  <c r="BB40" i="121" s="1"/>
  <c r="BB41" i="121" s="1"/>
  <c r="AU11" i="121"/>
  <c r="AU12" i="121" s="1"/>
  <c r="AU13" i="121" s="1"/>
  <c r="AU14" i="121" s="1"/>
  <c r="AU15" i="121" s="1"/>
  <c r="AU16" i="121" s="1"/>
  <c r="AU17" i="121" s="1"/>
  <c r="AU18" i="121" s="1"/>
  <c r="AU19" i="121" s="1"/>
  <c r="AU20" i="121" s="1"/>
  <c r="AU21" i="121" s="1"/>
  <c r="AU22" i="121" s="1"/>
  <c r="AU23" i="121" s="1"/>
  <c r="AU24" i="121" s="1"/>
  <c r="AU25" i="121" s="1"/>
  <c r="AU26" i="121" s="1"/>
  <c r="AU27" i="121" s="1"/>
  <c r="AU28" i="121" s="1"/>
  <c r="AU29" i="121" s="1"/>
  <c r="AU30" i="121" s="1"/>
  <c r="AU31" i="121" s="1"/>
  <c r="AU32" i="121" s="1"/>
  <c r="AU33" i="121" s="1"/>
  <c r="AU34" i="121" s="1"/>
  <c r="AU35" i="121" s="1"/>
  <c r="AU36" i="121" s="1"/>
  <c r="AU37" i="121" s="1"/>
  <c r="AU38" i="121" s="1"/>
  <c r="AU39" i="121" s="1"/>
  <c r="AU40" i="121" s="1"/>
  <c r="AU41" i="121" s="1"/>
  <c r="AL11" i="121"/>
  <c r="AL12" i="121" s="1"/>
  <c r="AL13" i="121" s="1"/>
  <c r="AL14" i="121" s="1"/>
  <c r="AL15" i="121" s="1"/>
  <c r="AL16" i="121" s="1"/>
  <c r="AL17" i="121" s="1"/>
  <c r="AL18" i="121" s="1"/>
  <c r="AL19" i="121" s="1"/>
  <c r="AL20" i="121" s="1"/>
  <c r="AL21" i="121" s="1"/>
  <c r="AL22" i="121" s="1"/>
  <c r="AL23" i="121" s="1"/>
  <c r="AL24" i="121" s="1"/>
  <c r="AL25" i="121" s="1"/>
  <c r="AL26" i="121" s="1"/>
  <c r="AL27" i="121" s="1"/>
  <c r="AL28" i="121" s="1"/>
  <c r="AL29" i="121" s="1"/>
  <c r="AL30" i="121" s="1"/>
  <c r="AL31" i="121" s="1"/>
  <c r="AL32" i="121" s="1"/>
  <c r="AL33" i="121" s="1"/>
  <c r="AL34" i="121" s="1"/>
  <c r="AL35" i="121" s="1"/>
  <c r="AL36" i="121" s="1"/>
  <c r="AL37" i="121" s="1"/>
  <c r="AL38" i="121" s="1"/>
  <c r="AL39" i="121" s="1"/>
  <c r="AL40" i="121" s="1"/>
  <c r="AE11" i="121"/>
  <c r="AE12" i="121" s="1"/>
  <c r="AE13" i="121" s="1"/>
  <c r="AE14" i="121" s="1"/>
  <c r="AE15" i="121" s="1"/>
  <c r="AE16" i="121" s="1"/>
  <c r="AE17" i="121" s="1"/>
  <c r="AE18" i="121" s="1"/>
  <c r="AE19" i="121" s="1"/>
  <c r="AE20" i="121" s="1"/>
  <c r="AE21" i="121" s="1"/>
  <c r="AE22" i="121" s="1"/>
  <c r="AE23" i="121" s="1"/>
  <c r="AE24" i="121" s="1"/>
  <c r="AE25" i="121" s="1"/>
  <c r="AE26" i="121" s="1"/>
  <c r="AE27" i="121" s="1"/>
  <c r="AE28" i="121" s="1"/>
  <c r="AE29" i="121" s="1"/>
  <c r="AE30" i="121" s="1"/>
  <c r="AE31" i="121" s="1"/>
  <c r="AE32" i="121" s="1"/>
  <c r="AE33" i="121" s="1"/>
  <c r="AE34" i="121" s="1"/>
  <c r="AE35" i="121" s="1"/>
  <c r="AE36" i="121" s="1"/>
  <c r="AE37" i="121" s="1"/>
  <c r="AE38" i="121" s="1"/>
  <c r="AE39" i="121" s="1"/>
  <c r="AE40" i="121" s="1"/>
  <c r="AE41" i="121" s="1"/>
  <c r="X11" i="121"/>
  <c r="X12" i="121" s="1"/>
  <c r="X13" i="121" s="1"/>
  <c r="X14" i="121" s="1"/>
  <c r="X15" i="121" s="1"/>
  <c r="X16" i="121" s="1"/>
  <c r="X17" i="121" s="1"/>
  <c r="X18" i="121" s="1"/>
  <c r="X19" i="121" s="1"/>
  <c r="X20" i="121" s="1"/>
  <c r="X21" i="121" s="1"/>
  <c r="X22" i="121" s="1"/>
  <c r="X23" i="121" s="1"/>
  <c r="X24" i="121" s="1"/>
  <c r="X25" i="121" s="1"/>
  <c r="X26" i="121" s="1"/>
  <c r="X27" i="121" s="1"/>
  <c r="X28" i="121" s="1"/>
  <c r="X29" i="121" s="1"/>
  <c r="X30" i="121" s="1"/>
  <c r="X31" i="121" s="1"/>
  <c r="X32" i="121" s="1"/>
  <c r="X33" i="121" s="1"/>
  <c r="X34" i="121" s="1"/>
  <c r="X35" i="121" s="1"/>
  <c r="X36" i="121" s="1"/>
  <c r="X37" i="121" s="1"/>
  <c r="X38" i="121" s="1"/>
  <c r="X39" i="121" s="1"/>
  <c r="X40" i="121" s="1"/>
  <c r="Q11" i="121"/>
  <c r="Q12" i="121" s="1"/>
  <c r="Q13" i="121" s="1"/>
  <c r="Q14" i="121" s="1"/>
  <c r="Q15" i="121" s="1"/>
  <c r="Q16" i="121" s="1"/>
  <c r="Q17" i="121" s="1"/>
  <c r="Q18" i="121" s="1"/>
  <c r="Q19" i="121" s="1"/>
  <c r="Q20" i="121" s="1"/>
  <c r="Q21" i="121" s="1"/>
  <c r="Q22" i="121" s="1"/>
  <c r="Q23" i="121" s="1"/>
  <c r="Q24" i="121" s="1"/>
  <c r="Q25" i="121" s="1"/>
  <c r="Q26" i="121" s="1"/>
  <c r="Q27" i="121" s="1"/>
  <c r="Q28" i="121" s="1"/>
  <c r="Q29" i="121" s="1"/>
  <c r="Q30" i="121" s="1"/>
  <c r="Q31" i="121" s="1"/>
  <c r="Q32" i="121" s="1"/>
  <c r="Q33" i="121" s="1"/>
  <c r="Q34" i="121" s="1"/>
  <c r="Q35" i="121" s="1"/>
  <c r="Q36" i="121" s="1"/>
  <c r="Q37" i="121" s="1"/>
  <c r="Q38" i="121" s="1"/>
  <c r="Q39" i="121" s="1"/>
  <c r="Q40" i="121" s="1"/>
  <c r="Q41" i="121" s="1"/>
  <c r="J11" i="121"/>
  <c r="J12" i="121" s="1"/>
  <c r="J13" i="121" s="1"/>
  <c r="J14" i="121" s="1"/>
  <c r="J15" i="121" s="1"/>
  <c r="J16" i="121" s="1"/>
  <c r="J17" i="121" s="1"/>
  <c r="J18" i="121" s="1"/>
  <c r="J19" i="121" s="1"/>
  <c r="J20" i="121" s="1"/>
  <c r="J21" i="121" s="1"/>
  <c r="J22" i="121" s="1"/>
  <c r="J23" i="121" s="1"/>
  <c r="J24" i="121" s="1"/>
  <c r="J25" i="121" s="1"/>
  <c r="J26" i="121" s="1"/>
  <c r="J27" i="121" s="1"/>
  <c r="J28" i="121" s="1"/>
  <c r="J29" i="121" s="1"/>
  <c r="J30" i="121" s="1"/>
  <c r="J31" i="121" s="1"/>
  <c r="J32" i="121" s="1"/>
  <c r="J33" i="121" s="1"/>
  <c r="J34" i="121" s="1"/>
  <c r="J35" i="121" s="1"/>
  <c r="J36" i="121" s="1"/>
  <c r="J37" i="121" s="1"/>
  <c r="J38" i="121" s="1"/>
  <c r="C11" i="121"/>
  <c r="C12" i="121" s="1"/>
  <c r="C13" i="121" s="1"/>
  <c r="C14" i="121" s="1"/>
  <c r="C15" i="121" s="1"/>
  <c r="C16" i="121" s="1"/>
  <c r="C17" i="121" s="1"/>
  <c r="C18" i="121" s="1"/>
  <c r="C19" i="121" s="1"/>
  <c r="C20" i="121" s="1"/>
  <c r="C21" i="121" s="1"/>
  <c r="C22" i="121" s="1"/>
  <c r="C23" i="121" s="1"/>
  <c r="C24" i="121" s="1"/>
  <c r="C25" i="121" s="1"/>
  <c r="C26" i="121" s="1"/>
  <c r="C27" i="121" s="1"/>
  <c r="C28" i="121" s="1"/>
  <c r="C29" i="121" s="1"/>
  <c r="C30" i="121" s="1"/>
  <c r="C31" i="121" s="1"/>
  <c r="C32" i="121" s="1"/>
  <c r="C33" i="121" s="1"/>
  <c r="C34" i="121" s="1"/>
  <c r="C35" i="121" s="1"/>
  <c r="C36" i="121" s="1"/>
  <c r="C37" i="121" s="1"/>
  <c r="C38" i="121" s="1"/>
  <c r="C39" i="121" s="1"/>
  <c r="C40" i="121" s="1"/>
  <c r="C41" i="121" s="1"/>
  <c r="CO11" i="71" l="1"/>
  <c r="CO12" i="71" s="1"/>
  <c r="CO13" i="71" s="1"/>
  <c r="CO14" i="71" s="1"/>
  <c r="CO15" i="71" s="1"/>
  <c r="CO16" i="71" s="1"/>
  <c r="CO17" i="71" s="1"/>
  <c r="CO18" i="71" s="1"/>
  <c r="CO19" i="71" s="1"/>
  <c r="CO20" i="71" s="1"/>
  <c r="CO21" i="71" s="1"/>
  <c r="CO22" i="71" s="1"/>
  <c r="CO23" i="71" s="1"/>
  <c r="CO24" i="71" s="1"/>
  <c r="CO25" i="71" s="1"/>
  <c r="CO26" i="71" s="1"/>
  <c r="CO27" i="71" s="1"/>
  <c r="CO28" i="71" s="1"/>
  <c r="CO29" i="71" s="1"/>
  <c r="CO30" i="71" s="1"/>
  <c r="CO31" i="71" s="1"/>
  <c r="CO32" i="71" s="1"/>
  <c r="CO33" i="71" s="1"/>
  <c r="CO34" i="71" s="1"/>
  <c r="CO35" i="71" s="1"/>
  <c r="CO36" i="71" s="1"/>
  <c r="CO37" i="71" s="1"/>
  <c r="CO38" i="71" s="1"/>
  <c r="CO39" i="71" s="1"/>
  <c r="CO40" i="71" s="1"/>
  <c r="CG11" i="71"/>
  <c r="CG12" i="71" s="1"/>
  <c r="CG13" i="71" s="1"/>
  <c r="CG14" i="71" s="1"/>
  <c r="CG15" i="71" s="1"/>
  <c r="CG16" i="71" s="1"/>
  <c r="CG17" i="71" s="1"/>
  <c r="CG18" i="71" s="1"/>
  <c r="CG19" i="71" s="1"/>
  <c r="CG20" i="71" s="1"/>
  <c r="CG21" i="71" s="1"/>
  <c r="CG22" i="71" s="1"/>
  <c r="CG23" i="71" s="1"/>
  <c r="CG24" i="71" s="1"/>
  <c r="CG25" i="71" s="1"/>
  <c r="CG26" i="71" s="1"/>
  <c r="CG27" i="71" s="1"/>
  <c r="CG28" i="71" s="1"/>
  <c r="CG29" i="71" s="1"/>
  <c r="CG30" i="71" s="1"/>
  <c r="CG31" i="71" s="1"/>
  <c r="CG32" i="71" s="1"/>
  <c r="CG33" i="71" s="1"/>
  <c r="CG34" i="71" s="1"/>
  <c r="CG35" i="71" s="1"/>
  <c r="CG36" i="71" s="1"/>
  <c r="CG37" i="71" s="1"/>
  <c r="CG38" i="71" s="1"/>
  <c r="CG39" i="71" s="1"/>
  <c r="BY11" i="71"/>
  <c r="BY12" i="71" s="1"/>
  <c r="BY13" i="71" s="1"/>
  <c r="BY14" i="71" s="1"/>
  <c r="BY15" i="71" s="1"/>
  <c r="BY16" i="71" s="1"/>
  <c r="BY17" i="71" s="1"/>
  <c r="BY18" i="71" s="1"/>
  <c r="BY19" i="71" s="1"/>
  <c r="BY20" i="71" s="1"/>
  <c r="BY21" i="71" s="1"/>
  <c r="BY22" i="71" s="1"/>
  <c r="BY23" i="71" s="1"/>
  <c r="BY24" i="71" s="1"/>
  <c r="BY25" i="71" s="1"/>
  <c r="BY26" i="71" s="1"/>
  <c r="BY27" i="71" s="1"/>
  <c r="BY28" i="71" s="1"/>
  <c r="BY29" i="71" s="1"/>
  <c r="BY30" i="71" s="1"/>
  <c r="BY31" i="71" s="1"/>
  <c r="BY32" i="71" s="1"/>
  <c r="BY33" i="71" s="1"/>
  <c r="BY34" i="71" s="1"/>
  <c r="BY35" i="71" s="1"/>
  <c r="BY36" i="71" s="1"/>
  <c r="BY37" i="71" s="1"/>
  <c r="BY38" i="71" s="1"/>
  <c r="BY39" i="71" s="1"/>
  <c r="BY40" i="71" s="1"/>
  <c r="BQ11" i="71"/>
  <c r="BQ12" i="71" s="1"/>
  <c r="BQ13" i="71" s="1"/>
  <c r="BQ14" i="71" s="1"/>
  <c r="BQ15" i="71" s="1"/>
  <c r="BQ16" i="71" s="1"/>
  <c r="BQ17" i="71" s="1"/>
  <c r="BQ18" i="71" s="1"/>
  <c r="BQ19" i="71" s="1"/>
  <c r="BQ20" i="71" s="1"/>
  <c r="BQ21" i="71" s="1"/>
  <c r="BQ22" i="71" s="1"/>
  <c r="BQ23" i="71" s="1"/>
  <c r="BQ24" i="71" s="1"/>
  <c r="BQ25" i="71" s="1"/>
  <c r="BQ26" i="71" s="1"/>
  <c r="BQ27" i="71" s="1"/>
  <c r="BQ28" i="71" s="1"/>
  <c r="BQ29" i="71" s="1"/>
  <c r="BQ30" i="71" s="1"/>
  <c r="BQ31" i="71" s="1"/>
  <c r="BQ32" i="71" s="1"/>
  <c r="BQ33" i="71" s="1"/>
  <c r="BQ34" i="71" s="1"/>
  <c r="BQ35" i="71" s="1"/>
  <c r="BQ36" i="71" s="1"/>
  <c r="BQ37" i="71" s="1"/>
  <c r="BQ38" i="71" s="1"/>
  <c r="BQ39" i="71" s="1"/>
  <c r="BI11" i="71"/>
  <c r="BI12" i="71" s="1"/>
  <c r="BI13" i="71" s="1"/>
  <c r="BI14" i="71" s="1"/>
  <c r="BI15" i="71" s="1"/>
  <c r="BI16" i="71" s="1"/>
  <c r="BI17" i="71" s="1"/>
  <c r="BI18" i="71" s="1"/>
  <c r="BI19" i="71" s="1"/>
  <c r="BI20" i="71" s="1"/>
  <c r="BI21" i="71" s="1"/>
  <c r="BI22" i="71" s="1"/>
  <c r="BI23" i="71" s="1"/>
  <c r="BI24" i="71" s="1"/>
  <c r="BI25" i="71" s="1"/>
  <c r="BI26" i="71" s="1"/>
  <c r="BI27" i="71" s="1"/>
  <c r="BI28" i="71" s="1"/>
  <c r="BI29" i="71" s="1"/>
  <c r="BI30" i="71" s="1"/>
  <c r="BI31" i="71" s="1"/>
  <c r="BI32" i="71" s="1"/>
  <c r="BI33" i="71" s="1"/>
  <c r="BI34" i="71" s="1"/>
  <c r="BI35" i="71" s="1"/>
  <c r="BI36" i="71" s="1"/>
  <c r="BI37" i="71" s="1"/>
  <c r="BI38" i="71" s="1"/>
  <c r="BI39" i="71" s="1"/>
  <c r="BI40" i="71" s="1"/>
  <c r="BA11" i="71"/>
  <c r="BA12" i="71" s="1"/>
  <c r="BA13" i="71" s="1"/>
  <c r="BA14" i="71" s="1"/>
  <c r="BA15" i="71" s="1"/>
  <c r="BA16" i="71" s="1"/>
  <c r="BA17" i="71" s="1"/>
  <c r="BA18" i="71" s="1"/>
  <c r="BA19" i="71" s="1"/>
  <c r="BA20" i="71" s="1"/>
  <c r="BA21" i="71" s="1"/>
  <c r="BA22" i="71" s="1"/>
  <c r="BA23" i="71" s="1"/>
  <c r="BA24" i="71" s="1"/>
  <c r="BA25" i="71" s="1"/>
  <c r="BA26" i="71" s="1"/>
  <c r="BA27" i="71" s="1"/>
  <c r="BA28" i="71" s="1"/>
  <c r="BA29" i="71" s="1"/>
  <c r="BA30" i="71" s="1"/>
  <c r="BA31" i="71" s="1"/>
  <c r="BA32" i="71" s="1"/>
  <c r="BA33" i="71" s="1"/>
  <c r="BA34" i="71" s="1"/>
  <c r="BA35" i="71" s="1"/>
  <c r="BA36" i="71" s="1"/>
  <c r="BA37" i="71" s="1"/>
  <c r="BA38" i="71" s="1"/>
  <c r="BA39" i="71" s="1"/>
  <c r="BA40" i="71" s="1"/>
  <c r="AQ11" i="71"/>
  <c r="AQ12" i="71" s="1"/>
  <c r="AQ13" i="71" s="1"/>
  <c r="AQ14" i="71" s="1"/>
  <c r="AQ15" i="71" s="1"/>
  <c r="AQ16" i="71" s="1"/>
  <c r="AQ17" i="71" s="1"/>
  <c r="AQ18" i="71" s="1"/>
  <c r="AQ19" i="71" s="1"/>
  <c r="AQ20" i="71" s="1"/>
  <c r="AQ21" i="71" s="1"/>
  <c r="AQ22" i="71" s="1"/>
  <c r="AQ23" i="71" s="1"/>
  <c r="AQ24" i="71" s="1"/>
  <c r="AQ25" i="71" s="1"/>
  <c r="AQ26" i="71" s="1"/>
  <c r="AQ27" i="71" s="1"/>
  <c r="AQ28" i="71" s="1"/>
  <c r="AQ29" i="71" s="1"/>
  <c r="AQ30" i="71" s="1"/>
  <c r="AQ31" i="71" s="1"/>
  <c r="AQ32" i="71" s="1"/>
  <c r="AQ33" i="71" s="1"/>
  <c r="AQ34" i="71" s="1"/>
  <c r="AQ35" i="71" s="1"/>
  <c r="AQ36" i="71" s="1"/>
  <c r="AQ37" i="71" s="1"/>
  <c r="AQ38" i="71" s="1"/>
  <c r="AQ39" i="71" s="1"/>
  <c r="AI11" i="71"/>
  <c r="AI12" i="71" s="1"/>
  <c r="AI13" i="71" s="1"/>
  <c r="AI14" i="71" s="1"/>
  <c r="AI15" i="71" s="1"/>
  <c r="AI16" i="71" s="1"/>
  <c r="AI17" i="71" s="1"/>
  <c r="AI18" i="71" s="1"/>
  <c r="AI19" i="71" s="1"/>
  <c r="AI20" i="71" s="1"/>
  <c r="AI21" i="71" s="1"/>
  <c r="AI22" i="71" s="1"/>
  <c r="AI23" i="71" s="1"/>
  <c r="AI24" i="71" s="1"/>
  <c r="AI25" i="71" s="1"/>
  <c r="AI26" i="71" s="1"/>
  <c r="AI27" i="71" s="1"/>
  <c r="AI28" i="71" s="1"/>
  <c r="AI29" i="71" s="1"/>
  <c r="AI30" i="71" s="1"/>
  <c r="AI31" i="71" s="1"/>
  <c r="AI32" i="71" s="1"/>
  <c r="AI33" i="71" s="1"/>
  <c r="AI34" i="71" s="1"/>
  <c r="AI35" i="71" s="1"/>
  <c r="AI36" i="71" s="1"/>
  <c r="AI37" i="71" s="1"/>
  <c r="AI38" i="71" s="1"/>
  <c r="AI39" i="71" s="1"/>
  <c r="AI40" i="71" s="1"/>
  <c r="AA11" i="71"/>
  <c r="AA12" i="71" s="1"/>
  <c r="AA13" i="71" s="1"/>
  <c r="AA14" i="71" s="1"/>
  <c r="AA15" i="71" s="1"/>
  <c r="AA16" i="71" s="1"/>
  <c r="AA17" i="71" s="1"/>
  <c r="AA18" i="71" s="1"/>
  <c r="AA19" i="71" s="1"/>
  <c r="AA20" i="71" s="1"/>
  <c r="AA21" i="71" s="1"/>
  <c r="AA22" i="71" s="1"/>
  <c r="AA23" i="71" s="1"/>
  <c r="AA24" i="71" s="1"/>
  <c r="AA25" i="71" s="1"/>
  <c r="AA26" i="71" s="1"/>
  <c r="AA27" i="71" s="1"/>
  <c r="AA28" i="71" s="1"/>
  <c r="AA29" i="71" s="1"/>
  <c r="AA30" i="71" s="1"/>
  <c r="AA31" i="71" s="1"/>
  <c r="AA32" i="71" s="1"/>
  <c r="AA33" i="71" s="1"/>
  <c r="AA34" i="71" s="1"/>
  <c r="AA35" i="71" s="1"/>
  <c r="AA36" i="71" s="1"/>
  <c r="AA37" i="71" s="1"/>
  <c r="AA38" i="71" s="1"/>
  <c r="AA39" i="71" s="1"/>
  <c r="S11" i="71"/>
  <c r="S12" i="71" s="1"/>
  <c r="S13" i="71" s="1"/>
  <c r="S14" i="71" s="1"/>
  <c r="S15" i="71" s="1"/>
  <c r="S16" i="71" s="1"/>
  <c r="S17" i="71" s="1"/>
  <c r="S18" i="71" s="1"/>
  <c r="S19" i="71" s="1"/>
  <c r="S20" i="71" s="1"/>
  <c r="S21" i="71" s="1"/>
  <c r="S22" i="71" s="1"/>
  <c r="S23" i="71" s="1"/>
  <c r="S24" i="71" s="1"/>
  <c r="S25" i="71" s="1"/>
  <c r="S26" i="71" s="1"/>
  <c r="S27" i="71" s="1"/>
  <c r="S28" i="71" s="1"/>
  <c r="S29" i="71" s="1"/>
  <c r="S30" i="71" s="1"/>
  <c r="S31" i="71" s="1"/>
  <c r="S32" i="71" s="1"/>
  <c r="S33" i="71" s="1"/>
  <c r="S34" i="71" s="1"/>
  <c r="S35" i="71" s="1"/>
  <c r="S36" i="71" s="1"/>
  <c r="S37" i="71" s="1"/>
  <c r="S38" i="71" s="1"/>
  <c r="S39" i="71" s="1"/>
  <c r="S40" i="71" s="1"/>
  <c r="K37" i="71"/>
  <c r="K38" i="71" s="1"/>
  <c r="K11" i="71"/>
  <c r="K12" i="71" s="1"/>
  <c r="K13" i="71" s="1"/>
  <c r="K14" i="71" s="1"/>
  <c r="K15" i="71" s="1"/>
  <c r="K16" i="71" s="1"/>
  <c r="K17" i="71" s="1"/>
  <c r="K18" i="71" s="1"/>
  <c r="K19" i="71" s="1"/>
  <c r="K20" i="71" s="1"/>
  <c r="K21" i="71" s="1"/>
  <c r="K22" i="71" s="1"/>
  <c r="K23" i="71" s="1"/>
  <c r="K24" i="71" s="1"/>
  <c r="K25" i="71" s="1"/>
  <c r="K26" i="71" s="1"/>
  <c r="K27" i="71" s="1"/>
  <c r="K28" i="71" s="1"/>
  <c r="K29" i="71" s="1"/>
  <c r="K30" i="71" s="1"/>
  <c r="K31" i="71" s="1"/>
  <c r="K32" i="71" s="1"/>
  <c r="K33" i="71" s="1"/>
  <c r="K34" i="71" s="1"/>
  <c r="K35" i="71" s="1"/>
  <c r="K36" i="71" s="1"/>
  <c r="C11" i="71"/>
  <c r="C12" i="71" s="1"/>
  <c r="C13" i="71" s="1"/>
  <c r="C14" i="71" s="1"/>
  <c r="C15" i="71" s="1"/>
  <c r="C16" i="71" s="1"/>
  <c r="C17" i="71" s="1"/>
  <c r="C18" i="71" s="1"/>
  <c r="C19" i="71" s="1"/>
  <c r="C20" i="71" s="1"/>
  <c r="C21" i="71" s="1"/>
  <c r="C22" i="71" s="1"/>
  <c r="C23" i="71" s="1"/>
  <c r="C24" i="71" s="1"/>
  <c r="C25" i="71" s="1"/>
  <c r="C26" i="71" s="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J47" i="193" l="1"/>
  <c r="J50" i="193" s="1"/>
  <c r="K48" i="193"/>
  <c r="K51" i="193" s="1"/>
  <c r="L49" i="193"/>
  <c r="BL49" i="94" l="1"/>
  <c r="C41" i="177" l="1"/>
  <c r="BQ40" i="71" l="1"/>
  <c r="C40" i="71"/>
  <c r="BZ55" i="204" l="1"/>
  <c r="BZ47" i="204" s="1"/>
  <c r="BZ51" i="204" s="1"/>
  <c r="BY54" i="204"/>
  <c r="BY46" i="204" s="1"/>
  <c r="BY50" i="204" s="1"/>
  <c r="BX53" i="204"/>
  <c r="BX45" i="204" s="1"/>
  <c r="BX49" i="204" s="1"/>
  <c r="BW52" i="204"/>
  <c r="BW44" i="204" s="1"/>
  <c r="BW48" i="204" s="1"/>
  <c r="BT55" i="204"/>
  <c r="BT47" i="204" s="1"/>
  <c r="BT51" i="204" s="1"/>
  <c r="BS54" i="204"/>
  <c r="BS46" i="204" s="1"/>
  <c r="BS50" i="204" s="1"/>
  <c r="BR53" i="204"/>
  <c r="BR45" i="204" s="1"/>
  <c r="BR49" i="204" s="1"/>
  <c r="BQ52" i="204"/>
  <c r="BQ44" i="204" s="1"/>
  <c r="BQ48" i="204" s="1"/>
  <c r="BN55" i="204"/>
  <c r="BN47" i="204" s="1"/>
  <c r="BN51" i="204" s="1"/>
  <c r="BM54" i="204"/>
  <c r="BL53" i="204"/>
  <c r="BL45" i="204" s="1"/>
  <c r="BL49" i="204" s="1"/>
  <c r="BK52" i="204"/>
  <c r="BK44" i="204" s="1"/>
  <c r="BK48" i="204" s="1"/>
  <c r="BH55" i="204"/>
  <c r="BG54" i="204"/>
  <c r="BG46" i="204" s="1"/>
  <c r="BG50" i="204" s="1"/>
  <c r="BF53" i="204"/>
  <c r="BF45" i="204" s="1"/>
  <c r="BF49" i="204" s="1"/>
  <c r="BE52" i="204"/>
  <c r="BE44" i="204" s="1"/>
  <c r="BE48" i="204" s="1"/>
  <c r="BB55" i="204"/>
  <c r="BB47" i="204" s="1"/>
  <c r="BB51" i="204" s="1"/>
  <c r="BA54" i="204"/>
  <c r="BA46" i="204" s="1"/>
  <c r="BA50" i="204" s="1"/>
  <c r="AZ53" i="204"/>
  <c r="AY52" i="204"/>
  <c r="AY44" i="204" s="1"/>
  <c r="AY48" i="204" s="1"/>
  <c r="AV55" i="204"/>
  <c r="AU54" i="204"/>
  <c r="AT53" i="204"/>
  <c r="AT45" i="204" s="1"/>
  <c r="AT49" i="204" s="1"/>
  <c r="AS52" i="204"/>
  <c r="AS44" i="204" s="1"/>
  <c r="AS48" i="204" s="1"/>
  <c r="AL55" i="204"/>
  <c r="AL47" i="204" s="1"/>
  <c r="AL51" i="204" s="1"/>
  <c r="AK54" i="204"/>
  <c r="AK46" i="204" s="1"/>
  <c r="AK50" i="204" s="1"/>
  <c r="AJ53" i="204"/>
  <c r="AJ45" i="204" s="1"/>
  <c r="AJ49" i="204" s="1"/>
  <c r="AI52" i="204"/>
  <c r="AI44" i="204" s="1"/>
  <c r="AI48" i="204" s="1"/>
  <c r="AF55" i="204"/>
  <c r="AF47" i="204" s="1"/>
  <c r="AF51" i="204" s="1"/>
  <c r="AE54" i="204"/>
  <c r="AE46" i="204" s="1"/>
  <c r="AE50" i="204" s="1"/>
  <c r="AD53" i="204"/>
  <c r="AC52" i="204"/>
  <c r="AC44" i="204" s="1"/>
  <c r="AC48" i="204" s="1"/>
  <c r="Z55" i="204"/>
  <c r="Y54" i="204"/>
  <c r="Y46" i="204" s="1"/>
  <c r="Y50" i="204" s="1"/>
  <c r="X53" i="204"/>
  <c r="X45" i="204" s="1"/>
  <c r="X49" i="204" s="1"/>
  <c r="W52" i="204"/>
  <c r="W44" i="204" s="1"/>
  <c r="W48" i="204" s="1"/>
  <c r="T55" i="204"/>
  <c r="T47" i="204" s="1"/>
  <c r="T51" i="204" s="1"/>
  <c r="S54" i="204"/>
  <c r="S46" i="204" s="1"/>
  <c r="S50" i="204" s="1"/>
  <c r="R53" i="204"/>
  <c r="R45" i="204" s="1"/>
  <c r="R49" i="204" s="1"/>
  <c r="Q52" i="204"/>
  <c r="Q44" i="204" s="1"/>
  <c r="Q48" i="204" s="1"/>
  <c r="N55" i="204"/>
  <c r="N47" i="204" s="1"/>
  <c r="N51" i="204" s="1"/>
  <c r="M54" i="204"/>
  <c r="L53" i="204"/>
  <c r="L45" i="204" s="1"/>
  <c r="L49" i="204" s="1"/>
  <c r="K52" i="204"/>
  <c r="K44" i="204" s="1"/>
  <c r="K48" i="204" s="1"/>
  <c r="H55" i="204"/>
  <c r="H47" i="204" s="1"/>
  <c r="H51" i="204" s="1"/>
  <c r="G54" i="204"/>
  <c r="G46" i="204" s="1"/>
  <c r="G50" i="204" s="1"/>
  <c r="F53" i="204"/>
  <c r="F45" i="204" s="1"/>
  <c r="F49" i="204" s="1"/>
  <c r="E52" i="204"/>
  <c r="E44" i="204" s="1"/>
  <c r="E48" i="204" s="1"/>
  <c r="BH47" i="204"/>
  <c r="BH51" i="204" s="1"/>
  <c r="AV47" i="204"/>
  <c r="AV51" i="204" s="1"/>
  <c r="Z47" i="204"/>
  <c r="Z51" i="204" s="1"/>
  <c r="BM46" i="204"/>
  <c r="BM50" i="204" s="1"/>
  <c r="AU46" i="204"/>
  <c r="AU50" i="204" s="1"/>
  <c r="M46" i="204"/>
  <c r="M50" i="204" s="1"/>
  <c r="AZ45" i="204"/>
  <c r="AZ49" i="204" s="1"/>
  <c r="AD45" i="204"/>
  <c r="AD49" i="204" s="1"/>
  <c r="BI49" i="187"/>
  <c r="BI52" i="187" s="1"/>
  <c r="BC48" i="187"/>
  <c r="BC51" i="187" s="1"/>
  <c r="AN48" i="187"/>
  <c r="AN51" i="187" s="1"/>
  <c r="Y48" i="187"/>
  <c r="Y51" i="187" s="1"/>
  <c r="BK56" i="187"/>
  <c r="BJ50" i="187"/>
  <c r="BJ53" i="187" s="1"/>
  <c r="BE50" i="187"/>
  <c r="BE53" i="187" s="1"/>
  <c r="AZ50" i="187"/>
  <c r="AZ53" i="187" s="1"/>
  <c r="AU50" i="187"/>
  <c r="AU53" i="187" s="1"/>
  <c r="AP50" i="187"/>
  <c r="AP53" i="187" s="1"/>
  <c r="AK50" i="187"/>
  <c r="AK53" i="187" s="1"/>
  <c r="AF50" i="187"/>
  <c r="AF53" i="187" s="1"/>
  <c r="AA50" i="187"/>
  <c r="AA53" i="187" s="1"/>
  <c r="V50" i="187"/>
  <c r="V53" i="187" s="1"/>
  <c r="Q50" i="187"/>
  <c r="Q53" i="187" s="1"/>
  <c r="L50" i="187"/>
  <c r="L53" i="187" s="1"/>
  <c r="G50" i="187"/>
  <c r="BD49" i="187"/>
  <c r="BD52" i="187" s="1"/>
  <c r="AY49" i="187"/>
  <c r="AY52" i="187" s="1"/>
  <c r="AT49" i="187"/>
  <c r="AT52" i="187" s="1"/>
  <c r="AO49" i="187"/>
  <c r="AO52" i="187" s="1"/>
  <c r="AJ49" i="187"/>
  <c r="AJ52" i="187" s="1"/>
  <c r="AE49" i="187"/>
  <c r="AE52" i="187" s="1"/>
  <c r="Z49" i="187"/>
  <c r="Z52" i="187" s="1"/>
  <c r="U49" i="187"/>
  <c r="U52" i="187" s="1"/>
  <c r="P49" i="187"/>
  <c r="P52" i="187" s="1"/>
  <c r="K49" i="187"/>
  <c r="K52" i="187" s="1"/>
  <c r="F49" i="187"/>
  <c r="F52" i="187" s="1"/>
  <c r="BH48" i="187"/>
  <c r="BH51" i="187" s="1"/>
  <c r="AX48" i="187"/>
  <c r="AX51" i="187" s="1"/>
  <c r="AS48" i="187"/>
  <c r="AS51" i="187" s="1"/>
  <c r="AI48" i="187"/>
  <c r="AI51" i="187" s="1"/>
  <c r="AD48" i="187"/>
  <c r="AD51" i="187" s="1"/>
  <c r="T48" i="187"/>
  <c r="T51" i="187" s="1"/>
  <c r="O48" i="187"/>
  <c r="O51" i="187" s="1"/>
  <c r="J48" i="187"/>
  <c r="J51" i="187" s="1"/>
  <c r="E48" i="187"/>
  <c r="BJ50" i="203"/>
  <c r="BJ53" i="203" s="1"/>
  <c r="BE50" i="203"/>
  <c r="BE53" i="203" s="1"/>
  <c r="AZ50" i="203"/>
  <c r="AZ53" i="203" s="1"/>
  <c r="AU50" i="203"/>
  <c r="AU53" i="203" s="1"/>
  <c r="AP50" i="203"/>
  <c r="AP53" i="203" s="1"/>
  <c r="AK50" i="203"/>
  <c r="AK53" i="203" s="1"/>
  <c r="AF50" i="203"/>
  <c r="AF53" i="203" s="1"/>
  <c r="AA50" i="203"/>
  <c r="AA53" i="203" s="1"/>
  <c r="V50" i="203"/>
  <c r="V53" i="203" s="1"/>
  <c r="Q50" i="203"/>
  <c r="Q53" i="203" s="1"/>
  <c r="L50" i="203"/>
  <c r="L53" i="203" s="1"/>
  <c r="G50" i="203"/>
  <c r="G53" i="203" s="1"/>
  <c r="BI49" i="203"/>
  <c r="BI52" i="203" s="1"/>
  <c r="BD49" i="203"/>
  <c r="BD52" i="203" s="1"/>
  <c r="AY49" i="203"/>
  <c r="AY52" i="203" s="1"/>
  <c r="AT49" i="203"/>
  <c r="AT52" i="203" s="1"/>
  <c r="AO49" i="203"/>
  <c r="AO52" i="203" s="1"/>
  <c r="AJ49" i="203"/>
  <c r="AJ52" i="203" s="1"/>
  <c r="AE49" i="203"/>
  <c r="AE52" i="203" s="1"/>
  <c r="Z49" i="203"/>
  <c r="Z52" i="203" s="1"/>
  <c r="U49" i="203"/>
  <c r="U52" i="203" s="1"/>
  <c r="P49" i="203"/>
  <c r="P52" i="203" s="1"/>
  <c r="K49" i="203"/>
  <c r="K52" i="203" s="1"/>
  <c r="F49" i="203"/>
  <c r="BH48" i="203"/>
  <c r="BH51" i="203" s="1"/>
  <c r="BC48" i="203"/>
  <c r="BC51" i="203" s="1"/>
  <c r="AX48" i="203"/>
  <c r="AX51" i="203" s="1"/>
  <c r="AS48" i="203"/>
  <c r="AS51" i="203" s="1"/>
  <c r="AN48" i="203"/>
  <c r="AN51" i="203" s="1"/>
  <c r="AI48" i="203"/>
  <c r="AI51" i="203" s="1"/>
  <c r="AD48" i="203"/>
  <c r="AD51" i="203" s="1"/>
  <c r="Y48" i="203"/>
  <c r="Y51" i="203" s="1"/>
  <c r="T48" i="203"/>
  <c r="T51" i="203" s="1"/>
  <c r="O48" i="203"/>
  <c r="O51" i="203" s="1"/>
  <c r="J48" i="203"/>
  <c r="J51" i="203" s="1"/>
  <c r="E48" i="203"/>
  <c r="BK49" i="203" l="1"/>
  <c r="BK48" i="203"/>
  <c r="CB55" i="204"/>
  <c r="CB54" i="204"/>
  <c r="CB53" i="204"/>
  <c r="CB49" i="204"/>
  <c r="CB50" i="204"/>
  <c r="CB51" i="204"/>
  <c r="CB52" i="204"/>
  <c r="CB48" i="204"/>
  <c r="CB44" i="204"/>
  <c r="CB45" i="204"/>
  <c r="CB46" i="204"/>
  <c r="CB47" i="204"/>
  <c r="BK54" i="187"/>
  <c r="BK55" i="187"/>
  <c r="BK48" i="187"/>
  <c r="BK50" i="187"/>
  <c r="G53" i="187"/>
  <c r="BK53" i="187" s="1"/>
  <c r="BK52" i="187"/>
  <c r="E51" i="187"/>
  <c r="BK51" i="187" s="1"/>
  <c r="BK49" i="187"/>
  <c r="BK53" i="203"/>
  <c r="E51" i="203"/>
  <c r="BK51" i="203" s="1"/>
  <c r="BK50" i="203"/>
  <c r="F52" i="203"/>
  <c r="BK52" i="203" s="1"/>
  <c r="AM52" i="202" l="1"/>
  <c r="AL47" i="202"/>
  <c r="AL50" i="202" s="1"/>
  <c r="AI47" i="202"/>
  <c r="AI50" i="202" s="1"/>
  <c r="AF47" i="202"/>
  <c r="AF50" i="202" s="1"/>
  <c r="AC47" i="202"/>
  <c r="AC50" i="202" s="1"/>
  <c r="Z47" i="202"/>
  <c r="Z50" i="202" s="1"/>
  <c r="W47" i="202"/>
  <c r="W50" i="202" s="1"/>
  <c r="T47" i="202"/>
  <c r="T50" i="202" s="1"/>
  <c r="Q47" i="202"/>
  <c r="Q50" i="202" s="1"/>
  <c r="N47" i="202"/>
  <c r="N50" i="202" s="1"/>
  <c r="K47" i="202"/>
  <c r="K50" i="202" s="1"/>
  <c r="H47" i="202"/>
  <c r="H50" i="202" s="1"/>
  <c r="E47" i="202"/>
  <c r="AL54" i="201"/>
  <c r="AL49" i="201" s="1"/>
  <c r="AL52" i="201" s="1"/>
  <c r="AI54" i="201"/>
  <c r="AI49" i="201" s="1"/>
  <c r="AI52" i="201" s="1"/>
  <c r="AF54" i="201"/>
  <c r="AF49" i="201" s="1"/>
  <c r="AF52" i="201" s="1"/>
  <c r="AC54" i="201"/>
  <c r="AC49" i="201" s="1"/>
  <c r="AC52" i="201" s="1"/>
  <c r="Z54" i="201"/>
  <c r="Z49" i="201" s="1"/>
  <c r="Z52" i="201" s="1"/>
  <c r="W54" i="201"/>
  <c r="W49" i="201" s="1"/>
  <c r="W52" i="201" s="1"/>
  <c r="T54" i="201"/>
  <c r="T49" i="201" s="1"/>
  <c r="T52" i="201" s="1"/>
  <c r="Q54" i="201"/>
  <c r="Q49" i="201" s="1"/>
  <c r="Q52" i="201" s="1"/>
  <c r="N54" i="201"/>
  <c r="N49" i="201" s="1"/>
  <c r="N52" i="201" s="1"/>
  <c r="K54" i="201"/>
  <c r="K49" i="201" s="1"/>
  <c r="K52" i="201" s="1"/>
  <c r="H54" i="201"/>
  <c r="H49" i="201" s="1"/>
  <c r="H52" i="201" s="1"/>
  <c r="E54" i="201"/>
  <c r="AM54" i="201" l="1"/>
  <c r="E49" i="201"/>
  <c r="AM49" i="201" s="1"/>
  <c r="AM47" i="202"/>
  <c r="E50" i="202"/>
  <c r="AM50" i="202" s="1"/>
  <c r="E52" i="201" l="1"/>
  <c r="AM52" i="201" s="1"/>
  <c r="AL48" i="200"/>
  <c r="AL51" i="200" s="1"/>
  <c r="AI48" i="200"/>
  <c r="AI51" i="200" s="1"/>
  <c r="AF48" i="200"/>
  <c r="AF51" i="200" s="1"/>
  <c r="AC48" i="200"/>
  <c r="AC51" i="200" s="1"/>
  <c r="Z48" i="200"/>
  <c r="Z51" i="200" s="1"/>
  <c r="W48" i="200"/>
  <c r="W51" i="200" s="1"/>
  <c r="T48" i="200"/>
  <c r="T51" i="200" s="1"/>
  <c r="Q48" i="200"/>
  <c r="Q51" i="200" s="1"/>
  <c r="N48" i="200"/>
  <c r="N51" i="200" s="1"/>
  <c r="K48" i="200"/>
  <c r="K51" i="200" s="1"/>
  <c r="H48" i="200"/>
  <c r="H51" i="200" s="1"/>
  <c r="E48" i="200"/>
  <c r="E51" i="200" s="1"/>
  <c r="AL49" i="199"/>
  <c r="AL52" i="199" s="1"/>
  <c r="AI49" i="199"/>
  <c r="AI52" i="199" s="1"/>
  <c r="AF49" i="199"/>
  <c r="AF52" i="199" s="1"/>
  <c r="AC49" i="199"/>
  <c r="AC52" i="199" s="1"/>
  <c r="Z49" i="199"/>
  <c r="Z52" i="199" s="1"/>
  <c r="W49" i="199"/>
  <c r="W52" i="199" s="1"/>
  <c r="T49" i="199"/>
  <c r="T52" i="199" s="1"/>
  <c r="Q49" i="199"/>
  <c r="Q52" i="199" s="1"/>
  <c r="N49" i="199"/>
  <c r="N52" i="199" s="1"/>
  <c r="K49" i="199"/>
  <c r="K52" i="199" s="1"/>
  <c r="H49" i="199"/>
  <c r="H52" i="199" s="1"/>
  <c r="E49" i="199"/>
  <c r="E52" i="199" s="1"/>
  <c r="Q49" i="198"/>
  <c r="Q51" i="198" s="1"/>
  <c r="AY54" i="198"/>
  <c r="AX50" i="198"/>
  <c r="AX52" i="198" s="1"/>
  <c r="AT50" i="198"/>
  <c r="AT52" i="198" s="1"/>
  <c r="AP50" i="198"/>
  <c r="AP52" i="198" s="1"/>
  <c r="AL50" i="198"/>
  <c r="AL52" i="198" s="1"/>
  <c r="AH50" i="198"/>
  <c r="AH52" i="198" s="1"/>
  <c r="AD50" i="198"/>
  <c r="AD52" i="198" s="1"/>
  <c r="Z50" i="198"/>
  <c r="Z52" i="198" s="1"/>
  <c r="V50" i="198"/>
  <c r="V52" i="198" s="1"/>
  <c r="R50" i="198"/>
  <c r="R52" i="198" s="1"/>
  <c r="N50" i="198"/>
  <c r="N52" i="198" s="1"/>
  <c r="J50" i="198"/>
  <c r="J52" i="198" s="1"/>
  <c r="F50" i="198"/>
  <c r="AW49" i="198"/>
  <c r="AW51" i="198" s="1"/>
  <c r="AS49" i="198"/>
  <c r="AS51" i="198" s="1"/>
  <c r="AO49" i="198"/>
  <c r="AO51" i="198" s="1"/>
  <c r="AK49" i="198"/>
  <c r="AK51" i="198" s="1"/>
  <c r="AG49" i="198"/>
  <c r="AG51" i="198" s="1"/>
  <c r="AC49" i="198"/>
  <c r="AC51" i="198" s="1"/>
  <c r="Y49" i="198"/>
  <c r="Y51" i="198" s="1"/>
  <c r="U49" i="198"/>
  <c r="U51" i="198" s="1"/>
  <c r="M49" i="198"/>
  <c r="M51" i="198" s="1"/>
  <c r="I49" i="198"/>
  <c r="I51" i="198" s="1"/>
  <c r="E49" i="198"/>
  <c r="AY50" i="198" l="1"/>
  <c r="AM53" i="200"/>
  <c r="AM51" i="200"/>
  <c r="AM48" i="200"/>
  <c r="AM54" i="199"/>
  <c r="AM52" i="199"/>
  <c r="AM49" i="199"/>
  <c r="AY53" i="198"/>
  <c r="AY49" i="198"/>
  <c r="F52" i="198"/>
  <c r="AY52" i="198" s="1"/>
  <c r="E51" i="198"/>
  <c r="AY51" i="198" s="1"/>
  <c r="AY52" i="197" l="1"/>
  <c r="AY51" i="197"/>
  <c r="AX48" i="197"/>
  <c r="AX50" i="197" s="1"/>
  <c r="AT48" i="197"/>
  <c r="AT50" i="197" s="1"/>
  <c r="AP48" i="197"/>
  <c r="AP50" i="197" s="1"/>
  <c r="AL48" i="197"/>
  <c r="AL50" i="197" s="1"/>
  <c r="AH48" i="197"/>
  <c r="AH50" i="197" s="1"/>
  <c r="AD48" i="197"/>
  <c r="AD50" i="197" s="1"/>
  <c r="Z48" i="197"/>
  <c r="Z50" i="197" s="1"/>
  <c r="V48" i="197"/>
  <c r="V50" i="197" s="1"/>
  <c r="R48" i="197"/>
  <c r="R50" i="197" s="1"/>
  <c r="N48" i="197"/>
  <c r="N50" i="197" s="1"/>
  <c r="J48" i="197"/>
  <c r="J50" i="197" s="1"/>
  <c r="F48" i="197"/>
  <c r="AW47" i="197"/>
  <c r="AW49" i="197" s="1"/>
  <c r="AS47" i="197"/>
  <c r="AS49" i="197" s="1"/>
  <c r="AO47" i="197"/>
  <c r="AO49" i="197" s="1"/>
  <c r="AK47" i="197"/>
  <c r="AK49" i="197" s="1"/>
  <c r="AG47" i="197"/>
  <c r="AG49" i="197" s="1"/>
  <c r="AC47" i="197"/>
  <c r="AC49" i="197" s="1"/>
  <c r="Y47" i="197"/>
  <c r="Y49" i="197" s="1"/>
  <c r="U47" i="197"/>
  <c r="U49" i="197" s="1"/>
  <c r="Q47" i="197"/>
  <c r="Q49" i="197" s="1"/>
  <c r="M47" i="197"/>
  <c r="M49" i="197" s="1"/>
  <c r="I47" i="197"/>
  <c r="I49" i="197" s="1"/>
  <c r="E47" i="197"/>
  <c r="CS46" i="196"/>
  <c r="CS48" i="196" s="1"/>
  <c r="CQ46" i="196"/>
  <c r="CQ48" i="196" s="1"/>
  <c r="CK46" i="196"/>
  <c r="CK48" i="196" s="1"/>
  <c r="CI46" i="196"/>
  <c r="CI48" i="196" s="1"/>
  <c r="CC46" i="196"/>
  <c r="CC48" i="196" s="1"/>
  <c r="CA46" i="196"/>
  <c r="CA48" i="196" s="1"/>
  <c r="BU46" i="196"/>
  <c r="BU48" i="196" s="1"/>
  <c r="BS46" i="196"/>
  <c r="BS48" i="196" s="1"/>
  <c r="BM46" i="196"/>
  <c r="BM48" i="196" s="1"/>
  <c r="BK46" i="196"/>
  <c r="BK48" i="196" s="1"/>
  <c r="BE46" i="196"/>
  <c r="BE48" i="196" s="1"/>
  <c r="BC46" i="196"/>
  <c r="BC48" i="196" s="1"/>
  <c r="AV46" i="196"/>
  <c r="AV48" i="196" s="1"/>
  <c r="AT46" i="196"/>
  <c r="AT48" i="196" s="1"/>
  <c r="AN46" i="196"/>
  <c r="AN48" i="196" s="1"/>
  <c r="AL46" i="196"/>
  <c r="AL48" i="196" s="1"/>
  <c r="AF46" i="196"/>
  <c r="AF48" i="196" s="1"/>
  <c r="AD46" i="196"/>
  <c r="AD48" i="196" s="1"/>
  <c r="X46" i="196"/>
  <c r="X48" i="196" s="1"/>
  <c r="V46" i="196"/>
  <c r="V48" i="196" s="1"/>
  <c r="P46" i="196"/>
  <c r="P48" i="196" s="1"/>
  <c r="N46" i="196"/>
  <c r="N48" i="196" s="1"/>
  <c r="H46" i="196"/>
  <c r="H48" i="196" s="1"/>
  <c r="F46" i="196"/>
  <c r="F48" i="196" s="1"/>
  <c r="CT45" i="196"/>
  <c r="CT47" i="196" s="1"/>
  <c r="CR45" i="196"/>
  <c r="CR47" i="196" s="1"/>
  <c r="CP45" i="196"/>
  <c r="CP47" i="196" s="1"/>
  <c r="CL45" i="196"/>
  <c r="CL47" i="196" s="1"/>
  <c r="CJ45" i="196"/>
  <c r="CJ47" i="196" s="1"/>
  <c r="CH45" i="196"/>
  <c r="CH47" i="196" s="1"/>
  <c r="CD45" i="196"/>
  <c r="CD47" i="196" s="1"/>
  <c r="CB45" i="196"/>
  <c r="CB47" i="196" s="1"/>
  <c r="BZ45" i="196"/>
  <c r="BZ47" i="196" s="1"/>
  <c r="BV45" i="196"/>
  <c r="BV47" i="196" s="1"/>
  <c r="BT45" i="196"/>
  <c r="BT47" i="196" s="1"/>
  <c r="BR45" i="196"/>
  <c r="BR47" i="196" s="1"/>
  <c r="BN45" i="196"/>
  <c r="BN47" i="196" s="1"/>
  <c r="BL45" i="196"/>
  <c r="BL47" i="196" s="1"/>
  <c r="BJ45" i="196"/>
  <c r="BJ47" i="196" s="1"/>
  <c r="BF45" i="196"/>
  <c r="BF47" i="196" s="1"/>
  <c r="BD45" i="196"/>
  <c r="BD47" i="196" s="1"/>
  <c r="BB45" i="196"/>
  <c r="BB47" i="196" s="1"/>
  <c r="AW45" i="196"/>
  <c r="AW47" i="196" s="1"/>
  <c r="AU45" i="196"/>
  <c r="AU47" i="196" s="1"/>
  <c r="AS45" i="196"/>
  <c r="AS47" i="196" s="1"/>
  <c r="AO45" i="196"/>
  <c r="AO47" i="196" s="1"/>
  <c r="AM45" i="196"/>
  <c r="AM47" i="196" s="1"/>
  <c r="AK45" i="196"/>
  <c r="AK47" i="196" s="1"/>
  <c r="AG45" i="196"/>
  <c r="AG47" i="196" s="1"/>
  <c r="AE45" i="196"/>
  <c r="AE47" i="196" s="1"/>
  <c r="AC45" i="196"/>
  <c r="AC47" i="196" s="1"/>
  <c r="Y45" i="196"/>
  <c r="Y47" i="196" s="1"/>
  <c r="W45" i="196"/>
  <c r="W47" i="196" s="1"/>
  <c r="U45" i="196"/>
  <c r="U47" i="196" s="1"/>
  <c r="Q45" i="196"/>
  <c r="Q47" i="196" s="1"/>
  <c r="O45" i="196"/>
  <c r="O47" i="196" s="1"/>
  <c r="M45" i="196"/>
  <c r="M47" i="196" s="1"/>
  <c r="I45" i="196"/>
  <c r="I47" i="196" s="1"/>
  <c r="G45" i="196"/>
  <c r="G47" i="196" s="1"/>
  <c r="E45" i="196"/>
  <c r="E47" i="196" s="1"/>
  <c r="DD44" i="196"/>
  <c r="DB44" i="196"/>
  <c r="DE43" i="196"/>
  <c r="DC43" i="196"/>
  <c r="DA43" i="196"/>
  <c r="AY47" i="197" l="1"/>
  <c r="AY48" i="197"/>
  <c r="E49" i="197"/>
  <c r="AY49" i="197" s="1"/>
  <c r="F50" i="197"/>
  <c r="AY50" i="197" s="1"/>
  <c r="DE47" i="196"/>
  <c r="DA47" i="196"/>
  <c r="DB48" i="196"/>
  <c r="DC47" i="196"/>
  <c r="DD48" i="196"/>
  <c r="DA45" i="196"/>
  <c r="DC45" i="196"/>
  <c r="DE45" i="196"/>
  <c r="DB46" i="196"/>
  <c r="DD46" i="196"/>
  <c r="CS47" i="195" l="1"/>
  <c r="CS50" i="195" s="1"/>
  <c r="CK47" i="195"/>
  <c r="CK50" i="195" s="1"/>
  <c r="CC47" i="195"/>
  <c r="CC50" i="195" s="1"/>
  <c r="BU47" i="195"/>
  <c r="BU50" i="195" s="1"/>
  <c r="BM47" i="195"/>
  <c r="BM50" i="195" s="1"/>
  <c r="BE47" i="195"/>
  <c r="BE50" i="195" s="1"/>
  <c r="AU47" i="195"/>
  <c r="AU50" i="195" s="1"/>
  <c r="AM47" i="195"/>
  <c r="AM50" i="195" s="1"/>
  <c r="AE47" i="195"/>
  <c r="AE50" i="195" s="1"/>
  <c r="W47" i="195"/>
  <c r="W50" i="195" s="1"/>
  <c r="O47" i="195"/>
  <c r="O50" i="195" s="1"/>
  <c r="G47" i="195"/>
  <c r="G50" i="195" s="1"/>
  <c r="CU46" i="195"/>
  <c r="CU49" i="195" s="1"/>
  <c r="CR46" i="195"/>
  <c r="CR49" i="195" s="1"/>
  <c r="CM46" i="195"/>
  <c r="CM49" i="195" s="1"/>
  <c r="CJ46" i="195"/>
  <c r="CJ49" i="195" s="1"/>
  <c r="CE46" i="195"/>
  <c r="CE49" i="195" s="1"/>
  <c r="CB46" i="195"/>
  <c r="CB49" i="195" s="1"/>
  <c r="BW46" i="195"/>
  <c r="BW49" i="195" s="1"/>
  <c r="BT46" i="195"/>
  <c r="BT49" i="195" s="1"/>
  <c r="BO46" i="195"/>
  <c r="BO49" i="195" s="1"/>
  <c r="BL46" i="195"/>
  <c r="BL49" i="195" s="1"/>
  <c r="BG46" i="195"/>
  <c r="BG49" i="195" s="1"/>
  <c r="BD46" i="195"/>
  <c r="BD49" i="195" s="1"/>
  <c r="AW46" i="195"/>
  <c r="AW49" i="195" s="1"/>
  <c r="AT46" i="195"/>
  <c r="AT49" i="195" s="1"/>
  <c r="AO46" i="195"/>
  <c r="AO49" i="195" s="1"/>
  <c r="AL46" i="195"/>
  <c r="AL49" i="195" s="1"/>
  <c r="AG46" i="195"/>
  <c r="AG49" i="195" s="1"/>
  <c r="AD46" i="195"/>
  <c r="AD49" i="195" s="1"/>
  <c r="Y46" i="195"/>
  <c r="Y49" i="195" s="1"/>
  <c r="V46" i="195"/>
  <c r="V49" i="195" s="1"/>
  <c r="Q46" i="195"/>
  <c r="Q49" i="195" s="1"/>
  <c r="N46" i="195"/>
  <c r="N49" i="195" s="1"/>
  <c r="I46" i="195"/>
  <c r="I49" i="195" s="1"/>
  <c r="F46" i="195"/>
  <c r="F49" i="195" s="1"/>
  <c r="CT45" i="195"/>
  <c r="CT48" i="195" s="1"/>
  <c r="CQ45" i="195"/>
  <c r="CQ48" i="195" s="1"/>
  <c r="CL45" i="195"/>
  <c r="CL48" i="195" s="1"/>
  <c r="CI45" i="195"/>
  <c r="CI48" i="195" s="1"/>
  <c r="CD45" i="195"/>
  <c r="CD48" i="195" s="1"/>
  <c r="CA45" i="195"/>
  <c r="CA48" i="195" s="1"/>
  <c r="BV45" i="195"/>
  <c r="BV48" i="195" s="1"/>
  <c r="BS45" i="195"/>
  <c r="BS48" i="195" s="1"/>
  <c r="BN45" i="195"/>
  <c r="BN48" i="195" s="1"/>
  <c r="BK45" i="195"/>
  <c r="BK48" i="195" s="1"/>
  <c r="BF45" i="195"/>
  <c r="BF48" i="195" s="1"/>
  <c r="BC45" i="195"/>
  <c r="BC48" i="195" s="1"/>
  <c r="AV45" i="195"/>
  <c r="AV48" i="195" s="1"/>
  <c r="AS45" i="195"/>
  <c r="AS48" i="195" s="1"/>
  <c r="AN45" i="195"/>
  <c r="AN48" i="195" s="1"/>
  <c r="AK45" i="195"/>
  <c r="AK48" i="195" s="1"/>
  <c r="AF45" i="195"/>
  <c r="AF48" i="195" s="1"/>
  <c r="AC45" i="195"/>
  <c r="AC48" i="195" s="1"/>
  <c r="X45" i="195"/>
  <c r="X48" i="195" s="1"/>
  <c r="U45" i="195"/>
  <c r="U48" i="195" s="1"/>
  <c r="P45" i="195"/>
  <c r="P48" i="195" s="1"/>
  <c r="M45" i="195"/>
  <c r="M48" i="195" s="1"/>
  <c r="H45" i="195"/>
  <c r="H48" i="195" s="1"/>
  <c r="E45" i="195"/>
  <c r="E48" i="195" s="1"/>
  <c r="DD44" i="195"/>
  <c r="DF43" i="195"/>
  <c r="DC43" i="195"/>
  <c r="DE42" i="195"/>
  <c r="DB42" i="195"/>
  <c r="AM53" i="194"/>
  <c r="AL48" i="194"/>
  <c r="AL51" i="194" s="1"/>
  <c r="AI48" i="194"/>
  <c r="AI51" i="194" s="1"/>
  <c r="AF48" i="194"/>
  <c r="AF51" i="194" s="1"/>
  <c r="AC48" i="194"/>
  <c r="AC51" i="194" s="1"/>
  <c r="Z48" i="194"/>
  <c r="Z51" i="194" s="1"/>
  <c r="W48" i="194"/>
  <c r="W51" i="194" s="1"/>
  <c r="T48" i="194"/>
  <c r="T51" i="194" s="1"/>
  <c r="Q48" i="194"/>
  <c r="Q51" i="194" s="1"/>
  <c r="N48" i="194"/>
  <c r="N51" i="194" s="1"/>
  <c r="K48" i="194"/>
  <c r="K51" i="194" s="1"/>
  <c r="H48" i="194"/>
  <c r="H51" i="194" s="1"/>
  <c r="E48" i="194"/>
  <c r="AM48" i="194" l="1"/>
  <c r="E51" i="194"/>
  <c r="AM51" i="194" s="1"/>
  <c r="DF49" i="195"/>
  <c r="DF46" i="195"/>
  <c r="DD50" i="195"/>
  <c r="DE48" i="195"/>
  <c r="DC49" i="195"/>
  <c r="DB48" i="195"/>
  <c r="DB45" i="195"/>
  <c r="DE45" i="195"/>
  <c r="DC46" i="195"/>
  <c r="DD47" i="195"/>
  <c r="K48" i="154" l="1"/>
  <c r="K51" i="154" s="1"/>
  <c r="H46" i="177"/>
  <c r="AV47" i="178" l="1"/>
  <c r="AV49" i="178" s="1"/>
  <c r="AT47" i="178"/>
  <c r="AT49" i="178" s="1"/>
  <c r="AN47" i="178"/>
  <c r="AN49" i="178" s="1"/>
  <c r="AL47" i="178"/>
  <c r="AL49" i="178" s="1"/>
  <c r="AF47" i="178"/>
  <c r="AF49" i="178" s="1"/>
  <c r="AD47" i="178"/>
  <c r="AD49" i="178" s="1"/>
  <c r="X47" i="178"/>
  <c r="X49" i="178" s="1"/>
  <c r="V47" i="178"/>
  <c r="V49" i="178" s="1"/>
  <c r="P47" i="178"/>
  <c r="P49" i="178" s="1"/>
  <c r="N47" i="178"/>
  <c r="N49" i="178" s="1"/>
  <c r="H47" i="178"/>
  <c r="H49" i="178" s="1"/>
  <c r="F47" i="178"/>
  <c r="F49" i="178" s="1"/>
  <c r="AW46" i="178"/>
  <c r="AW48" i="178" s="1"/>
  <c r="AU46" i="178"/>
  <c r="AU48" i="178" s="1"/>
  <c r="AS46" i="178"/>
  <c r="AS48" i="178" s="1"/>
  <c r="AO46" i="178"/>
  <c r="AO48" i="178" s="1"/>
  <c r="AM46" i="178"/>
  <c r="AM48" i="178" s="1"/>
  <c r="AK46" i="178"/>
  <c r="AK48" i="178" s="1"/>
  <c r="AG46" i="178"/>
  <c r="AG48" i="178" s="1"/>
  <c r="AE46" i="178"/>
  <c r="AE48" i="178" s="1"/>
  <c r="AC46" i="178"/>
  <c r="AC48" i="178" s="1"/>
  <c r="Y46" i="178"/>
  <c r="Y48" i="178" s="1"/>
  <c r="W46" i="178"/>
  <c r="W48" i="178" s="1"/>
  <c r="U46" i="178"/>
  <c r="U48" i="178" s="1"/>
  <c r="Q46" i="178"/>
  <c r="Q48" i="178" s="1"/>
  <c r="O46" i="178"/>
  <c r="O48" i="178" s="1"/>
  <c r="M46" i="178"/>
  <c r="M48" i="178" s="1"/>
  <c r="I46" i="178"/>
  <c r="I48" i="178" s="1"/>
  <c r="G46" i="178"/>
  <c r="G48" i="178" s="1"/>
  <c r="E46" i="178"/>
  <c r="E48" i="178" s="1"/>
  <c r="CS47" i="178"/>
  <c r="CS49" i="178" s="1"/>
  <c r="CQ47" i="178"/>
  <c r="CQ49" i="178" s="1"/>
  <c r="CK47" i="178"/>
  <c r="CK49" i="178" s="1"/>
  <c r="CI47" i="178"/>
  <c r="CI49" i="178" s="1"/>
  <c r="CC47" i="178"/>
  <c r="CC49" i="178" s="1"/>
  <c r="CA47" i="178"/>
  <c r="CA49" i="178" s="1"/>
  <c r="BU47" i="178"/>
  <c r="BU49" i="178" s="1"/>
  <c r="BS47" i="178"/>
  <c r="BS49" i="178" s="1"/>
  <c r="BM47" i="178"/>
  <c r="BM49" i="178" s="1"/>
  <c r="BK47" i="178"/>
  <c r="BK49" i="178" s="1"/>
  <c r="BE47" i="178"/>
  <c r="BE49" i="178" s="1"/>
  <c r="BC47" i="178"/>
  <c r="BC49" i="178" s="1"/>
  <c r="CT46" i="178"/>
  <c r="CT48" i="178" s="1"/>
  <c r="CR46" i="178"/>
  <c r="CR48" i="178" s="1"/>
  <c r="CP46" i="178"/>
  <c r="CP48" i="178" s="1"/>
  <c r="CL46" i="178"/>
  <c r="CL48" i="178" s="1"/>
  <c r="CJ46" i="178"/>
  <c r="CJ48" i="178" s="1"/>
  <c r="CH46" i="178"/>
  <c r="CH48" i="178" s="1"/>
  <c r="CD46" i="178"/>
  <c r="CD48" i="178" s="1"/>
  <c r="CB46" i="178"/>
  <c r="CB48" i="178" s="1"/>
  <c r="BZ46" i="178"/>
  <c r="BZ48" i="178" s="1"/>
  <c r="BV46" i="178"/>
  <c r="BV48" i="178" s="1"/>
  <c r="BT46" i="178"/>
  <c r="BT48" i="178" s="1"/>
  <c r="BR46" i="178"/>
  <c r="BR48" i="178" s="1"/>
  <c r="BN46" i="178"/>
  <c r="BN48" i="178" s="1"/>
  <c r="BL46" i="178"/>
  <c r="BL48" i="178" s="1"/>
  <c r="BJ46" i="178"/>
  <c r="BJ48" i="178" s="1"/>
  <c r="BF46" i="178"/>
  <c r="BF48" i="178" s="1"/>
  <c r="BD46" i="178"/>
  <c r="BD48" i="178" s="1"/>
  <c r="BB46" i="178"/>
  <c r="BB48" i="178" s="1"/>
  <c r="BK55" i="193" l="1"/>
  <c r="BK54" i="193"/>
  <c r="BK53" i="193"/>
  <c r="BJ49" i="193"/>
  <c r="BJ52" i="193" s="1"/>
  <c r="BE49" i="193"/>
  <c r="BE52" i="193" s="1"/>
  <c r="AZ49" i="193"/>
  <c r="AZ52" i="193" s="1"/>
  <c r="AU49" i="193"/>
  <c r="AU52" i="193" s="1"/>
  <c r="AP49" i="193"/>
  <c r="AP52" i="193" s="1"/>
  <c r="AK49" i="193"/>
  <c r="AK52" i="193" s="1"/>
  <c r="AF49" i="193"/>
  <c r="AF52" i="193" s="1"/>
  <c r="AA49" i="193"/>
  <c r="AA52" i="193" s="1"/>
  <c r="V49" i="193"/>
  <c r="V52" i="193" s="1"/>
  <c r="Q49" i="193"/>
  <c r="Q52" i="193" s="1"/>
  <c r="L52" i="193"/>
  <c r="G49" i="193"/>
  <c r="G52" i="193" s="1"/>
  <c r="BI48" i="193"/>
  <c r="BI51" i="193" s="1"/>
  <c r="BD48" i="193"/>
  <c r="BD51" i="193" s="1"/>
  <c r="AY48" i="193"/>
  <c r="AY51" i="193" s="1"/>
  <c r="AT51" i="193"/>
  <c r="AO48" i="193"/>
  <c r="AO51" i="193" s="1"/>
  <c r="AJ48" i="193"/>
  <c r="AJ51" i="193" s="1"/>
  <c r="AE48" i="193"/>
  <c r="AE51" i="193" s="1"/>
  <c r="Z48" i="193"/>
  <c r="Z51" i="193" s="1"/>
  <c r="U48" i="193"/>
  <c r="U51" i="193" s="1"/>
  <c r="P48" i="193"/>
  <c r="P51" i="193" s="1"/>
  <c r="F48" i="193"/>
  <c r="F51" i="193" s="1"/>
  <c r="BH47" i="193"/>
  <c r="BH50" i="193" s="1"/>
  <c r="BC47" i="193"/>
  <c r="BC50" i="193" s="1"/>
  <c r="AX47" i="193"/>
  <c r="AX50" i="193" s="1"/>
  <c r="AS50" i="193"/>
  <c r="AN47" i="193"/>
  <c r="AN50" i="193" s="1"/>
  <c r="AI47" i="193"/>
  <c r="AI50" i="193" s="1"/>
  <c r="AD47" i="193"/>
  <c r="AD50" i="193" s="1"/>
  <c r="Y47" i="193"/>
  <c r="Y50" i="193" s="1"/>
  <c r="T47" i="193"/>
  <c r="T50" i="193" s="1"/>
  <c r="O47" i="193"/>
  <c r="O50" i="193" s="1"/>
  <c r="E47" i="193"/>
  <c r="E50" i="193" s="1"/>
  <c r="CF41" i="177"/>
  <c r="AQ41" i="177"/>
  <c r="AI42" i="177"/>
  <c r="BM47" i="121"/>
  <c r="BL46" i="121"/>
  <c r="BK45" i="121"/>
  <c r="AJ46" i="121"/>
  <c r="N47" i="121"/>
  <c r="M46" i="121"/>
  <c r="L45" i="121"/>
  <c r="BK50" i="193" l="1"/>
  <c r="BK51" i="193"/>
  <c r="BK52" i="193"/>
  <c r="BK47" i="193"/>
  <c r="BK48" i="193"/>
  <c r="BK49" i="193"/>
  <c r="BY55" i="188" l="1"/>
  <c r="BY54" i="188"/>
  <c r="BY53" i="188"/>
  <c r="BY52" i="188"/>
  <c r="BX47" i="188"/>
  <c r="BX51" i="188" s="1"/>
  <c r="BR47" i="188"/>
  <c r="BR51" i="188" s="1"/>
  <c r="BL47" i="188"/>
  <c r="BL51" i="188" s="1"/>
  <c r="BF47" i="188"/>
  <c r="BF51" i="188" s="1"/>
  <c r="AZ47" i="188"/>
  <c r="AZ51" i="188" s="1"/>
  <c r="AT47" i="188"/>
  <c r="AT51" i="188" s="1"/>
  <c r="AL47" i="188"/>
  <c r="AL51" i="188" s="1"/>
  <c r="AF47" i="188"/>
  <c r="AF51" i="188" s="1"/>
  <c r="Z47" i="188"/>
  <c r="Z51" i="188" s="1"/>
  <c r="T47" i="188"/>
  <c r="T51" i="188" s="1"/>
  <c r="N47" i="188"/>
  <c r="N51" i="188" s="1"/>
  <c r="H47" i="188"/>
  <c r="H51" i="188" s="1"/>
  <c r="BW46" i="188"/>
  <c r="BW50" i="188" s="1"/>
  <c r="BQ46" i="188"/>
  <c r="BQ50" i="188" s="1"/>
  <c r="BK46" i="188"/>
  <c r="BK50" i="188" s="1"/>
  <c r="BE46" i="188"/>
  <c r="BE50" i="188" s="1"/>
  <c r="AY46" i="188"/>
  <c r="AY50" i="188" s="1"/>
  <c r="AS46" i="188"/>
  <c r="AS50" i="188" s="1"/>
  <c r="AK46" i="188"/>
  <c r="AK50" i="188" s="1"/>
  <c r="AE46" i="188"/>
  <c r="AE50" i="188" s="1"/>
  <c r="Y46" i="188"/>
  <c r="Y50" i="188" s="1"/>
  <c r="S46" i="188"/>
  <c r="S50" i="188" s="1"/>
  <c r="M46" i="188"/>
  <c r="M50" i="188" s="1"/>
  <c r="G46" i="188"/>
  <c r="G50" i="188" s="1"/>
  <c r="BV45" i="188"/>
  <c r="BV49" i="188" s="1"/>
  <c r="BP45" i="188"/>
  <c r="BP49" i="188" s="1"/>
  <c r="BJ45" i="188"/>
  <c r="BJ49" i="188" s="1"/>
  <c r="BD45" i="188"/>
  <c r="BD49" i="188" s="1"/>
  <c r="AX45" i="188"/>
  <c r="AX49" i="188" s="1"/>
  <c r="AR45" i="188"/>
  <c r="AR49" i="188" s="1"/>
  <c r="AJ45" i="188"/>
  <c r="AJ49" i="188" s="1"/>
  <c r="AD45" i="188"/>
  <c r="AD49" i="188" s="1"/>
  <c r="X45" i="188"/>
  <c r="X49" i="188" s="1"/>
  <c r="R45" i="188"/>
  <c r="R49" i="188" s="1"/>
  <c r="L45" i="188"/>
  <c r="L49" i="188" s="1"/>
  <c r="F45" i="188"/>
  <c r="F49" i="188" s="1"/>
  <c r="BU44" i="188"/>
  <c r="BU48" i="188" s="1"/>
  <c r="BO44" i="188"/>
  <c r="BO48" i="188" s="1"/>
  <c r="BI44" i="188"/>
  <c r="BI48" i="188" s="1"/>
  <c r="BC44" i="188"/>
  <c r="BC48" i="188" s="1"/>
  <c r="AW44" i="188"/>
  <c r="AW48" i="188" s="1"/>
  <c r="AQ44" i="188"/>
  <c r="AQ48" i="188" s="1"/>
  <c r="AI44" i="188"/>
  <c r="AI48" i="188" s="1"/>
  <c r="AC44" i="188"/>
  <c r="AC48" i="188" s="1"/>
  <c r="W44" i="188"/>
  <c r="W48" i="188" s="1"/>
  <c r="Q44" i="188"/>
  <c r="Q48" i="188" s="1"/>
  <c r="K44" i="188"/>
  <c r="K48" i="188" s="1"/>
  <c r="E44" i="188"/>
  <c r="E48" i="188" s="1"/>
  <c r="BY49" i="188" l="1"/>
  <c r="BY48" i="188"/>
  <c r="BY50" i="188"/>
  <c r="BY51" i="188"/>
  <c r="BY45" i="188"/>
  <c r="BY44" i="188"/>
  <c r="BY46" i="188"/>
  <c r="BY47" i="188"/>
  <c r="CI46" i="121" l="1"/>
  <c r="CI49" i="121" s="1"/>
  <c r="CH47" i="121"/>
  <c r="CH50" i="121" s="1"/>
  <c r="CG46" i="121"/>
  <c r="CG49" i="121" s="1"/>
  <c r="CF45" i="121"/>
  <c r="CF48" i="121" s="1"/>
  <c r="CB46" i="121"/>
  <c r="CB49" i="121" s="1"/>
  <c r="CA47" i="121"/>
  <c r="CA50" i="121" s="1"/>
  <c r="BZ46" i="121"/>
  <c r="BZ49" i="121" s="1"/>
  <c r="BY45" i="121"/>
  <c r="BY48" i="121" s="1"/>
  <c r="BU46" i="121"/>
  <c r="BU49" i="121" s="1"/>
  <c r="BT47" i="121"/>
  <c r="BT50" i="121" s="1"/>
  <c r="BS46" i="121"/>
  <c r="BS49" i="121" s="1"/>
  <c r="BR45" i="121"/>
  <c r="BR48" i="121" s="1"/>
  <c r="BN46" i="121"/>
  <c r="BN49" i="121" s="1"/>
  <c r="BM50" i="121"/>
  <c r="BL49" i="121"/>
  <c r="BK48" i="121"/>
  <c r="BG46" i="121"/>
  <c r="BG49" i="121" s="1"/>
  <c r="BF47" i="121"/>
  <c r="BF50" i="121" s="1"/>
  <c r="BE46" i="121"/>
  <c r="BE49" i="121" s="1"/>
  <c r="BD45" i="121"/>
  <c r="BD48" i="121" s="1"/>
  <c r="AZ46" i="121"/>
  <c r="AZ49" i="121" s="1"/>
  <c r="AY47" i="121"/>
  <c r="AY50" i="121" s="1"/>
  <c r="AX46" i="121"/>
  <c r="AX49" i="121" s="1"/>
  <c r="AW45" i="121"/>
  <c r="AW48" i="121" s="1"/>
  <c r="AG45" i="121"/>
  <c r="AG48" i="121" s="1"/>
  <c r="AH46" i="121"/>
  <c r="AH49" i="121" s="1"/>
  <c r="AI47" i="121"/>
  <c r="AI50" i="121" s="1"/>
  <c r="AJ49" i="121"/>
  <c r="AQ46" i="121"/>
  <c r="AQ49" i="121" s="1"/>
  <c r="AP47" i="121"/>
  <c r="AP50" i="121" s="1"/>
  <c r="AO46" i="121"/>
  <c r="AO49" i="121" s="1"/>
  <c r="AN45" i="121"/>
  <c r="AN48" i="121" s="1"/>
  <c r="AC46" i="121"/>
  <c r="AC49" i="121" s="1"/>
  <c r="AB47" i="121"/>
  <c r="AB50" i="121" s="1"/>
  <c r="AA46" i="121"/>
  <c r="AA49" i="121" s="1"/>
  <c r="Z45" i="121"/>
  <c r="Z48" i="121" s="1"/>
  <c r="V46" i="121"/>
  <c r="V49" i="121" s="1"/>
  <c r="U47" i="121"/>
  <c r="U50" i="121" s="1"/>
  <c r="T46" i="121"/>
  <c r="T49" i="121" s="1"/>
  <c r="S45" i="121"/>
  <c r="S48" i="121" s="1"/>
  <c r="O46" i="121"/>
  <c r="O49" i="121" s="1"/>
  <c r="M49" i="121"/>
  <c r="N50" i="121"/>
  <c r="L48" i="121"/>
  <c r="H46" i="121"/>
  <c r="H49" i="121" s="1"/>
  <c r="G47" i="121"/>
  <c r="G50" i="121" s="1"/>
  <c r="F46" i="121"/>
  <c r="F49" i="121" s="1"/>
  <c r="E45" i="121"/>
  <c r="E48" i="121" s="1"/>
  <c r="BJ45" i="104" l="1"/>
  <c r="BX42" i="177"/>
  <c r="BP41" i="177"/>
  <c r="BH42" i="177"/>
  <c r="AZ42" i="177"/>
  <c r="AA41" i="177"/>
  <c r="C42" i="177" l="1"/>
  <c r="I47" i="159" l="1"/>
  <c r="AL48" i="179" l="1"/>
  <c r="AL51" i="179" s="1"/>
  <c r="AI48" i="179"/>
  <c r="AI51" i="179" s="1"/>
  <c r="AF48" i="179"/>
  <c r="AF51" i="179" s="1"/>
  <c r="AC48" i="179"/>
  <c r="AC51" i="179" s="1"/>
  <c r="Z48" i="179"/>
  <c r="Z51" i="179" s="1"/>
  <c r="W48" i="179"/>
  <c r="W51" i="179" s="1"/>
  <c r="T48" i="179"/>
  <c r="T51" i="179" s="1"/>
  <c r="Q48" i="179"/>
  <c r="Q51" i="179" s="1"/>
  <c r="N48" i="179"/>
  <c r="N51" i="179" s="1"/>
  <c r="K48" i="179"/>
  <c r="K51" i="179" s="1"/>
  <c r="H48" i="179"/>
  <c r="H51" i="179" s="1"/>
  <c r="E48" i="179"/>
  <c r="E51" i="179" s="1"/>
  <c r="AM51" i="179" l="1"/>
  <c r="AM48" i="179"/>
  <c r="DD45" i="178"/>
  <c r="DB45" i="178"/>
  <c r="DE44" i="178"/>
  <c r="DC44" i="178"/>
  <c r="DA44" i="178"/>
  <c r="CS46" i="177"/>
  <c r="CS48" i="177" s="1"/>
  <c r="CQ46" i="177"/>
  <c r="CQ48" i="177" s="1"/>
  <c r="CK46" i="177"/>
  <c r="CK48" i="177" s="1"/>
  <c r="CI46" i="177"/>
  <c r="CI48" i="177" s="1"/>
  <c r="CC46" i="177"/>
  <c r="CC48" i="177" s="1"/>
  <c r="CA46" i="177"/>
  <c r="CA48" i="177" s="1"/>
  <c r="BU46" i="177"/>
  <c r="BU48" i="177" s="1"/>
  <c r="BS46" i="177"/>
  <c r="BS48" i="177" s="1"/>
  <c r="BM46" i="177"/>
  <c r="BM48" i="177" s="1"/>
  <c r="BK46" i="177"/>
  <c r="BK48" i="177" s="1"/>
  <c r="BE46" i="177"/>
  <c r="BE48" i="177" s="1"/>
  <c r="BC46" i="177"/>
  <c r="BC48" i="177" s="1"/>
  <c r="AV46" i="177"/>
  <c r="AV48" i="177" s="1"/>
  <c r="AT46" i="177"/>
  <c r="AT48" i="177" s="1"/>
  <c r="AN46" i="177"/>
  <c r="AN48" i="177" s="1"/>
  <c r="AL46" i="177"/>
  <c r="AL48" i="177" s="1"/>
  <c r="AF46" i="177"/>
  <c r="AF48" i="177" s="1"/>
  <c r="AD46" i="177"/>
  <c r="AD48" i="177" s="1"/>
  <c r="X46" i="177"/>
  <c r="X48" i="177" s="1"/>
  <c r="V46" i="177"/>
  <c r="V48" i="177" s="1"/>
  <c r="P46" i="177"/>
  <c r="P48" i="177" s="1"/>
  <c r="N46" i="177"/>
  <c r="N48" i="177" s="1"/>
  <c r="H48" i="177"/>
  <c r="F46" i="177"/>
  <c r="F48" i="177" s="1"/>
  <c r="CT45" i="177"/>
  <c r="CT47" i="177" s="1"/>
  <c r="CR45" i="177"/>
  <c r="CR47" i="177" s="1"/>
  <c r="CP45" i="177"/>
  <c r="CP47" i="177" s="1"/>
  <c r="CL45" i="177"/>
  <c r="CL47" i="177" s="1"/>
  <c r="CJ45" i="177"/>
  <c r="CJ47" i="177" s="1"/>
  <c r="CH45" i="177"/>
  <c r="CH47" i="177" s="1"/>
  <c r="CD45" i="177"/>
  <c r="CD47" i="177" s="1"/>
  <c r="CB45" i="177"/>
  <c r="CB47" i="177" s="1"/>
  <c r="BZ45" i="177"/>
  <c r="BZ47" i="177" s="1"/>
  <c r="BV45" i="177"/>
  <c r="BV47" i="177" s="1"/>
  <c r="BT45" i="177"/>
  <c r="BT47" i="177" s="1"/>
  <c r="BR45" i="177"/>
  <c r="BR47" i="177" s="1"/>
  <c r="BN45" i="177"/>
  <c r="BN47" i="177" s="1"/>
  <c r="BL45" i="177"/>
  <c r="BL47" i="177" s="1"/>
  <c r="BJ45" i="177"/>
  <c r="BJ47" i="177" s="1"/>
  <c r="BF45" i="177"/>
  <c r="BF47" i="177" s="1"/>
  <c r="BD45" i="177"/>
  <c r="BD47" i="177" s="1"/>
  <c r="BB45" i="177"/>
  <c r="BB47" i="177" s="1"/>
  <c r="AW45" i="177"/>
  <c r="AW47" i="177" s="1"/>
  <c r="AU45" i="177"/>
  <c r="AU47" i="177" s="1"/>
  <c r="AS45" i="177"/>
  <c r="AS47" i="177" s="1"/>
  <c r="AO45" i="177"/>
  <c r="AO47" i="177" s="1"/>
  <c r="AM45" i="177"/>
  <c r="AM47" i="177" s="1"/>
  <c r="AK45" i="177"/>
  <c r="AK47" i="177" s="1"/>
  <c r="AG45" i="177"/>
  <c r="AG47" i="177" s="1"/>
  <c r="AE45" i="177"/>
  <c r="AE47" i="177" s="1"/>
  <c r="AC45" i="177"/>
  <c r="AC47" i="177" s="1"/>
  <c r="Y45" i="177"/>
  <c r="Y47" i="177" s="1"/>
  <c r="W45" i="177"/>
  <c r="W47" i="177" s="1"/>
  <c r="U45" i="177"/>
  <c r="U47" i="177" s="1"/>
  <c r="Q45" i="177"/>
  <c r="Q47" i="177" s="1"/>
  <c r="O45" i="177"/>
  <c r="O47" i="177" s="1"/>
  <c r="M45" i="177"/>
  <c r="M47" i="177" s="1"/>
  <c r="I45" i="177"/>
  <c r="G45" i="177"/>
  <c r="G47" i="177" s="1"/>
  <c r="E45" i="177"/>
  <c r="E47" i="177" s="1"/>
  <c r="DD44" i="177"/>
  <c r="DB44" i="177"/>
  <c r="DE43" i="177"/>
  <c r="DC43" i="177"/>
  <c r="DA43" i="177"/>
  <c r="CN42" i="177"/>
  <c r="DC46" i="178" l="1"/>
  <c r="DA48" i="178"/>
  <c r="DE46" i="178"/>
  <c r="DB49" i="178"/>
  <c r="DC48" i="178"/>
  <c r="DE45" i="177"/>
  <c r="DE48" i="178"/>
  <c r="DD49" i="178"/>
  <c r="DB47" i="178"/>
  <c r="DA46" i="178"/>
  <c r="DD47" i="178"/>
  <c r="DC47" i="177"/>
  <c r="DD48" i="177"/>
  <c r="I47" i="177"/>
  <c r="DE47" i="177" s="1"/>
  <c r="DA47" i="177"/>
  <c r="DC45" i="177"/>
  <c r="DB48" i="177"/>
  <c r="DB46" i="177"/>
  <c r="DA45" i="177"/>
  <c r="DD46" i="177"/>
  <c r="BY55" i="176"/>
  <c r="BY54" i="176"/>
  <c r="BY53" i="176"/>
  <c r="BY52" i="176"/>
  <c r="BX47" i="176"/>
  <c r="BX51" i="176" s="1"/>
  <c r="BR47" i="176"/>
  <c r="BR51" i="176" s="1"/>
  <c r="BL47" i="176"/>
  <c r="BL51" i="176" s="1"/>
  <c r="BF47" i="176"/>
  <c r="BF51" i="176" s="1"/>
  <c r="AZ47" i="176"/>
  <c r="AZ51" i="176" s="1"/>
  <c r="AT47" i="176"/>
  <c r="AT51" i="176" s="1"/>
  <c r="AL47" i="176"/>
  <c r="AL51" i="176" s="1"/>
  <c r="AF47" i="176"/>
  <c r="AF51" i="176" s="1"/>
  <c r="Z47" i="176"/>
  <c r="Z51" i="176" s="1"/>
  <c r="T47" i="176"/>
  <c r="T51" i="176" s="1"/>
  <c r="N47" i="176"/>
  <c r="N51" i="176" s="1"/>
  <c r="H47" i="176"/>
  <c r="H51" i="176" s="1"/>
  <c r="BW46" i="176"/>
  <c r="BW50" i="176" s="1"/>
  <c r="BQ46" i="176"/>
  <c r="BQ50" i="176" s="1"/>
  <c r="BK46" i="176"/>
  <c r="BK50" i="176" s="1"/>
  <c r="BE46" i="176"/>
  <c r="BE50" i="176" s="1"/>
  <c r="AY46" i="176"/>
  <c r="AY50" i="176" s="1"/>
  <c r="AS46" i="176"/>
  <c r="AS50" i="176" s="1"/>
  <c r="AK46" i="176"/>
  <c r="AK50" i="176" s="1"/>
  <c r="AE46" i="176"/>
  <c r="AE50" i="176" s="1"/>
  <c r="Y46" i="176"/>
  <c r="Y50" i="176" s="1"/>
  <c r="S46" i="176"/>
  <c r="S50" i="176" s="1"/>
  <c r="M46" i="176"/>
  <c r="M50" i="176" s="1"/>
  <c r="G46" i="176"/>
  <c r="G50" i="176" s="1"/>
  <c r="BV45" i="176"/>
  <c r="BV49" i="176" s="1"/>
  <c r="BP45" i="176"/>
  <c r="BP49" i="176" s="1"/>
  <c r="BJ45" i="176"/>
  <c r="BJ49" i="176" s="1"/>
  <c r="BD45" i="176"/>
  <c r="BD49" i="176" s="1"/>
  <c r="AX45" i="176"/>
  <c r="AX49" i="176" s="1"/>
  <c r="AR45" i="176"/>
  <c r="AR49" i="176" s="1"/>
  <c r="AJ45" i="176"/>
  <c r="AJ49" i="176" s="1"/>
  <c r="AD45" i="176"/>
  <c r="AD49" i="176" s="1"/>
  <c r="X45" i="176"/>
  <c r="X49" i="176" s="1"/>
  <c r="R45" i="176"/>
  <c r="R49" i="176" s="1"/>
  <c r="L45" i="176"/>
  <c r="L49" i="176" s="1"/>
  <c r="F45" i="176"/>
  <c r="F49" i="176" s="1"/>
  <c r="BU44" i="176"/>
  <c r="BU48" i="176" s="1"/>
  <c r="BO44" i="176"/>
  <c r="BO48" i="176" s="1"/>
  <c r="BI44" i="176"/>
  <c r="BI48" i="176" s="1"/>
  <c r="BC44" i="176"/>
  <c r="BC48" i="176" s="1"/>
  <c r="AW44" i="176"/>
  <c r="AW48" i="176" s="1"/>
  <c r="AQ44" i="176"/>
  <c r="AQ48" i="176" s="1"/>
  <c r="AI44" i="176"/>
  <c r="AI48" i="176" s="1"/>
  <c r="AC44" i="176"/>
  <c r="AC48" i="176" s="1"/>
  <c r="W44" i="176"/>
  <c r="W48" i="176" s="1"/>
  <c r="Q44" i="176"/>
  <c r="Q48" i="176" s="1"/>
  <c r="K44" i="176"/>
  <c r="K48" i="176" s="1"/>
  <c r="E44" i="176"/>
  <c r="BY44" i="176" l="1"/>
  <c r="BY49" i="176"/>
  <c r="BY50" i="176"/>
  <c r="BY51" i="176"/>
  <c r="E48" i="176"/>
  <c r="BY48" i="176" s="1"/>
  <c r="BY45" i="176"/>
  <c r="BY46" i="176"/>
  <c r="BY47" i="176"/>
  <c r="AL51" i="174" l="1"/>
  <c r="AL53" i="174" s="1"/>
  <c r="AI51" i="174"/>
  <c r="AI53" i="174" s="1"/>
  <c r="AF51" i="174"/>
  <c r="AF53" i="174" s="1"/>
  <c r="AC51" i="174"/>
  <c r="AC53" i="174" s="1"/>
  <c r="Z51" i="174"/>
  <c r="Z53" i="174" s="1"/>
  <c r="W51" i="174"/>
  <c r="W53" i="174" s="1"/>
  <c r="T51" i="174"/>
  <c r="T53" i="174" s="1"/>
  <c r="Q51" i="174"/>
  <c r="Q53" i="174" s="1"/>
  <c r="N51" i="174"/>
  <c r="N53" i="174" s="1"/>
  <c r="K51" i="174"/>
  <c r="K53" i="174" s="1"/>
  <c r="H51" i="174"/>
  <c r="H53" i="174" s="1"/>
  <c r="E51" i="174"/>
  <c r="CH47" i="173"/>
  <c r="CH50" i="173" s="1"/>
  <c r="CA47" i="173"/>
  <c r="CA50" i="173" s="1"/>
  <c r="BT47" i="173"/>
  <c r="BT50" i="173" s="1"/>
  <c r="BM47" i="173"/>
  <c r="BM50" i="173" s="1"/>
  <c r="BF47" i="173"/>
  <c r="BF50" i="173" s="1"/>
  <c r="AY47" i="173"/>
  <c r="AY50" i="173" s="1"/>
  <c r="AP47" i="173"/>
  <c r="AP50" i="173" s="1"/>
  <c r="AI47" i="173"/>
  <c r="AI50" i="173" s="1"/>
  <c r="AB47" i="173"/>
  <c r="AB50" i="173" s="1"/>
  <c r="U47" i="173"/>
  <c r="U50" i="173" s="1"/>
  <c r="N47" i="173"/>
  <c r="N50" i="173" s="1"/>
  <c r="G47" i="173"/>
  <c r="G50" i="173" s="1"/>
  <c r="CI46" i="173"/>
  <c r="CI49" i="173" s="1"/>
  <c r="CG46" i="173"/>
  <c r="CG49" i="173" s="1"/>
  <c r="CB46" i="173"/>
  <c r="CB49" i="173" s="1"/>
  <c r="BZ46" i="173"/>
  <c r="BZ49" i="173" s="1"/>
  <c r="BU46" i="173"/>
  <c r="BU49" i="173" s="1"/>
  <c r="BS46" i="173"/>
  <c r="BS49" i="173" s="1"/>
  <c r="BN46" i="173"/>
  <c r="BN49" i="173" s="1"/>
  <c r="BL46" i="173"/>
  <c r="BL49" i="173" s="1"/>
  <c r="BG46" i="173"/>
  <c r="BG49" i="173" s="1"/>
  <c r="BE46" i="173"/>
  <c r="BE49" i="173" s="1"/>
  <c r="AZ46" i="173"/>
  <c r="AZ49" i="173" s="1"/>
  <c r="AX46" i="173"/>
  <c r="AX49" i="173" s="1"/>
  <c r="AQ46" i="173"/>
  <c r="AQ49" i="173" s="1"/>
  <c r="AO46" i="173"/>
  <c r="AO49" i="173" s="1"/>
  <c r="AJ46" i="173"/>
  <c r="AJ49" i="173" s="1"/>
  <c r="AH46" i="173"/>
  <c r="AH49" i="173" s="1"/>
  <c r="AC46" i="173"/>
  <c r="AC49" i="173" s="1"/>
  <c r="AA46" i="173"/>
  <c r="AA49" i="173" s="1"/>
  <c r="V46" i="173"/>
  <c r="V49" i="173" s="1"/>
  <c r="T46" i="173"/>
  <c r="T49" i="173" s="1"/>
  <c r="O46" i="173"/>
  <c r="O49" i="173" s="1"/>
  <c r="M46" i="173"/>
  <c r="M49" i="173" s="1"/>
  <c r="H46" i="173"/>
  <c r="F46" i="173"/>
  <c r="F49" i="173" s="1"/>
  <c r="CF45" i="173"/>
  <c r="CF48" i="173" s="1"/>
  <c r="BY45" i="173"/>
  <c r="BY48" i="173" s="1"/>
  <c r="BR45" i="173"/>
  <c r="BR48" i="173" s="1"/>
  <c r="BK45" i="173"/>
  <c r="BK48" i="173" s="1"/>
  <c r="BD45" i="173"/>
  <c r="BD48" i="173" s="1"/>
  <c r="AW45" i="173"/>
  <c r="AW48" i="173" s="1"/>
  <c r="AN45" i="173"/>
  <c r="AN48" i="173" s="1"/>
  <c r="AG45" i="173"/>
  <c r="AG48" i="173" s="1"/>
  <c r="Z45" i="173"/>
  <c r="Z48" i="173" s="1"/>
  <c r="S45" i="173"/>
  <c r="S48" i="173" s="1"/>
  <c r="L45" i="173"/>
  <c r="L48" i="173" s="1"/>
  <c r="E45" i="173"/>
  <c r="E48" i="173" s="1"/>
  <c r="CR44" i="173"/>
  <c r="CS43" i="173"/>
  <c r="CQ43" i="173"/>
  <c r="CP42" i="173"/>
  <c r="BY55" i="172"/>
  <c r="BY54" i="172"/>
  <c r="BY53" i="172"/>
  <c r="BY52" i="172"/>
  <c r="BX47" i="172"/>
  <c r="BX51" i="172" s="1"/>
  <c r="BR47" i="172"/>
  <c r="BR51" i="172" s="1"/>
  <c r="BL47" i="172"/>
  <c r="BL51" i="172" s="1"/>
  <c r="BF47" i="172"/>
  <c r="BF51" i="172" s="1"/>
  <c r="AZ47" i="172"/>
  <c r="AZ51" i="172" s="1"/>
  <c r="AT47" i="172"/>
  <c r="AT51" i="172" s="1"/>
  <c r="AL47" i="172"/>
  <c r="AL51" i="172" s="1"/>
  <c r="AF47" i="172"/>
  <c r="AF51" i="172" s="1"/>
  <c r="Z47" i="172"/>
  <c r="Z51" i="172" s="1"/>
  <c r="T47" i="172"/>
  <c r="T51" i="172" s="1"/>
  <c r="N47" i="172"/>
  <c r="N51" i="172" s="1"/>
  <c r="H47" i="172"/>
  <c r="H51" i="172" s="1"/>
  <c r="BW46" i="172"/>
  <c r="BW50" i="172" s="1"/>
  <c r="BQ46" i="172"/>
  <c r="BQ50" i="172" s="1"/>
  <c r="BK46" i="172"/>
  <c r="BK50" i="172" s="1"/>
  <c r="BE46" i="172"/>
  <c r="BE50" i="172" s="1"/>
  <c r="AY46" i="172"/>
  <c r="AY50" i="172" s="1"/>
  <c r="AS46" i="172"/>
  <c r="AS50" i="172" s="1"/>
  <c r="AK46" i="172"/>
  <c r="AK50" i="172" s="1"/>
  <c r="AE46" i="172"/>
  <c r="AE50" i="172" s="1"/>
  <c r="Y46" i="172"/>
  <c r="Y50" i="172" s="1"/>
  <c r="S46" i="172"/>
  <c r="S50" i="172" s="1"/>
  <c r="M46" i="172"/>
  <c r="M50" i="172" s="1"/>
  <c r="G46" i="172"/>
  <c r="G50" i="172" s="1"/>
  <c r="BV45" i="172"/>
  <c r="BV49" i="172" s="1"/>
  <c r="BP45" i="172"/>
  <c r="BP49" i="172" s="1"/>
  <c r="BJ45" i="172"/>
  <c r="BJ49" i="172" s="1"/>
  <c r="BD45" i="172"/>
  <c r="BD49" i="172" s="1"/>
  <c r="AX45" i="172"/>
  <c r="AX49" i="172" s="1"/>
  <c r="AR45" i="172"/>
  <c r="AR49" i="172" s="1"/>
  <c r="AJ45" i="172"/>
  <c r="AJ49" i="172" s="1"/>
  <c r="AD45" i="172"/>
  <c r="AD49" i="172" s="1"/>
  <c r="X45" i="172"/>
  <c r="X49" i="172" s="1"/>
  <c r="R45" i="172"/>
  <c r="R49" i="172" s="1"/>
  <c r="L45" i="172"/>
  <c r="L49" i="172" s="1"/>
  <c r="F45" i="172"/>
  <c r="F49" i="172" s="1"/>
  <c r="BU44" i="172"/>
  <c r="BU48" i="172" s="1"/>
  <c r="BO44" i="172"/>
  <c r="BO48" i="172" s="1"/>
  <c r="BI44" i="172"/>
  <c r="BI48" i="172" s="1"/>
  <c r="BC44" i="172"/>
  <c r="BC48" i="172" s="1"/>
  <c r="AW44" i="172"/>
  <c r="AW48" i="172" s="1"/>
  <c r="AQ44" i="172"/>
  <c r="AQ48" i="172" s="1"/>
  <c r="AI44" i="172"/>
  <c r="AI48" i="172" s="1"/>
  <c r="AC44" i="172"/>
  <c r="AC48" i="172" s="1"/>
  <c r="W44" i="172"/>
  <c r="W48" i="172" s="1"/>
  <c r="Q44" i="172"/>
  <c r="Q48" i="172" s="1"/>
  <c r="K44" i="172"/>
  <c r="K48" i="172" s="1"/>
  <c r="E44" i="172"/>
  <c r="E48" i="172" s="1"/>
  <c r="AM51" i="174" l="1"/>
  <c r="E53" i="174"/>
  <c r="AM53" i="174" s="1"/>
  <c r="H49" i="173"/>
  <c r="CS49" i="173" s="1"/>
  <c r="CS46" i="173"/>
  <c r="CP48" i="173"/>
  <c r="CQ49" i="173"/>
  <c r="CR50" i="173"/>
  <c r="CP45" i="173"/>
  <c r="CQ46" i="173"/>
  <c r="CR47" i="173"/>
  <c r="BY51" i="172"/>
  <c r="BY50" i="172"/>
  <c r="BY49" i="172"/>
  <c r="BY48" i="172"/>
  <c r="BY45" i="172"/>
  <c r="BY46" i="172"/>
  <c r="BY47" i="172"/>
  <c r="BY44" i="172"/>
  <c r="AY54" i="169" l="1"/>
  <c r="AY53" i="169"/>
  <c r="AX50" i="169"/>
  <c r="AX52" i="169" s="1"/>
  <c r="AT50" i="169"/>
  <c r="AT52" i="169" s="1"/>
  <c r="AP50" i="169"/>
  <c r="AP52" i="169" s="1"/>
  <c r="AL50" i="169"/>
  <c r="AL52" i="169" s="1"/>
  <c r="AH50" i="169"/>
  <c r="AH52" i="169" s="1"/>
  <c r="AD50" i="169"/>
  <c r="AD52" i="169" s="1"/>
  <c r="Z50" i="169"/>
  <c r="Z52" i="169" s="1"/>
  <c r="V50" i="169"/>
  <c r="V52" i="169" s="1"/>
  <c r="R50" i="169"/>
  <c r="R52" i="169" s="1"/>
  <c r="N50" i="169"/>
  <c r="N52" i="169" s="1"/>
  <c r="J50" i="169"/>
  <c r="J52" i="169" s="1"/>
  <c r="F50" i="169"/>
  <c r="AW49" i="169"/>
  <c r="AW51" i="169" s="1"/>
  <c r="AS49" i="169"/>
  <c r="AS51" i="169" s="1"/>
  <c r="AO49" i="169"/>
  <c r="AO51" i="169" s="1"/>
  <c r="AK49" i="169"/>
  <c r="AK51" i="169" s="1"/>
  <c r="AG49" i="169"/>
  <c r="AG51" i="169" s="1"/>
  <c r="AC49" i="169"/>
  <c r="AC51" i="169" s="1"/>
  <c r="Y49" i="169"/>
  <c r="Y51" i="169" s="1"/>
  <c r="U49" i="169"/>
  <c r="U51" i="169" s="1"/>
  <c r="Q49" i="169"/>
  <c r="Q51" i="169" s="1"/>
  <c r="M49" i="169"/>
  <c r="M51" i="169" s="1"/>
  <c r="I49" i="169"/>
  <c r="I51" i="169" s="1"/>
  <c r="E49" i="169"/>
  <c r="AY49" i="169" l="1"/>
  <c r="E51" i="169"/>
  <c r="AY51" i="169" s="1"/>
  <c r="AY50" i="169"/>
  <c r="F52" i="169"/>
  <c r="AY52" i="169" s="1"/>
  <c r="BZ74" i="167"/>
  <c r="BZ73" i="167"/>
  <c r="BZ72" i="167"/>
  <c r="BZ71" i="167"/>
  <c r="BY66" i="167"/>
  <c r="BS66" i="167"/>
  <c r="BM66" i="167"/>
  <c r="BG66" i="167"/>
  <c r="BA66" i="167"/>
  <c r="AU66" i="167"/>
  <c r="AL66" i="167"/>
  <c r="AF66" i="167"/>
  <c r="Z66" i="167"/>
  <c r="T66" i="167"/>
  <c r="N66" i="167"/>
  <c r="H66" i="167"/>
  <c r="BX65" i="167"/>
  <c r="BR65" i="167"/>
  <c r="BL65" i="167"/>
  <c r="BF65" i="167"/>
  <c r="AZ65" i="167"/>
  <c r="AT65" i="167"/>
  <c r="AK65" i="167"/>
  <c r="AE65" i="167"/>
  <c r="Y65" i="167"/>
  <c r="S65" i="167"/>
  <c r="M65" i="167"/>
  <c r="G65" i="167"/>
  <c r="BW64" i="167"/>
  <c r="BQ64" i="167"/>
  <c r="BK64" i="167"/>
  <c r="BE64" i="167"/>
  <c r="AY64" i="167"/>
  <c r="AS64" i="167"/>
  <c r="AJ64" i="167"/>
  <c r="AD64" i="167"/>
  <c r="X64" i="167"/>
  <c r="R64" i="167"/>
  <c r="L64" i="167"/>
  <c r="F64" i="167"/>
  <c r="BV63" i="167"/>
  <c r="BP63" i="167"/>
  <c r="BJ63" i="167"/>
  <c r="BD63" i="167"/>
  <c r="AX63" i="167"/>
  <c r="AR63" i="167"/>
  <c r="AI63" i="167"/>
  <c r="AC63" i="167"/>
  <c r="W63" i="167"/>
  <c r="Q63" i="167"/>
  <c r="K63" i="167"/>
  <c r="E63" i="167"/>
  <c r="BY62" i="167"/>
  <c r="BY70" i="167" s="1"/>
  <c r="BS62" i="167"/>
  <c r="BS70" i="167" s="1"/>
  <c r="BM62" i="167"/>
  <c r="BM70" i="167" s="1"/>
  <c r="BG62" i="167"/>
  <c r="BG70" i="167" s="1"/>
  <c r="BA62" i="167"/>
  <c r="BA70" i="167" s="1"/>
  <c r="AU62" i="167"/>
  <c r="AL62" i="167"/>
  <c r="AF62" i="167"/>
  <c r="Z62" i="167"/>
  <c r="Z70" i="167" s="1"/>
  <c r="T62" i="167"/>
  <c r="T70" i="167" s="1"/>
  <c r="N62" i="167"/>
  <c r="N70" i="167" s="1"/>
  <c r="H62" i="167"/>
  <c r="H70" i="167" s="1"/>
  <c r="BX61" i="167"/>
  <c r="BR61" i="167"/>
  <c r="BR69" i="167" s="1"/>
  <c r="BL61" i="167"/>
  <c r="BL69" i="167" s="1"/>
  <c r="BF61" i="167"/>
  <c r="AZ61" i="167"/>
  <c r="AZ69" i="167" s="1"/>
  <c r="AT61" i="167"/>
  <c r="AT69" i="167" s="1"/>
  <c r="AK61" i="167"/>
  <c r="AE61" i="167"/>
  <c r="Y61" i="167"/>
  <c r="Y69" i="167" s="1"/>
  <c r="S61" i="167"/>
  <c r="S69" i="167" s="1"/>
  <c r="M61" i="167"/>
  <c r="M69" i="167" s="1"/>
  <c r="G61" i="167"/>
  <c r="G69" i="167" s="1"/>
  <c r="BW60" i="167"/>
  <c r="BW68" i="167" s="1"/>
  <c r="BQ60" i="167"/>
  <c r="BQ68" i="167" s="1"/>
  <c r="BK60" i="167"/>
  <c r="BK68" i="167" s="1"/>
  <c r="BE60" i="167"/>
  <c r="BE68" i="167" s="1"/>
  <c r="AY60" i="167"/>
  <c r="AY68" i="167" s="1"/>
  <c r="AS60" i="167"/>
  <c r="AS68" i="167" s="1"/>
  <c r="AJ60" i="167"/>
  <c r="AJ68" i="167" s="1"/>
  <c r="AD60" i="167"/>
  <c r="AD68" i="167" s="1"/>
  <c r="X60" i="167"/>
  <c r="X68" i="167" s="1"/>
  <c r="R60" i="167"/>
  <c r="R68" i="167" s="1"/>
  <c r="L60" i="167"/>
  <c r="L68" i="167" s="1"/>
  <c r="F60" i="167"/>
  <c r="BV59" i="167"/>
  <c r="BV67" i="167" s="1"/>
  <c r="BP59" i="167"/>
  <c r="BJ59" i="167"/>
  <c r="BJ67" i="167" s="1"/>
  <c r="BD59" i="167"/>
  <c r="BD67" i="167" s="1"/>
  <c r="AX59" i="167"/>
  <c r="AR59" i="167"/>
  <c r="AR67" i="167" s="1"/>
  <c r="AI59" i="167"/>
  <c r="AI67" i="167" s="1"/>
  <c r="AC59" i="167"/>
  <c r="AC67" i="167" s="1"/>
  <c r="W59" i="167"/>
  <c r="Q59" i="167"/>
  <c r="Q67" i="167" s="1"/>
  <c r="K59" i="167"/>
  <c r="K67" i="167" s="1"/>
  <c r="E59" i="167"/>
  <c r="BY54" i="167"/>
  <c r="BS54" i="167"/>
  <c r="BM54" i="167"/>
  <c r="BG54" i="167"/>
  <c r="BA54" i="167"/>
  <c r="AU54" i="167"/>
  <c r="AL54" i="167"/>
  <c r="AF54" i="167"/>
  <c r="Z54" i="167"/>
  <c r="T54" i="167"/>
  <c r="N54" i="167"/>
  <c r="H54" i="167"/>
  <c r="BX53" i="167"/>
  <c r="BR53" i="167"/>
  <c r="BL53" i="167"/>
  <c r="BF53" i="167"/>
  <c r="AZ53" i="167"/>
  <c r="AT53" i="167"/>
  <c r="AK53" i="167"/>
  <c r="AE53" i="167"/>
  <c r="Y53" i="167"/>
  <c r="S53" i="167"/>
  <c r="M53" i="167"/>
  <c r="G53" i="167"/>
  <c r="BW52" i="167"/>
  <c r="BQ52" i="167"/>
  <c r="BK52" i="167"/>
  <c r="BE52" i="167"/>
  <c r="AY52" i="167"/>
  <c r="AS52" i="167"/>
  <c r="AJ52" i="167"/>
  <c r="AD52" i="167"/>
  <c r="X52" i="167"/>
  <c r="R52" i="167"/>
  <c r="L52" i="167"/>
  <c r="F52" i="167"/>
  <c r="BV51" i="167"/>
  <c r="BP51" i="167"/>
  <c r="BJ51" i="167"/>
  <c r="BD51" i="167"/>
  <c r="AX51" i="167"/>
  <c r="AR51" i="167"/>
  <c r="AI51" i="167"/>
  <c r="AC51" i="167"/>
  <c r="W51" i="167"/>
  <c r="Q51" i="167"/>
  <c r="K51" i="167"/>
  <c r="E51" i="167"/>
  <c r="BY50" i="167"/>
  <c r="BS50" i="167"/>
  <c r="BS58" i="167" s="1"/>
  <c r="BM50" i="167"/>
  <c r="BG50" i="167"/>
  <c r="BA50" i="167"/>
  <c r="AU50" i="167"/>
  <c r="AU58" i="167" s="1"/>
  <c r="AL50" i="167"/>
  <c r="AL58" i="167" s="1"/>
  <c r="AF50" i="167"/>
  <c r="Z50" i="167"/>
  <c r="Z58" i="167" s="1"/>
  <c r="T50" i="167"/>
  <c r="T58" i="167" s="1"/>
  <c r="N50" i="167"/>
  <c r="N58" i="167" s="1"/>
  <c r="H50" i="167"/>
  <c r="BX49" i="167"/>
  <c r="BR49" i="167"/>
  <c r="BR57" i="167" s="1"/>
  <c r="BL49" i="167"/>
  <c r="BL57" i="167" s="1"/>
  <c r="BF49" i="167"/>
  <c r="AZ49" i="167"/>
  <c r="AZ57" i="167" s="1"/>
  <c r="AT49" i="167"/>
  <c r="AT57" i="167" s="1"/>
  <c r="AK49" i="167"/>
  <c r="AK57" i="167" s="1"/>
  <c r="AE49" i="167"/>
  <c r="Y49" i="167"/>
  <c r="S49" i="167"/>
  <c r="S57" i="167" s="1"/>
  <c r="M49" i="167"/>
  <c r="M57" i="167" s="1"/>
  <c r="G49" i="167"/>
  <c r="G57" i="167" s="1"/>
  <c r="BW48" i="167"/>
  <c r="BW56" i="167" s="1"/>
  <c r="BQ48" i="167"/>
  <c r="BQ56" i="167" s="1"/>
  <c r="BK48" i="167"/>
  <c r="BK56" i="167" s="1"/>
  <c r="BE48" i="167"/>
  <c r="BE56" i="167" s="1"/>
  <c r="AY48" i="167"/>
  <c r="AY56" i="167" s="1"/>
  <c r="AS48" i="167"/>
  <c r="AJ48" i="167"/>
  <c r="AJ56" i="167" s="1"/>
  <c r="AD48" i="167"/>
  <c r="X48" i="167"/>
  <c r="R48" i="167"/>
  <c r="R56" i="167" s="1"/>
  <c r="L48" i="167"/>
  <c r="L56" i="167" s="1"/>
  <c r="F48" i="167"/>
  <c r="F56" i="167" s="1"/>
  <c r="BV47" i="167"/>
  <c r="BP47" i="167"/>
  <c r="BJ47" i="167"/>
  <c r="BJ55" i="167" s="1"/>
  <c r="BD47" i="167"/>
  <c r="BD55" i="167" s="1"/>
  <c r="AX47" i="167"/>
  <c r="AR47" i="167"/>
  <c r="AI47" i="167"/>
  <c r="AC47" i="167"/>
  <c r="W47" i="167"/>
  <c r="Q47" i="167"/>
  <c r="K47" i="167"/>
  <c r="E47" i="167"/>
  <c r="E55" i="167" s="1"/>
  <c r="BM58" i="167" l="1"/>
  <c r="BA58" i="167"/>
  <c r="BY58" i="167"/>
  <c r="BX57" i="167"/>
  <c r="BX69" i="167"/>
  <c r="BV55" i="167"/>
  <c r="BP67" i="167"/>
  <c r="BF69" i="167"/>
  <c r="BP55" i="167"/>
  <c r="BF57" i="167"/>
  <c r="AX55" i="167"/>
  <c r="AX67" i="167"/>
  <c r="AS56" i="167"/>
  <c r="AR55" i="167"/>
  <c r="AU70" i="167"/>
  <c r="AI55" i="167"/>
  <c r="AK69" i="167"/>
  <c r="AL70" i="167"/>
  <c r="AF58" i="167"/>
  <c r="AE57" i="167"/>
  <c r="AE69" i="167"/>
  <c r="BZ69" i="167" s="1"/>
  <c r="AF70" i="167"/>
  <c r="BZ70" i="167" s="1"/>
  <c r="AC55" i="167"/>
  <c r="AD56" i="167"/>
  <c r="W55" i="167"/>
  <c r="X56" i="167"/>
  <c r="Y57" i="167"/>
  <c r="W67" i="167"/>
  <c r="Q55" i="167"/>
  <c r="K55" i="167"/>
  <c r="H58" i="167"/>
  <c r="E67" i="167"/>
  <c r="BG58" i="167"/>
  <c r="BZ51" i="167"/>
  <c r="BZ53" i="167"/>
  <c r="BZ54" i="167"/>
  <c r="BZ64" i="167"/>
  <c r="BZ66" i="167"/>
  <c r="BZ52" i="167"/>
  <c r="BZ63" i="167"/>
  <c r="BZ65" i="167"/>
  <c r="BZ60" i="167"/>
  <c r="BZ48" i="167"/>
  <c r="BZ50" i="167"/>
  <c r="BZ47" i="167"/>
  <c r="BZ59" i="167"/>
  <c r="F68" i="167"/>
  <c r="BZ68" i="167" s="1"/>
  <c r="BZ49" i="167"/>
  <c r="BZ61" i="167"/>
  <c r="BZ62" i="167"/>
  <c r="BZ57" i="167" l="1"/>
  <c r="BZ67" i="167"/>
  <c r="BZ58" i="167"/>
  <c r="BZ56" i="167"/>
  <c r="BZ55" i="167"/>
  <c r="AL49" i="165"/>
  <c r="AL52" i="165" s="1"/>
  <c r="AI49" i="165"/>
  <c r="AI52" i="165" s="1"/>
  <c r="AF49" i="165"/>
  <c r="AF52" i="165" s="1"/>
  <c r="AC49" i="165"/>
  <c r="AC52" i="165" s="1"/>
  <c r="Z49" i="165"/>
  <c r="Z52" i="165" s="1"/>
  <c r="W49" i="165"/>
  <c r="W52" i="165" s="1"/>
  <c r="T49" i="165"/>
  <c r="T52" i="165" s="1"/>
  <c r="Q49" i="165"/>
  <c r="Q52" i="165" s="1"/>
  <c r="N49" i="165"/>
  <c r="N52" i="165" s="1"/>
  <c r="K49" i="165"/>
  <c r="K52" i="165" s="1"/>
  <c r="H49" i="165"/>
  <c r="H52" i="165" s="1"/>
  <c r="E49" i="165"/>
  <c r="E52" i="165" s="1"/>
  <c r="AM54" i="164"/>
  <c r="AL49" i="164"/>
  <c r="AL52" i="164" s="1"/>
  <c r="AI49" i="164"/>
  <c r="AI52" i="164" s="1"/>
  <c r="AF49" i="164"/>
  <c r="AF52" i="164" s="1"/>
  <c r="AC49" i="164"/>
  <c r="AC52" i="164" s="1"/>
  <c r="Z49" i="164"/>
  <c r="Z52" i="164" s="1"/>
  <c r="W49" i="164"/>
  <c r="W52" i="164" s="1"/>
  <c r="T49" i="164"/>
  <c r="T52" i="164" s="1"/>
  <c r="Q49" i="164"/>
  <c r="Q52" i="164" s="1"/>
  <c r="N49" i="164"/>
  <c r="N52" i="164" s="1"/>
  <c r="K49" i="164"/>
  <c r="K52" i="164" s="1"/>
  <c r="H49" i="164"/>
  <c r="H52" i="164" s="1"/>
  <c r="E49" i="164"/>
  <c r="E52" i="164" s="1"/>
  <c r="AM52" i="165" l="1"/>
  <c r="AM49" i="165"/>
  <c r="AM52" i="164"/>
  <c r="AM49" i="164"/>
  <c r="BJ49" i="161" l="1"/>
  <c r="BJ52" i="161" s="1"/>
  <c r="BE49" i="161"/>
  <c r="BE52" i="161" s="1"/>
  <c r="AZ49" i="161"/>
  <c r="AZ52" i="161" s="1"/>
  <c r="AU49" i="161"/>
  <c r="AU52" i="161" s="1"/>
  <c r="AP49" i="161"/>
  <c r="AP52" i="161" s="1"/>
  <c r="AK49" i="161"/>
  <c r="AK52" i="161" s="1"/>
  <c r="AF49" i="161"/>
  <c r="AF52" i="161" s="1"/>
  <c r="AA49" i="161"/>
  <c r="AA52" i="161" s="1"/>
  <c r="V49" i="161"/>
  <c r="V52" i="161" s="1"/>
  <c r="Q49" i="161"/>
  <c r="Q52" i="161" s="1"/>
  <c r="L49" i="161"/>
  <c r="L52" i="161" s="1"/>
  <c r="G49" i="161"/>
  <c r="G52" i="161" s="1"/>
  <c r="BI48" i="161"/>
  <c r="BI51" i="161" s="1"/>
  <c r="BD48" i="161"/>
  <c r="BD51" i="161" s="1"/>
  <c r="AY48" i="161"/>
  <c r="AY51" i="161" s="1"/>
  <c r="AT48" i="161"/>
  <c r="AT51" i="161" s="1"/>
  <c r="AO48" i="161"/>
  <c r="AO51" i="161" s="1"/>
  <c r="AJ48" i="161"/>
  <c r="AJ51" i="161" s="1"/>
  <c r="AE48" i="161"/>
  <c r="AE51" i="161" s="1"/>
  <c r="Z48" i="161"/>
  <c r="Z51" i="161" s="1"/>
  <c r="U48" i="161"/>
  <c r="U51" i="161" s="1"/>
  <c r="P48" i="161"/>
  <c r="P51" i="161" s="1"/>
  <c r="K48" i="161"/>
  <c r="K51" i="161" s="1"/>
  <c r="F48" i="161"/>
  <c r="BH47" i="161"/>
  <c r="BH50" i="161" s="1"/>
  <c r="BC47" i="161"/>
  <c r="BC50" i="161" s="1"/>
  <c r="AX47" i="161"/>
  <c r="AX50" i="161" s="1"/>
  <c r="AS47" i="161"/>
  <c r="AS50" i="161" s="1"/>
  <c r="AN47" i="161"/>
  <c r="AN50" i="161" s="1"/>
  <c r="AI47" i="161"/>
  <c r="AI50" i="161" s="1"/>
  <c r="AD47" i="161"/>
  <c r="AD50" i="161" s="1"/>
  <c r="Y47" i="161"/>
  <c r="Y50" i="161" s="1"/>
  <c r="T47" i="161"/>
  <c r="T50" i="161" s="1"/>
  <c r="O47" i="161"/>
  <c r="O50" i="161" s="1"/>
  <c r="J47" i="161"/>
  <c r="J50" i="161" s="1"/>
  <c r="E47" i="161"/>
  <c r="CS48" i="159"/>
  <c r="CS51" i="159" s="1"/>
  <c r="CK48" i="159"/>
  <c r="CK51" i="159" s="1"/>
  <c r="CC48" i="159"/>
  <c r="CC51" i="159" s="1"/>
  <c r="BU48" i="159"/>
  <c r="BU51" i="159" s="1"/>
  <c r="BM48" i="159"/>
  <c r="BM51" i="159" s="1"/>
  <c r="BE48" i="159"/>
  <c r="BE51" i="159" s="1"/>
  <c r="AU48" i="159"/>
  <c r="AU51" i="159" s="1"/>
  <c r="AM48" i="159"/>
  <c r="AM51" i="159" s="1"/>
  <c r="AE48" i="159"/>
  <c r="AE51" i="159" s="1"/>
  <c r="W48" i="159"/>
  <c r="W51" i="159" s="1"/>
  <c r="O48" i="159"/>
  <c r="O51" i="159" s="1"/>
  <c r="G48" i="159"/>
  <c r="G51" i="159" s="1"/>
  <c r="CU47" i="159"/>
  <c r="CU50" i="159" s="1"/>
  <c r="CR47" i="159"/>
  <c r="CR50" i="159" s="1"/>
  <c r="CM47" i="159"/>
  <c r="CM50" i="159" s="1"/>
  <c r="CJ47" i="159"/>
  <c r="CJ50" i="159" s="1"/>
  <c r="CE47" i="159"/>
  <c r="CE50" i="159" s="1"/>
  <c r="CB47" i="159"/>
  <c r="CB50" i="159" s="1"/>
  <c r="BW47" i="159"/>
  <c r="BW50" i="159" s="1"/>
  <c r="BT47" i="159"/>
  <c r="BT50" i="159" s="1"/>
  <c r="BO47" i="159"/>
  <c r="BO50" i="159" s="1"/>
  <c r="BL47" i="159"/>
  <c r="BL50" i="159" s="1"/>
  <c r="BG47" i="159"/>
  <c r="BG50" i="159" s="1"/>
  <c r="BD47" i="159"/>
  <c r="BD50" i="159" s="1"/>
  <c r="AW47" i="159"/>
  <c r="AW50" i="159" s="1"/>
  <c r="AT47" i="159"/>
  <c r="AT50" i="159" s="1"/>
  <c r="AO47" i="159"/>
  <c r="AO50" i="159" s="1"/>
  <c r="AL47" i="159"/>
  <c r="AL50" i="159" s="1"/>
  <c r="AG47" i="159"/>
  <c r="AG50" i="159" s="1"/>
  <c r="AD47" i="159"/>
  <c r="AD50" i="159" s="1"/>
  <c r="Y47" i="159"/>
  <c r="Y50" i="159" s="1"/>
  <c r="V47" i="159"/>
  <c r="V50" i="159" s="1"/>
  <c r="Q47" i="159"/>
  <c r="Q50" i="159" s="1"/>
  <c r="N47" i="159"/>
  <c r="N50" i="159" s="1"/>
  <c r="I50" i="159"/>
  <c r="F47" i="159"/>
  <c r="F50" i="159" s="1"/>
  <c r="CT46" i="159"/>
  <c r="CT49" i="159" s="1"/>
  <c r="CQ46" i="159"/>
  <c r="CQ49" i="159" s="1"/>
  <c r="CL46" i="159"/>
  <c r="CL49" i="159" s="1"/>
  <c r="CI46" i="159"/>
  <c r="CI49" i="159" s="1"/>
  <c r="CD46" i="159"/>
  <c r="CD49" i="159" s="1"/>
  <c r="CA46" i="159"/>
  <c r="CA49" i="159" s="1"/>
  <c r="BV46" i="159"/>
  <c r="BV49" i="159" s="1"/>
  <c r="BS46" i="159"/>
  <c r="BS49" i="159" s="1"/>
  <c r="BN46" i="159"/>
  <c r="BN49" i="159" s="1"/>
  <c r="BK46" i="159"/>
  <c r="BK49" i="159" s="1"/>
  <c r="BF46" i="159"/>
  <c r="BF49" i="159" s="1"/>
  <c r="BC46" i="159"/>
  <c r="BC49" i="159" s="1"/>
  <c r="AV46" i="159"/>
  <c r="AV49" i="159" s="1"/>
  <c r="AS46" i="159"/>
  <c r="AS49" i="159" s="1"/>
  <c r="AN46" i="159"/>
  <c r="AN49" i="159" s="1"/>
  <c r="AK46" i="159"/>
  <c r="AK49" i="159" s="1"/>
  <c r="AF46" i="159"/>
  <c r="AF49" i="159" s="1"/>
  <c r="AC46" i="159"/>
  <c r="AC49" i="159" s="1"/>
  <c r="X46" i="159"/>
  <c r="X49" i="159" s="1"/>
  <c r="U46" i="159"/>
  <c r="U49" i="159" s="1"/>
  <c r="P46" i="159"/>
  <c r="P49" i="159" s="1"/>
  <c r="M46" i="159"/>
  <c r="M49" i="159" s="1"/>
  <c r="H46" i="159"/>
  <c r="E46" i="159"/>
  <c r="E49" i="159" s="1"/>
  <c r="DD45" i="159"/>
  <c r="DF44" i="159"/>
  <c r="DC44" i="159"/>
  <c r="DE43" i="159"/>
  <c r="DB43" i="159"/>
  <c r="AY53" i="157"/>
  <c r="AY52" i="157"/>
  <c r="AX49" i="157"/>
  <c r="AX51" i="157" s="1"/>
  <c r="AT49" i="157"/>
  <c r="AT51" i="157" s="1"/>
  <c r="AP49" i="157"/>
  <c r="AP51" i="157" s="1"/>
  <c r="AL49" i="157"/>
  <c r="AL51" i="157" s="1"/>
  <c r="AH49" i="157"/>
  <c r="AH51" i="157" s="1"/>
  <c r="AD49" i="157"/>
  <c r="AD51" i="157" s="1"/>
  <c r="Z49" i="157"/>
  <c r="Z51" i="157" s="1"/>
  <c r="V49" i="157"/>
  <c r="V51" i="157" s="1"/>
  <c r="R49" i="157"/>
  <c r="R51" i="157" s="1"/>
  <c r="N49" i="157"/>
  <c r="N51" i="157" s="1"/>
  <c r="J49" i="157"/>
  <c r="J51" i="157" s="1"/>
  <c r="F49" i="157"/>
  <c r="AW48" i="157"/>
  <c r="AW50" i="157" s="1"/>
  <c r="AS48" i="157"/>
  <c r="AS50" i="157" s="1"/>
  <c r="AO48" i="157"/>
  <c r="AO50" i="157" s="1"/>
  <c r="AK48" i="157"/>
  <c r="AK50" i="157" s="1"/>
  <c r="AG48" i="157"/>
  <c r="AG50" i="157" s="1"/>
  <c r="AC48" i="157"/>
  <c r="AC50" i="157" s="1"/>
  <c r="Y48" i="157"/>
  <c r="Y50" i="157" s="1"/>
  <c r="U48" i="157"/>
  <c r="U50" i="157" s="1"/>
  <c r="Q48" i="157"/>
  <c r="Q50" i="157" s="1"/>
  <c r="M48" i="157"/>
  <c r="M50" i="157" s="1"/>
  <c r="I48" i="157"/>
  <c r="I50" i="157" s="1"/>
  <c r="E48" i="157"/>
  <c r="CB54" i="156"/>
  <c r="CB53" i="156"/>
  <c r="CB52" i="156"/>
  <c r="CB51" i="156"/>
  <c r="BZ46" i="156"/>
  <c r="BZ50" i="156" s="1"/>
  <c r="BT46" i="156"/>
  <c r="BT50" i="156" s="1"/>
  <c r="BN46" i="156"/>
  <c r="BN50" i="156" s="1"/>
  <c r="BH46" i="156"/>
  <c r="BH50" i="156" s="1"/>
  <c r="BB46" i="156"/>
  <c r="BB50" i="156" s="1"/>
  <c r="AV46" i="156"/>
  <c r="AV50" i="156" s="1"/>
  <c r="AL46" i="156"/>
  <c r="AL50" i="156" s="1"/>
  <c r="AF46" i="156"/>
  <c r="AF50" i="156" s="1"/>
  <c r="Z46" i="156"/>
  <c r="Z50" i="156" s="1"/>
  <c r="T46" i="156"/>
  <c r="T50" i="156" s="1"/>
  <c r="N46" i="156"/>
  <c r="N50" i="156" s="1"/>
  <c r="H46" i="156"/>
  <c r="H50" i="156" s="1"/>
  <c r="BY45" i="156"/>
  <c r="BY49" i="156" s="1"/>
  <c r="BS45" i="156"/>
  <c r="BS49" i="156" s="1"/>
  <c r="BM45" i="156"/>
  <c r="BM49" i="156" s="1"/>
  <c r="BG45" i="156"/>
  <c r="BG49" i="156" s="1"/>
  <c r="BA45" i="156"/>
  <c r="BA49" i="156" s="1"/>
  <c r="AU45" i="156"/>
  <c r="AU49" i="156" s="1"/>
  <c r="AK45" i="156"/>
  <c r="AK49" i="156" s="1"/>
  <c r="AE45" i="156"/>
  <c r="AE49" i="156" s="1"/>
  <c r="Y45" i="156"/>
  <c r="Y49" i="156" s="1"/>
  <c r="S45" i="156"/>
  <c r="S49" i="156" s="1"/>
  <c r="M45" i="156"/>
  <c r="M49" i="156" s="1"/>
  <c r="G45" i="156"/>
  <c r="G49" i="156" s="1"/>
  <c r="BX44" i="156"/>
  <c r="BX48" i="156" s="1"/>
  <c r="BR44" i="156"/>
  <c r="BR48" i="156" s="1"/>
  <c r="BL44" i="156"/>
  <c r="BL48" i="156" s="1"/>
  <c r="BF44" i="156"/>
  <c r="BF48" i="156" s="1"/>
  <c r="AZ44" i="156"/>
  <c r="AZ48" i="156" s="1"/>
  <c r="AT44" i="156"/>
  <c r="AT48" i="156" s="1"/>
  <c r="AJ44" i="156"/>
  <c r="AJ48" i="156" s="1"/>
  <c r="AD44" i="156"/>
  <c r="AD48" i="156" s="1"/>
  <c r="X44" i="156"/>
  <c r="X48" i="156" s="1"/>
  <c r="R44" i="156"/>
  <c r="R48" i="156" s="1"/>
  <c r="L44" i="156"/>
  <c r="L48" i="156" s="1"/>
  <c r="F44" i="156"/>
  <c r="F48" i="156" s="1"/>
  <c r="BW43" i="156"/>
  <c r="BW47" i="156" s="1"/>
  <c r="BQ43" i="156"/>
  <c r="BQ47" i="156" s="1"/>
  <c r="BK43" i="156"/>
  <c r="BK47" i="156" s="1"/>
  <c r="BE43" i="156"/>
  <c r="BE47" i="156" s="1"/>
  <c r="AY43" i="156"/>
  <c r="AY47" i="156" s="1"/>
  <c r="AS43" i="156"/>
  <c r="AS47" i="156" s="1"/>
  <c r="AI43" i="156"/>
  <c r="AI47" i="156" s="1"/>
  <c r="AC43" i="156"/>
  <c r="AC47" i="156" s="1"/>
  <c r="W43" i="156"/>
  <c r="W47" i="156" s="1"/>
  <c r="Q43" i="156"/>
  <c r="Q47" i="156" s="1"/>
  <c r="K43" i="156"/>
  <c r="K47" i="156" s="1"/>
  <c r="E43" i="156"/>
  <c r="E47" i="156" s="1"/>
  <c r="AY49" i="157" l="1"/>
  <c r="AY48" i="157"/>
  <c r="E50" i="157"/>
  <c r="AY50" i="157" s="1"/>
  <c r="F51" i="157"/>
  <c r="AY51" i="157" s="1"/>
  <c r="BK48" i="161"/>
  <c r="BK47" i="161"/>
  <c r="E50" i="161"/>
  <c r="BK50" i="161" s="1"/>
  <c r="CB48" i="156"/>
  <c r="CB49" i="156"/>
  <c r="CB50" i="156"/>
  <c r="CB47" i="156"/>
  <c r="DB49" i="159"/>
  <c r="DC50" i="159"/>
  <c r="DD51" i="159"/>
  <c r="DE46" i="159"/>
  <c r="DF50" i="159"/>
  <c r="BK52" i="161"/>
  <c r="F51" i="161"/>
  <c r="BK51" i="161" s="1"/>
  <c r="BK49" i="161"/>
  <c r="H49" i="159"/>
  <c r="DE49" i="159" s="1"/>
  <c r="DC47" i="159"/>
  <c r="DF47" i="159"/>
  <c r="DB46" i="159"/>
  <c r="DD48" i="159"/>
  <c r="CB43" i="156"/>
  <c r="CB44" i="156"/>
  <c r="CB45" i="156"/>
  <c r="CB46" i="156"/>
  <c r="AM53" i="154" l="1"/>
  <c r="AL48" i="154"/>
  <c r="AL51" i="154" s="1"/>
  <c r="AI48" i="154"/>
  <c r="AI51" i="154" s="1"/>
  <c r="AF48" i="154"/>
  <c r="AF51" i="154" s="1"/>
  <c r="AC48" i="154"/>
  <c r="AC51" i="154" s="1"/>
  <c r="Z48" i="154"/>
  <c r="Z51" i="154" s="1"/>
  <c r="W48" i="154"/>
  <c r="W51" i="154" s="1"/>
  <c r="T48" i="154"/>
  <c r="T51" i="154" s="1"/>
  <c r="Q48" i="154"/>
  <c r="Q51" i="154" s="1"/>
  <c r="N48" i="154"/>
  <c r="N51" i="154" s="1"/>
  <c r="H48" i="154"/>
  <c r="H51" i="154" s="1"/>
  <c r="E48" i="154"/>
  <c r="E51" i="154" s="1"/>
  <c r="AM51" i="154" l="1"/>
  <c r="AM48" i="154"/>
  <c r="AM54" i="146" l="1"/>
  <c r="AL49" i="146"/>
  <c r="AL52" i="146" s="1"/>
  <c r="AI49" i="146"/>
  <c r="AI52" i="146" s="1"/>
  <c r="AF49" i="146"/>
  <c r="AF52" i="146" s="1"/>
  <c r="AC49" i="146"/>
  <c r="AC52" i="146" s="1"/>
  <c r="Z49" i="146"/>
  <c r="Z52" i="146" s="1"/>
  <c r="W49" i="146"/>
  <c r="W52" i="146" s="1"/>
  <c r="T49" i="146"/>
  <c r="T52" i="146" s="1"/>
  <c r="Q49" i="146"/>
  <c r="Q52" i="146" s="1"/>
  <c r="N49" i="146"/>
  <c r="N52" i="146" s="1"/>
  <c r="K49" i="146"/>
  <c r="K52" i="146" s="1"/>
  <c r="H49" i="146"/>
  <c r="H52" i="146" s="1"/>
  <c r="E49" i="146"/>
  <c r="E52" i="146" s="1"/>
  <c r="AM52" i="146" l="1"/>
  <c r="AM49" i="146"/>
  <c r="AQ40" i="71" l="1"/>
  <c r="AL52" i="143" l="1"/>
  <c r="AI52" i="143"/>
  <c r="AF52" i="143"/>
  <c r="AC52" i="143"/>
  <c r="Z52" i="143"/>
  <c r="W52" i="143"/>
  <c r="T52" i="143"/>
  <c r="Q52" i="143"/>
  <c r="N52" i="143"/>
  <c r="K52" i="143"/>
  <c r="H52" i="143"/>
  <c r="E52" i="143"/>
  <c r="AM52" i="143" l="1"/>
  <c r="AM57" i="143"/>
  <c r="AF55" i="143"/>
  <c r="T55" i="143"/>
  <c r="H55" i="143"/>
  <c r="AL55" i="143"/>
  <c r="AI55" i="143"/>
  <c r="AC55" i="143"/>
  <c r="Z55" i="143"/>
  <c r="W55" i="143"/>
  <c r="Q55" i="143"/>
  <c r="N55" i="143"/>
  <c r="K55" i="143"/>
  <c r="E55" i="143"/>
  <c r="AM55" i="143" l="1"/>
  <c r="AM53" i="142"/>
  <c r="AL48" i="142"/>
  <c r="AL51" i="142" s="1"/>
  <c r="AI48" i="142"/>
  <c r="AI51" i="142" s="1"/>
  <c r="AF48" i="142"/>
  <c r="AF51" i="142" s="1"/>
  <c r="AC48" i="142"/>
  <c r="AC51" i="142" s="1"/>
  <c r="Z48" i="142"/>
  <c r="Z51" i="142" s="1"/>
  <c r="W48" i="142"/>
  <c r="W51" i="142" s="1"/>
  <c r="T48" i="142"/>
  <c r="T51" i="142" s="1"/>
  <c r="Q48" i="142"/>
  <c r="Q51" i="142" s="1"/>
  <c r="N48" i="142"/>
  <c r="N51" i="142" s="1"/>
  <c r="K48" i="142"/>
  <c r="K51" i="142" s="1"/>
  <c r="H48" i="142"/>
  <c r="H51" i="142" s="1"/>
  <c r="E48" i="142"/>
  <c r="E51" i="142" s="1"/>
  <c r="AM51" i="142" l="1"/>
  <c r="AM48" i="142"/>
  <c r="AM53" i="141" l="1"/>
  <c r="AL48" i="141"/>
  <c r="AL51" i="141" s="1"/>
  <c r="AI48" i="141"/>
  <c r="AI51" i="141" s="1"/>
  <c r="AF48" i="141"/>
  <c r="AF51" i="141" s="1"/>
  <c r="AC48" i="141"/>
  <c r="AC51" i="141" s="1"/>
  <c r="Z48" i="141"/>
  <c r="Z51" i="141" s="1"/>
  <c r="W48" i="141"/>
  <c r="W51" i="141" s="1"/>
  <c r="T48" i="141"/>
  <c r="T51" i="141" s="1"/>
  <c r="Q48" i="141"/>
  <c r="Q51" i="141" s="1"/>
  <c r="N48" i="141"/>
  <c r="N51" i="141" s="1"/>
  <c r="K48" i="141"/>
  <c r="K51" i="141" s="1"/>
  <c r="H48" i="141"/>
  <c r="H51" i="141" s="1"/>
  <c r="E48" i="141"/>
  <c r="E51" i="141" s="1"/>
  <c r="AM51" i="141" l="1"/>
  <c r="AM48" i="141"/>
  <c r="AY53" i="140"/>
  <c r="AY52" i="140"/>
  <c r="AX49" i="140"/>
  <c r="AX51" i="140" s="1"/>
  <c r="AT49" i="140"/>
  <c r="AP49" i="140"/>
  <c r="AP51" i="140" s="1"/>
  <c r="AL49" i="140"/>
  <c r="AL51" i="140" s="1"/>
  <c r="AH49" i="140"/>
  <c r="AH51" i="140" s="1"/>
  <c r="AD49" i="140"/>
  <c r="AD51" i="140" s="1"/>
  <c r="Z49" i="140"/>
  <c r="V49" i="140"/>
  <c r="V51" i="140" s="1"/>
  <c r="R49" i="140"/>
  <c r="R51" i="140" s="1"/>
  <c r="N49" i="140"/>
  <c r="N51" i="140" s="1"/>
  <c r="J49" i="140"/>
  <c r="J51" i="140" s="1"/>
  <c r="F49" i="140"/>
  <c r="AW48" i="140"/>
  <c r="AW50" i="140" s="1"/>
  <c r="AS48" i="140"/>
  <c r="AS50" i="140" s="1"/>
  <c r="AO48" i="140"/>
  <c r="AO50" i="140" s="1"/>
  <c r="AK48" i="140"/>
  <c r="AK50" i="140" s="1"/>
  <c r="AG48" i="140"/>
  <c r="AG50" i="140" s="1"/>
  <c r="AC48" i="140"/>
  <c r="AC50" i="140" s="1"/>
  <c r="Y48" i="140"/>
  <c r="Y50" i="140" s="1"/>
  <c r="U48" i="140"/>
  <c r="U50" i="140" s="1"/>
  <c r="Q48" i="140"/>
  <c r="Q50" i="140" s="1"/>
  <c r="M48" i="140"/>
  <c r="M50" i="140" s="1"/>
  <c r="I48" i="140"/>
  <c r="E48" i="140"/>
  <c r="AT51" i="140" l="1"/>
  <c r="AY49" i="140"/>
  <c r="I50" i="140"/>
  <c r="AY48" i="140"/>
  <c r="Z51" i="140"/>
  <c r="E50" i="140"/>
  <c r="F51" i="140"/>
  <c r="AY50" i="140" l="1"/>
  <c r="AY51" i="140"/>
  <c r="AL48" i="138" l="1"/>
  <c r="AL50" i="138" s="1"/>
  <c r="AI48" i="138"/>
  <c r="AI50" i="138" s="1"/>
  <c r="AF48" i="138"/>
  <c r="AF50" i="138" s="1"/>
  <c r="AC48" i="138"/>
  <c r="AC50" i="138" s="1"/>
  <c r="Z48" i="138"/>
  <c r="Z50" i="138" s="1"/>
  <c r="W48" i="138"/>
  <c r="W50" i="138" s="1"/>
  <c r="T48" i="138"/>
  <c r="T50" i="138" s="1"/>
  <c r="Q48" i="138"/>
  <c r="Q50" i="138" s="1"/>
  <c r="N48" i="138"/>
  <c r="N50" i="138" s="1"/>
  <c r="K48" i="138"/>
  <c r="K50" i="138" s="1"/>
  <c r="H48" i="138"/>
  <c r="H50" i="138" s="1"/>
  <c r="E48" i="138"/>
  <c r="E50" i="138" s="1"/>
  <c r="AM50" i="138" l="1"/>
  <c r="AM48" i="138"/>
  <c r="AY53" i="137" l="1"/>
  <c r="AY52" i="137"/>
  <c r="AX49" i="137"/>
  <c r="AX51" i="137" s="1"/>
  <c r="AT49" i="137"/>
  <c r="AT51" i="137" s="1"/>
  <c r="AP49" i="137"/>
  <c r="AP51" i="137" s="1"/>
  <c r="AL49" i="137"/>
  <c r="AL51" i="137" s="1"/>
  <c r="AH49" i="137"/>
  <c r="AH51" i="137" s="1"/>
  <c r="AD49" i="137"/>
  <c r="AD51" i="137" s="1"/>
  <c r="Z49" i="137"/>
  <c r="Z51" i="137" s="1"/>
  <c r="V49" i="137"/>
  <c r="V51" i="137" s="1"/>
  <c r="R49" i="137"/>
  <c r="R51" i="137" s="1"/>
  <c r="N49" i="137"/>
  <c r="N51" i="137" s="1"/>
  <c r="J49" i="137"/>
  <c r="J51" i="137" s="1"/>
  <c r="F49" i="137"/>
  <c r="F51" i="137" s="1"/>
  <c r="AW48" i="137"/>
  <c r="AW50" i="137" s="1"/>
  <c r="AS48" i="137"/>
  <c r="AS50" i="137" s="1"/>
  <c r="AO48" i="137"/>
  <c r="AO50" i="137" s="1"/>
  <c r="AK48" i="137"/>
  <c r="AK50" i="137" s="1"/>
  <c r="AG48" i="137"/>
  <c r="AG50" i="137" s="1"/>
  <c r="AC48" i="137"/>
  <c r="AC50" i="137" s="1"/>
  <c r="Y48" i="137"/>
  <c r="Y50" i="137" s="1"/>
  <c r="U48" i="137"/>
  <c r="U50" i="137" s="1"/>
  <c r="Q48" i="137"/>
  <c r="Q50" i="137" s="1"/>
  <c r="M48" i="137"/>
  <c r="M50" i="137" s="1"/>
  <c r="I48" i="137"/>
  <c r="I50" i="137" s="1"/>
  <c r="E48" i="137"/>
  <c r="AY49" i="137" l="1"/>
  <c r="AY48" i="137"/>
  <c r="E50" i="137"/>
  <c r="AY50" i="137" s="1"/>
  <c r="AY51" i="137"/>
  <c r="AL48" i="136" l="1"/>
  <c r="AL50" i="136" s="1"/>
  <c r="AI48" i="136"/>
  <c r="AI50" i="136" s="1"/>
  <c r="AF48" i="136"/>
  <c r="AF50" i="136" s="1"/>
  <c r="AC48" i="136"/>
  <c r="AC50" i="136" s="1"/>
  <c r="Z48" i="136"/>
  <c r="Z50" i="136" s="1"/>
  <c r="W48" i="136"/>
  <c r="W50" i="136" s="1"/>
  <c r="T48" i="136"/>
  <c r="T50" i="136" s="1"/>
  <c r="Q48" i="136"/>
  <c r="Q50" i="136" s="1"/>
  <c r="N48" i="136"/>
  <c r="N50" i="136" s="1"/>
  <c r="K48" i="136"/>
  <c r="K50" i="136" s="1"/>
  <c r="H48" i="136"/>
  <c r="H50" i="136" s="1"/>
  <c r="E48" i="136"/>
  <c r="AM48" i="136" l="1"/>
  <c r="E50" i="136"/>
  <c r="AM50" i="136" s="1"/>
  <c r="I46" i="71" l="1"/>
  <c r="E44" i="124" l="1"/>
  <c r="K44" i="124"/>
  <c r="Q44" i="124"/>
  <c r="W44" i="124"/>
  <c r="AC44" i="124"/>
  <c r="AI44" i="124"/>
  <c r="CB55" i="124" l="1"/>
  <c r="CB54" i="124"/>
  <c r="CB53" i="124"/>
  <c r="CB52" i="124"/>
  <c r="BZ47" i="124"/>
  <c r="BZ51" i="124" s="1"/>
  <c r="BT47" i="124"/>
  <c r="BT51" i="124" s="1"/>
  <c r="BN47" i="124"/>
  <c r="BN51" i="124" s="1"/>
  <c r="BH47" i="124"/>
  <c r="BH51" i="124" s="1"/>
  <c r="BB47" i="124"/>
  <c r="BB51" i="124" s="1"/>
  <c r="AV47" i="124"/>
  <c r="AV51" i="124" s="1"/>
  <c r="AL47" i="124"/>
  <c r="AL51" i="124" s="1"/>
  <c r="AF47" i="124"/>
  <c r="AF51" i="124" s="1"/>
  <c r="Z47" i="124"/>
  <c r="Z51" i="124" s="1"/>
  <c r="T47" i="124"/>
  <c r="T51" i="124" s="1"/>
  <c r="N47" i="124"/>
  <c r="N51" i="124" s="1"/>
  <c r="H47" i="124"/>
  <c r="H51" i="124" s="1"/>
  <c r="BY46" i="124"/>
  <c r="BY50" i="124" s="1"/>
  <c r="BS46" i="124"/>
  <c r="BS50" i="124" s="1"/>
  <c r="BM46" i="124"/>
  <c r="BM50" i="124" s="1"/>
  <c r="BG46" i="124"/>
  <c r="BG50" i="124" s="1"/>
  <c r="BA46" i="124"/>
  <c r="BA50" i="124" s="1"/>
  <c r="AU46" i="124"/>
  <c r="AU50" i="124" s="1"/>
  <c r="AK46" i="124"/>
  <c r="AK50" i="124" s="1"/>
  <c r="AE46" i="124"/>
  <c r="AE50" i="124" s="1"/>
  <c r="Y46" i="124"/>
  <c r="Y50" i="124" s="1"/>
  <c r="S46" i="124"/>
  <c r="S50" i="124" s="1"/>
  <c r="M46" i="124"/>
  <c r="M50" i="124" s="1"/>
  <c r="G46" i="124"/>
  <c r="G50" i="124" s="1"/>
  <c r="BX45" i="124"/>
  <c r="BX49" i="124" s="1"/>
  <c r="BR45" i="124"/>
  <c r="BR49" i="124" s="1"/>
  <c r="BL45" i="124"/>
  <c r="BL49" i="124" s="1"/>
  <c r="BF45" i="124"/>
  <c r="BF49" i="124" s="1"/>
  <c r="AZ45" i="124"/>
  <c r="AZ49" i="124" s="1"/>
  <c r="AT45" i="124"/>
  <c r="AT49" i="124" s="1"/>
  <c r="AJ45" i="124"/>
  <c r="AJ49" i="124" s="1"/>
  <c r="AD45" i="124"/>
  <c r="AD49" i="124" s="1"/>
  <c r="X45" i="124"/>
  <c r="X49" i="124" s="1"/>
  <c r="R45" i="124"/>
  <c r="R49" i="124" s="1"/>
  <c r="L45" i="124"/>
  <c r="L49" i="124" s="1"/>
  <c r="F45" i="124"/>
  <c r="F49" i="124" s="1"/>
  <c r="BW44" i="124"/>
  <c r="BW48" i="124" s="1"/>
  <c r="BQ44" i="124"/>
  <c r="BQ48" i="124" s="1"/>
  <c r="BK44" i="124"/>
  <c r="BK48" i="124" s="1"/>
  <c r="BE44" i="124"/>
  <c r="BE48" i="124" s="1"/>
  <c r="AY44" i="124"/>
  <c r="AY48" i="124" s="1"/>
  <c r="AS44" i="124"/>
  <c r="AS48" i="124" s="1"/>
  <c r="AI48" i="124"/>
  <c r="AC48" i="124"/>
  <c r="W48" i="124"/>
  <c r="Q48" i="124"/>
  <c r="K48" i="124"/>
  <c r="E48" i="124"/>
  <c r="CB48" i="124" l="1"/>
  <c r="CB49" i="124"/>
  <c r="CB50" i="124"/>
  <c r="CB51" i="124"/>
  <c r="CB45" i="124"/>
  <c r="CB47" i="124"/>
  <c r="CB44" i="124"/>
  <c r="CB46" i="124"/>
  <c r="E45" i="71" l="1"/>
  <c r="AF50" i="94" l="1"/>
  <c r="AE49" i="94"/>
  <c r="AD48" i="94"/>
  <c r="AC47" i="94"/>
  <c r="T50" i="94"/>
  <c r="S49" i="94"/>
  <c r="R48" i="94"/>
  <c r="Q47" i="94"/>
  <c r="AI59" i="94"/>
  <c r="AC59" i="94"/>
  <c r="W59" i="94"/>
  <c r="Q59" i="94"/>
  <c r="K59" i="94"/>
  <c r="E59" i="94"/>
  <c r="BY54" i="94"/>
  <c r="BX53" i="94"/>
  <c r="BW52" i="94"/>
  <c r="BV51" i="94"/>
  <c r="BS54" i="94"/>
  <c r="BR53" i="94"/>
  <c r="BQ52" i="94"/>
  <c r="BP51" i="94"/>
  <c r="BM54" i="94"/>
  <c r="BL53" i="94"/>
  <c r="BL57" i="94" s="1"/>
  <c r="BK52" i="94"/>
  <c r="BJ51" i="94"/>
  <c r="BG54" i="94"/>
  <c r="BF53" i="94"/>
  <c r="BE52" i="94"/>
  <c r="BD51" i="94"/>
  <c r="BA54" i="94"/>
  <c r="AZ53" i="94"/>
  <c r="AY52" i="94"/>
  <c r="AX51" i="94"/>
  <c r="AU54" i="94"/>
  <c r="AT53" i="94"/>
  <c r="AS52" i="94"/>
  <c r="AR51" i="94"/>
  <c r="AL54" i="94"/>
  <c r="AK53" i="94"/>
  <c r="AJ52" i="94"/>
  <c r="AI51" i="94"/>
  <c r="AF54" i="94"/>
  <c r="AE53" i="94"/>
  <c r="AD52" i="94"/>
  <c r="AC51" i="94"/>
  <c r="Z54" i="94"/>
  <c r="Y53" i="94"/>
  <c r="X52" i="94"/>
  <c r="W51" i="94"/>
  <c r="T54" i="94"/>
  <c r="S53" i="94"/>
  <c r="R52" i="94"/>
  <c r="Q51" i="94"/>
  <c r="N54" i="94"/>
  <c r="M53" i="94"/>
  <c r="L52" i="94"/>
  <c r="K51" i="94"/>
  <c r="H54" i="94"/>
  <c r="G53" i="94"/>
  <c r="F52" i="94"/>
  <c r="E51" i="94"/>
  <c r="BY50" i="94"/>
  <c r="BX49" i="94"/>
  <c r="BW48" i="94"/>
  <c r="BW56" i="94" s="1"/>
  <c r="BV47" i="94"/>
  <c r="BS50" i="94"/>
  <c r="BR49" i="94"/>
  <c r="BQ48" i="94"/>
  <c r="BP47" i="94"/>
  <c r="BM50" i="94"/>
  <c r="BK48" i="94"/>
  <c r="BK56" i="94" s="1"/>
  <c r="BJ47" i="94"/>
  <c r="BG50" i="94"/>
  <c r="BF49" i="94"/>
  <c r="BF57" i="94" s="1"/>
  <c r="BE48" i="94"/>
  <c r="BD47" i="94"/>
  <c r="BA50" i="94"/>
  <c r="AZ49" i="94"/>
  <c r="AY48" i="94"/>
  <c r="AY56" i="94" s="1"/>
  <c r="AX47" i="94"/>
  <c r="AU50" i="94"/>
  <c r="AT49" i="94"/>
  <c r="AS48" i="94"/>
  <c r="AR47" i="94"/>
  <c r="AL50" i="94"/>
  <c r="Z50" i="94"/>
  <c r="N50" i="94"/>
  <c r="AK49" i="94"/>
  <c r="Y49" i="94"/>
  <c r="M49" i="94"/>
  <c r="AJ48" i="94"/>
  <c r="AJ56" i="94" s="1"/>
  <c r="X48" i="94"/>
  <c r="L48" i="94"/>
  <c r="AI47" i="94"/>
  <c r="W47" i="94"/>
  <c r="K47" i="94"/>
  <c r="H50" i="94"/>
  <c r="G49" i="94"/>
  <c r="F48" i="94"/>
  <c r="E47" i="94"/>
  <c r="BM58" i="94" l="1"/>
  <c r="BY58" i="94"/>
  <c r="BQ56" i="94"/>
  <c r="AX55" i="94"/>
  <c r="AL58" i="94"/>
  <c r="M57" i="94"/>
  <c r="AS56" i="94"/>
  <c r="BX57" i="94"/>
  <c r="AR55" i="94"/>
  <c r="Z58" i="94"/>
  <c r="BP55" i="94"/>
  <c r="BJ55" i="94"/>
  <c r="BG58" i="94"/>
  <c r="BD55" i="94"/>
  <c r="BA58" i="94"/>
  <c r="AU58" i="94"/>
  <c r="L56" i="94"/>
  <c r="BR57" i="94"/>
  <c r="BS58" i="94"/>
  <c r="AI55" i="94"/>
  <c r="AK57" i="94"/>
  <c r="K55" i="94"/>
  <c r="N58" i="94"/>
  <c r="W55" i="94"/>
  <c r="Y57" i="94"/>
  <c r="BV55" i="94"/>
  <c r="BZ49" i="94"/>
  <c r="BE56" i="94"/>
  <c r="BZ50" i="94"/>
  <c r="AZ57" i="94"/>
  <c r="AT57" i="94"/>
  <c r="BZ53" i="94"/>
  <c r="AF58" i="94"/>
  <c r="AE57" i="94"/>
  <c r="AD56" i="94"/>
  <c r="AC55" i="94"/>
  <c r="BZ52" i="94"/>
  <c r="X56" i="94"/>
  <c r="BZ47" i="94"/>
  <c r="R56" i="94"/>
  <c r="Q55" i="94"/>
  <c r="S57" i="94"/>
  <c r="T58" i="94"/>
  <c r="BZ51" i="94"/>
  <c r="BZ48" i="94"/>
  <c r="CR44" i="121"/>
  <c r="CS43" i="121"/>
  <c r="CQ43" i="121"/>
  <c r="CP42" i="121"/>
  <c r="CQ46" i="121" l="1"/>
  <c r="CS49" i="121"/>
  <c r="CP45" i="121"/>
  <c r="CR47" i="121"/>
  <c r="CS46" i="121"/>
  <c r="CP48" i="121"/>
  <c r="CQ49" i="121"/>
  <c r="CR50" i="121"/>
  <c r="AL50" i="120" l="1"/>
  <c r="AL52" i="120" s="1"/>
  <c r="AI50" i="120"/>
  <c r="AI52" i="120" s="1"/>
  <c r="AF50" i="120"/>
  <c r="AF52" i="120" s="1"/>
  <c r="AC50" i="120"/>
  <c r="AC52" i="120" s="1"/>
  <c r="Z50" i="120"/>
  <c r="Z52" i="120" s="1"/>
  <c r="W50" i="120"/>
  <c r="W52" i="120" s="1"/>
  <c r="T50" i="120"/>
  <c r="T52" i="120" s="1"/>
  <c r="Q50" i="120"/>
  <c r="Q52" i="120" s="1"/>
  <c r="N50" i="120"/>
  <c r="N52" i="120" s="1"/>
  <c r="K50" i="120"/>
  <c r="K52" i="120" s="1"/>
  <c r="H50" i="120"/>
  <c r="H52" i="120" s="1"/>
  <c r="E50" i="120"/>
  <c r="H45" i="71"/>
  <c r="G47" i="71"/>
  <c r="AM50" i="120" l="1"/>
  <c r="E52" i="120"/>
  <c r="AM52" i="120" s="1"/>
  <c r="AL46" i="71" l="1"/>
  <c r="AD46" i="71"/>
  <c r="V46" i="71"/>
  <c r="N46" i="71"/>
  <c r="F46" i="71"/>
  <c r="M45" i="71"/>
  <c r="P45" i="71"/>
  <c r="Q46" i="71"/>
  <c r="O47" i="71"/>
  <c r="CS47" i="114" l="1"/>
  <c r="CS50" i="114" s="1"/>
  <c r="CK47" i="114"/>
  <c r="CK50" i="114" s="1"/>
  <c r="CC47" i="114"/>
  <c r="CC50" i="114" s="1"/>
  <c r="BU47" i="114"/>
  <c r="BU50" i="114" s="1"/>
  <c r="BM47" i="114"/>
  <c r="BM50" i="114" s="1"/>
  <c r="BE47" i="114"/>
  <c r="BE50" i="114" s="1"/>
  <c r="AU47" i="114"/>
  <c r="AU50" i="114" s="1"/>
  <c r="AM47" i="114"/>
  <c r="AM50" i="114" s="1"/>
  <c r="AE47" i="114"/>
  <c r="AE50" i="114" s="1"/>
  <c r="W47" i="114"/>
  <c r="W50" i="114" s="1"/>
  <c r="O47" i="114"/>
  <c r="O50" i="114" s="1"/>
  <c r="G47" i="114"/>
  <c r="CU46" i="114"/>
  <c r="CU49" i="114" s="1"/>
  <c r="CR46" i="114"/>
  <c r="CR49" i="114" s="1"/>
  <c r="CM46" i="114"/>
  <c r="CM49" i="114" s="1"/>
  <c r="CJ46" i="114"/>
  <c r="CJ49" i="114" s="1"/>
  <c r="CE46" i="114"/>
  <c r="CE49" i="114" s="1"/>
  <c r="CB46" i="114"/>
  <c r="CB49" i="114" s="1"/>
  <c r="BW46" i="114"/>
  <c r="BW49" i="114" s="1"/>
  <c r="BT46" i="114"/>
  <c r="BT49" i="114" s="1"/>
  <c r="BO46" i="114"/>
  <c r="BO49" i="114" s="1"/>
  <c r="BL46" i="114"/>
  <c r="BL49" i="114" s="1"/>
  <c r="BG46" i="114"/>
  <c r="BG49" i="114" s="1"/>
  <c r="BD46" i="114"/>
  <c r="BD49" i="114" s="1"/>
  <c r="AW46" i="114"/>
  <c r="AW49" i="114" s="1"/>
  <c r="AT46" i="114"/>
  <c r="AT49" i="114" s="1"/>
  <c r="AO46" i="114"/>
  <c r="AO49" i="114" s="1"/>
  <c r="AL46" i="114"/>
  <c r="AL49" i="114" s="1"/>
  <c r="AG46" i="114"/>
  <c r="AG49" i="114" s="1"/>
  <c r="AD46" i="114"/>
  <c r="AD49" i="114" s="1"/>
  <c r="Y46" i="114"/>
  <c r="Y49" i="114" s="1"/>
  <c r="V46" i="114"/>
  <c r="V49" i="114" s="1"/>
  <c r="Q46" i="114"/>
  <c r="Q49" i="114" s="1"/>
  <c r="N46" i="114"/>
  <c r="N49" i="114" s="1"/>
  <c r="I46" i="114"/>
  <c r="I49" i="114" s="1"/>
  <c r="F46" i="114"/>
  <c r="CT45" i="114"/>
  <c r="CT48" i="114" s="1"/>
  <c r="CQ45" i="114"/>
  <c r="CQ48" i="114" s="1"/>
  <c r="CL45" i="114"/>
  <c r="CL48" i="114" s="1"/>
  <c r="CI45" i="114"/>
  <c r="CI48" i="114" s="1"/>
  <c r="CD45" i="114"/>
  <c r="CD48" i="114" s="1"/>
  <c r="CA45" i="114"/>
  <c r="CA48" i="114" s="1"/>
  <c r="BV45" i="114"/>
  <c r="BV48" i="114" s="1"/>
  <c r="BS45" i="114"/>
  <c r="BS48" i="114" s="1"/>
  <c r="BN45" i="114"/>
  <c r="BN48" i="114" s="1"/>
  <c r="BK45" i="114"/>
  <c r="BK48" i="114" s="1"/>
  <c r="BF45" i="114"/>
  <c r="BF48" i="114" s="1"/>
  <c r="BC45" i="114"/>
  <c r="BC48" i="114" s="1"/>
  <c r="AV45" i="114"/>
  <c r="AV48" i="114" s="1"/>
  <c r="AS45" i="114"/>
  <c r="AS48" i="114" s="1"/>
  <c r="AN45" i="114"/>
  <c r="AN48" i="114" s="1"/>
  <c r="AK45" i="114"/>
  <c r="AK48" i="114" s="1"/>
  <c r="AF45" i="114"/>
  <c r="AF48" i="114" s="1"/>
  <c r="AC45" i="114"/>
  <c r="AC48" i="114" s="1"/>
  <c r="X45" i="114"/>
  <c r="X48" i="114" s="1"/>
  <c r="U45" i="114"/>
  <c r="U48" i="114" s="1"/>
  <c r="P45" i="114"/>
  <c r="P48" i="114" s="1"/>
  <c r="M45" i="114"/>
  <c r="M48" i="114" s="1"/>
  <c r="H45" i="114"/>
  <c r="H48" i="114" s="1"/>
  <c r="E45" i="114"/>
  <c r="DD44" i="114"/>
  <c r="DF43" i="114"/>
  <c r="DC43" i="114"/>
  <c r="DE42" i="114"/>
  <c r="DB42" i="114"/>
  <c r="DF49" i="114" l="1"/>
  <c r="DE48" i="114"/>
  <c r="DC46" i="114"/>
  <c r="DB45" i="114"/>
  <c r="DD47" i="114"/>
  <c r="DE45" i="114"/>
  <c r="DF46" i="114"/>
  <c r="E48" i="114"/>
  <c r="DB48" i="114" s="1"/>
  <c r="F49" i="114"/>
  <c r="DC49" i="114" s="1"/>
  <c r="G50" i="114"/>
  <c r="DD50" i="114" s="1"/>
  <c r="CO41" i="71" l="1"/>
  <c r="CG40" i="71"/>
  <c r="BY41" i="71"/>
  <c r="BI41" i="71"/>
  <c r="BA41" i="71"/>
  <c r="AI41" i="71"/>
  <c r="AA40" i="71"/>
  <c r="S41" i="71"/>
  <c r="C41" i="71"/>
  <c r="BY55" i="104" l="1"/>
  <c r="BY54" i="104"/>
  <c r="BY53" i="104"/>
  <c r="BY52" i="104"/>
  <c r="BX47" i="104"/>
  <c r="BX51" i="104" s="1"/>
  <c r="BR47" i="104"/>
  <c r="BR51" i="104" s="1"/>
  <c r="BL47" i="104"/>
  <c r="BL51" i="104" s="1"/>
  <c r="BF47" i="104"/>
  <c r="BF51" i="104" s="1"/>
  <c r="AZ47" i="104"/>
  <c r="AZ51" i="104" s="1"/>
  <c r="AT47" i="104"/>
  <c r="AT51" i="104" s="1"/>
  <c r="AL47" i="104"/>
  <c r="AL51" i="104" s="1"/>
  <c r="AF47" i="104"/>
  <c r="AF51" i="104" s="1"/>
  <c r="Z47" i="104"/>
  <c r="Z51" i="104" s="1"/>
  <c r="T47" i="104"/>
  <c r="T51" i="104" s="1"/>
  <c r="N47" i="104"/>
  <c r="N51" i="104" s="1"/>
  <c r="H47" i="104"/>
  <c r="H51" i="104" s="1"/>
  <c r="BW46" i="104"/>
  <c r="BW50" i="104" s="1"/>
  <c r="BQ46" i="104"/>
  <c r="BQ50" i="104" s="1"/>
  <c r="BK46" i="104"/>
  <c r="BK50" i="104" s="1"/>
  <c r="BE46" i="104"/>
  <c r="BE50" i="104" s="1"/>
  <c r="AY46" i="104"/>
  <c r="AY50" i="104" s="1"/>
  <c r="AS46" i="104"/>
  <c r="AS50" i="104" s="1"/>
  <c r="AK46" i="104"/>
  <c r="AK50" i="104" s="1"/>
  <c r="AE46" i="104"/>
  <c r="AE50" i="104" s="1"/>
  <c r="Y46" i="104"/>
  <c r="Y50" i="104" s="1"/>
  <c r="S46" i="104"/>
  <c r="S50" i="104" s="1"/>
  <c r="M46" i="104"/>
  <c r="M50" i="104" s="1"/>
  <c r="G46" i="104"/>
  <c r="G50" i="104" s="1"/>
  <c r="BV45" i="104"/>
  <c r="BV49" i="104" s="1"/>
  <c r="BP45" i="104"/>
  <c r="BP49" i="104" s="1"/>
  <c r="BJ49" i="104"/>
  <c r="BD45" i="104"/>
  <c r="BD49" i="104" s="1"/>
  <c r="AX45" i="104"/>
  <c r="AX49" i="104" s="1"/>
  <c r="AR45" i="104"/>
  <c r="AR49" i="104" s="1"/>
  <c r="AJ45" i="104"/>
  <c r="AJ49" i="104" s="1"/>
  <c r="AD45" i="104"/>
  <c r="AD49" i="104" s="1"/>
  <c r="X45" i="104"/>
  <c r="X49" i="104" s="1"/>
  <c r="R45" i="104"/>
  <c r="R49" i="104" s="1"/>
  <c r="L45" i="104"/>
  <c r="L49" i="104" s="1"/>
  <c r="F45" i="104"/>
  <c r="F49" i="104" s="1"/>
  <c r="BU44" i="104"/>
  <c r="BU48" i="104" s="1"/>
  <c r="BO44" i="104"/>
  <c r="BO48" i="104" s="1"/>
  <c r="BI44" i="104"/>
  <c r="BI48" i="104" s="1"/>
  <c r="BC44" i="104"/>
  <c r="BC48" i="104" s="1"/>
  <c r="AW44" i="104"/>
  <c r="AW48" i="104" s="1"/>
  <c r="AQ44" i="104"/>
  <c r="AQ48" i="104" s="1"/>
  <c r="AI44" i="104"/>
  <c r="AI48" i="104" s="1"/>
  <c r="AC44" i="104"/>
  <c r="AC48" i="104" s="1"/>
  <c r="W44" i="104"/>
  <c r="W48" i="104" s="1"/>
  <c r="Q44" i="104"/>
  <c r="Q48" i="104" s="1"/>
  <c r="K44" i="104"/>
  <c r="K48" i="104" s="1"/>
  <c r="E44" i="104"/>
  <c r="E48" i="104" s="1"/>
  <c r="E45" i="97"/>
  <c r="E47" i="97" s="1"/>
  <c r="I45" i="97"/>
  <c r="I47" i="97" s="1"/>
  <c r="M45" i="97"/>
  <c r="M47" i="97" s="1"/>
  <c r="Q45" i="97"/>
  <c r="Q47" i="97" s="1"/>
  <c r="U45" i="97"/>
  <c r="U47" i="97" s="1"/>
  <c r="Y45" i="97"/>
  <c r="Y47" i="97" s="1"/>
  <c r="AC45" i="97"/>
  <c r="AC47" i="97" s="1"/>
  <c r="AG45" i="97"/>
  <c r="AG47" i="97" s="1"/>
  <c r="AK45" i="97"/>
  <c r="AK47" i="97" s="1"/>
  <c r="AO45" i="97"/>
  <c r="AO47" i="97" s="1"/>
  <c r="AS45" i="97"/>
  <c r="AS47" i="97" s="1"/>
  <c r="AW45" i="97"/>
  <c r="AW47" i="97" s="1"/>
  <c r="F46" i="97"/>
  <c r="J46" i="97"/>
  <c r="J48" i="97" s="1"/>
  <c r="N46" i="97"/>
  <c r="N48" i="97" s="1"/>
  <c r="R46" i="97"/>
  <c r="R48" i="97" s="1"/>
  <c r="V46" i="97"/>
  <c r="V48" i="97" s="1"/>
  <c r="Z46" i="97"/>
  <c r="Z48" i="97" s="1"/>
  <c r="AD46" i="97"/>
  <c r="AD48" i="97" s="1"/>
  <c r="AH46" i="97"/>
  <c r="AH48" i="97" s="1"/>
  <c r="AL46" i="97"/>
  <c r="AL48" i="97" s="1"/>
  <c r="AP46" i="97"/>
  <c r="AT46" i="97"/>
  <c r="AT48" i="97" s="1"/>
  <c r="AX46" i="97"/>
  <c r="AX48" i="97" s="1"/>
  <c r="E50" i="29"/>
  <c r="E52" i="29" s="1"/>
  <c r="H50" i="29"/>
  <c r="H52" i="29" s="1"/>
  <c r="K50" i="29"/>
  <c r="K52" i="29" s="1"/>
  <c r="N50" i="29"/>
  <c r="N52" i="29" s="1"/>
  <c r="Q50" i="29"/>
  <c r="Q52" i="29" s="1"/>
  <c r="T50" i="29"/>
  <c r="T52" i="29" s="1"/>
  <c r="W50" i="29"/>
  <c r="W52" i="29" s="1"/>
  <c r="Z50" i="29"/>
  <c r="Z52" i="29" s="1"/>
  <c r="AC50" i="29"/>
  <c r="AC52" i="29" s="1"/>
  <c r="AF50" i="29"/>
  <c r="AF52" i="29" s="1"/>
  <c r="AI50" i="29"/>
  <c r="AI52" i="29" s="1"/>
  <c r="AL50" i="29"/>
  <c r="AL52" i="29" s="1"/>
  <c r="E49" i="95"/>
  <c r="H49" i="95"/>
  <c r="H52" i="95" s="1"/>
  <c r="K49" i="95"/>
  <c r="K52" i="95" s="1"/>
  <c r="N49" i="95"/>
  <c r="N52" i="95" s="1"/>
  <c r="Q49" i="95"/>
  <c r="Q52" i="95" s="1"/>
  <c r="T49" i="95"/>
  <c r="T52" i="95" s="1"/>
  <c r="W49" i="95"/>
  <c r="W52" i="95" s="1"/>
  <c r="Z49" i="95"/>
  <c r="Z52" i="95" s="1"/>
  <c r="AC49" i="95"/>
  <c r="AC52" i="95" s="1"/>
  <c r="AF49" i="95"/>
  <c r="AF52" i="95" s="1"/>
  <c r="AI49" i="95"/>
  <c r="AI52" i="95" s="1"/>
  <c r="AL49" i="95"/>
  <c r="AL52" i="95" s="1"/>
  <c r="E55" i="94"/>
  <c r="BZ55" i="94" s="1"/>
  <c r="F56" i="94"/>
  <c r="BZ56" i="94" s="1"/>
  <c r="AR59" i="94"/>
  <c r="AX59" i="94"/>
  <c r="BD59" i="94"/>
  <c r="BJ59" i="94"/>
  <c r="BP59" i="94"/>
  <c r="BV59" i="94"/>
  <c r="F60" i="94"/>
  <c r="L60" i="94"/>
  <c r="R60" i="94"/>
  <c r="X60" i="94"/>
  <c r="AD60" i="94"/>
  <c r="AJ60" i="94"/>
  <c r="AS60" i="94"/>
  <c r="AY60" i="94"/>
  <c r="BE60" i="94"/>
  <c r="BK60" i="94"/>
  <c r="BQ60" i="94"/>
  <c r="BW60" i="94"/>
  <c r="G61" i="94"/>
  <c r="M61" i="94"/>
  <c r="S61" i="94"/>
  <c r="Y61" i="94"/>
  <c r="AE61" i="94"/>
  <c r="AK61" i="94"/>
  <c r="AT61" i="94"/>
  <c r="AZ61" i="94"/>
  <c r="BF61" i="94"/>
  <c r="BL61" i="94"/>
  <c r="BR61" i="94"/>
  <c r="BX61" i="94"/>
  <c r="H62" i="94"/>
  <c r="N62" i="94"/>
  <c r="T62" i="94"/>
  <c r="Z62" i="94"/>
  <c r="AF62" i="94"/>
  <c r="AL62" i="94"/>
  <c r="AU62" i="94"/>
  <c r="BA62" i="94"/>
  <c r="BG62" i="94"/>
  <c r="BM62" i="94"/>
  <c r="BS62" i="94"/>
  <c r="BY62" i="94"/>
  <c r="E63" i="94"/>
  <c r="K63" i="94"/>
  <c r="Q63" i="94"/>
  <c r="W63" i="94"/>
  <c r="AC63" i="94"/>
  <c r="AI63" i="94"/>
  <c r="AR63" i="94"/>
  <c r="AX63" i="94"/>
  <c r="BD63" i="94"/>
  <c r="BJ63" i="94"/>
  <c r="BP63" i="94"/>
  <c r="BV63" i="94"/>
  <c r="F64" i="94"/>
  <c r="L64" i="94"/>
  <c r="R64" i="94"/>
  <c r="X64" i="94"/>
  <c r="AD64" i="94"/>
  <c r="AJ64" i="94"/>
  <c r="AS64" i="94"/>
  <c r="AY64" i="94"/>
  <c r="BE64" i="94"/>
  <c r="BK64" i="94"/>
  <c r="BQ64" i="94"/>
  <c r="BW64" i="94"/>
  <c r="G65" i="94"/>
  <c r="M65" i="94"/>
  <c r="S65" i="94"/>
  <c r="Y65" i="94"/>
  <c r="AE65" i="94"/>
  <c r="AK65" i="94"/>
  <c r="AT65" i="94"/>
  <c r="AZ65" i="94"/>
  <c r="BF65" i="94"/>
  <c r="BL65" i="94"/>
  <c r="BR65" i="94"/>
  <c r="BX65" i="94"/>
  <c r="H66" i="94"/>
  <c r="N66" i="94"/>
  <c r="T66" i="94"/>
  <c r="Z66" i="94"/>
  <c r="AF66" i="94"/>
  <c r="AL66" i="94"/>
  <c r="AU66" i="94"/>
  <c r="BA66" i="94"/>
  <c r="BG66" i="94"/>
  <c r="BM66" i="94"/>
  <c r="BS66" i="94"/>
  <c r="BY66" i="94"/>
  <c r="BZ71" i="94"/>
  <c r="BZ72" i="94"/>
  <c r="BZ73" i="94"/>
  <c r="BZ74" i="94"/>
  <c r="E48" i="71"/>
  <c r="H48" i="71"/>
  <c r="F49" i="71"/>
  <c r="I49" i="71"/>
  <c r="G50" i="71"/>
  <c r="E48" i="45"/>
  <c r="E50" i="45" s="1"/>
  <c r="I48" i="45"/>
  <c r="M48" i="45"/>
  <c r="M50" i="45" s="1"/>
  <c r="Q48" i="45"/>
  <c r="Q50" i="45" s="1"/>
  <c r="U48" i="45"/>
  <c r="U50" i="45" s="1"/>
  <c r="Y48" i="45"/>
  <c r="Y50" i="45" s="1"/>
  <c r="AC48" i="45"/>
  <c r="AC50" i="45" s="1"/>
  <c r="AG48" i="45"/>
  <c r="AG50" i="45" s="1"/>
  <c r="AK48" i="45"/>
  <c r="AK50" i="45" s="1"/>
  <c r="AO48" i="45"/>
  <c r="AO50" i="45" s="1"/>
  <c r="AS48" i="45"/>
  <c r="AS50" i="45" s="1"/>
  <c r="AW48" i="45"/>
  <c r="AW50" i="45" s="1"/>
  <c r="F49" i="45"/>
  <c r="F51" i="45" s="1"/>
  <c r="J49" i="45"/>
  <c r="N49" i="45"/>
  <c r="N51" i="45" s="1"/>
  <c r="R49" i="45"/>
  <c r="R51" i="45" s="1"/>
  <c r="V49" i="45"/>
  <c r="V51" i="45" s="1"/>
  <c r="Z49" i="45"/>
  <c r="Z51" i="45" s="1"/>
  <c r="AD49" i="45"/>
  <c r="AH49" i="45"/>
  <c r="AH51" i="45" s="1"/>
  <c r="AL49" i="45"/>
  <c r="AL51" i="45" s="1"/>
  <c r="AP49" i="45"/>
  <c r="AP51" i="45" s="1"/>
  <c r="AT49" i="45"/>
  <c r="AT51" i="45" s="1"/>
  <c r="AX49" i="45"/>
  <c r="AX51" i="45" s="1"/>
  <c r="AY52" i="45"/>
  <c r="AY53" i="45"/>
  <c r="E47" i="63"/>
  <c r="E50" i="63" s="1"/>
  <c r="H47" i="63"/>
  <c r="H50" i="63" s="1"/>
  <c r="K47" i="63"/>
  <c r="K50" i="63" s="1"/>
  <c r="N47" i="63"/>
  <c r="N50" i="63" s="1"/>
  <c r="Q47" i="63"/>
  <c r="Q50" i="63" s="1"/>
  <c r="T47" i="63"/>
  <c r="T50" i="63" s="1"/>
  <c r="W47" i="63"/>
  <c r="W50" i="63" s="1"/>
  <c r="Z47" i="63"/>
  <c r="Z50" i="63" s="1"/>
  <c r="AC47" i="63"/>
  <c r="AC50" i="63" s="1"/>
  <c r="AF47" i="63"/>
  <c r="AF50" i="63" s="1"/>
  <c r="AI47" i="63"/>
  <c r="AI50" i="63" s="1"/>
  <c r="AL47" i="63"/>
  <c r="AL50" i="63" s="1"/>
  <c r="AM52" i="63"/>
  <c r="E49" i="77"/>
  <c r="E52" i="77" s="1"/>
  <c r="H49" i="77"/>
  <c r="H52" i="77" s="1"/>
  <c r="K49" i="77"/>
  <c r="N49" i="77"/>
  <c r="N52" i="77" s="1"/>
  <c r="Q49" i="77"/>
  <c r="Q52" i="77" s="1"/>
  <c r="T49" i="77"/>
  <c r="T52" i="77" s="1"/>
  <c r="W49" i="77"/>
  <c r="W52" i="77" s="1"/>
  <c r="Z49" i="77"/>
  <c r="Z52" i="77" s="1"/>
  <c r="AC49" i="77"/>
  <c r="AC52" i="77" s="1"/>
  <c r="AF49" i="77"/>
  <c r="AF52" i="77" s="1"/>
  <c r="AI49" i="77"/>
  <c r="AI52" i="77" s="1"/>
  <c r="AL49" i="77"/>
  <c r="AL52" i="77" s="1"/>
  <c r="AM54" i="77"/>
  <c r="DB42" i="71"/>
  <c r="DE42" i="71"/>
  <c r="DC43" i="71"/>
  <c r="DF43" i="71"/>
  <c r="DD44" i="71"/>
  <c r="M48" i="71"/>
  <c r="P48" i="71"/>
  <c r="U45" i="71"/>
  <c r="U48" i="71" s="1"/>
  <c r="X45" i="71"/>
  <c r="X48" i="71" s="1"/>
  <c r="AC45" i="71"/>
  <c r="AC48" i="71" s="1"/>
  <c r="AF45" i="71"/>
  <c r="AF48" i="71" s="1"/>
  <c r="AK45" i="71"/>
  <c r="AK48" i="71" s="1"/>
  <c r="AN45" i="71"/>
  <c r="AN48" i="71" s="1"/>
  <c r="AS45" i="71"/>
  <c r="AS48" i="71" s="1"/>
  <c r="AV45" i="71"/>
  <c r="AV48" i="71" s="1"/>
  <c r="BC45" i="71"/>
  <c r="BC48" i="71" s="1"/>
  <c r="BF45" i="71"/>
  <c r="BF48" i="71" s="1"/>
  <c r="BK45" i="71"/>
  <c r="BK48" i="71" s="1"/>
  <c r="BN45" i="71"/>
  <c r="BN48" i="71" s="1"/>
  <c r="BS45" i="71"/>
  <c r="BS48" i="71" s="1"/>
  <c r="BV45" i="71"/>
  <c r="BV48" i="71" s="1"/>
  <c r="CA45" i="71"/>
  <c r="CA48" i="71" s="1"/>
  <c r="CD45" i="71"/>
  <c r="CD48" i="71" s="1"/>
  <c r="CI45" i="71"/>
  <c r="CI48" i="71" s="1"/>
  <c r="CL45" i="71"/>
  <c r="CL48" i="71" s="1"/>
  <c r="CQ45" i="71"/>
  <c r="CQ48" i="71" s="1"/>
  <c r="CT45" i="71"/>
  <c r="CT48" i="71" s="1"/>
  <c r="N49" i="71"/>
  <c r="Q49" i="71"/>
  <c r="V49" i="71"/>
  <c r="Y46" i="71"/>
  <c r="Y49" i="71" s="1"/>
  <c r="AD49" i="71"/>
  <c r="AG46" i="71"/>
  <c r="AG49" i="71" s="1"/>
  <c r="AL49" i="71"/>
  <c r="AO46" i="71"/>
  <c r="AO49" i="71" s="1"/>
  <c r="AT46" i="71"/>
  <c r="AT49" i="71" s="1"/>
  <c r="AW46" i="71"/>
  <c r="AW49" i="71" s="1"/>
  <c r="BD46" i="71"/>
  <c r="BD49" i="71" s="1"/>
  <c r="BG46" i="71"/>
  <c r="BG49" i="71" s="1"/>
  <c r="BL46" i="71"/>
  <c r="BL49" i="71" s="1"/>
  <c r="BO46" i="71"/>
  <c r="BO49" i="71" s="1"/>
  <c r="BT46" i="71"/>
  <c r="BT49" i="71" s="1"/>
  <c r="BW46" i="71"/>
  <c r="BW49" i="71" s="1"/>
  <c r="CB46" i="71"/>
  <c r="CB49" i="71" s="1"/>
  <c r="CE46" i="71"/>
  <c r="CE49" i="71" s="1"/>
  <c r="CJ46" i="71"/>
  <c r="CJ49" i="71" s="1"/>
  <c r="CM46" i="71"/>
  <c r="CM49" i="71" s="1"/>
  <c r="CR46" i="71"/>
  <c r="CR49" i="71" s="1"/>
  <c r="CU46" i="71"/>
  <c r="CU49" i="71" s="1"/>
  <c r="W47" i="71"/>
  <c r="W50" i="71" s="1"/>
  <c r="AE47" i="71"/>
  <c r="AE50" i="71" s="1"/>
  <c r="AM47" i="71"/>
  <c r="AM50" i="71" s="1"/>
  <c r="AU47" i="71"/>
  <c r="AU50" i="71" s="1"/>
  <c r="BE47" i="71"/>
  <c r="BE50" i="71" s="1"/>
  <c r="BM47" i="71"/>
  <c r="BM50" i="71" s="1"/>
  <c r="BU47" i="71"/>
  <c r="BU50" i="71" s="1"/>
  <c r="CC47" i="71"/>
  <c r="CC50" i="71" s="1"/>
  <c r="CK47" i="71"/>
  <c r="CK50" i="71" s="1"/>
  <c r="CS47" i="71"/>
  <c r="CS50" i="71" s="1"/>
  <c r="E48" i="52"/>
  <c r="E51" i="52" s="1"/>
  <c r="H48" i="52"/>
  <c r="H51" i="52" s="1"/>
  <c r="K48" i="52"/>
  <c r="K51" i="52" s="1"/>
  <c r="N48" i="52"/>
  <c r="N51" i="52" s="1"/>
  <c r="Q48" i="52"/>
  <c r="Q51" i="52" s="1"/>
  <c r="T48" i="52"/>
  <c r="T51" i="52" s="1"/>
  <c r="W48" i="52"/>
  <c r="W51" i="52" s="1"/>
  <c r="Z48" i="52"/>
  <c r="Z51" i="52" s="1"/>
  <c r="AC48" i="52"/>
  <c r="AC51" i="52" s="1"/>
  <c r="AF48" i="52"/>
  <c r="AF51" i="52" s="1"/>
  <c r="AI48" i="52"/>
  <c r="AI51" i="52" s="1"/>
  <c r="AL48" i="52"/>
  <c r="AL51" i="52" s="1"/>
  <c r="AM53" i="52"/>
  <c r="E52" i="95" l="1"/>
  <c r="AM49" i="95"/>
  <c r="AY47" i="97"/>
  <c r="AY46" i="97"/>
  <c r="AY68" i="94"/>
  <c r="Q67" i="94"/>
  <c r="AP48" i="97"/>
  <c r="F48" i="97"/>
  <c r="AM50" i="29"/>
  <c r="AD51" i="45"/>
  <c r="AY49" i="45"/>
  <c r="AZ69" i="94"/>
  <c r="X68" i="94"/>
  <c r="K67" i="94"/>
  <c r="BY70" i="94"/>
  <c r="BX69" i="94"/>
  <c r="BV67" i="94"/>
  <c r="BP67" i="94"/>
  <c r="BK68" i="94"/>
  <c r="BJ67" i="94"/>
  <c r="BF69" i="94"/>
  <c r="BD67" i="94"/>
  <c r="AX67" i="94"/>
  <c r="AR67" i="94"/>
  <c r="AJ68" i="94"/>
  <c r="AI67" i="94"/>
  <c r="AE69" i="94"/>
  <c r="AC67" i="94"/>
  <c r="AF70" i="94"/>
  <c r="R68" i="94"/>
  <c r="M69" i="94"/>
  <c r="E67" i="94"/>
  <c r="BY48" i="104"/>
  <c r="BY49" i="104"/>
  <c r="BY50" i="104"/>
  <c r="BY51" i="104"/>
  <c r="BY45" i="104"/>
  <c r="BY47" i="104"/>
  <c r="BY44" i="104"/>
  <c r="BY46" i="104"/>
  <c r="BW68" i="94"/>
  <c r="BS70" i="94"/>
  <c r="BR69" i="94"/>
  <c r="BQ68" i="94"/>
  <c r="BL69" i="94"/>
  <c r="BG70" i="94"/>
  <c r="BE68" i="94"/>
  <c r="BA70" i="94"/>
  <c r="AT69" i="94"/>
  <c r="AS68" i="94"/>
  <c r="AL70" i="94"/>
  <c r="AK69" i="94"/>
  <c r="AD68" i="94"/>
  <c r="Z70" i="94"/>
  <c r="T70" i="94"/>
  <c r="S69" i="94"/>
  <c r="F68" i="94"/>
  <c r="H70" i="94"/>
  <c r="G69" i="94"/>
  <c r="BM70" i="94"/>
  <c r="Y69" i="94"/>
  <c r="W67" i="94"/>
  <c r="H58" i="94"/>
  <c r="G57" i="94"/>
  <c r="BZ57" i="94" s="1"/>
  <c r="AU70" i="94"/>
  <c r="BZ54" i="94"/>
  <c r="BZ64" i="94"/>
  <c r="BZ62" i="94"/>
  <c r="BZ61" i="94"/>
  <c r="BZ60" i="94"/>
  <c r="BZ59" i="94"/>
  <c r="BZ66" i="94"/>
  <c r="N70" i="94"/>
  <c r="BZ65" i="94"/>
  <c r="L68" i="94"/>
  <c r="BZ63" i="94"/>
  <c r="AY48" i="45"/>
  <c r="J51" i="45"/>
  <c r="I50" i="45"/>
  <c r="AY50" i="45" s="1"/>
  <c r="AM50" i="63"/>
  <c r="AM47" i="63"/>
  <c r="AM52" i="29"/>
  <c r="AM49" i="77"/>
  <c r="K52" i="77"/>
  <c r="AM52" i="77" s="1"/>
  <c r="AM52" i="95"/>
  <c r="AY45" i="97"/>
  <c r="DF49" i="71"/>
  <c r="DE45" i="71"/>
  <c r="DC49" i="71"/>
  <c r="DB48" i="71"/>
  <c r="DF46" i="71"/>
  <c r="DB45" i="71"/>
  <c r="DD47" i="71"/>
  <c r="DC46" i="71"/>
  <c r="O50" i="71"/>
  <c r="DD50" i="71" s="1"/>
  <c r="DE48" i="71"/>
  <c r="AM48" i="52"/>
  <c r="AM51" i="52"/>
  <c r="AY51" i="45" l="1"/>
  <c r="AY48" i="97"/>
  <c r="BZ68" i="94"/>
  <c r="BZ67" i="94"/>
  <c r="BZ70" i="94"/>
  <c r="BZ58" i="94"/>
  <c r="BZ69" i="94"/>
</calcChain>
</file>

<file path=xl/sharedStrings.xml><?xml version="1.0" encoding="utf-8"?>
<sst xmlns="http://schemas.openxmlformats.org/spreadsheetml/2006/main" count="66839" uniqueCount="445">
  <si>
    <t>FEBRUÁR</t>
  </si>
  <si>
    <t>AUGUST</t>
  </si>
  <si>
    <t xml:space="preserve">D </t>
  </si>
  <si>
    <t xml:space="preserve">T </t>
  </si>
  <si>
    <t xml:space="preserve">Á </t>
  </si>
  <si>
    <t>Ý</t>
  </si>
  <si>
    <t>D</t>
  </si>
  <si>
    <t>T</t>
  </si>
  <si>
    <t>Ž</t>
  </si>
  <si>
    <t>E</t>
  </si>
  <si>
    <t>U</t>
  </si>
  <si>
    <t>Ň</t>
  </si>
  <si>
    <t>M</t>
  </si>
  <si>
    <t>1.</t>
  </si>
  <si>
    <t>Št</t>
  </si>
  <si>
    <t>S</t>
  </si>
  <si>
    <t>Ne</t>
  </si>
  <si>
    <t>Pi</t>
  </si>
  <si>
    <t>Po</t>
  </si>
  <si>
    <t>So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</si>
  <si>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</si>
  <si>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</si>
  <si>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</si>
  <si>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</si>
  <si>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</si>
  <si>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</si>
  <si>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</si>
  <si>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</si>
  <si>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</si>
  <si>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</si>
  <si>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</si>
  <si>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</si>
  <si>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</si>
  <si>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P</t>
  </si>
  <si>
    <t>15.</t>
  </si>
  <si>
    <t>16.</t>
  </si>
  <si>
    <t>17.</t>
  </si>
  <si>
    <t>18.</t>
  </si>
  <si>
    <t>-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</si>
  <si>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</si>
  <si>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</si>
  <si>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</si>
  <si>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</si>
  <si>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</si>
  <si>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</si>
  <si>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</si>
  <si>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</si>
  <si>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</si>
  <si>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</si>
  <si>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</si>
  <si>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</si>
  <si>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</si>
  <si>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Počet</t>
  </si>
  <si>
    <t>zmien</t>
  </si>
  <si>
    <t>hodín</t>
  </si>
  <si>
    <t>R</t>
  </si>
  <si>
    <t xml:space="preserve"> </t>
  </si>
  <si>
    <t>A     B</t>
  </si>
  <si>
    <t>S     S</t>
  </si>
  <si>
    <t>P     R</t>
  </si>
  <si>
    <t>R     P</t>
  </si>
  <si>
    <t>B</t>
  </si>
  <si>
    <t>C</t>
  </si>
  <si>
    <t>A</t>
  </si>
  <si>
    <t>N</t>
  </si>
  <si>
    <t>Dátum</t>
  </si>
  <si>
    <t>Týždeň</t>
  </si>
  <si>
    <t>Deň</t>
  </si>
  <si>
    <t>5</t>
  </si>
  <si>
    <t>6</t>
  </si>
  <si>
    <t>7</t>
  </si>
  <si>
    <t>8</t>
  </si>
  <si>
    <t>9</t>
  </si>
  <si>
    <t>JANUÁR</t>
  </si>
  <si>
    <t>MAREC</t>
  </si>
  <si>
    <t>APRÍL</t>
  </si>
  <si>
    <t>MÁJ</t>
  </si>
  <si>
    <t>JÚN</t>
  </si>
  <si>
    <t>JÚL</t>
  </si>
  <si>
    <t>SEPTEMBER</t>
  </si>
  <si>
    <t>OKTÓBER</t>
  </si>
  <si>
    <t>NOVEMBER</t>
  </si>
  <si>
    <t>DECEMBER</t>
  </si>
  <si>
    <t>F</t>
  </si>
  <si>
    <t>G</t>
  </si>
  <si>
    <t>Á</t>
  </si>
  <si>
    <t xml:space="preserve">E </t>
  </si>
  <si>
    <t>K</t>
  </si>
  <si>
    <t>Ut</t>
  </si>
  <si>
    <t xml:space="preserve"> Á </t>
  </si>
  <si>
    <t xml:space="preserve"> T </t>
  </si>
  <si>
    <t>Rozdiel</t>
  </si>
  <si>
    <t>Zmeny</t>
  </si>
  <si>
    <t>Hodiny</t>
  </si>
  <si>
    <t xml:space="preserve">  SVIATKY A ĎALŠIE DNI PRACOVNÉHO POKOJA </t>
  </si>
  <si>
    <t>Počet zmien</t>
  </si>
  <si>
    <t>ROK</t>
  </si>
  <si>
    <t>(nadpracovať)</t>
  </si>
  <si>
    <t>Rodiel</t>
  </si>
  <si>
    <t>(nadprac.)</t>
  </si>
  <si>
    <t>Počet hodín</t>
  </si>
  <si>
    <t xml:space="preserve">Počet </t>
  </si>
  <si>
    <t xml:space="preserve">Z m e n a </t>
  </si>
  <si>
    <t xml:space="preserve">                     JANUÁR</t>
  </si>
  <si>
    <t>SVIATKY A ĎALŠIE DNI PRACOVNÉHO POKOJA</t>
  </si>
  <si>
    <t>zmeny</t>
  </si>
  <si>
    <t xml:space="preserve">Vložené </t>
  </si>
  <si>
    <t>(kĺz.voľno)</t>
  </si>
  <si>
    <t>.      .</t>
  </si>
  <si>
    <t>(nerovnomerné rozvrhutie pracovného času - nepretržitý režim)</t>
  </si>
  <si>
    <t xml:space="preserve">                 (nerovnomerné rozvrhutie pracovného času - nepretržitý režim)</t>
  </si>
  <si>
    <t>(rovnomerné rozvhrnutie pracovného času - pretržitý režim)</t>
  </si>
  <si>
    <t xml:space="preserve">  (rovnomerné rozvhrnutie pracovného času - pretržitý režim)</t>
  </si>
  <si>
    <t>(nerovnomerné rozvrhnutie pracovného času - pretržitý režim)</t>
  </si>
  <si>
    <t>(nerovnomerné rozvrhnutie pracovného času - nepretržitý režim)</t>
  </si>
  <si>
    <t xml:space="preserve"> (nerovnomerné rozvrhnutie pracovného času - nepretržitý režim)</t>
  </si>
  <si>
    <t xml:space="preserve"> FEBRUÁR</t>
  </si>
  <si>
    <t/>
  </si>
  <si>
    <t>N12</t>
  </si>
  <si>
    <t>P8</t>
  </si>
  <si>
    <t>R8</t>
  </si>
  <si>
    <t>R12</t>
  </si>
  <si>
    <t>7,5 hod zmeny</t>
  </si>
  <si>
    <t>11,25 hod.</t>
  </si>
  <si>
    <t>(nerovnomerné rozvrhutie pracovného času - nepretržitý režim, bez vykrytia N a sviatkov v Po-Pi)</t>
  </si>
  <si>
    <t>(začiatok a koniec pracovného času "R" od 06:00 do 18:00 a "N" od 18:00 do 06:00)</t>
  </si>
  <si>
    <t xml:space="preserve">Kódy zmien "IS Financial 2000": R= R2; N= N2 </t>
  </si>
  <si>
    <t>(začiatok a koniec pracovného času "R" od 06:00 do 14:00, "P" od 14:00 do 22:00, "N" od 22:00 do 06:00)</t>
  </si>
  <si>
    <t xml:space="preserve">   33,5 hod. TPČ - 8 hodinové pracovné zmeny (7,5 hod. bez prestávky na jedlo a oddych)</t>
  </si>
  <si>
    <t>35,5 hod. TPČ - 8 hodinové  pracovné zmeny (7,5 hod. bez prestávky na jedlo a oddych)</t>
  </si>
  <si>
    <t>(začiatok a koniec pracovného času "R" od 06:00 do 14:00)</t>
  </si>
  <si>
    <t xml:space="preserve"> 33,5 hod. TPČ - 8 hodinové pracovné zmeny (7,5 hod. bez prestávky na jedlo a oddych)</t>
  </si>
  <si>
    <t>(začiatok a koniec pracovného času "R" od 07:00 do 14:12)</t>
  </si>
  <si>
    <t>Kódy zmien "IS Financial 2000": R=R1; P=P1; N=N1</t>
  </si>
  <si>
    <t>Kódy zmien "IS Financial 2000":  R = R0</t>
  </si>
  <si>
    <t>Kódy zmien "IS Financial 2000": R=R2; N=N2</t>
  </si>
  <si>
    <t>35,5 hod. TPČ - 8 hodinové pracovné zmeny (7,5 hod. bez prestávky na jedlo a oddych)</t>
  </si>
  <si>
    <t>Kódy zmien "IS Financial 2000":  R=R1; P=P1</t>
  </si>
  <si>
    <t>(začiatok a koniec pracovného času "R" od 06:00 do 14:00, "P" od 14:00 do 22:00)</t>
  </si>
  <si>
    <t>Kódy zmien "IS Financial 2000":  R = R6</t>
  </si>
  <si>
    <t xml:space="preserve">  35,5 hod. TPČ - 7,6 hodinové pracovné zmeny (7,1 hod. bez prestávky na jedlo a oddych)      </t>
  </si>
  <si>
    <t xml:space="preserve">   35,5 hod. TPČ - 12 hodinové pracovné zmeny (11,25 hod. bez prestávky na jedlo a oddych)</t>
  </si>
  <si>
    <t>(začiatok a koniec pracovného času "R" od 06:00 do 18:00)</t>
  </si>
  <si>
    <t xml:space="preserve"> 35,5 hod. TPČ - 12 hodinové pracovné zmeny (11,25 hod. bez prestávky na jedlo a oddych)</t>
  </si>
  <si>
    <t>Kódy zmien "IS Financial 2000": R=R2</t>
  </si>
  <si>
    <t xml:space="preserve">37,5 hod. TPČ - 12 hodinové pracovné zmeny (11,25 hod. bez prestávky na jedlo a oddych) </t>
  </si>
  <si>
    <t>37,5 hod. TPČ - 12 hodinové pracovné zmeny (11,25 hod.bez prestávky na jedlo a oddych)</t>
  </si>
  <si>
    <t>Kódy zmien "IS FINANCIÁL 2000" : R = R2; N = N2</t>
  </si>
  <si>
    <t xml:space="preserve">33,5 hod. TPČ - 7,2 hodinové pracovné zmeny (6,7 hod. bez prestávky na jedlo a oddych)      </t>
  </si>
  <si>
    <t>(nerovnomerné rozvrhnutie pracovného času -  pretržitý režim )</t>
  </si>
  <si>
    <t xml:space="preserve">Kódy zmien "IS Financial 2000": R=R1; </t>
  </si>
  <si>
    <t xml:space="preserve">          33,5 - 8 hodinové pracovné zmeny (7,5 hod. bez prestávky na jedlo a oddych)</t>
  </si>
  <si>
    <t>(nerovnomerné rozvhrnutie pracovného času - pretržitý režim)</t>
  </si>
  <si>
    <r>
      <t xml:space="preserve">Vložené zmeny </t>
    </r>
    <r>
      <rPr>
        <i/>
        <sz val="10"/>
        <rFont val="Times New Roman CE"/>
        <family val="1"/>
        <charset val="238"/>
      </rPr>
      <t>(nadpracovať)</t>
    </r>
  </si>
  <si>
    <t>35,5 hod. TPČ - 12 hodinové pracovné zmeny (11,25 hod. bez prestávky na jedlo a oddych)</t>
  </si>
  <si>
    <t xml:space="preserve">   35,5 hod. TPČ - 8 hodinové pracovné zmeny (7,5 hod. bez prestávky na jedlo a oddych)</t>
  </si>
  <si>
    <t xml:space="preserve">          35,5 - 8 hodinové pracovné zmeny (7,5 hod. bez prestávky na jedlo a oddych)</t>
  </si>
  <si>
    <r>
      <t xml:space="preserve">Vložené zmeny </t>
    </r>
    <r>
      <rPr>
        <i/>
        <sz val="10"/>
        <rFont val="Times New Roman CE"/>
        <charset val="238"/>
      </rPr>
      <t>(nadpracovať)</t>
    </r>
  </si>
  <si>
    <t>35,5 hod.TPČ - 12 hodinové pracovné zmeny (11,25 hod. bez prestávky na jedlo a oddych )</t>
  </si>
  <si>
    <t>35,5 hod. TPČ - 8 hodinové pracovné zmeny v Po-Pi, (7,5 hod.  bez prestávky na jedlo a oddych) 12 hodinové pracovné zmeny  v So-Ne (11,25 hod.  bez prestávky na jedlo a oddych )</t>
  </si>
  <si>
    <t>(začiatok a koniec pracovného času od 7:00 do 14:36)</t>
  </si>
  <si>
    <t xml:space="preserve">(začiatok a koniec pracovného času od 8:00 do 15:36) </t>
  </si>
  <si>
    <t>DÁTUM</t>
  </si>
  <si>
    <t>DEŇ</t>
  </si>
  <si>
    <t>TÝŽDEŇ</t>
  </si>
  <si>
    <t>Vložené zmeny</t>
  </si>
  <si>
    <t>(začiatok a koniec pracovného času v Po - Pi "R" od 06:00 do 14:00, "P" od 14:00 do 22:00,  v So-Ne "R" od 06:00 do 18:00 a "N" od 18:00 do 06:00)</t>
  </si>
  <si>
    <t>Z</t>
  </si>
  <si>
    <t>Z m e n a</t>
  </si>
  <si>
    <t>(vlož. zmeny)</t>
  </si>
  <si>
    <t xml:space="preserve">      A     </t>
  </si>
  <si>
    <t>Z M E N A</t>
  </si>
  <si>
    <t>ZMENA</t>
  </si>
  <si>
    <t>Rozdiel 
(kĺz. voľno)</t>
  </si>
  <si>
    <t>Počet zmien
spolu</t>
  </si>
  <si>
    <t>Počet hodín
spolu</t>
  </si>
  <si>
    <r>
      <t xml:space="preserve">Rozdiel 
vložené zmeny 
</t>
    </r>
    <r>
      <rPr>
        <i/>
        <sz val="9"/>
        <rFont val="Arial CE"/>
        <charset val="238"/>
      </rPr>
      <t>(nadpracovať</t>
    </r>
    <r>
      <rPr>
        <b/>
        <sz val="9"/>
        <rFont val="Arial CE"/>
        <charset val="238"/>
      </rPr>
      <t>)</t>
    </r>
  </si>
  <si>
    <t>37,5 hod. TPČ - 8 hodinové pracovné zmeny (7,5 hod. bez prestávky na jedlo a oddych)</t>
  </si>
  <si>
    <t>Kódy zmien " Financiál 2000" : R= R0</t>
  </si>
  <si>
    <t>37,5 hod. TPČ - 12 hodinové pracovné zmeny (11,25 hod. bez prestávky na jedlo a oddych)</t>
  </si>
  <si>
    <t>Kódy zmien "Financial 2000": R=R2</t>
  </si>
  <si>
    <t xml:space="preserve">DÁTUM                 </t>
  </si>
  <si>
    <t>(začiatok a koniec pracovného času "R" Po - Pi od 07:00 do 15:00)</t>
  </si>
  <si>
    <t>(začiatok a koniec pracovného času "R" Po - Pi od 06:00 do 14:00)</t>
  </si>
  <si>
    <t>(začiatok a koniec pracovného času "R" od 10:00 do 22:00)</t>
  </si>
  <si>
    <t>(začiatok a koniec pracovného času "R" od 05:00 do 13:00)</t>
  </si>
  <si>
    <t>35,5 hod. TPČ - 8,25 hodinové  pracovné zmeny (7,75 hod. bez prestávky na jedlo a oddych)</t>
  </si>
  <si>
    <t>(začiatok a koniec pracovného času "R" od 05:45 do 14:00)</t>
  </si>
  <si>
    <t>33,5 hod. TPČ - 8,25 hodinové  pracovné zmeny (7,75 hod. bez prestávky na jedlo a oddych)</t>
  </si>
  <si>
    <t>33,5 hod. TPČ - 8 hodinové  pracovné zmeny (7,5 hod. bez prestávky na jedlo a oddych)</t>
  </si>
  <si>
    <t>Kódy zmien " Financiál 2000" : R= R1; P= P1</t>
  </si>
  <si>
    <t>Kódy zmien "IS Financial 2000":  R = R3</t>
  </si>
  <si>
    <t>Kódy zmien "IS Financial 2000":  R = R5</t>
  </si>
  <si>
    <t>Rozdiel 
(vložené zmeny)</t>
  </si>
  <si>
    <t>(začiatok a koniec pracovného času "R" od 07:00 do 15:00)</t>
  </si>
  <si>
    <t>Vložené zmeny (nadpracovať)</t>
  </si>
  <si>
    <t xml:space="preserve">   37,5 hod. TPČ - 12 hodinové pracovné zmeny (11,25 hod. bez prestávky na jedlo a oddych)</t>
  </si>
  <si>
    <t>–</t>
  </si>
  <si>
    <t xml:space="preserve"> 37,5 hod. TPČ - 12 hodinové pracovné zmeny (11,25 hod. bez prestávky na jedlo a oddych)</t>
  </si>
  <si>
    <t xml:space="preserve">   37,5 hod. TPČ - 8 hodinové pracovné zmeny (7,5 hod. bez prestávky na jedlo a oddych)</t>
  </si>
  <si>
    <t xml:space="preserve">          37,5 - 8 hodinové pracovné zmeny (7,5 hod. bez prestávky na jedlo a oddych)</t>
  </si>
  <si>
    <t>C=261</t>
  </si>
  <si>
    <t>C=1957,50</t>
  </si>
  <si>
    <t>9=1957,50</t>
  </si>
  <si>
    <t>8=1957,50</t>
  </si>
  <si>
    <t>7=1957,50</t>
  </si>
  <si>
    <t>6=1957,50</t>
  </si>
  <si>
    <t>5=1957,50</t>
  </si>
  <si>
    <t>9=174</t>
  </si>
  <si>
    <t>8=174</t>
  </si>
  <si>
    <t>7=174</t>
  </si>
  <si>
    <t>6=174</t>
  </si>
  <si>
    <t>5=174</t>
  </si>
  <si>
    <t>37,5 hod. TPČ - 8,25 hodinové  pracovné zmeny (7,75 hod. bez prestávky na jedlo a oddych)</t>
  </si>
  <si>
    <t>37,5 hod. TPČ - 8 hodinové  pracovné zmeny (7,5 hod. bez prestávky na jedlo a oddych)</t>
  </si>
  <si>
    <t xml:space="preserve">  37,5 hod. TPČ - 8 hodinové pracovné zmeny (7,5 hod. bez prestávky na jedlo a oddych)      </t>
  </si>
  <si>
    <t>37,5 hod. TPČ - 8 hodinové pracovné zmeny v Po-Pi, (7,5 hod.  bez prestávky na jedlo a oddych) 12 hodinové pracovné zmeny  v So-Ne (11,25 hod.  bez prestávky na jedlo a oddych )</t>
  </si>
  <si>
    <t>37,5 hod.TPČ - 12 hodinové pracovné zmeny (11,25 hod. bez prestávky na jedlo a oddych )</t>
  </si>
  <si>
    <t xml:space="preserve">(začiatok a koniec pracovného času od 8:00 do 16:00) </t>
  </si>
  <si>
    <t>Kódy zmien "IS FINANCIAL 2000" : R = R1; P = P1; N = N1</t>
  </si>
  <si>
    <t>(začiatok a koniec pracovného času "R" od 06:00 do 14:00; "P" od 14:00 do 22:00 a "N" od 22:00 do 06:00)</t>
  </si>
  <si>
    <t xml:space="preserve"> -</t>
  </si>
  <si>
    <t>37,5 hod.TPČ - 8 hodinové pracovné zmeny (7,5 hod. bez prestávky na jedlo a oddych )</t>
  </si>
  <si>
    <t>(pracovný podkód 35Q)</t>
  </si>
  <si>
    <t>(pracovný podkód 35S)</t>
  </si>
  <si>
    <t>(pracovný podkód B76)</t>
  </si>
  <si>
    <t>9=19</t>
  </si>
  <si>
    <t>Kódy zmien "IS Financial 2000":  R = R1</t>
  </si>
  <si>
    <t>Kódy zmien "IS Financial 2000":  R = R4</t>
  </si>
  <si>
    <t>Kódy zmien "IS Financial 2000":  R = R8</t>
  </si>
  <si>
    <t>Kódy zmien "IS Financial 2000": R=R7</t>
  </si>
  <si>
    <t>Kódy zmien "IS Financial 2000":  R = R9</t>
  </si>
  <si>
    <t>Kódy zmien " Financiál 2000" : R= R1</t>
  </si>
  <si>
    <t>5=165</t>
  </si>
  <si>
    <t>6=165</t>
  </si>
  <si>
    <t>7=165</t>
  </si>
  <si>
    <t>5=1856,25</t>
  </si>
  <si>
    <t>6=1856,25</t>
  </si>
  <si>
    <t>7=1856,25</t>
  </si>
  <si>
    <t xml:space="preserve"> 35,5 hod. TPČ - 8 hodinové pracovné zmeny (7,5 hod. bez prestávky na jedlo a oddych)</t>
  </si>
  <si>
    <t>Kódy zmien "IS Financial 2000": R=R1</t>
  </si>
  <si>
    <t>8=28</t>
  </si>
  <si>
    <t>8=19</t>
  </si>
  <si>
    <t>9=31</t>
  </si>
  <si>
    <t>5=177</t>
  </si>
  <si>
    <t>6=177</t>
  </si>
  <si>
    <t>7=177</t>
  </si>
  <si>
    <t>5=1991,25</t>
  </si>
  <si>
    <t>6=1991,25</t>
  </si>
  <si>
    <t>7=1991,25</t>
  </si>
  <si>
    <t>(pracovný podkód B7I)</t>
  </si>
  <si>
    <t>(pracovný podkód 37Q*)</t>
  </si>
  <si>
    <t>(pracovný podkód X71)</t>
  </si>
  <si>
    <t>(pracovný podkód X75)</t>
  </si>
  <si>
    <t>(pracovný podkód X76)</t>
  </si>
  <si>
    <t>Vložené zmeny**</t>
  </si>
  <si>
    <t>(pracovné podkódy X7E, B7S, X7S)</t>
  </si>
  <si>
    <t>(pracovný podkód 37S*)</t>
  </si>
  <si>
    <t>(pracovný podkód S74 )</t>
  </si>
  <si>
    <t>Rozdiel 
(vložené zmeny)**</t>
  </si>
  <si>
    <t>Počet zmien**</t>
  </si>
  <si>
    <t>Rozdiel 
(vložená zmena)</t>
  </si>
  <si>
    <t>* dočasné navýšenie kalendára 35D na TPČ 37,5 hod./týž.</t>
  </si>
  <si>
    <t>* dočasné navýšenie kalendára 35B na TPČ 37,5 hod./týž.</t>
  </si>
  <si>
    <t>* dočasné navýšenie kalendára 357 na TPČ 37,5 hod./týž.</t>
  </si>
  <si>
    <t>* dočasné navýšenie kalendára 35K na TPČ 37,5 hod./týž.</t>
  </si>
  <si>
    <t>* dočasné navýšenie kalendára 35G na TPČ 37,5 hod./týž.</t>
  </si>
  <si>
    <t>* dočasné navýšenie kalendára 35I na TPČ 37,5 hod./týž.</t>
  </si>
  <si>
    <t>* dočasné navýšenie kalendára 35M na TPČ 37,5 hod./týž.</t>
  </si>
  <si>
    <t>* dočasné navýšenie kalendára 35U na TPČ 37,5 hod./týž.</t>
  </si>
  <si>
    <t>* dočasné navýšenie kalendára 35Y na TPČ 37,5 hod./týž.</t>
  </si>
  <si>
    <t>* dočasné navýšenie kalendára 350/35Q na TPČ 37,5 hod./týž.</t>
  </si>
  <si>
    <t>* dočasné navýšenie kalendára 351 na TPČ 37,5 hod./týž.</t>
  </si>
  <si>
    <t>* dočasné navýšenie kalendára 359 na TPČ 37,5 hod./týž.</t>
  </si>
  <si>
    <t>Počet zmien **</t>
  </si>
  <si>
    <t>* dočasné navýšenie kalendára 353 na TPČ 37,5 hod./týž.</t>
  </si>
  <si>
    <t>* dočasné navýšenie kalendára 354 na TPČ 37,5 hod./týž.</t>
  </si>
  <si>
    <t>(kĺz.voľ.)</t>
  </si>
  <si>
    <t>(kĺz. voľno)</t>
  </si>
  <si>
    <t>* dočasné navýšenie kalendára 358 na TPČ 37,5 hod./týž.</t>
  </si>
  <si>
    <t>C=14</t>
  </si>
  <si>
    <t>8=165</t>
  </si>
  <si>
    <t>9=165</t>
  </si>
  <si>
    <t>8=1856,25</t>
  </si>
  <si>
    <t>9=1856,25</t>
  </si>
  <si>
    <t>9=28</t>
  </si>
  <si>
    <t>8=177</t>
  </si>
  <si>
    <t>9=177</t>
  </si>
  <si>
    <t>8=1991,25</t>
  </si>
  <si>
    <t>9=1991,25</t>
  </si>
  <si>
    <t>8=31</t>
  </si>
  <si>
    <t>B=14</t>
  </si>
  <si>
    <t>B=234</t>
  </si>
  <si>
    <t>B=1755,00</t>
  </si>
  <si>
    <t>*37R: dočasné navýšenie kalendára 356 na TPČ 37,5 hod./týž.</t>
  </si>
  <si>
    <t>E=42</t>
  </si>
  <si>
    <t>(pracovný podkód B77)</t>
  </si>
  <si>
    <t>(pracovné podkódy X7B, B7B)</t>
  </si>
  <si>
    <t>(pracovné podkódy B7R, X7R)</t>
  </si>
  <si>
    <t>(pracovný podkód X70)</t>
  </si>
  <si>
    <t>(pracovný podkód S74)</t>
  </si>
  <si>
    <t>Spracovaný: júl 2024</t>
  </si>
  <si>
    <t>ZMENOVÝ  KALENDÁR  NA  ROK  2025 - 33K (karcinogény a ionizujúce žiarenie)</t>
  </si>
  <si>
    <t>ZMENOVÝ  KALENDÁR  NA  ROK  2025 - 33M (karcinogény a ionizujúce žiarenie)</t>
  </si>
  <si>
    <t xml:space="preserve">                 ZMENOVÝ  KALENDÁR  NA  ROK  2025 - 330 (karcinogény a ionizujúce žiarenie)</t>
  </si>
  <si>
    <t>ZMENOVÝ  KALENDÁR  NA  ROK  2025 - 337  (karcinogény a ionizujúce žiarenie)</t>
  </si>
  <si>
    <t>ZMENOVÝ  KALENDÁR  NA  ROK  2025 - 35B</t>
  </si>
  <si>
    <t>ZMENOVÝ  KALENDÁR  NA  ROK  2025 - 35D (THZ)</t>
  </si>
  <si>
    <t>ZMENOVÝ  KALENDÁR  NA  ROK  2025 - 35K</t>
  </si>
  <si>
    <t>ZMENOVÝ  KALENDÁR  NA  ROK  2025 - 35M</t>
  </si>
  <si>
    <t xml:space="preserve">ZMENOVÝ  KALENDÁR  NA  ROK  2025 - 350 </t>
  </si>
  <si>
    <t>ZMENOVÝ  KALENDÁR  NA  ROK  2025 - 356 (THZ)</t>
  </si>
  <si>
    <t>ZMENOVÝ  KALENDÁR  NA  ROK  2025 - 37B*</t>
  </si>
  <si>
    <t>ZMENOVÝ  KALENDÁR  NA  ROK  2025 - N7B*</t>
  </si>
  <si>
    <t>ZMENOVÝ KALENDÁR NA 2. POLROK  2025 - 333 (karcinogény a ionizujúce žiarenie)</t>
  </si>
  <si>
    <t>ZMENOVÝ KALENDÁR NA 1. POLROK 2025 -  333 (karcinogény a ionizujúce žiarenie)</t>
  </si>
  <si>
    <t>C=234</t>
  </si>
  <si>
    <t>C=1755,00</t>
  </si>
  <si>
    <t>ZMENOVÝ KALENDÁR NA ROK 2025 - 335 (karcinogény a ionizujúce žiarenie)</t>
  </si>
  <si>
    <t>s</t>
  </si>
  <si>
    <t>ZMENOVÝ  KALENDÁR  NA  ROK  2025 - 35I</t>
  </si>
  <si>
    <t>ZMENOVÝ KALENDÁR NA 2. POLROK  2025 - 35Y</t>
  </si>
  <si>
    <t>ZMENOVÝ KALENDÁR NA 1. POLROK 2025 -  35Y</t>
  </si>
  <si>
    <t>ZMENOVÝ  KALENDÁR  NA  ROK  2025 - 351</t>
  </si>
  <si>
    <t>ZMENOVÝ KALENDÁR NA 1. POLROK 2025 -  353</t>
  </si>
  <si>
    <t>ZMENOVÝ KALENDÁR NA 2. POLROK  2025 - 353</t>
  </si>
  <si>
    <t>D=247</t>
  </si>
  <si>
    <t>D=1852,50</t>
  </si>
  <si>
    <t>D=29</t>
  </si>
  <si>
    <r>
      <t xml:space="preserve">ZMENOVÝ  KALENDÁR  NA  ROK  2025 - </t>
    </r>
    <r>
      <rPr>
        <b/>
        <sz val="24"/>
        <rFont val="Times New Roman CE"/>
        <charset val="238"/>
      </rPr>
      <t xml:space="preserve">352 </t>
    </r>
  </si>
  <si>
    <t xml:space="preserve"> ZMENOVÝ KALENDÁR NA 1. POLROK 2025 - 354 </t>
  </si>
  <si>
    <t xml:space="preserve">ZMENOVÝ KALENDÁR NA 2. POLROK 2025 - 354 </t>
  </si>
  <si>
    <t>5=18</t>
  </si>
  <si>
    <t>6=19</t>
  </si>
  <si>
    <t>7=20</t>
  </si>
  <si>
    <t xml:space="preserve">ZMENOVÝ  KALENDÁR  NA  1. POLROK  2025 - 359 </t>
  </si>
  <si>
    <t xml:space="preserve">ZMENOVÝ  KALENDÁR  NA 2. POLROK  2025 - 359 </t>
  </si>
  <si>
    <t>ZMENOVÝ  KALENDÁR  NA  ROK  2025 - 357</t>
  </si>
  <si>
    <t xml:space="preserve">ZMENOVÝ  KALENDÁR  NA  ROK  2025 - B7E </t>
  </si>
  <si>
    <t>ZMENOVÝ  KALENDÁR  NA  ROK  2025 - 37E*</t>
  </si>
  <si>
    <t>** jedna zmena v mesiaci je skrátená: zamestnanec má odpracovať 8,9 hod. bez prestávky v 31 dňovom mesiaci, resp. 8,6 hod. bez prestávky v 30 dňovom mesiaci, resp. 8,0 hod. bez prestávky vo februári, t. j. začne výkon práce primerane neskôr alebo skončí výkon práce primerane skôr</t>
  </si>
  <si>
    <t>Spracovaný:  júl 2024</t>
  </si>
  <si>
    <r>
      <t>ZMENOVÝ  KALENDÁR  NA  ROK  2025 -</t>
    </r>
    <r>
      <rPr>
        <b/>
        <sz val="20"/>
        <rFont val="Times New Roman CE"/>
        <charset val="238"/>
      </rPr>
      <t xml:space="preserve"> A7F</t>
    </r>
  </si>
  <si>
    <r>
      <t>ZMENOVÝ  KALENDÁR  NA  ROK  2025 -</t>
    </r>
    <r>
      <rPr>
        <b/>
        <sz val="20"/>
        <rFont val="Times New Roman CE"/>
        <charset val="238"/>
      </rPr>
      <t xml:space="preserve"> 37F*</t>
    </r>
  </si>
  <si>
    <r>
      <t xml:space="preserve">ZMENOVÝ  KALENDÁR  NA  ROK  2025 - </t>
    </r>
    <r>
      <rPr>
        <b/>
        <sz val="20"/>
        <rFont val="Times New Roman CE"/>
        <charset val="238"/>
      </rPr>
      <t>X7M</t>
    </r>
  </si>
  <si>
    <t>ZMENOVÝ  KALENDÁR  NA  ROK  2025 - 37M*</t>
  </si>
  <si>
    <t>ZMENOVÝ  KALENDÁR  NA  ROK  2025 - 37R* (THZ)</t>
  </si>
  <si>
    <t>ZMENOVÝ  KALENDÁR  NA 1. POLROK  2025 - 35G</t>
  </si>
  <si>
    <t>ZMENOVÝ  KALENDÁR  NA  2. POLROK  2025 - 35G</t>
  </si>
  <si>
    <t>odpracovanie májovej 0,5 vloženej zmeny (VZ) môže byť spojené s júnovou 0,5 VZ a odpracované v 5/2025, alebo môžu byť 0,5 VZ spojené a odpracované v 6/2025</t>
  </si>
  <si>
    <t>ZMENOVÝ  KALENDÁR  NA 1. POLROK  2025 - 37G*</t>
  </si>
  <si>
    <t>ZMENOVÝ  KALENDÁR  NA  2. POLROK  2025 - 37G*</t>
  </si>
  <si>
    <t xml:space="preserve">ZMENOVÝ  KALENDÁR  NA  1. POLROK  2025 - 35U </t>
  </si>
  <si>
    <t xml:space="preserve">ZMENOVÝ  KALENDÁR  NA 2. POLROK  2025 - 35U </t>
  </si>
  <si>
    <t>** jedna vložená zmena v mesiaci je skrátená: zamestnanec má odpracovať 8,9 hod. bez prestávky v 31 dňovom mesiaci, resp. 8,6 hod. bez prestávky v 30 dňovom mesiaci, resp. 8,0 hod. bez prestávky vo februári, t.j. začne výkon práce primerane neskôr alebo skončí výkon práce primerane skôr</t>
  </si>
  <si>
    <t>ZMENOVÝ  KALENDÁR  NA 2. POLROK  2025 - 37U*</t>
  </si>
  <si>
    <t xml:space="preserve">ZMENOVÝ  KALENDÁR  NA  1. POLROK  2025 - 37U* </t>
  </si>
  <si>
    <t xml:space="preserve">ZMENOVÝ  KALENDÁR  NA 1. POLROK  2025 - 37C </t>
  </si>
  <si>
    <t>ZMENOVÝ  KALENDÁR  NA  2. POLROK 2025 - 37C</t>
  </si>
  <si>
    <t>ZMENOVÝ  KALENDÁR  NA  ROK  2025 - 37D</t>
  </si>
  <si>
    <t>ZMENOVÝ  KALENDÁR  NA  ROK  2025 - X7I</t>
  </si>
  <si>
    <t>ZMENOVÝ  KALENDÁR  NA  ROK  2025 - 37I*</t>
  </si>
  <si>
    <t>ZMENOVÝ KALENDÁR NA 1. POLROK 2025 -  37Y*</t>
  </si>
  <si>
    <t>ZMENOVÝ KALENDÁR NA 2. POLROK  2025 - 37Y*</t>
  </si>
  <si>
    <t>ZMENOVÝ  KALENDÁR  NA  ROK  2025 - B70</t>
  </si>
  <si>
    <t>ZMENOVÝ  KALENDÁR  NA  ROK  2025 - 370*</t>
  </si>
  <si>
    <t>ZMENOVÝ  KALENDÁR  NA  ROK  2025 - B71</t>
  </si>
  <si>
    <t>ZMENOVÝ  KALENDÁR  NA  ROK  2025 - 371*</t>
  </si>
  <si>
    <t>ZMENOVÝ  KALENDÁR  NA  2. POLROK 2025 - 374</t>
  </si>
  <si>
    <t>ZMENOVÝ  KALENDÁR  NA 1. POLROK  2025 - 374</t>
  </si>
  <si>
    <t>ZMENOVÝ  KALENDÁR  NA  2. POLROK 2025 - X74*</t>
  </si>
  <si>
    <t>ZMENOVÝ  KALENDÁR  NA 1. POLROK  2025 - X74*</t>
  </si>
  <si>
    <t>ZMENOVÝ KALENDÁR NA 1. POLROK 2025 - B75</t>
  </si>
  <si>
    <t>ZMENOVÝ KALENDÁR NA 2. POLROK  2025 - B75</t>
  </si>
  <si>
    <t>B=41</t>
  </si>
  <si>
    <t>B=261</t>
  </si>
  <si>
    <t>E=261</t>
  </si>
  <si>
    <t>C=41</t>
  </si>
  <si>
    <t>B=1957,50</t>
  </si>
  <si>
    <t>E=1957,50</t>
  </si>
  <si>
    <t>ZMENOVÝ KALENDÁR NA 1. POLROK 2025 - 375*</t>
  </si>
  <si>
    <t>ZMENOVÝ KALENDÁR NA 2. POLROK  2025 - 375*</t>
  </si>
  <si>
    <t>D=41</t>
  </si>
  <si>
    <t>D=259</t>
  </si>
  <si>
    <t>D=1942,50</t>
  </si>
  <si>
    <t xml:space="preserve">ZMENOVÝ KALENDÁR NA 1. POLROK 2025 - 376 </t>
  </si>
  <si>
    <t xml:space="preserve"> ZMENOVÝ KALENDÁR NA 2. POLROK 2025 - 376 </t>
  </si>
  <si>
    <t>5=27</t>
  </si>
  <si>
    <t>6=28</t>
  </si>
  <si>
    <t>7=29</t>
  </si>
  <si>
    <r>
      <t xml:space="preserve">** jedna vložená zmena v mesiaci je skrátená: zamestnanec má odpracovať 8,9 hod. bez prestávky v 31 dňovom mesiaci, resp. 8,6 hod. bez prestávky v 30 dňovom mesiaci, </t>
    </r>
    <r>
      <rPr>
        <sz val="10"/>
        <rFont val="Arial CE"/>
        <charset val="238"/>
      </rPr>
      <t>resp. 8,0 hod. bez prestávky vo februári</t>
    </r>
    <r>
      <rPr>
        <sz val="10"/>
        <rFont val="Arial CE"/>
      </rPr>
      <t>, t.j. začne výkon práce primerane neskôr alebo skončí výkon práce primerane skôr</t>
    </r>
  </si>
  <si>
    <t>5=30</t>
  </si>
  <si>
    <t>6=31</t>
  </si>
  <si>
    <t>7=32</t>
  </si>
  <si>
    <t xml:space="preserve">ZMENOVÝ KALENDÁR NA 1. POLROK 2025 - A76* </t>
  </si>
  <si>
    <t xml:space="preserve"> ZMENOVÝ KALENDÁR NA 2. POLROK 2025 - A76* </t>
  </si>
  <si>
    <t>ZMENOVÝ  KALENDÁR  NA  ROK  2025 - 377*</t>
  </si>
  <si>
    <t>** jedna vložená zmena v mesiaci je skrátená: zamestnanec má odpracovať 8,9 hod. bez prestávky v 31 dňovom mesiaci, resp. 8,6 hod. bez prestávky v 30 dňovom mesiaci, resp. 8,0 hod. bez prestávky vo februári, t. j. začne výkon práce primerane neskôr alebo skončí výkon práce primerane skôr</t>
  </si>
  <si>
    <t>ZMENOVÝ  KALENDÁR  NA  ROK  2025 - X77</t>
  </si>
  <si>
    <r>
      <t xml:space="preserve">ZMENOVÝ  KALENDÁR  NA  ROK  2025 - </t>
    </r>
    <r>
      <rPr>
        <b/>
        <sz val="20"/>
        <rFont val="Times New Roman CE"/>
        <charset val="238"/>
      </rPr>
      <t xml:space="preserve">379  </t>
    </r>
  </si>
  <si>
    <t>ZMENOVÝ  KALENDÁR  NA  2. POLROK  2025 - 37P</t>
  </si>
  <si>
    <t>ZMENOVÝ  KALENDÁR  NA  1. POLROK  2025 - 37P</t>
  </si>
  <si>
    <t xml:space="preserve">ZMENOVÝ  KALENDÁR  NA  ROK  2025 - 358 </t>
  </si>
  <si>
    <t>A=14</t>
  </si>
  <si>
    <t>D=14</t>
  </si>
  <si>
    <t>E=14</t>
  </si>
  <si>
    <t>A=232</t>
  </si>
  <si>
    <t>D=232</t>
  </si>
  <si>
    <t>E=233</t>
  </si>
  <si>
    <t>A=1740,00</t>
  </si>
  <si>
    <t>D=1740,00</t>
  </si>
  <si>
    <t>E=1747,50</t>
  </si>
  <si>
    <t>A=27</t>
  </si>
  <si>
    <t>B=28</t>
  </si>
  <si>
    <t>C=28</t>
  </si>
  <si>
    <t>E=27</t>
  </si>
  <si>
    <t>A=245</t>
  </si>
  <si>
    <t>B=248</t>
  </si>
  <si>
    <t>C=248</t>
  </si>
  <si>
    <t>E=246</t>
  </si>
  <si>
    <t>A=1837,50</t>
  </si>
  <si>
    <t>B=1860,00</t>
  </si>
  <si>
    <t>C=1860,00</t>
  </si>
  <si>
    <t>E=1845,00</t>
  </si>
  <si>
    <t>A=39</t>
  </si>
  <si>
    <t>B=40</t>
  </si>
  <si>
    <t>C=40</t>
  </si>
  <si>
    <t>E=39</t>
  </si>
  <si>
    <t>A=257</t>
  </si>
  <si>
    <t>B=260</t>
  </si>
  <si>
    <t>C=260</t>
  </si>
  <si>
    <t>E=258</t>
  </si>
  <si>
    <t>A=1927,50</t>
  </si>
  <si>
    <t>B=1950,00</t>
  </si>
  <si>
    <t>C=1950,00</t>
  </si>
  <si>
    <t>E=1935,00</t>
  </si>
  <si>
    <t>A=42</t>
  </si>
  <si>
    <t>D=42</t>
  </si>
  <si>
    <t>A=260</t>
  </si>
  <si>
    <t>D=260</t>
  </si>
  <si>
    <t>A=1950,00</t>
  </si>
  <si>
    <t>D=1950,00</t>
  </si>
  <si>
    <t>* dočasné navýšenie kalendára 352 na TPČ 37,5 hod./týž.</t>
  </si>
  <si>
    <r>
      <t xml:space="preserve">ZMENOVÝ  KALENDÁR  NA  ROK  2025 - </t>
    </r>
    <r>
      <rPr>
        <b/>
        <sz val="24"/>
        <rFont val="Times New Roman CE"/>
        <charset val="238"/>
      </rPr>
      <t xml:space="preserve">372 </t>
    </r>
  </si>
  <si>
    <t xml:space="preserve"> 37,5 hod. TPČ - 8 hodinové pracovné zmeny (7,5 hod. bez prestávky na jedlo a oddych)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</si>
</sst>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\+0"/>
    <numFmt numFmtId="166" formatCode="#,##0.0"/>
  </numFmts>
  <fonts count="206">
    <font>
      <sz val="10"/>
      <name val="Arial CE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</font>
    <font>
      <b/>
      <sz val="12"/>
      <name val="Arial CE"/>
      <family val="2"/>
      <charset val="238"/>
    </font>
    <font>
      <sz val="9"/>
      <name val="Arial CE"/>
      <family val="2"/>
      <charset val="238"/>
    </font>
    <font>
      <b/>
      <sz val="9"/>
      <name val="Arial CE"/>
    </font>
    <font>
      <b/>
      <sz val="14"/>
      <name val="Arial CE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b/>
      <sz val="14"/>
      <name val="CG Times"/>
      <charset val="238"/>
    </font>
    <font>
      <b/>
      <sz val="12"/>
      <name val="CG Times"/>
      <family val="1"/>
      <charset val="238"/>
    </font>
    <font>
      <sz val="12"/>
      <name val="CG Times"/>
      <family val="1"/>
      <charset val="238"/>
    </font>
    <font>
      <b/>
      <sz val="14"/>
      <name val="Univers Light Condensed"/>
      <charset val="238"/>
    </font>
    <font>
      <b/>
      <sz val="12"/>
      <name val="Garamond"/>
      <family val="1"/>
      <charset val="238"/>
    </font>
    <font>
      <sz val="6"/>
      <name val="Tms Rmn"/>
      <charset val="238"/>
    </font>
    <font>
      <b/>
      <sz val="12"/>
      <name val="Univers Light Condensed"/>
      <charset val="238"/>
    </font>
    <font>
      <b/>
      <sz val="16"/>
      <name val="Garamond"/>
      <family val="1"/>
      <charset val="238"/>
    </font>
    <font>
      <b/>
      <sz val="12"/>
      <name val="Letter Gothic"/>
      <family val="3"/>
      <charset val="238"/>
    </font>
    <font>
      <sz val="10"/>
      <name val="Arial CE"/>
      <family val="2"/>
      <charset val="238"/>
    </font>
    <font>
      <sz val="9"/>
      <name val="CG Times"/>
      <family val="1"/>
      <charset val="238"/>
    </font>
    <font>
      <sz val="10"/>
      <name val="CG Times"/>
      <family val="1"/>
      <charset val="238"/>
    </font>
    <font>
      <b/>
      <sz val="14"/>
      <name val="CG Times"/>
      <family val="1"/>
      <charset val="238"/>
    </font>
    <font>
      <b/>
      <sz val="18"/>
      <name val="CG Times"/>
      <family val="1"/>
      <charset val="238"/>
    </font>
    <font>
      <b/>
      <sz val="10"/>
      <name val="CG Times"/>
      <family val="1"/>
      <charset val="238"/>
    </font>
    <font>
      <b/>
      <sz val="9"/>
      <name val="CG Times"/>
      <family val="1"/>
      <charset val="238"/>
    </font>
    <font>
      <sz val="9"/>
      <name val="Arial Narrow"/>
      <family val="2"/>
      <charset val="238"/>
    </font>
    <font>
      <b/>
      <sz val="14"/>
      <name val="Times New Roman CE"/>
      <family val="1"/>
      <charset val="238"/>
    </font>
    <font>
      <sz val="14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2"/>
      <name val="Arial Narrow"/>
      <family val="2"/>
      <charset val="238"/>
    </font>
    <font>
      <b/>
      <sz val="19"/>
      <name val="Times New Roman CE"/>
      <family val="1"/>
      <charset val="238"/>
    </font>
    <font>
      <sz val="12"/>
      <name val="Arial CE"/>
      <family val="2"/>
      <charset val="238"/>
    </font>
    <font>
      <b/>
      <sz val="18"/>
      <name val="Times New Roman CE"/>
      <family val="1"/>
      <charset val="238"/>
    </font>
    <font>
      <b/>
      <sz val="9"/>
      <name val="Univers Light Condensed"/>
      <charset val="238"/>
    </font>
    <font>
      <sz val="9"/>
      <name val="Times New Roman CE"/>
      <family val="1"/>
      <charset val="238"/>
    </font>
    <font>
      <sz val="9"/>
      <name val="Arial CE"/>
    </font>
    <font>
      <b/>
      <sz val="9"/>
      <name val="Times New Roman CE"/>
      <family val="1"/>
      <charset val="238"/>
    </font>
    <font>
      <b/>
      <sz val="9"/>
      <name val="Arial Narrow"/>
      <family val="2"/>
      <charset val="238"/>
    </font>
    <font>
      <sz val="8"/>
      <name val="Times New Roman CE"/>
      <family val="1"/>
      <charset val="238"/>
    </font>
    <font>
      <b/>
      <sz val="8"/>
      <name val="Arial Narrow"/>
      <family val="2"/>
      <charset val="238"/>
    </font>
    <font>
      <b/>
      <sz val="11"/>
      <name val="Arial"/>
      <family val="2"/>
      <charset val="238"/>
    </font>
    <font>
      <b/>
      <sz val="10"/>
      <name val="Arial CE"/>
      <family val="2"/>
      <charset val="238"/>
    </font>
    <font>
      <sz val="10"/>
      <name val="Arial Narrow"/>
      <family val="2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u/>
      <sz val="9"/>
      <name val="Arial CE"/>
      <family val="2"/>
      <charset val="238"/>
    </font>
    <font>
      <b/>
      <sz val="12"/>
      <name val="Arial CE"/>
    </font>
    <font>
      <b/>
      <sz val="16"/>
      <name val="Arial CE"/>
      <family val="2"/>
      <charset val="238"/>
    </font>
    <font>
      <sz val="11"/>
      <name val="Arial CE"/>
      <family val="2"/>
      <charset val="238"/>
    </font>
    <font>
      <b/>
      <sz val="11"/>
      <name val="Arial Narrow"/>
      <family val="2"/>
      <charset val="238"/>
    </font>
    <font>
      <sz val="9"/>
      <name val="CG Times"/>
    </font>
    <font>
      <sz val="10"/>
      <name val="CG Times"/>
    </font>
    <font>
      <b/>
      <sz val="12"/>
      <name val="Times New Roman"/>
      <family val="1"/>
    </font>
    <font>
      <b/>
      <sz val="18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6"/>
      <name val="Times New Roman CE"/>
      <family val="1"/>
      <charset val="238"/>
    </font>
    <font>
      <sz val="18"/>
      <name val="Arial CE"/>
    </font>
    <font>
      <sz val="9"/>
      <color indexed="10"/>
      <name val="Arial CE"/>
      <family val="2"/>
      <charset val="238"/>
    </font>
    <font>
      <sz val="18"/>
      <name val="Times New Roman CE"/>
      <family val="1"/>
      <charset val="238"/>
    </font>
    <font>
      <sz val="18"/>
      <name val="Arial CE"/>
      <family val="2"/>
      <charset val="238"/>
    </font>
    <font>
      <b/>
      <sz val="20"/>
      <name val="Times New Roman CE"/>
      <family val="1"/>
      <charset val="238"/>
    </font>
    <font>
      <sz val="10"/>
      <name val="Arial CE"/>
      <charset val="238"/>
    </font>
    <font>
      <b/>
      <sz val="19"/>
      <color indexed="12"/>
      <name val="Times New Roman CE"/>
      <family val="1"/>
      <charset val="238"/>
    </font>
    <font>
      <b/>
      <sz val="14"/>
      <color indexed="12"/>
      <name val="Times New Roman CE"/>
      <family val="1"/>
      <charset val="238"/>
    </font>
    <font>
      <sz val="14"/>
      <color indexed="12"/>
      <name val="Times New Roman CE"/>
      <family val="1"/>
      <charset val="238"/>
    </font>
    <font>
      <sz val="10"/>
      <color indexed="12"/>
      <name val="Times New Roman CE"/>
      <family val="1"/>
      <charset val="238"/>
    </font>
    <font>
      <b/>
      <sz val="11"/>
      <name val="Times New Roman"/>
      <family val="1"/>
      <charset val="238"/>
    </font>
    <font>
      <b/>
      <sz val="14"/>
      <name val="Times New Roman"/>
      <family val="1"/>
    </font>
    <font>
      <sz val="14"/>
      <name val="Times New Roman"/>
      <family val="1"/>
    </font>
    <font>
      <sz val="12"/>
      <name val="Arial CE"/>
      <charset val="238"/>
    </font>
    <font>
      <b/>
      <sz val="11"/>
      <name val="Garamond"/>
      <family val="1"/>
      <charset val="238"/>
    </font>
    <font>
      <b/>
      <sz val="11"/>
      <name val="CG Times"/>
      <family val="1"/>
      <charset val="238"/>
    </font>
    <font>
      <sz val="11"/>
      <name val="Arial CE"/>
      <charset val="238"/>
    </font>
    <font>
      <u/>
      <sz val="10"/>
      <name val="Times New Roman"/>
      <family val="1"/>
    </font>
    <font>
      <sz val="10"/>
      <name val="Arial"/>
      <family val="2"/>
      <charset val="238"/>
    </font>
    <font>
      <b/>
      <sz val="9"/>
      <name val="Arial CE"/>
      <charset val="238"/>
    </font>
    <font>
      <b/>
      <sz val="11"/>
      <name val="Arial CE"/>
      <charset val="238"/>
    </font>
    <font>
      <b/>
      <sz val="10"/>
      <name val="Arial CE"/>
      <charset val="238"/>
    </font>
    <font>
      <sz val="8"/>
      <name val="Arial CE"/>
    </font>
    <font>
      <b/>
      <sz val="24"/>
      <name val="Times New Roman CE"/>
      <family val="1"/>
      <charset val="238"/>
    </font>
    <font>
      <b/>
      <sz val="20"/>
      <name val="Times New Roman"/>
      <family val="1"/>
    </font>
    <font>
      <sz val="9"/>
      <name val="Arial CE"/>
      <charset val="238"/>
    </font>
    <font>
      <sz val="8"/>
      <name val="Arial CE"/>
      <charset val="238"/>
    </font>
    <font>
      <sz val="11"/>
      <name val="Arial CE"/>
    </font>
    <font>
      <b/>
      <sz val="12"/>
      <name val="Times New Roman CE"/>
      <charset val="238"/>
    </font>
    <font>
      <b/>
      <sz val="14"/>
      <name val="Times New Roman CE"/>
      <charset val="238"/>
    </font>
    <font>
      <sz val="14"/>
      <name val="Times New Roman CE"/>
      <charset val="238"/>
    </font>
    <font>
      <b/>
      <sz val="12"/>
      <name val="Times New Roman"/>
      <family val="1"/>
      <charset val="238"/>
    </font>
    <font>
      <sz val="12"/>
      <name val="Arial CE"/>
    </font>
    <font>
      <b/>
      <sz val="11"/>
      <name val="Bookman Old Style"/>
      <family val="1"/>
      <charset val="238"/>
    </font>
    <font>
      <sz val="11"/>
      <name val="Arial Narrow"/>
      <family val="2"/>
      <charset val="238"/>
    </font>
    <font>
      <sz val="11"/>
      <name val="CG Times"/>
      <family val="1"/>
      <charset val="238"/>
    </font>
    <font>
      <sz val="11"/>
      <name val="Bookman Old Style"/>
      <family val="1"/>
      <charset val="238"/>
    </font>
    <font>
      <b/>
      <sz val="22"/>
      <color indexed="12"/>
      <name val="Times New Roman CE"/>
      <family val="1"/>
      <charset val="238"/>
    </font>
    <font>
      <sz val="22"/>
      <color indexed="12"/>
      <name val="Times New Roman CE"/>
      <family val="1"/>
      <charset val="238"/>
    </font>
    <font>
      <b/>
      <sz val="10"/>
      <name val="Times New Roman CE"/>
      <family val="1"/>
      <charset val="238"/>
    </font>
    <font>
      <i/>
      <sz val="10"/>
      <name val="Times New Roman CE"/>
      <family val="1"/>
      <charset val="238"/>
    </font>
    <font>
      <sz val="12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b/>
      <sz val="28"/>
      <color indexed="12"/>
      <name val="Times New Roman CE"/>
      <family val="1"/>
      <charset val="238"/>
    </font>
    <font>
      <sz val="28"/>
      <color indexed="12"/>
      <name val="Times New Roman CE"/>
      <family val="1"/>
      <charset val="238"/>
    </font>
    <font>
      <sz val="28"/>
      <name val="Times New Roman CE"/>
      <family val="1"/>
      <charset val="238"/>
    </font>
    <font>
      <i/>
      <sz val="10"/>
      <name val="Times New Roman CE"/>
      <charset val="238"/>
    </font>
    <font>
      <b/>
      <sz val="10"/>
      <name val="Arial CE"/>
    </font>
    <font>
      <b/>
      <sz val="8"/>
      <name val="Times New Roman CE"/>
      <family val="1"/>
      <charset val="238"/>
    </font>
    <font>
      <sz val="22"/>
      <name val="Times New Roman CE"/>
      <family val="1"/>
      <charset val="238"/>
    </font>
    <font>
      <sz val="22"/>
      <name val="Arial CE"/>
      <family val="2"/>
      <charset val="238"/>
    </font>
    <font>
      <b/>
      <sz val="20"/>
      <color indexed="12"/>
      <name val="Times New Roman CE"/>
      <family val="1"/>
      <charset val="238"/>
    </font>
    <font>
      <sz val="20"/>
      <color indexed="12"/>
      <name val="Times New Roman CE"/>
      <family val="1"/>
      <charset val="238"/>
    </font>
    <font>
      <sz val="20"/>
      <name val="Times New Roman CE"/>
      <family val="1"/>
      <charset val="238"/>
    </font>
    <font>
      <sz val="12"/>
      <name val="CG Times"/>
      <charset val="238"/>
    </font>
    <font>
      <b/>
      <sz val="8"/>
      <name val="Arial"/>
      <family val="2"/>
      <charset val="238"/>
    </font>
    <font>
      <b/>
      <sz val="10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8"/>
      <name val="Arial CE"/>
      <charset val="238"/>
    </font>
    <font>
      <sz val="11"/>
      <name val="Arial"/>
      <family val="2"/>
      <charset val="238"/>
    </font>
    <font>
      <b/>
      <sz val="11"/>
      <name val="Arial CE"/>
      <family val="2"/>
      <charset val="238"/>
    </font>
    <font>
      <b/>
      <sz val="10"/>
      <name val="Bookman Old Style"/>
      <family val="1"/>
      <charset val="238"/>
    </font>
    <font>
      <sz val="10"/>
      <name val="Bookman Old Style"/>
      <family val="1"/>
      <charset val="238"/>
    </font>
    <font>
      <sz val="9"/>
      <name val="Times New Roman"/>
      <family val="1"/>
      <charset val="238"/>
    </font>
    <font>
      <sz val="14"/>
      <name val="Arial CE"/>
    </font>
    <font>
      <b/>
      <sz val="14"/>
      <name val="Bookman Old Style"/>
      <family val="1"/>
      <charset val="238"/>
    </font>
    <font>
      <sz val="22"/>
      <color rgb="FFFF0000"/>
      <name val="Arial CE"/>
      <family val="2"/>
      <charset val="238"/>
    </font>
    <font>
      <b/>
      <sz val="14"/>
      <name val="Antique Olive Compact"/>
      <family val="2"/>
      <charset val="238"/>
    </font>
    <font>
      <sz val="14"/>
      <name val="Arial CE"/>
      <family val="2"/>
      <charset val="238"/>
    </font>
    <font>
      <sz val="12"/>
      <name val="Bookman Old Style"/>
      <family val="1"/>
      <charset val="238"/>
    </font>
    <font>
      <b/>
      <sz val="12"/>
      <name val="Arial CE"/>
      <charset val="238"/>
    </font>
    <font>
      <i/>
      <sz val="9"/>
      <name val="Arial CE"/>
      <charset val="238"/>
    </font>
    <font>
      <b/>
      <sz val="14"/>
      <name val="Garamond"/>
      <family val="1"/>
      <charset val="238"/>
    </font>
    <font>
      <b/>
      <sz val="14"/>
      <name val="Arial CE"/>
    </font>
    <font>
      <sz val="14"/>
      <name val="Arial CE"/>
      <charset val="238"/>
    </font>
    <font>
      <b/>
      <sz val="13"/>
      <name val="Times New Roman"/>
      <family val="1"/>
    </font>
    <font>
      <sz val="12"/>
      <name val="Times New Roman"/>
      <family val="1"/>
      <charset val="238"/>
    </font>
    <font>
      <sz val="12"/>
      <name val="Times New Roman CE"/>
      <charset val="238"/>
    </font>
    <font>
      <sz val="10"/>
      <name val="Times New Roman CE"/>
      <charset val="238"/>
    </font>
    <font>
      <b/>
      <sz val="24"/>
      <name val="Times New Roman"/>
      <family val="1"/>
    </font>
    <font>
      <b/>
      <sz val="36"/>
      <color indexed="12"/>
      <name val="Times New Roman CE"/>
      <family val="1"/>
      <charset val="238"/>
    </font>
    <font>
      <sz val="36"/>
      <color indexed="12"/>
      <name val="Times New Roman CE"/>
      <family val="1"/>
      <charset val="238"/>
    </font>
    <font>
      <sz val="36"/>
      <name val="Times New Roman CE"/>
      <family val="1"/>
      <charset val="238"/>
    </font>
    <font>
      <sz val="9"/>
      <color rgb="FF000000"/>
      <name val="Arial CE"/>
      <charset val="238"/>
    </font>
    <font>
      <b/>
      <sz val="24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24"/>
      <color indexed="12"/>
      <name val="Times New Roman CE"/>
      <family val="1"/>
      <charset val="238"/>
    </font>
    <font>
      <sz val="24"/>
      <name val="Arial CE"/>
      <family val="2"/>
      <charset val="238"/>
    </font>
    <font>
      <sz val="24"/>
      <name val="Arial CE"/>
    </font>
    <font>
      <sz val="26"/>
      <name val="Arial CE"/>
      <family val="2"/>
      <charset val="238"/>
    </font>
    <font>
      <b/>
      <sz val="20"/>
      <name val="Times New Roman CE"/>
      <charset val="238"/>
    </font>
    <font>
      <b/>
      <sz val="24"/>
      <color rgb="FFFF0000"/>
      <name val="Times New Roman CE"/>
      <family val="1"/>
      <charset val="238"/>
    </font>
    <font>
      <b/>
      <sz val="28"/>
      <color rgb="FFFF0000"/>
      <name val="Times New Roman CE"/>
      <family val="1"/>
      <charset val="238"/>
    </font>
    <font>
      <sz val="28"/>
      <color rgb="FFFF0000"/>
      <name val="Times New Roman CE"/>
      <family val="1"/>
      <charset val="238"/>
    </font>
    <font>
      <sz val="10"/>
      <color rgb="FFFF0000"/>
      <name val="Times New Roman CE"/>
      <family val="1"/>
      <charset val="238"/>
    </font>
    <font>
      <sz val="10"/>
      <color rgb="FFFF0000"/>
      <name val="Arial CE"/>
      <charset val="238"/>
    </font>
    <font>
      <sz val="10"/>
      <name val="Arial"/>
      <family val="2"/>
      <charset val="238"/>
    </font>
    <font>
      <b/>
      <sz val="20"/>
      <name val="Times New Roman"/>
      <family val="1"/>
      <charset val="238"/>
    </font>
    <font>
      <sz val="12"/>
      <color rgb="FF000000"/>
      <name val="CG Times"/>
      <family val="1"/>
      <charset val="238"/>
    </font>
    <font>
      <sz val="11"/>
      <color rgb="FF000000"/>
      <name val="Bookman Old Style"/>
      <family val="1"/>
      <charset val="238"/>
    </font>
    <font>
      <sz val="9"/>
      <color rgb="FF000000"/>
      <name val="Arial CE"/>
      <family val="2"/>
      <charset val="238"/>
    </font>
    <font>
      <b/>
      <sz val="24"/>
      <name val="Times New Roman CE"/>
      <charset val="238"/>
    </font>
    <font>
      <sz val="9"/>
      <color theme="3" tint="0.59999389629810485"/>
      <name val="CG Times"/>
      <family val="1"/>
      <charset val="238"/>
    </font>
    <font>
      <sz val="9"/>
      <name val="CG Times"/>
      <charset val="238"/>
    </font>
    <font>
      <sz val="10"/>
      <name val="CG Times"/>
      <charset val="238"/>
    </font>
    <font>
      <sz val="9"/>
      <color rgb="FF0070C0"/>
      <name val="CG Times"/>
      <family val="1"/>
      <charset val="238"/>
    </font>
    <font>
      <sz val="11"/>
      <name val="Times New Roman CE"/>
      <charset val="238"/>
    </font>
    <font>
      <sz val="10.5"/>
      <name val="Arial Narrow"/>
      <family val="2"/>
      <charset val="238"/>
    </font>
    <font>
      <sz val="11"/>
      <name val="Calibri"/>
      <family val="2"/>
      <charset val="238"/>
      <scheme val="minor"/>
    </font>
    <font>
      <b/>
      <sz val="9"/>
      <color rgb="FF000000"/>
      <name val="Arial CE"/>
      <charset val="238"/>
    </font>
    <font>
      <sz val="10"/>
      <name val="Times New Roman"/>
      <family val="1"/>
      <charset val="238"/>
    </font>
    <font>
      <sz val="11"/>
      <name val="Calibr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theme="3" tint="0.39997558519241921"/>
        <bgColor indexed="64"/>
      </patternFill>
    </fill>
  </fills>
  <borders count="14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69">
    <xf numFmtId="0" fontId="0" fillId="0" borderId="0"/>
    <xf numFmtId="0" fontId="31" fillId="0" borderId="0"/>
    <xf numFmtId="0" fontId="96" fillId="0" borderId="0"/>
    <xf numFmtId="0" fontId="109" fillId="0" borderId="0"/>
    <xf numFmtId="0" fontId="31" fillId="0" borderId="0"/>
    <xf numFmtId="0" fontId="96" fillId="0" borderId="0"/>
    <xf numFmtId="0" fontId="31" fillId="0" borderId="0"/>
    <xf numFmtId="0" fontId="43" fillId="0" borderId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1" fillId="0" borderId="0"/>
    <xf numFmtId="0" fontId="29" fillId="0" borderId="0"/>
    <xf numFmtId="0" fontId="96" fillId="0" borderId="0"/>
    <xf numFmtId="9" fontId="3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96" fillId="0" borderId="0"/>
    <xf numFmtId="0" fontId="31" fillId="0" borderId="0"/>
    <xf numFmtId="0" fontId="26" fillId="0" borderId="0"/>
    <xf numFmtId="9" fontId="26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9" fontId="22" fillId="0" borderId="0" applyFont="0" applyFill="0" applyBorder="0" applyAlignment="0" applyProtection="0"/>
    <xf numFmtId="0" fontId="22" fillId="0" borderId="0"/>
    <xf numFmtId="9" fontId="21" fillId="0" borderId="0" applyFont="0" applyFill="0" applyBorder="0" applyAlignment="0" applyProtection="0"/>
    <xf numFmtId="0" fontId="21" fillId="0" borderId="0"/>
    <xf numFmtId="9" fontId="20" fillId="0" borderId="0" applyFont="0" applyFill="0" applyBorder="0" applyAlignment="0" applyProtection="0"/>
    <xf numFmtId="0" fontId="20" fillId="0" borderId="0"/>
    <xf numFmtId="9" fontId="96" fillId="0" borderId="0" applyFont="0" applyFill="0" applyBorder="0" applyAlignment="0" applyProtection="0"/>
    <xf numFmtId="0" fontId="31" fillId="0" borderId="0"/>
    <xf numFmtId="0" fontId="31" fillId="0" borderId="0"/>
    <xf numFmtId="0" fontId="19" fillId="0" borderId="0"/>
    <xf numFmtId="9" fontId="3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0" fontId="15" fillId="0" borderId="0"/>
    <xf numFmtId="9" fontId="14" fillId="0" borderId="0" applyFont="0" applyFill="0" applyBorder="0" applyAlignment="0" applyProtection="0"/>
    <xf numFmtId="0" fontId="14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90" fillId="0" borderId="0"/>
    <xf numFmtId="9" fontId="31" fillId="0" borderId="0" applyFont="0" applyFill="0" applyBorder="0" applyAlignment="0" applyProtection="0"/>
    <xf numFmtId="0" fontId="12" fillId="0" borderId="0"/>
    <xf numFmtId="0" fontId="11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</cellStyleXfs>
  <cellXfs count="4744">
    <xf numFmtId="0" fontId="0" fillId="0" borderId="0" xfId="0"/>
    <xf numFmtId="0" fontId="32" fillId="0" borderId="0" xfId="0" applyFont="1"/>
    <xf numFmtId="0" fontId="33" fillId="0" borderId="0" xfId="0" applyFont="1"/>
    <xf numFmtId="0" fontId="33" fillId="0" borderId="1" xfId="0" applyFont="1" applyBorder="1"/>
    <xf numFmtId="0" fontId="33" fillId="0" borderId="2" xfId="0" applyFont="1" applyBorder="1"/>
    <xf numFmtId="0" fontId="33" fillId="0" borderId="4" xfId="0" applyFont="1" applyBorder="1" applyAlignment="1">
      <alignment horizontal="center"/>
    </xf>
    <xf numFmtId="0" fontId="33" fillId="0" borderId="2" xfId="0" applyFont="1" applyBorder="1" applyAlignment="1">
      <alignment horizontal="center"/>
    </xf>
    <xf numFmtId="0" fontId="33" fillId="0" borderId="5" xfId="0" applyFont="1" applyBorder="1"/>
    <xf numFmtId="0" fontId="33" fillId="0" borderId="0" xfId="0" applyFont="1" applyBorder="1" applyAlignment="1">
      <alignment horizontal="center"/>
    </xf>
    <xf numFmtId="0" fontId="33" fillId="0" borderId="7" xfId="0" applyFont="1" applyBorder="1" applyAlignment="1">
      <alignment horizontal="center"/>
    </xf>
    <xf numFmtId="0" fontId="33" fillId="0" borderId="7" xfId="0" applyFont="1" applyBorder="1"/>
    <xf numFmtId="0" fontId="33" fillId="0" borderId="4" xfId="0" applyFont="1" applyBorder="1"/>
    <xf numFmtId="0" fontId="33" fillId="0" borderId="1" xfId="0" applyFont="1" applyBorder="1" applyAlignment="1">
      <alignment horizontal="center"/>
    </xf>
    <xf numFmtId="0" fontId="33" fillId="0" borderId="0" xfId="0" applyFont="1" applyBorder="1"/>
    <xf numFmtId="0" fontId="33" fillId="0" borderId="8" xfId="0" applyFont="1" applyBorder="1" applyAlignment="1">
      <alignment horizontal="center"/>
    </xf>
    <xf numFmtId="0" fontId="33" fillId="0" borderId="9" xfId="0" applyFont="1" applyBorder="1"/>
    <xf numFmtId="0" fontId="33" fillId="0" borderId="10" xfId="0" applyFont="1" applyBorder="1"/>
    <xf numFmtId="0" fontId="33" fillId="0" borderId="6" xfId="0" applyFont="1" applyBorder="1" applyAlignment="1">
      <alignment horizontal="center"/>
    </xf>
    <xf numFmtId="0" fontId="33" fillId="0" borderId="3" xfId="0" applyFont="1" applyBorder="1" applyAlignment="1">
      <alignment horizontal="center"/>
    </xf>
    <xf numFmtId="0" fontId="33" fillId="0" borderId="11" xfId="0" applyFont="1" applyBorder="1" applyAlignment="1">
      <alignment horizontal="center"/>
    </xf>
    <xf numFmtId="0" fontId="33" fillId="0" borderId="0" xfId="0" applyFont="1" applyAlignment="1">
      <alignment horizontal="center"/>
    </xf>
    <xf numFmtId="0" fontId="33" fillId="0" borderId="9" xfId="0" applyFont="1" applyBorder="1" applyAlignment="1">
      <alignment horizontal="center"/>
    </xf>
    <xf numFmtId="0" fontId="33" fillId="0" borderId="12" xfId="0" applyFont="1" applyBorder="1" applyAlignment="1">
      <alignment horizontal="center"/>
    </xf>
    <xf numFmtId="0" fontId="0" fillId="0" borderId="0" xfId="0" applyBorder="1"/>
    <xf numFmtId="0" fontId="33" fillId="0" borderId="8" xfId="0" applyFont="1" applyBorder="1"/>
    <xf numFmtId="0" fontId="33" fillId="0" borderId="16" xfId="0" applyFont="1" applyBorder="1" applyAlignment="1">
      <alignment horizontal="center"/>
    </xf>
    <xf numFmtId="0" fontId="33" fillId="0" borderId="17" xfId="0" applyFont="1" applyBorder="1" applyAlignment="1">
      <alignment horizontal="center"/>
    </xf>
    <xf numFmtId="0" fontId="33" fillId="0" borderId="18" xfId="0" applyFont="1" applyBorder="1" applyAlignment="1">
      <alignment horizontal="center"/>
    </xf>
    <xf numFmtId="0" fontId="33" fillId="0" borderId="18" xfId="0" applyFont="1" applyBorder="1"/>
    <xf numFmtId="0" fontId="33" fillId="0" borderId="19" xfId="0" applyFont="1" applyBorder="1"/>
    <xf numFmtId="0" fontId="38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2" fillId="0" borderId="0" xfId="7" applyFont="1"/>
    <xf numFmtId="0" fontId="42" fillId="0" borderId="0" xfId="7" applyFont="1" applyAlignment="1">
      <alignment horizontal="left"/>
    </xf>
    <xf numFmtId="0" fontId="44" fillId="0" borderId="0" xfId="0" applyFont="1"/>
    <xf numFmtId="0" fontId="42" fillId="0" borderId="0" xfId="7" applyFont="1" applyBorder="1"/>
    <xf numFmtId="0" fontId="44" fillId="0" borderId="0" xfId="0" applyFont="1" applyBorder="1"/>
    <xf numFmtId="0" fontId="42" fillId="2" borderId="0" xfId="7" applyFont="1" applyFill="1" applyBorder="1"/>
    <xf numFmtId="0" fontId="33" fillId="0" borderId="19" xfId="0" applyFont="1" applyBorder="1" applyAlignment="1">
      <alignment horizontal="center"/>
    </xf>
    <xf numFmtId="0" fontId="33" fillId="0" borderId="22" xfId="0" applyFont="1" applyBorder="1"/>
    <xf numFmtId="9" fontId="33" fillId="0" borderId="0" xfId="8" applyFont="1"/>
    <xf numFmtId="9" fontId="0" fillId="0" borderId="0" xfId="8" applyFont="1"/>
    <xf numFmtId="9" fontId="32" fillId="0" borderId="0" xfId="8" applyFont="1"/>
    <xf numFmtId="0" fontId="33" fillId="0" borderId="12" xfId="0" applyFont="1" applyBorder="1" applyAlignment="1">
      <alignment horizontal="left"/>
    </xf>
    <xf numFmtId="0" fontId="33" fillId="0" borderId="23" xfId="0" applyFont="1" applyBorder="1" applyAlignment="1">
      <alignment horizontal="left"/>
    </xf>
    <xf numFmtId="0" fontId="33" fillId="0" borderId="24" xfId="0" applyFont="1" applyBorder="1" applyAlignment="1">
      <alignment horizontal="center"/>
    </xf>
    <xf numFmtId="0" fontId="33" fillId="0" borderId="23" xfId="0" applyFont="1" applyBorder="1" applyAlignment="1">
      <alignment horizontal="center"/>
    </xf>
    <xf numFmtId="0" fontId="33" fillId="0" borderId="16" xfId="0" applyFont="1" applyBorder="1" applyAlignment="1">
      <alignment horizontal="left"/>
    </xf>
    <xf numFmtId="0" fontId="33" fillId="0" borderId="23" xfId="0" applyFont="1" applyBorder="1"/>
    <xf numFmtId="0" fontId="33" fillId="0" borderId="12" xfId="0" applyFont="1" applyBorder="1"/>
    <xf numFmtId="0" fontId="33" fillId="0" borderId="22" xfId="0" applyFont="1" applyBorder="1" applyAlignment="1">
      <alignment horizontal="center"/>
    </xf>
    <xf numFmtId="0" fontId="33" fillId="0" borderId="26" xfId="0" applyFont="1" applyBorder="1"/>
    <xf numFmtId="9" fontId="35" fillId="0" borderId="0" xfId="8" applyFont="1"/>
    <xf numFmtId="0" fontId="33" fillId="0" borderId="27" xfId="0" applyFont="1" applyBorder="1" applyAlignment="1">
      <alignment horizontal="center"/>
    </xf>
    <xf numFmtId="0" fontId="36" fillId="0" borderId="24" xfId="0" applyFont="1" applyBorder="1" applyAlignment="1">
      <alignment horizontal="center"/>
    </xf>
    <xf numFmtId="0" fontId="45" fillId="0" borderId="34" xfId="7" applyFont="1" applyBorder="1" applyAlignment="1">
      <alignment horizontal="center" vertical="center" textRotation="255"/>
    </xf>
    <xf numFmtId="0" fontId="45" fillId="0" borderId="35" xfId="7" applyFont="1" applyBorder="1" applyAlignment="1">
      <alignment horizontal="center" vertical="center" textRotation="255"/>
    </xf>
    <xf numFmtId="0" fontId="49" fillId="0" borderId="0" xfId="0" applyFont="1" applyBorder="1"/>
    <xf numFmtId="0" fontId="49" fillId="0" borderId="0" xfId="0" applyFont="1"/>
    <xf numFmtId="0" fontId="52" fillId="0" borderId="0" xfId="0" applyFont="1" applyBorder="1"/>
    <xf numFmtId="9" fontId="50" fillId="0" borderId="0" xfId="8" applyFont="1"/>
    <xf numFmtId="0" fontId="55" fillId="0" borderId="0" xfId="0" applyFont="1" applyAlignment="1">
      <alignment horizontal="center"/>
    </xf>
    <xf numFmtId="0" fontId="56" fillId="0" borderId="0" xfId="0" applyFont="1" applyAlignment="1">
      <alignment horizontal="center"/>
    </xf>
    <xf numFmtId="0" fontId="57" fillId="0" borderId="0" xfId="0" applyFont="1" applyAlignment="1">
      <alignment horizontal="center"/>
    </xf>
    <xf numFmtId="0" fontId="55" fillId="0" borderId="0" xfId="0" quotePrefix="1" applyFont="1" applyAlignment="1">
      <alignment horizontal="left"/>
    </xf>
    <xf numFmtId="0" fontId="58" fillId="0" borderId="0" xfId="0" applyFont="1" applyAlignment="1">
      <alignment horizontal="center"/>
    </xf>
    <xf numFmtId="0" fontId="57" fillId="0" borderId="0" xfId="0" applyFont="1"/>
    <xf numFmtId="0" fontId="59" fillId="0" borderId="0" xfId="0" applyFont="1" applyBorder="1" applyAlignment="1">
      <alignment horizontal="center"/>
    </xf>
    <xf numFmtId="0" fontId="58" fillId="0" borderId="0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59" fillId="0" borderId="0" xfId="0" applyFont="1"/>
    <xf numFmtId="0" fontId="58" fillId="0" borderId="38" xfId="0" applyFont="1" applyBorder="1" applyAlignment="1">
      <alignment horizontal="center"/>
    </xf>
    <xf numFmtId="0" fontId="58" fillId="0" borderId="38" xfId="0" quotePrefix="1" applyFont="1" applyBorder="1" applyAlignment="1">
      <alignment horizontal="center"/>
    </xf>
    <xf numFmtId="0" fontId="58" fillId="0" borderId="39" xfId="0" applyFont="1" applyBorder="1" applyAlignment="1">
      <alignment horizontal="center"/>
    </xf>
    <xf numFmtId="0" fontId="58" fillId="0" borderId="28" xfId="0" quotePrefix="1" applyFont="1" applyBorder="1" applyAlignment="1">
      <alignment horizontal="center"/>
    </xf>
    <xf numFmtId="0" fontId="58" fillId="0" borderId="28" xfId="0" applyFont="1" applyBorder="1" applyAlignment="1">
      <alignment horizontal="center"/>
    </xf>
    <xf numFmtId="0" fontId="58" fillId="0" borderId="29" xfId="0" applyFont="1" applyBorder="1" applyAlignment="1">
      <alignment horizontal="center"/>
    </xf>
    <xf numFmtId="0" fontId="58" fillId="0" borderId="30" xfId="0" applyFont="1" applyBorder="1" applyAlignment="1">
      <alignment horizontal="center"/>
    </xf>
    <xf numFmtId="0" fontId="58" fillId="0" borderId="30" xfId="0" quotePrefix="1" applyFont="1" applyBorder="1" applyAlignment="1">
      <alignment horizontal="center"/>
    </xf>
    <xf numFmtId="0" fontId="58" fillId="0" borderId="40" xfId="0" applyFont="1" applyBorder="1" applyAlignment="1">
      <alignment horizontal="center"/>
    </xf>
    <xf numFmtId="0" fontId="58" fillId="0" borderId="40" xfId="0" quotePrefix="1" applyFont="1" applyBorder="1" applyAlignment="1">
      <alignment horizontal="center"/>
    </xf>
    <xf numFmtId="0" fontId="58" fillId="0" borderId="41" xfId="0" applyFont="1" applyBorder="1" applyAlignment="1">
      <alignment horizontal="center"/>
    </xf>
    <xf numFmtId="0" fontId="58" fillId="0" borderId="42" xfId="0" quotePrefix="1" applyFont="1" applyBorder="1" applyAlignment="1">
      <alignment horizontal="center"/>
    </xf>
    <xf numFmtId="0" fontId="58" fillId="0" borderId="42" xfId="0" applyFont="1" applyBorder="1" applyAlignment="1">
      <alignment horizontal="center"/>
    </xf>
    <xf numFmtId="0" fontId="59" fillId="0" borderId="0" xfId="0" applyFont="1" applyBorder="1"/>
    <xf numFmtId="0" fontId="58" fillId="0" borderId="34" xfId="0" applyFont="1" applyBorder="1" applyAlignment="1">
      <alignment horizontal="center" vertical="center" textRotation="255"/>
    </xf>
    <xf numFmtId="0" fontId="58" fillId="0" borderId="35" xfId="0" applyFont="1" applyBorder="1" applyAlignment="1">
      <alignment horizontal="center" vertical="center" textRotation="255"/>
    </xf>
    <xf numFmtId="0" fontId="40" fillId="0" borderId="0" xfId="0" applyFont="1" applyBorder="1" applyAlignment="1">
      <alignment horizontal="left"/>
    </xf>
    <xf numFmtId="0" fontId="59" fillId="0" borderId="0" xfId="0" quotePrefix="1" applyFont="1" applyBorder="1" applyAlignment="1">
      <alignment horizontal="left"/>
    </xf>
    <xf numFmtId="0" fontId="0" fillId="0" borderId="18" xfId="0" applyBorder="1"/>
    <xf numFmtId="0" fontId="33" fillId="0" borderId="16" xfId="0" applyFont="1" applyBorder="1"/>
    <xf numFmtId="0" fontId="33" fillId="0" borderId="26" xfId="0" applyFont="1" applyBorder="1" applyAlignment="1">
      <alignment horizontal="center"/>
    </xf>
    <xf numFmtId="9" fontId="37" fillId="0" borderId="12" xfId="8" applyFont="1" applyBorder="1" applyAlignment="1">
      <alignment horizontal="center"/>
    </xf>
    <xf numFmtId="0" fontId="33" fillId="0" borderId="15" xfId="0" applyFont="1" applyBorder="1"/>
    <xf numFmtId="0" fontId="33" fillId="0" borderId="43" xfId="0" applyFont="1" applyBorder="1" applyAlignment="1">
      <alignment horizontal="center"/>
    </xf>
    <xf numFmtId="0" fontId="58" fillId="0" borderId="49" xfId="0" applyFont="1" applyBorder="1" applyAlignment="1">
      <alignment horizontal="center"/>
    </xf>
    <xf numFmtId="0" fontId="58" fillId="0" borderId="49" xfId="0" quotePrefix="1" applyFont="1" applyBorder="1" applyAlignment="1">
      <alignment horizontal="center"/>
    </xf>
    <xf numFmtId="0" fontId="58" fillId="0" borderId="31" xfId="0" quotePrefix="1" applyFont="1" applyBorder="1" applyAlignment="1">
      <alignment horizontal="center"/>
    </xf>
    <xf numFmtId="0" fontId="58" fillId="0" borderId="29" xfId="0" quotePrefix="1" applyFont="1" applyBorder="1" applyAlignment="1">
      <alignment horizontal="center"/>
    </xf>
    <xf numFmtId="0" fontId="59" fillId="0" borderId="1" xfId="0" applyFont="1" applyBorder="1" applyAlignment="1">
      <alignment horizontal="center"/>
    </xf>
    <xf numFmtId="0" fontId="58" fillId="0" borderId="37" xfId="0" applyFont="1" applyBorder="1" applyAlignment="1">
      <alignment horizontal="center"/>
    </xf>
    <xf numFmtId="0" fontId="60" fillId="0" borderId="18" xfId="0" applyFont="1" applyBorder="1" applyAlignment="1"/>
    <xf numFmtId="0" fontId="64" fillId="0" borderId="0" xfId="0" applyFont="1"/>
    <xf numFmtId="0" fontId="64" fillId="0" borderId="0" xfId="0" applyFont="1" applyBorder="1"/>
    <xf numFmtId="1" fontId="65" fillId="0" borderId="2" xfId="0" applyNumberFormat="1" applyFont="1" applyBorder="1" applyAlignment="1">
      <alignment horizontal="center"/>
    </xf>
    <xf numFmtId="1" fontId="65" fillId="0" borderId="21" xfId="0" applyNumberFormat="1" applyFont="1" applyBorder="1" applyAlignment="1">
      <alignment horizontal="center"/>
    </xf>
    <xf numFmtId="0" fontId="68" fillId="0" borderId="17" xfId="0" applyFont="1" applyBorder="1" applyAlignment="1"/>
    <xf numFmtId="0" fontId="65" fillId="0" borderId="2" xfId="0" applyFont="1" applyBorder="1"/>
    <xf numFmtId="0" fontId="65" fillId="0" borderId="21" xfId="0" applyFont="1" applyBorder="1" applyAlignment="1">
      <alignment horizontal="center"/>
    </xf>
    <xf numFmtId="1" fontId="65" fillId="0" borderId="0" xfId="0" applyNumberFormat="1" applyFont="1" applyBorder="1" applyAlignment="1">
      <alignment horizontal="center"/>
    </xf>
    <xf numFmtId="1" fontId="65" fillId="0" borderId="26" xfId="0" applyNumberFormat="1" applyFont="1" applyBorder="1" applyAlignment="1">
      <alignment horizontal="center"/>
    </xf>
    <xf numFmtId="0" fontId="65" fillId="0" borderId="0" xfId="0" applyFont="1" applyBorder="1"/>
    <xf numFmtId="0" fontId="65" fillId="0" borderId="26" xfId="0" applyFont="1" applyBorder="1" applyAlignment="1">
      <alignment horizontal="center"/>
    </xf>
    <xf numFmtId="1" fontId="65" fillId="0" borderId="9" xfId="0" applyNumberFormat="1" applyFont="1" applyBorder="1" applyAlignment="1">
      <alignment horizontal="center"/>
    </xf>
    <xf numFmtId="1" fontId="65" fillId="0" borderId="22" xfId="0" applyNumberFormat="1" applyFont="1" applyBorder="1" applyAlignment="1">
      <alignment horizontal="center"/>
    </xf>
    <xf numFmtId="0" fontId="68" fillId="0" borderId="19" xfId="0" quotePrefix="1" applyFont="1" applyBorder="1" applyAlignment="1"/>
    <xf numFmtId="0" fontId="65" fillId="0" borderId="9" xfId="0" applyFont="1" applyBorder="1"/>
    <xf numFmtId="0" fontId="65" fillId="0" borderId="22" xfId="0" applyFont="1" applyBorder="1" applyAlignment="1">
      <alignment horizontal="center"/>
    </xf>
    <xf numFmtId="0" fontId="69" fillId="0" borderId="26" xfId="0" applyFont="1" applyBorder="1" applyAlignment="1">
      <alignment horizontal="center"/>
    </xf>
    <xf numFmtId="0" fontId="70" fillId="0" borderId="18" xfId="0" applyFont="1" applyBorder="1" applyAlignment="1"/>
    <xf numFmtId="0" fontId="69" fillId="0" borderId="0" xfId="0" applyFont="1" applyBorder="1"/>
    <xf numFmtId="0" fontId="69" fillId="0" borderId="22" xfId="0" applyFont="1" applyBorder="1" applyAlignment="1">
      <alignment horizontal="center"/>
    </xf>
    <xf numFmtId="0" fontId="69" fillId="0" borderId="19" xfId="0" applyFont="1" applyBorder="1"/>
    <xf numFmtId="0" fontId="69" fillId="0" borderId="9" xfId="0" applyFont="1" applyBorder="1"/>
    <xf numFmtId="0" fontId="33" fillId="0" borderId="21" xfId="0" applyFont="1" applyBorder="1" applyAlignment="1">
      <alignment horizontal="center"/>
    </xf>
    <xf numFmtId="0" fontId="58" fillId="0" borderId="41" xfId="0" quotePrefix="1" applyFont="1" applyBorder="1" applyAlignment="1">
      <alignment horizontal="center"/>
    </xf>
    <xf numFmtId="0" fontId="40" fillId="0" borderId="18" xfId="0" quotePrefix="1" applyFont="1" applyBorder="1" applyAlignment="1">
      <alignment horizontal="center" vertical="center"/>
    </xf>
    <xf numFmtId="0" fontId="53" fillId="0" borderId="18" xfId="7" quotePrefix="1" applyFont="1" applyBorder="1" applyAlignment="1">
      <alignment horizontal="center"/>
    </xf>
    <xf numFmtId="0" fontId="39" fillId="0" borderId="18" xfId="0" applyFont="1" applyBorder="1" applyAlignment="1">
      <alignment horizontal="center"/>
    </xf>
    <xf numFmtId="0" fontId="61" fillId="0" borderId="0" xfId="0" applyFont="1" applyAlignment="1">
      <alignment horizontal="left"/>
    </xf>
    <xf numFmtId="0" fontId="61" fillId="0" borderId="0" xfId="0" quotePrefix="1" applyFont="1" applyAlignment="1">
      <alignment horizontal="left"/>
    </xf>
    <xf numFmtId="0" fontId="61" fillId="0" borderId="0" xfId="0" applyFont="1" applyAlignment="1">
      <alignment horizontal="center"/>
    </xf>
    <xf numFmtId="0" fontId="0" fillId="0" borderId="58" xfId="0" applyBorder="1"/>
    <xf numFmtId="0" fontId="33" fillId="0" borderId="24" xfId="0" applyFont="1" applyBorder="1"/>
    <xf numFmtId="0" fontId="47" fillId="0" borderId="58" xfId="0" applyFont="1" applyBorder="1"/>
    <xf numFmtId="0" fontId="72" fillId="0" borderId="58" xfId="0" applyFont="1" applyBorder="1"/>
    <xf numFmtId="0" fontId="47" fillId="0" borderId="19" xfId="0" applyFont="1" applyBorder="1" applyAlignment="1">
      <alignment horizontal="center"/>
    </xf>
    <xf numFmtId="0" fontId="47" fillId="0" borderId="0" xfId="0" applyFont="1" applyBorder="1"/>
    <xf numFmtId="164" fontId="0" fillId="0" borderId="0" xfId="0" applyNumberFormat="1" applyBorder="1"/>
    <xf numFmtId="0" fontId="47" fillId="0" borderId="0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0" fillId="0" borderId="26" xfId="0" applyBorder="1"/>
    <xf numFmtId="0" fontId="33" fillId="0" borderId="43" xfId="0" applyFont="1" applyBorder="1"/>
    <xf numFmtId="0" fontId="51" fillId="0" borderId="0" xfId="0" quotePrefix="1" applyFont="1" applyAlignment="1">
      <alignment horizontal="center"/>
    </xf>
    <xf numFmtId="0" fontId="61" fillId="0" borderId="0" xfId="0" quotePrefix="1" applyFont="1" applyAlignment="1">
      <alignment horizontal="center"/>
    </xf>
    <xf numFmtId="0" fontId="65" fillId="0" borderId="4" xfId="0" applyFont="1" applyBorder="1" applyAlignment="1">
      <alignment horizontal="center"/>
    </xf>
    <xf numFmtId="0" fontId="67" fillId="0" borderId="4" xfId="0" applyFont="1" applyBorder="1" applyAlignment="1">
      <alignment horizontal="center"/>
    </xf>
    <xf numFmtId="0" fontId="60" fillId="0" borderId="17" xfId="7" applyFont="1" applyBorder="1" applyAlignment="1">
      <alignment horizontal="left"/>
    </xf>
    <xf numFmtId="0" fontId="60" fillId="0" borderId="19" xfId="7" applyFont="1" applyBorder="1" applyAlignment="1">
      <alignment horizontal="left"/>
    </xf>
    <xf numFmtId="0" fontId="60" fillId="0" borderId="19" xfId="0" applyFont="1" applyBorder="1"/>
    <xf numFmtId="0" fontId="36" fillId="0" borderId="1" xfId="0" applyFont="1" applyBorder="1"/>
    <xf numFmtId="0" fontId="36" fillId="0" borderId="4" xfId="0" applyFont="1" applyBorder="1"/>
    <xf numFmtId="0" fontId="36" fillId="0" borderId="2" xfId="0" applyFont="1" applyBorder="1"/>
    <xf numFmtId="0" fontId="36" fillId="0" borderId="17" xfId="0" applyFont="1" applyBorder="1"/>
    <xf numFmtId="0" fontId="36" fillId="0" borderId="19" xfId="0" applyFont="1" applyBorder="1"/>
    <xf numFmtId="0" fontId="59" fillId="0" borderId="18" xfId="0" applyFont="1" applyBorder="1" applyAlignment="1">
      <alignment horizontal="center"/>
    </xf>
    <xf numFmtId="0" fontId="74" fillId="0" borderId="4" xfId="0" applyFont="1" applyBorder="1" applyAlignment="1">
      <alignment horizontal="center"/>
    </xf>
    <xf numFmtId="0" fontId="75" fillId="0" borderId="4" xfId="0" applyFont="1" applyBorder="1" applyAlignment="1">
      <alignment horizontal="center"/>
    </xf>
    <xf numFmtId="0" fontId="75" fillId="0" borderId="1" xfId="0" applyFont="1" applyBorder="1" applyAlignment="1">
      <alignment horizontal="center"/>
    </xf>
    <xf numFmtId="0" fontId="33" fillId="0" borderId="60" xfId="0" applyFont="1" applyBorder="1" applyAlignment="1">
      <alignment horizontal="center"/>
    </xf>
    <xf numFmtId="0" fontId="33" fillId="0" borderId="32" xfId="0" applyFont="1" applyBorder="1"/>
    <xf numFmtId="0" fontId="33" fillId="0" borderId="61" xfId="0" applyFont="1" applyBorder="1" applyAlignment="1">
      <alignment horizontal="center"/>
    </xf>
    <xf numFmtId="0" fontId="33" fillId="0" borderId="33" xfId="0" applyFont="1" applyBorder="1"/>
    <xf numFmtId="0" fontId="33" fillId="0" borderId="62" xfId="0" applyFont="1" applyBorder="1" applyAlignment="1">
      <alignment horizontal="center"/>
    </xf>
    <xf numFmtId="0" fontId="33" fillId="0" borderId="53" xfId="0" applyFont="1" applyBorder="1"/>
    <xf numFmtId="0" fontId="33" fillId="0" borderId="63" xfId="0" applyFont="1" applyBorder="1" applyAlignment="1">
      <alignment horizontal="center"/>
    </xf>
    <xf numFmtId="0" fontId="33" fillId="0" borderId="64" xfId="0" applyFont="1" applyBorder="1" applyAlignment="1">
      <alignment horizontal="center"/>
    </xf>
    <xf numFmtId="0" fontId="33" fillId="0" borderId="65" xfId="0" applyFont="1" applyBorder="1" applyAlignment="1">
      <alignment horizontal="center"/>
    </xf>
    <xf numFmtId="0" fontId="33" fillId="0" borderId="66" xfId="0" applyFont="1" applyBorder="1" applyAlignment="1">
      <alignment horizontal="center"/>
    </xf>
    <xf numFmtId="0" fontId="33" fillId="0" borderId="67" xfId="0" applyFont="1" applyBorder="1"/>
    <xf numFmtId="0" fontId="33" fillId="0" borderId="68" xfId="0" applyFont="1" applyBorder="1"/>
    <xf numFmtId="0" fontId="33" fillId="0" borderId="69" xfId="0" applyFont="1" applyBorder="1"/>
    <xf numFmtId="0" fontId="33" fillId="0" borderId="49" xfId="0" applyFont="1" applyBorder="1" applyAlignment="1">
      <alignment horizontal="center"/>
    </xf>
    <xf numFmtId="0" fontId="33" fillId="0" borderId="28" xfId="0" applyFont="1" applyBorder="1" applyAlignment="1">
      <alignment horizontal="center"/>
    </xf>
    <xf numFmtId="0" fontId="33" fillId="0" borderId="29" xfId="0" applyFont="1" applyBorder="1" applyAlignment="1">
      <alignment horizontal="center"/>
    </xf>
    <xf numFmtId="0" fontId="33" fillId="0" borderId="30" xfId="0" applyFont="1" applyBorder="1" applyAlignment="1">
      <alignment horizontal="center"/>
    </xf>
    <xf numFmtId="0" fontId="33" fillId="0" borderId="31" xfId="0" applyFont="1" applyBorder="1" applyAlignment="1">
      <alignment horizontal="center"/>
    </xf>
    <xf numFmtId="0" fontId="33" fillId="0" borderId="51" xfId="0" applyFont="1" applyBorder="1" applyAlignment="1">
      <alignment horizontal="center"/>
    </xf>
    <xf numFmtId="0" fontId="33" fillId="0" borderId="38" xfId="0" applyFont="1" applyBorder="1" applyAlignment="1">
      <alignment horizontal="center"/>
    </xf>
    <xf numFmtId="0" fontId="33" fillId="0" borderId="39" xfId="0" applyFont="1" applyBorder="1" applyAlignment="1">
      <alignment horizontal="center"/>
    </xf>
    <xf numFmtId="0" fontId="33" fillId="0" borderId="30" xfId="0" applyFont="1" applyBorder="1"/>
    <xf numFmtId="0" fontId="33" fillId="0" borderId="31" xfId="0" applyFont="1" applyBorder="1"/>
    <xf numFmtId="0" fontId="33" fillId="0" borderId="46" xfId="0" applyFont="1" applyBorder="1" applyAlignment="1">
      <alignment horizontal="center"/>
    </xf>
    <xf numFmtId="1" fontId="33" fillId="0" borderId="49" xfId="0" applyNumberFormat="1" applyFont="1" applyBorder="1" applyAlignment="1">
      <alignment horizontal="center"/>
    </xf>
    <xf numFmtId="0" fontId="33" fillId="0" borderId="75" xfId="0" applyFont="1" applyBorder="1" applyAlignment="1">
      <alignment horizontal="center"/>
    </xf>
    <xf numFmtId="0" fontId="33" fillId="0" borderId="76" xfId="0" applyFont="1" applyBorder="1" applyAlignment="1">
      <alignment horizontal="center"/>
    </xf>
    <xf numFmtId="0" fontId="33" fillId="0" borderId="77" xfId="0" applyFont="1" applyBorder="1" applyAlignment="1">
      <alignment horizontal="center"/>
    </xf>
    <xf numFmtId="0" fontId="33" fillId="0" borderId="49" xfId="0" applyFont="1" applyFill="1" applyBorder="1" applyAlignment="1">
      <alignment horizontal="center"/>
    </xf>
    <xf numFmtId="0" fontId="33" fillId="0" borderId="29" xfId="0" applyFont="1" applyFill="1" applyBorder="1" applyAlignment="1">
      <alignment horizontal="center"/>
    </xf>
    <xf numFmtId="0" fontId="33" fillId="0" borderId="51" xfId="0" applyFont="1" applyFill="1" applyBorder="1" applyAlignment="1">
      <alignment horizontal="center"/>
    </xf>
    <xf numFmtId="0" fontId="33" fillId="0" borderId="30" xfId="0" applyFont="1" applyFill="1" applyBorder="1" applyAlignment="1">
      <alignment horizontal="center"/>
    </xf>
    <xf numFmtId="0" fontId="33" fillId="0" borderId="59" xfId="0" applyFont="1" applyBorder="1"/>
    <xf numFmtId="0" fontId="33" fillId="0" borderId="52" xfId="0" applyFont="1" applyBorder="1" applyAlignment="1">
      <alignment horizontal="center"/>
    </xf>
    <xf numFmtId="0" fontId="33" fillId="0" borderId="40" xfId="0" applyFont="1" applyBorder="1" applyAlignment="1">
      <alignment horizontal="center"/>
    </xf>
    <xf numFmtId="0" fontId="33" fillId="0" borderId="41" xfId="0" applyFont="1" applyBorder="1" applyAlignment="1">
      <alignment horizontal="center"/>
    </xf>
    <xf numFmtId="0" fontId="36" fillId="0" borderId="64" xfId="0" applyFont="1" applyBorder="1" applyAlignment="1">
      <alignment horizontal="center"/>
    </xf>
    <xf numFmtId="0" fontId="33" fillId="0" borderId="79" xfId="0" applyFont="1" applyBorder="1"/>
    <xf numFmtId="0" fontId="33" fillId="0" borderId="75" xfId="0" applyFont="1" applyBorder="1"/>
    <xf numFmtId="0" fontId="33" fillId="0" borderId="76" xfId="0" applyFont="1" applyBorder="1"/>
    <xf numFmtId="0" fontId="33" fillId="0" borderId="77" xfId="0" applyFont="1" applyBorder="1"/>
    <xf numFmtId="0" fontId="33" fillId="0" borderId="51" xfId="0" applyFont="1" applyBorder="1"/>
    <xf numFmtId="1" fontId="33" fillId="0" borderId="80" xfId="0" applyNumberFormat="1" applyFont="1" applyBorder="1" applyAlignment="1">
      <alignment horizontal="center"/>
    </xf>
    <xf numFmtId="1" fontId="33" fillId="0" borderId="81" xfId="0" applyNumberFormat="1" applyFont="1" applyBorder="1" applyAlignment="1">
      <alignment horizontal="center"/>
    </xf>
    <xf numFmtId="1" fontId="33" fillId="0" borderId="82" xfId="0" applyNumberFormat="1" applyFont="1" applyBorder="1" applyAlignment="1">
      <alignment horizontal="center"/>
    </xf>
    <xf numFmtId="2" fontId="37" fillId="0" borderId="80" xfId="0" applyNumberFormat="1" applyFont="1" applyBorder="1" applyAlignment="1">
      <alignment horizontal="center"/>
    </xf>
    <xf numFmtId="2" fontId="37" fillId="0" borderId="81" xfId="0" applyNumberFormat="1" applyFont="1" applyBorder="1" applyAlignment="1">
      <alignment horizontal="center"/>
    </xf>
    <xf numFmtId="2" fontId="37" fillId="0" borderId="82" xfId="0" applyNumberFormat="1" applyFont="1" applyBorder="1" applyAlignment="1">
      <alignment horizontal="center"/>
    </xf>
    <xf numFmtId="0" fontId="33" fillId="0" borderId="83" xfId="0" applyFont="1" applyBorder="1" applyAlignment="1">
      <alignment horizontal="center"/>
    </xf>
    <xf numFmtId="0" fontId="33" fillId="0" borderId="33" xfId="0" applyFont="1" applyFill="1" applyBorder="1"/>
    <xf numFmtId="0" fontId="33" fillId="0" borderId="32" xfId="0" applyFont="1" applyFill="1" applyBorder="1"/>
    <xf numFmtId="0" fontId="33" fillId="0" borderId="67" xfId="0" applyFont="1" applyFill="1" applyBorder="1"/>
    <xf numFmtId="2" fontId="33" fillId="0" borderId="43" xfId="0" applyNumberFormat="1" applyFont="1" applyBorder="1" applyAlignment="1">
      <alignment horizontal="center"/>
    </xf>
    <xf numFmtId="2" fontId="33" fillId="0" borderId="24" xfId="0" applyNumberFormat="1" applyFont="1" applyBorder="1" applyAlignment="1">
      <alignment horizontal="center"/>
    </xf>
    <xf numFmtId="0" fontId="75" fillId="0" borderId="81" xfId="0" applyFont="1" applyBorder="1" applyAlignment="1">
      <alignment horizontal="center"/>
    </xf>
    <xf numFmtId="0" fontId="75" fillId="0" borderId="82" xfId="0" applyFont="1" applyBorder="1" applyAlignment="1">
      <alignment horizontal="center"/>
    </xf>
    <xf numFmtId="165" fontId="75" fillId="0" borderId="81" xfId="0" applyNumberFormat="1" applyFont="1" applyBorder="1" applyAlignment="1">
      <alignment horizontal="center"/>
    </xf>
    <xf numFmtId="165" fontId="75" fillId="0" borderId="82" xfId="0" applyNumberFormat="1" applyFont="1" applyBorder="1" applyAlignment="1">
      <alignment horizontal="center"/>
    </xf>
    <xf numFmtId="0" fontId="33" fillId="0" borderId="55" xfId="0" applyFont="1" applyBorder="1" applyAlignment="1">
      <alignment horizontal="center"/>
    </xf>
    <xf numFmtId="0" fontId="33" fillId="0" borderId="44" xfId="0" applyFont="1" applyBorder="1" applyAlignment="1">
      <alignment horizontal="center"/>
    </xf>
    <xf numFmtId="0" fontId="33" fillId="0" borderId="45" xfId="0" applyFont="1" applyBorder="1" applyAlignment="1">
      <alignment horizontal="center"/>
    </xf>
    <xf numFmtId="0" fontId="33" fillId="0" borderId="68" xfId="0" applyFont="1" applyFill="1" applyBorder="1"/>
    <xf numFmtId="2" fontId="33" fillId="0" borderId="80" xfId="0" applyNumberFormat="1" applyFont="1" applyBorder="1" applyAlignment="1">
      <alignment horizontal="center"/>
    </xf>
    <xf numFmtId="2" fontId="33" fillId="0" borderId="81" xfId="0" applyNumberFormat="1" applyFont="1" applyBorder="1" applyAlignment="1">
      <alignment horizontal="center"/>
    </xf>
    <xf numFmtId="2" fontId="33" fillId="0" borderId="82" xfId="0" applyNumberFormat="1" applyFont="1" applyBorder="1" applyAlignment="1">
      <alignment horizontal="center"/>
    </xf>
    <xf numFmtId="0" fontId="58" fillId="0" borderId="44" xfId="0" quotePrefix="1" applyFont="1" applyBorder="1" applyAlignment="1">
      <alignment horizontal="center"/>
    </xf>
    <xf numFmtId="0" fontId="58" fillId="0" borderId="44" xfId="0" applyFont="1" applyBorder="1" applyAlignment="1">
      <alignment horizontal="center"/>
    </xf>
    <xf numFmtId="0" fontId="35" fillId="0" borderId="0" xfId="0" applyFont="1" applyAlignment="1">
      <alignment horizontal="center"/>
    </xf>
    <xf numFmtId="0" fontId="33" fillId="0" borderId="88" xfId="0" applyFont="1" applyBorder="1"/>
    <xf numFmtId="0" fontId="33" fillId="0" borderId="53" xfId="0" applyFont="1" applyFill="1" applyBorder="1"/>
    <xf numFmtId="0" fontId="33" fillId="0" borderId="89" xfId="0" applyFont="1" applyBorder="1" applyAlignment="1">
      <alignment horizontal="center"/>
    </xf>
    <xf numFmtId="0" fontId="33" fillId="0" borderId="90" xfId="0" applyFont="1" applyBorder="1" applyAlignment="1">
      <alignment horizontal="center"/>
    </xf>
    <xf numFmtId="0" fontId="33" fillId="0" borderId="56" xfId="0" applyFont="1" applyBorder="1"/>
    <xf numFmtId="0" fontId="58" fillId="0" borderId="92" xfId="0" applyFont="1" applyBorder="1" applyAlignment="1">
      <alignment horizontal="center"/>
    </xf>
    <xf numFmtId="0" fontId="62" fillId="0" borderId="0" xfId="0" applyFont="1"/>
    <xf numFmtId="0" fontId="77" fillId="0" borderId="0" xfId="0" applyFont="1"/>
    <xf numFmtId="0" fontId="78" fillId="0" borderId="0" xfId="0" applyFont="1"/>
    <xf numFmtId="1" fontId="33" fillId="0" borderId="21" xfId="0" applyNumberFormat="1" applyFont="1" applyBorder="1" applyAlignment="1"/>
    <xf numFmtId="166" fontId="33" fillId="0" borderId="0" xfId="0" applyNumberFormat="1" applyFont="1" applyBorder="1"/>
    <xf numFmtId="164" fontId="36" fillId="0" borderId="18" xfId="0" applyNumberFormat="1" applyFont="1" applyBorder="1"/>
    <xf numFmtId="164" fontId="36" fillId="0" borderId="26" xfId="0" applyNumberFormat="1" applyFont="1" applyBorder="1"/>
    <xf numFmtId="1" fontId="33" fillId="0" borderId="18" xfId="0" applyNumberFormat="1" applyFont="1" applyBorder="1" applyAlignment="1"/>
    <xf numFmtId="1" fontId="33" fillId="0" borderId="26" xfId="0" applyNumberFormat="1" applyFont="1" applyBorder="1" applyAlignment="1"/>
    <xf numFmtId="164" fontId="36" fillId="0" borderId="49" xfId="0" applyNumberFormat="1" applyFont="1" applyBorder="1" applyAlignment="1">
      <alignment horizontal="center"/>
    </xf>
    <xf numFmtId="1" fontId="36" fillId="0" borderId="28" xfId="0" applyNumberFormat="1" applyFont="1" applyBorder="1" applyAlignment="1">
      <alignment horizontal="center"/>
    </xf>
    <xf numFmtId="164" fontId="36" fillId="0" borderId="28" xfId="0" applyNumberFormat="1" applyFont="1" applyBorder="1" applyAlignment="1">
      <alignment horizontal="center"/>
    </xf>
    <xf numFmtId="1" fontId="36" fillId="0" borderId="29" xfId="0" applyNumberFormat="1" applyFont="1" applyBorder="1" applyAlignment="1">
      <alignment horizontal="center"/>
    </xf>
    <xf numFmtId="1" fontId="33" fillId="0" borderId="46" xfId="0" applyNumberFormat="1" applyFont="1" applyBorder="1" applyAlignment="1">
      <alignment horizontal="center"/>
    </xf>
    <xf numFmtId="1" fontId="33" fillId="0" borderId="38" xfId="0" applyNumberFormat="1" applyFont="1" applyBorder="1" applyAlignment="1">
      <alignment horizontal="center"/>
    </xf>
    <xf numFmtId="1" fontId="33" fillId="0" borderId="39" xfId="0" applyNumberFormat="1" applyFont="1" applyBorder="1" applyAlignment="1">
      <alignment horizontal="center"/>
    </xf>
    <xf numFmtId="1" fontId="33" fillId="0" borderId="28" xfId="0" applyNumberFormat="1" applyFont="1" applyBorder="1" applyAlignment="1">
      <alignment horizontal="center"/>
    </xf>
    <xf numFmtId="1" fontId="33" fillId="0" borderId="29" xfId="0" applyNumberFormat="1" applyFont="1" applyBorder="1" applyAlignment="1">
      <alignment horizontal="center"/>
    </xf>
    <xf numFmtId="1" fontId="33" fillId="0" borderId="51" xfId="0" applyNumberFormat="1" applyFont="1" applyBorder="1" applyAlignment="1">
      <alignment horizontal="center"/>
    </xf>
    <xf numFmtId="1" fontId="33" fillId="0" borderId="30" xfId="0" applyNumberFormat="1" applyFont="1" applyBorder="1" applyAlignment="1">
      <alignment horizontal="center"/>
    </xf>
    <xf numFmtId="1" fontId="33" fillId="0" borderId="31" xfId="0" applyNumberFormat="1" applyFont="1" applyBorder="1" applyAlignment="1">
      <alignment horizontal="center"/>
    </xf>
    <xf numFmtId="1" fontId="33" fillId="0" borderId="17" xfId="0" applyNumberFormat="1" applyFont="1" applyBorder="1" applyAlignment="1"/>
    <xf numFmtId="0" fontId="33" fillId="2" borderId="32" xfId="0" applyFont="1" applyFill="1" applyBorder="1"/>
    <xf numFmtId="0" fontId="62" fillId="0" borderId="46" xfId="0" applyFont="1" applyBorder="1" applyAlignment="1">
      <alignment horizontal="center"/>
    </xf>
    <xf numFmtId="0" fontId="62" fillId="0" borderId="38" xfId="0" applyFont="1" applyBorder="1" applyAlignment="1">
      <alignment horizontal="center"/>
    </xf>
    <xf numFmtId="0" fontId="62" fillId="0" borderId="39" xfId="0" applyFont="1" applyBorder="1" applyAlignment="1">
      <alignment horizontal="center"/>
    </xf>
    <xf numFmtId="0" fontId="62" fillId="0" borderId="49" xfId="0" applyFont="1" applyBorder="1" applyAlignment="1">
      <alignment horizontal="center"/>
    </xf>
    <xf numFmtId="0" fontId="62" fillId="0" borderId="28" xfId="0" applyFont="1" applyBorder="1" applyAlignment="1">
      <alignment horizontal="center"/>
    </xf>
    <xf numFmtId="0" fontId="62" fillId="0" borderId="29" xfId="0" applyFont="1" applyBorder="1" applyAlignment="1">
      <alignment horizontal="center"/>
    </xf>
    <xf numFmtId="0" fontId="62" fillId="0" borderId="51" xfId="0" applyFont="1" applyBorder="1" applyAlignment="1">
      <alignment horizontal="center"/>
    </xf>
    <xf numFmtId="0" fontId="62" fillId="0" borderId="30" xfId="0" applyFont="1" applyBorder="1" applyAlignment="1">
      <alignment horizontal="center"/>
    </xf>
    <xf numFmtId="0" fontId="62" fillId="0" borderId="31" xfId="0" applyFont="1" applyBorder="1" applyAlignment="1">
      <alignment horizontal="center"/>
    </xf>
    <xf numFmtId="0" fontId="62" fillId="0" borderId="46" xfId="0" applyFont="1" applyFill="1" applyBorder="1" applyAlignment="1">
      <alignment horizontal="center"/>
    </xf>
    <xf numFmtId="0" fontId="62" fillId="0" borderId="38" xfId="0" applyFont="1" applyFill="1" applyBorder="1" applyAlignment="1">
      <alignment horizontal="center"/>
    </xf>
    <xf numFmtId="0" fontId="62" fillId="0" borderId="39" xfId="0" applyFont="1" applyFill="1" applyBorder="1" applyAlignment="1">
      <alignment horizontal="center"/>
    </xf>
    <xf numFmtId="0" fontId="62" fillId="0" borderId="49" xfId="0" applyFont="1" applyFill="1" applyBorder="1" applyAlignment="1">
      <alignment horizontal="center"/>
    </xf>
    <xf numFmtId="0" fontId="62" fillId="0" borderId="28" xfId="0" applyFont="1" applyFill="1" applyBorder="1" applyAlignment="1">
      <alignment horizontal="center"/>
    </xf>
    <xf numFmtId="0" fontId="62" fillId="0" borderId="29" xfId="0" applyFont="1" applyFill="1" applyBorder="1" applyAlignment="1">
      <alignment horizontal="center"/>
    </xf>
    <xf numFmtId="0" fontId="47" fillId="0" borderId="32" xfId="0" applyFont="1" applyBorder="1"/>
    <xf numFmtId="0" fontId="79" fillId="0" borderId="77" xfId="0" applyFont="1" applyBorder="1" applyAlignment="1">
      <alignment horizontal="center"/>
    </xf>
    <xf numFmtId="0" fontId="62" fillId="0" borderId="70" xfId="0" applyFont="1" applyBorder="1" applyAlignment="1">
      <alignment horizontal="center"/>
    </xf>
    <xf numFmtId="0" fontId="62" fillId="0" borderId="71" xfId="0" applyFont="1" applyBorder="1" applyAlignment="1">
      <alignment horizontal="center"/>
    </xf>
    <xf numFmtId="0" fontId="62" fillId="0" borderId="76" xfId="0" applyFont="1" applyBorder="1" applyAlignment="1">
      <alignment horizontal="center"/>
    </xf>
    <xf numFmtId="0" fontId="62" fillId="0" borderId="77" xfId="0" applyFont="1" applyBorder="1" applyAlignment="1">
      <alignment horizontal="center"/>
    </xf>
    <xf numFmtId="0" fontId="47" fillId="0" borderId="33" xfId="0" applyFont="1" applyBorder="1"/>
    <xf numFmtId="0" fontId="62" fillId="0" borderId="40" xfId="0" applyFont="1" applyBorder="1" applyAlignment="1">
      <alignment horizontal="center"/>
    </xf>
    <xf numFmtId="0" fontId="62" fillId="0" borderId="41" xfId="0" applyFont="1" applyBorder="1" applyAlignment="1">
      <alignment horizontal="center"/>
    </xf>
    <xf numFmtId="0" fontId="62" fillId="0" borderId="42" xfId="0" applyFont="1" applyBorder="1" applyAlignment="1">
      <alignment horizontal="center"/>
    </xf>
    <xf numFmtId="0" fontId="62" fillId="0" borderId="74" xfId="0" applyFont="1" applyBorder="1" applyAlignment="1">
      <alignment horizontal="center"/>
    </xf>
    <xf numFmtId="0" fontId="33" fillId="0" borderId="93" xfId="0" applyFont="1" applyBorder="1" applyAlignment="1">
      <alignment horizontal="center"/>
    </xf>
    <xf numFmtId="0" fontId="62" fillId="0" borderId="72" xfId="0" applyFont="1" applyBorder="1" applyAlignment="1">
      <alignment horizontal="center"/>
    </xf>
    <xf numFmtId="0" fontId="62" fillId="0" borderId="75" xfId="0" applyFont="1" applyBorder="1" applyAlignment="1">
      <alignment horizontal="center"/>
    </xf>
    <xf numFmtId="0" fontId="62" fillId="0" borderId="52" xfId="0" applyFont="1" applyBorder="1" applyAlignment="1">
      <alignment horizontal="center"/>
    </xf>
    <xf numFmtId="0" fontId="59" fillId="0" borderId="76" xfId="0" applyFont="1" applyBorder="1" applyAlignment="1">
      <alignment horizontal="center"/>
    </xf>
    <xf numFmtId="0" fontId="59" fillId="0" borderId="77" xfId="0" applyFont="1" applyBorder="1" applyAlignment="1">
      <alignment horizontal="center"/>
    </xf>
    <xf numFmtId="2" fontId="69" fillId="0" borderId="30" xfId="0" applyNumberFormat="1" applyFont="1" applyBorder="1" applyAlignment="1">
      <alignment horizontal="center"/>
    </xf>
    <xf numFmtId="4" fontId="33" fillId="0" borderId="46" xfId="0" applyNumberFormat="1" applyFont="1" applyBorder="1"/>
    <xf numFmtId="166" fontId="33" fillId="0" borderId="38" xfId="0" applyNumberFormat="1" applyFont="1" applyBorder="1" applyAlignment="1">
      <alignment horizontal="center"/>
    </xf>
    <xf numFmtId="4" fontId="33" fillId="0" borderId="38" xfId="0" applyNumberFormat="1" applyFont="1" applyBorder="1" applyAlignment="1">
      <alignment horizontal="center"/>
    </xf>
    <xf numFmtId="166" fontId="33" fillId="0" borderId="39" xfId="0" applyNumberFormat="1" applyFont="1" applyBorder="1" applyAlignment="1">
      <alignment horizontal="center"/>
    </xf>
    <xf numFmtId="166" fontId="33" fillId="0" borderId="17" xfId="0" applyNumberFormat="1" applyFont="1" applyBorder="1" applyAlignment="1"/>
    <xf numFmtId="166" fontId="33" fillId="0" borderId="21" xfId="0" applyNumberFormat="1" applyFont="1" applyBorder="1" applyAlignment="1"/>
    <xf numFmtId="166" fontId="33" fillId="0" borderId="49" xfId="0" applyNumberFormat="1" applyFont="1" applyBorder="1" applyAlignment="1">
      <alignment horizontal="center"/>
    </xf>
    <xf numFmtId="4" fontId="33" fillId="0" borderId="28" xfId="0" applyNumberFormat="1" applyFont="1" applyBorder="1"/>
    <xf numFmtId="166" fontId="33" fillId="0" borderId="28" xfId="0" applyNumberFormat="1" applyFont="1" applyBorder="1" applyAlignment="1">
      <alignment horizontal="center"/>
    </xf>
    <xf numFmtId="4" fontId="33" fillId="0" borderId="29" xfId="0" applyNumberFormat="1" applyFont="1" applyBorder="1" applyAlignment="1">
      <alignment horizontal="center"/>
    </xf>
    <xf numFmtId="166" fontId="33" fillId="0" borderId="18" xfId="0" applyNumberFormat="1" applyFont="1" applyBorder="1" applyAlignment="1"/>
    <xf numFmtId="166" fontId="33" fillId="0" borderId="26" xfId="0" applyNumberFormat="1" applyFont="1" applyBorder="1" applyAlignment="1"/>
    <xf numFmtId="4" fontId="33" fillId="0" borderId="49" xfId="0" applyNumberFormat="1" applyFont="1" applyBorder="1"/>
    <xf numFmtId="166" fontId="33" fillId="0" borderId="28" xfId="0" applyNumberFormat="1" applyFont="1" applyBorder="1"/>
    <xf numFmtId="166" fontId="33" fillId="0" borderId="29" xfId="0" applyNumberFormat="1" applyFont="1" applyBorder="1"/>
    <xf numFmtId="166" fontId="33" fillId="0" borderId="18" xfId="0" applyNumberFormat="1" applyFont="1" applyBorder="1"/>
    <xf numFmtId="166" fontId="33" fillId="0" borderId="26" xfId="0" applyNumberFormat="1" applyFont="1" applyBorder="1"/>
    <xf numFmtId="9" fontId="37" fillId="0" borderId="19" xfId="8" applyFont="1" applyBorder="1" applyAlignment="1">
      <alignment horizontal="center"/>
    </xf>
    <xf numFmtId="9" fontId="37" fillId="0" borderId="90" xfId="8" applyFont="1" applyBorder="1" applyAlignment="1">
      <alignment horizontal="center"/>
    </xf>
    <xf numFmtId="0" fontId="33" fillId="0" borderId="59" xfId="0" applyFont="1" applyFill="1" applyBorder="1"/>
    <xf numFmtId="0" fontId="47" fillId="0" borderId="59" xfId="0" applyFont="1" applyBorder="1"/>
    <xf numFmtId="0" fontId="62" fillId="0" borderId="87" xfId="0" applyFont="1" applyBorder="1" applyAlignment="1">
      <alignment horizontal="center"/>
    </xf>
    <xf numFmtId="0" fontId="36" fillId="0" borderId="22" xfId="0" applyFont="1" applyBorder="1"/>
    <xf numFmtId="0" fontId="62" fillId="0" borderId="93" xfId="0" applyFont="1" applyBorder="1" applyAlignment="1">
      <alignment horizontal="center"/>
    </xf>
    <xf numFmtId="0" fontId="0" fillId="0" borderId="23" xfId="0" applyBorder="1"/>
    <xf numFmtId="0" fontId="46" fillId="0" borderId="2" xfId="7" applyFont="1" applyBorder="1"/>
    <xf numFmtId="0" fontId="46" fillId="0" borderId="9" xfId="7" applyFont="1" applyBorder="1"/>
    <xf numFmtId="0" fontId="46" fillId="0" borderId="9" xfId="0" applyFont="1" applyBorder="1"/>
    <xf numFmtId="0" fontId="47" fillId="0" borderId="53" xfId="0" applyFont="1" applyBorder="1"/>
    <xf numFmtId="0" fontId="58" fillId="0" borderId="45" xfId="0" applyFont="1" applyBorder="1" applyAlignment="1">
      <alignment horizontal="center"/>
    </xf>
    <xf numFmtId="0" fontId="81" fillId="0" borderId="17" xfId="7" applyFont="1" applyBorder="1" applyAlignment="1">
      <alignment horizontal="center"/>
    </xf>
    <xf numFmtId="0" fontId="81" fillId="0" borderId="21" xfId="7" applyFont="1" applyBorder="1" applyAlignment="1">
      <alignment horizontal="center"/>
    </xf>
    <xf numFmtId="0" fontId="81" fillId="0" borderId="2" xfId="7" applyFont="1" applyBorder="1" applyAlignment="1">
      <alignment horizontal="center"/>
    </xf>
    <xf numFmtId="0" fontId="82" fillId="0" borderId="46" xfId="7" applyFont="1" applyBorder="1" applyAlignment="1">
      <alignment horizontal="center"/>
    </xf>
    <xf numFmtId="0" fontId="82" fillId="0" borderId="38" xfId="7" applyFont="1" applyBorder="1" applyAlignment="1">
      <alignment horizontal="center"/>
    </xf>
    <xf numFmtId="0" fontId="82" fillId="0" borderId="39" xfId="7" applyFont="1" applyBorder="1" applyAlignment="1">
      <alignment horizontal="center"/>
    </xf>
    <xf numFmtId="0" fontId="82" fillId="0" borderId="17" xfId="7" applyFont="1" applyBorder="1" applyAlignment="1">
      <alignment horizontal="center"/>
    </xf>
    <xf numFmtId="0" fontId="82" fillId="0" borderId="21" xfId="7" applyFont="1" applyBorder="1" applyAlignment="1">
      <alignment horizontal="center"/>
    </xf>
    <xf numFmtId="0" fontId="82" fillId="0" borderId="2" xfId="7" applyFont="1" applyBorder="1" applyAlignment="1">
      <alignment horizontal="center"/>
    </xf>
    <xf numFmtId="0" fontId="82" fillId="0" borderId="75" xfId="7" applyFont="1" applyBorder="1" applyAlignment="1">
      <alignment horizontal="center"/>
    </xf>
    <xf numFmtId="0" fontId="82" fillId="0" borderId="76" xfId="7" applyFont="1" applyBorder="1" applyAlignment="1">
      <alignment horizontal="center"/>
    </xf>
    <xf numFmtId="0" fontId="82" fillId="0" borderId="77" xfId="7" applyFont="1" applyBorder="1" applyAlignment="1">
      <alignment horizontal="center"/>
    </xf>
    <xf numFmtId="0" fontId="82" fillId="0" borderId="19" xfId="7" applyFont="1" applyBorder="1" applyAlignment="1">
      <alignment horizontal="center"/>
    </xf>
    <xf numFmtId="0" fontId="82" fillId="0" borderId="22" xfId="7" applyFont="1" applyBorder="1" applyAlignment="1">
      <alignment horizontal="center"/>
    </xf>
    <xf numFmtId="0" fontId="82" fillId="0" borderId="9" xfId="7" applyFont="1" applyBorder="1" applyAlignment="1">
      <alignment horizontal="center"/>
    </xf>
    <xf numFmtId="2" fontId="81" fillId="0" borderId="46" xfId="7" applyNumberFormat="1" applyFont="1" applyBorder="1" applyAlignment="1">
      <alignment horizontal="center"/>
    </xf>
    <xf numFmtId="0" fontId="81" fillId="0" borderId="38" xfId="7" applyFont="1" applyBorder="1" applyAlignment="1">
      <alignment horizontal="center"/>
    </xf>
    <xf numFmtId="2" fontId="81" fillId="0" borderId="38" xfId="7" applyNumberFormat="1" applyFont="1" applyBorder="1" applyAlignment="1">
      <alignment horizontal="center"/>
    </xf>
    <xf numFmtId="2" fontId="81" fillId="0" borderId="39" xfId="7" applyNumberFormat="1" applyFont="1" applyBorder="1" applyAlignment="1">
      <alignment horizontal="center"/>
    </xf>
    <xf numFmtId="0" fontId="81" fillId="0" borderId="51" xfId="0" applyFont="1" applyBorder="1" applyAlignment="1">
      <alignment horizontal="center"/>
    </xf>
    <xf numFmtId="2" fontId="81" fillId="0" borderId="30" xfId="7" applyNumberFormat="1" applyFont="1" applyBorder="1" applyAlignment="1">
      <alignment horizontal="center"/>
    </xf>
    <xf numFmtId="0" fontId="81" fillId="0" borderId="30" xfId="0" applyFont="1" applyBorder="1" applyAlignment="1">
      <alignment horizontal="center"/>
    </xf>
    <xf numFmtId="0" fontId="81" fillId="0" borderId="31" xfId="0" applyFont="1" applyBorder="1" applyAlignment="1">
      <alignment horizontal="center"/>
    </xf>
    <xf numFmtId="0" fontId="81" fillId="0" borderId="19" xfId="0" applyFont="1" applyBorder="1" applyAlignment="1">
      <alignment horizontal="center"/>
    </xf>
    <xf numFmtId="0" fontId="81" fillId="0" borderId="22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1" fontId="82" fillId="0" borderId="46" xfId="7" applyNumberFormat="1" applyFont="1" applyBorder="1" applyAlignment="1">
      <alignment horizontal="center"/>
    </xf>
    <xf numFmtId="1" fontId="82" fillId="0" borderId="38" xfId="7" applyNumberFormat="1" applyFont="1" applyBorder="1" applyAlignment="1">
      <alignment horizontal="center"/>
    </xf>
    <xf numFmtId="1" fontId="82" fillId="0" borderId="39" xfId="7" applyNumberFormat="1" applyFont="1" applyBorder="1" applyAlignment="1">
      <alignment horizontal="center"/>
    </xf>
    <xf numFmtId="1" fontId="82" fillId="0" borderId="75" xfId="7" applyNumberFormat="1" applyFont="1" applyBorder="1" applyAlignment="1">
      <alignment horizontal="center"/>
    </xf>
    <xf numFmtId="1" fontId="82" fillId="0" borderId="76" xfId="7" applyNumberFormat="1" applyFont="1" applyBorder="1" applyAlignment="1">
      <alignment horizontal="center"/>
    </xf>
    <xf numFmtId="1" fontId="82" fillId="0" borderId="77" xfId="7" applyNumberFormat="1" applyFont="1" applyBorder="1" applyAlignment="1">
      <alignment horizontal="center"/>
    </xf>
    <xf numFmtId="0" fontId="36" fillId="0" borderId="11" xfId="0" applyFont="1" applyBorder="1" applyAlignment="1">
      <alignment horizontal="center"/>
    </xf>
    <xf numFmtId="0" fontId="33" fillId="0" borderId="10" xfId="0" applyFont="1" applyFill="1" applyBorder="1"/>
    <xf numFmtId="0" fontId="33" fillId="0" borderId="19" xfId="0" applyFont="1" applyFill="1" applyBorder="1" applyAlignment="1">
      <alignment horizontal="center"/>
    </xf>
    <xf numFmtId="0" fontId="33" fillId="0" borderId="98" xfId="0" applyFont="1" applyBorder="1" applyAlignment="1">
      <alignment horizontal="center"/>
    </xf>
    <xf numFmtId="0" fontId="0" fillId="0" borderId="11" xfId="0" applyBorder="1"/>
    <xf numFmtId="9" fontId="37" fillId="0" borderId="23" xfId="8" applyFont="1" applyBorder="1" applyAlignment="1">
      <alignment horizontal="center"/>
    </xf>
    <xf numFmtId="0" fontId="33" fillId="0" borderId="61" xfId="0" applyFont="1" applyFill="1" applyBorder="1" applyAlignment="1">
      <alignment horizontal="center"/>
    </xf>
    <xf numFmtId="0" fontId="33" fillId="0" borderId="62" xfId="0" applyFont="1" applyFill="1" applyBorder="1" applyAlignment="1">
      <alignment horizontal="center"/>
    </xf>
    <xf numFmtId="0" fontId="33" fillId="0" borderId="24" xfId="0" applyFont="1" applyFill="1" applyBorder="1" applyAlignment="1">
      <alignment horizontal="center"/>
    </xf>
    <xf numFmtId="0" fontId="36" fillId="0" borderId="1" xfId="0" applyFont="1" applyFill="1" applyBorder="1"/>
    <xf numFmtId="0" fontId="33" fillId="0" borderId="2" xfId="0" applyFont="1" applyFill="1" applyBorder="1"/>
    <xf numFmtId="0" fontId="33" fillId="0" borderId="2" xfId="0" applyFont="1" applyFill="1" applyBorder="1" applyAlignment="1">
      <alignment horizontal="center"/>
    </xf>
    <xf numFmtId="0" fontId="37" fillId="0" borderId="39" xfId="0" applyFont="1" applyFill="1" applyBorder="1" applyAlignment="1">
      <alignment horizontal="center"/>
    </xf>
    <xf numFmtId="0" fontId="37" fillId="0" borderId="2" xfId="0" applyFont="1" applyFill="1" applyBorder="1" applyAlignment="1">
      <alignment horizontal="center"/>
    </xf>
    <xf numFmtId="0" fontId="37" fillId="0" borderId="17" xfId="0" applyFont="1" applyFill="1" applyBorder="1" applyAlignment="1">
      <alignment horizontal="center"/>
    </xf>
    <xf numFmtId="0" fontId="36" fillId="0" borderId="4" xfId="0" applyFont="1" applyFill="1" applyBorder="1"/>
    <xf numFmtId="0" fontId="33" fillId="0" borderId="0" xfId="0" applyFont="1" applyFill="1" applyBorder="1"/>
    <xf numFmtId="0" fontId="33" fillId="0" borderId="0" xfId="0" applyFont="1" applyFill="1" applyBorder="1" applyAlignment="1">
      <alignment horizontal="center"/>
    </xf>
    <xf numFmtId="0" fontId="37" fillId="0" borderId="49" xfId="0" applyFont="1" applyFill="1" applyBorder="1" applyAlignment="1">
      <alignment horizontal="center"/>
    </xf>
    <xf numFmtId="0" fontId="37" fillId="0" borderId="29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center"/>
    </xf>
    <xf numFmtId="0" fontId="37" fillId="0" borderId="18" xfId="0" applyFont="1" applyFill="1" applyBorder="1" applyAlignment="1">
      <alignment horizontal="center"/>
    </xf>
    <xf numFmtId="0" fontId="33" fillId="0" borderId="9" xfId="0" applyFont="1" applyFill="1" applyBorder="1" applyAlignment="1">
      <alignment horizontal="center"/>
    </xf>
    <xf numFmtId="0" fontId="37" fillId="0" borderId="30" xfId="0" applyFont="1" applyFill="1" applyBorder="1" applyAlignment="1">
      <alignment horizontal="center"/>
    </xf>
    <xf numFmtId="0" fontId="37" fillId="0" borderId="9" xfId="0" applyFont="1" applyFill="1" applyBorder="1" applyAlignment="1">
      <alignment horizontal="center"/>
    </xf>
    <xf numFmtId="0" fontId="37" fillId="0" borderId="19" xfId="0" applyFont="1" applyFill="1" applyBorder="1" applyAlignment="1">
      <alignment horizontal="center"/>
    </xf>
    <xf numFmtId="0" fontId="37" fillId="0" borderId="51" xfId="0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2" fontId="37" fillId="0" borderId="46" xfId="0" applyNumberFormat="1" applyFont="1" applyFill="1" applyBorder="1" applyAlignment="1">
      <alignment horizontal="center"/>
    </xf>
    <xf numFmtId="0" fontId="37" fillId="0" borderId="38" xfId="0" applyFont="1" applyFill="1" applyBorder="1" applyAlignment="1">
      <alignment horizontal="center"/>
    </xf>
    <xf numFmtId="2" fontId="37" fillId="0" borderId="28" xfId="0" applyNumberFormat="1" applyFont="1" applyFill="1" applyBorder="1" applyAlignment="1">
      <alignment horizontal="center"/>
    </xf>
    <xf numFmtId="2" fontId="37" fillId="0" borderId="31" xfId="0" applyNumberFormat="1" applyFont="1" applyFill="1" applyBorder="1" applyAlignment="1">
      <alignment horizontal="center"/>
    </xf>
    <xf numFmtId="0" fontId="33" fillId="0" borderId="27" xfId="0" applyFont="1" applyFill="1" applyBorder="1" applyAlignment="1">
      <alignment horizontal="center"/>
    </xf>
    <xf numFmtId="0" fontId="33" fillId="0" borderId="0" xfId="0" applyFont="1" applyFill="1" applyAlignment="1">
      <alignment horizontal="center"/>
    </xf>
    <xf numFmtId="0" fontId="33" fillId="0" borderId="21" xfId="0" applyFont="1" applyFill="1" applyBorder="1" applyAlignment="1">
      <alignment horizontal="center"/>
    </xf>
    <xf numFmtId="0" fontId="33" fillId="0" borderId="6" xfId="0" applyFont="1" applyFill="1" applyBorder="1" applyAlignment="1">
      <alignment horizontal="center"/>
    </xf>
    <xf numFmtId="0" fontId="33" fillId="0" borderId="43" xfId="0" applyFont="1" applyFill="1" applyBorder="1" applyAlignment="1">
      <alignment horizontal="center"/>
    </xf>
    <xf numFmtId="0" fontId="33" fillId="0" borderId="26" xfId="0" applyFont="1" applyFill="1" applyBorder="1" applyAlignment="1">
      <alignment horizontal="center"/>
    </xf>
    <xf numFmtId="0" fontId="33" fillId="0" borderId="3" xfId="0" applyFont="1" applyFill="1" applyBorder="1" applyAlignment="1">
      <alignment horizontal="center"/>
    </xf>
    <xf numFmtId="0" fontId="33" fillId="0" borderId="22" xfId="0" applyFont="1" applyFill="1" applyBorder="1" applyAlignment="1">
      <alignment horizontal="center"/>
    </xf>
    <xf numFmtId="0" fontId="58" fillId="0" borderId="30" xfId="0" applyFont="1" applyFill="1" applyBorder="1" applyAlignment="1">
      <alignment horizontal="center"/>
    </xf>
    <xf numFmtId="0" fontId="58" fillId="0" borderId="28" xfId="0" applyFont="1" applyFill="1" applyBorder="1" applyAlignment="1">
      <alignment horizontal="center"/>
    </xf>
    <xf numFmtId="0" fontId="58" fillId="0" borderId="28" xfId="0" quotePrefix="1" applyFont="1" applyFill="1" applyBorder="1" applyAlignment="1">
      <alignment horizontal="center"/>
    </xf>
    <xf numFmtId="0" fontId="58" fillId="0" borderId="29" xfId="0" applyFont="1" applyFill="1" applyBorder="1" applyAlignment="1">
      <alignment horizontal="center"/>
    </xf>
    <xf numFmtId="0" fontId="58" fillId="0" borderId="30" xfId="0" quotePrefix="1" applyFont="1" applyFill="1" applyBorder="1" applyAlignment="1">
      <alignment horizontal="center"/>
    </xf>
    <xf numFmtId="0" fontId="58" fillId="0" borderId="38" xfId="0" quotePrefix="1" applyFont="1" applyFill="1" applyBorder="1" applyAlignment="1">
      <alignment horizontal="center"/>
    </xf>
    <xf numFmtId="0" fontId="58" fillId="0" borderId="38" xfId="0" applyFont="1" applyFill="1" applyBorder="1" applyAlignment="1">
      <alignment horizontal="center"/>
    </xf>
    <xf numFmtId="0" fontId="58" fillId="0" borderId="44" xfId="0" quotePrefix="1" applyFont="1" applyFill="1" applyBorder="1" applyAlignment="1">
      <alignment horizontal="center"/>
    </xf>
    <xf numFmtId="0" fontId="58" fillId="0" borderId="44" xfId="0" applyFont="1" applyFill="1" applyBorder="1" applyAlignment="1">
      <alignment horizontal="center"/>
    </xf>
    <xf numFmtId="0" fontId="58" fillId="0" borderId="42" xfId="0" applyFont="1" applyFill="1" applyBorder="1" applyAlignment="1">
      <alignment horizontal="center"/>
    </xf>
    <xf numFmtId="0" fontId="58" fillId="0" borderId="40" xfId="0" applyFont="1" applyFill="1" applyBorder="1" applyAlignment="1">
      <alignment horizontal="center"/>
    </xf>
    <xf numFmtId="0" fontId="58" fillId="0" borderId="41" xfId="0" applyFont="1" applyFill="1" applyBorder="1" applyAlignment="1">
      <alignment horizontal="center"/>
    </xf>
    <xf numFmtId="0" fontId="58" fillId="0" borderId="31" xfId="0" applyFont="1" applyFill="1" applyBorder="1" applyAlignment="1">
      <alignment horizontal="center"/>
    </xf>
    <xf numFmtId="0" fontId="58" fillId="0" borderId="29" xfId="0" quotePrefix="1" applyFont="1" applyFill="1" applyBorder="1" applyAlignment="1">
      <alignment horizontal="center"/>
    </xf>
    <xf numFmtId="1" fontId="65" fillId="0" borderId="46" xfId="0" applyNumberFormat="1" applyFont="1" applyFill="1" applyBorder="1" applyAlignment="1">
      <alignment horizontal="center"/>
    </xf>
    <xf numFmtId="1" fontId="65" fillId="0" borderId="38" xfId="0" applyNumberFormat="1" applyFont="1" applyFill="1" applyBorder="1" applyAlignment="1">
      <alignment horizontal="center"/>
    </xf>
    <xf numFmtId="1" fontId="65" fillId="0" borderId="39" xfId="0" applyNumberFormat="1" applyFont="1" applyFill="1" applyBorder="1" applyAlignment="1">
      <alignment horizontal="center"/>
    </xf>
    <xf numFmtId="1" fontId="65" fillId="0" borderId="2" xfId="0" applyNumberFormat="1" applyFont="1" applyFill="1" applyBorder="1" applyAlignment="1">
      <alignment horizontal="center"/>
    </xf>
    <xf numFmtId="1" fontId="65" fillId="0" borderId="21" xfId="0" applyNumberFormat="1" applyFont="1" applyFill="1" applyBorder="1" applyAlignment="1">
      <alignment horizontal="center"/>
    </xf>
    <xf numFmtId="1" fontId="65" fillId="0" borderId="49" xfId="0" applyNumberFormat="1" applyFont="1" applyFill="1" applyBorder="1" applyAlignment="1">
      <alignment horizontal="center"/>
    </xf>
    <xf numFmtId="1" fontId="65" fillId="0" borderId="28" xfId="0" applyNumberFormat="1" applyFont="1" applyFill="1" applyBorder="1" applyAlignment="1">
      <alignment horizontal="center"/>
    </xf>
    <xf numFmtId="1" fontId="65" fillId="0" borderId="29" xfId="0" applyNumberFormat="1" applyFont="1" applyFill="1" applyBorder="1" applyAlignment="1">
      <alignment horizontal="center"/>
    </xf>
    <xf numFmtId="1" fontId="65" fillId="0" borderId="0" xfId="0" applyNumberFormat="1" applyFont="1" applyFill="1" applyBorder="1" applyAlignment="1">
      <alignment horizontal="center"/>
    </xf>
    <xf numFmtId="1" fontId="65" fillId="0" borderId="26" xfId="0" applyNumberFormat="1" applyFont="1" applyFill="1" applyBorder="1" applyAlignment="1">
      <alignment horizontal="center"/>
    </xf>
    <xf numFmtId="1" fontId="65" fillId="0" borderId="51" xfId="0" applyNumberFormat="1" applyFont="1" applyFill="1" applyBorder="1" applyAlignment="1">
      <alignment horizontal="center"/>
    </xf>
    <xf numFmtId="1" fontId="65" fillId="0" borderId="30" xfId="0" applyNumberFormat="1" applyFont="1" applyFill="1" applyBorder="1" applyAlignment="1">
      <alignment horizontal="center"/>
    </xf>
    <xf numFmtId="1" fontId="65" fillId="0" borderId="31" xfId="0" applyNumberFormat="1" applyFont="1" applyFill="1" applyBorder="1" applyAlignment="1">
      <alignment horizontal="center"/>
    </xf>
    <xf numFmtId="1" fontId="65" fillId="0" borderId="9" xfId="0" applyNumberFormat="1" applyFont="1" applyFill="1" applyBorder="1" applyAlignment="1">
      <alignment horizontal="center"/>
    </xf>
    <xf numFmtId="1" fontId="65" fillId="0" borderId="22" xfId="0" applyNumberFormat="1" applyFont="1" applyFill="1" applyBorder="1" applyAlignment="1">
      <alignment horizontal="center"/>
    </xf>
    <xf numFmtId="2" fontId="33" fillId="0" borderId="6" xfId="0" applyNumberFormat="1" applyFont="1" applyBorder="1" applyAlignment="1">
      <alignment horizontal="center"/>
    </xf>
    <xf numFmtId="0" fontId="33" fillId="0" borderId="12" xfId="0" applyFont="1" applyFill="1" applyBorder="1" applyAlignment="1">
      <alignment horizontal="center"/>
    </xf>
    <xf numFmtId="0" fontId="33" fillId="0" borderId="16" xfId="0" applyFont="1" applyFill="1" applyBorder="1" applyAlignment="1">
      <alignment horizontal="center"/>
    </xf>
    <xf numFmtId="0" fontId="33" fillId="0" borderId="23" xfId="0" applyFont="1" applyFill="1" applyBorder="1" applyAlignment="1">
      <alignment horizontal="center"/>
    </xf>
    <xf numFmtId="9" fontId="37" fillId="0" borderId="50" xfId="8" applyFont="1" applyBorder="1" applyAlignment="1">
      <alignment horizontal="center"/>
    </xf>
    <xf numFmtId="0" fontId="33" fillId="0" borderId="39" xfId="0" applyFont="1" applyFill="1" applyBorder="1" applyAlignment="1">
      <alignment horizontal="center"/>
    </xf>
    <xf numFmtId="0" fontId="33" fillId="0" borderId="17" xfId="0" applyFont="1" applyFill="1" applyBorder="1" applyAlignment="1">
      <alignment horizontal="center"/>
    </xf>
    <xf numFmtId="0" fontId="33" fillId="0" borderId="18" xfId="0" applyFont="1" applyFill="1" applyBorder="1" applyAlignment="1">
      <alignment horizontal="center"/>
    </xf>
    <xf numFmtId="0" fontId="47" fillId="0" borderId="56" xfId="0" applyFont="1" applyBorder="1"/>
    <xf numFmtId="0" fontId="62" fillId="0" borderId="99" xfId="0" applyFont="1" applyBorder="1" applyAlignment="1">
      <alignment horizontal="center"/>
    </xf>
    <xf numFmtId="0" fontId="62" fillId="0" borderId="44" xfId="0" applyFont="1" applyBorder="1" applyAlignment="1">
      <alignment horizontal="center"/>
    </xf>
    <xf numFmtId="0" fontId="62" fillId="0" borderId="45" xfId="0" applyFont="1" applyBorder="1" applyAlignment="1">
      <alignment horizontal="center"/>
    </xf>
    <xf numFmtId="0" fontId="0" fillId="0" borderId="12" xfId="0" applyBorder="1"/>
    <xf numFmtId="1" fontId="36" fillId="0" borderId="55" xfId="0" applyNumberFormat="1" applyFont="1" applyBorder="1" applyAlignment="1">
      <alignment horizontal="center"/>
    </xf>
    <xf numFmtId="164" fontId="36" fillId="0" borderId="44" xfId="0" applyNumberFormat="1" applyFont="1" applyBorder="1" applyAlignment="1">
      <alignment horizontal="center"/>
    </xf>
    <xf numFmtId="1" fontId="36" fillId="0" borderId="44" xfId="0" applyNumberFormat="1" applyFont="1" applyBorder="1" applyAlignment="1">
      <alignment horizontal="center"/>
    </xf>
    <xf numFmtId="164" fontId="36" fillId="0" borderId="45" xfId="0" applyNumberFormat="1" applyFont="1" applyBorder="1" applyAlignment="1">
      <alignment horizontal="center"/>
    </xf>
    <xf numFmtId="164" fontId="36" fillId="0" borderId="18" xfId="0" applyNumberFormat="1" applyFont="1" applyBorder="1" applyAlignment="1">
      <alignment horizontal="center"/>
    </xf>
    <xf numFmtId="164" fontId="36" fillId="0" borderId="26" xfId="0" applyNumberFormat="1" applyFont="1" applyBorder="1" applyAlignment="1">
      <alignment horizontal="center"/>
    </xf>
    <xf numFmtId="166" fontId="33" fillId="0" borderId="51" xfId="0" applyNumberFormat="1" applyFont="1" applyBorder="1"/>
    <xf numFmtId="4" fontId="33" fillId="0" borderId="30" xfId="0" applyNumberFormat="1" applyFont="1" applyBorder="1"/>
    <xf numFmtId="166" fontId="33" fillId="0" borderId="30" xfId="0" applyNumberFormat="1" applyFont="1" applyBorder="1"/>
    <xf numFmtId="4" fontId="33" fillId="0" borderId="31" xfId="0" applyNumberFormat="1" applyFont="1" applyBorder="1"/>
    <xf numFmtId="166" fontId="33" fillId="0" borderId="19" xfId="0" applyNumberFormat="1" applyFont="1" applyBorder="1"/>
    <xf numFmtId="166" fontId="33" fillId="0" borderId="22" xfId="0" applyNumberFormat="1" applyFont="1" applyBorder="1"/>
    <xf numFmtId="0" fontId="0" fillId="0" borderId="0" xfId="0" applyFill="1"/>
    <xf numFmtId="0" fontId="33" fillId="0" borderId="18" xfId="0" applyFont="1" applyFill="1" applyBorder="1"/>
    <xf numFmtId="165" fontId="65" fillId="0" borderId="18" xfId="0" applyNumberFormat="1" applyFont="1" applyFill="1" applyBorder="1" applyAlignment="1">
      <alignment horizontal="center"/>
    </xf>
    <xf numFmtId="165" fontId="65" fillId="0" borderId="21" xfId="0" applyNumberFormat="1" applyFont="1" applyFill="1" applyBorder="1" applyAlignment="1">
      <alignment horizontal="center"/>
    </xf>
    <xf numFmtId="165" fontId="65" fillId="0" borderId="17" xfId="0" applyNumberFormat="1" applyFont="1" applyFill="1" applyBorder="1" applyAlignment="1">
      <alignment horizontal="center"/>
    </xf>
    <xf numFmtId="165" fontId="60" fillId="0" borderId="17" xfId="0" applyNumberFormat="1" applyFont="1" applyFill="1" applyBorder="1" applyAlignment="1"/>
    <xf numFmtId="165" fontId="65" fillId="0" borderId="2" xfId="0" applyNumberFormat="1" applyFont="1" applyFill="1" applyBorder="1" applyAlignment="1">
      <alignment horizontal="center"/>
    </xf>
    <xf numFmtId="165" fontId="65" fillId="0" borderId="0" xfId="0" applyNumberFormat="1" applyFont="1" applyFill="1" applyBorder="1" applyAlignment="1">
      <alignment horizontal="center"/>
    </xf>
    <xf numFmtId="0" fontId="74" fillId="0" borderId="1" xfId="0" applyFont="1" applyFill="1" applyBorder="1" applyAlignment="1">
      <alignment horizontal="center"/>
    </xf>
    <xf numFmtId="165" fontId="65" fillId="0" borderId="26" xfId="0" applyNumberFormat="1" applyFont="1" applyFill="1" applyBorder="1" applyAlignment="1">
      <alignment horizontal="center"/>
    </xf>
    <xf numFmtId="165" fontId="60" fillId="0" borderId="18" xfId="0" applyNumberFormat="1" applyFont="1" applyFill="1" applyBorder="1" applyAlignment="1"/>
    <xf numFmtId="0" fontId="75" fillId="0" borderId="4" xfId="0" applyFont="1" applyFill="1" applyBorder="1" applyAlignment="1">
      <alignment horizontal="left"/>
    </xf>
    <xf numFmtId="165" fontId="65" fillId="0" borderId="19" xfId="0" applyNumberFormat="1" applyFont="1" applyFill="1" applyBorder="1" applyAlignment="1">
      <alignment horizontal="center"/>
    </xf>
    <xf numFmtId="165" fontId="65" fillId="0" borderId="22" xfId="0" applyNumberFormat="1" applyFont="1" applyFill="1" applyBorder="1" applyAlignment="1">
      <alignment horizontal="center"/>
    </xf>
    <xf numFmtId="165" fontId="54" fillId="0" borderId="19" xfId="0" applyNumberFormat="1" applyFont="1" applyFill="1" applyBorder="1" applyAlignment="1"/>
    <xf numFmtId="165" fontId="65" fillId="0" borderId="9" xfId="0" applyNumberFormat="1" applyFont="1" applyFill="1" applyBorder="1" applyAlignment="1">
      <alignment horizontal="center"/>
    </xf>
    <xf numFmtId="0" fontId="75" fillId="0" borderId="81" xfId="0" applyFont="1" applyFill="1" applyBorder="1" applyAlignment="1">
      <alignment horizontal="center"/>
    </xf>
    <xf numFmtId="165" fontId="65" fillId="0" borderId="38" xfId="4" applyNumberFormat="1" applyFont="1" applyFill="1" applyBorder="1" applyAlignment="1">
      <alignment horizontal="center"/>
    </xf>
    <xf numFmtId="165" fontId="65" fillId="0" borderId="49" xfId="4" applyNumberFormat="1" applyFont="1" applyFill="1" applyBorder="1" applyAlignment="1">
      <alignment horizontal="center"/>
    </xf>
    <xf numFmtId="165" fontId="65" fillId="0" borderId="28" xfId="4" applyNumberFormat="1" applyFont="1" applyFill="1" applyBorder="1" applyAlignment="1">
      <alignment horizontal="center"/>
    </xf>
    <xf numFmtId="165" fontId="65" fillId="0" borderId="51" xfId="4" applyNumberFormat="1" applyFont="1" applyFill="1" applyBorder="1" applyAlignment="1">
      <alignment horizontal="center"/>
    </xf>
    <xf numFmtId="165" fontId="65" fillId="0" borderId="30" xfId="4" applyNumberFormat="1" applyFont="1" applyFill="1" applyBorder="1" applyAlignment="1">
      <alignment horizontal="center"/>
    </xf>
    <xf numFmtId="165" fontId="65" fillId="0" borderId="100" xfId="4" applyNumberFormat="1" applyFont="1" applyFill="1" applyBorder="1" applyAlignment="1">
      <alignment horizontal="center"/>
    </xf>
    <xf numFmtId="0" fontId="83" fillId="0" borderId="0" xfId="7" applyFont="1"/>
    <xf numFmtId="0" fontId="84" fillId="0" borderId="0" xfId="0" quotePrefix="1" applyFont="1" applyAlignment="1">
      <alignment horizontal="center"/>
    </xf>
    <xf numFmtId="0" fontId="89" fillId="0" borderId="81" xfId="7" applyFont="1" applyBorder="1" applyAlignment="1">
      <alignment horizontal="center"/>
    </xf>
    <xf numFmtId="0" fontId="89" fillId="0" borderId="82" xfId="7" applyFont="1" applyBorder="1" applyAlignment="1">
      <alignment horizontal="center"/>
    </xf>
    <xf numFmtId="0" fontId="83" fillId="0" borderId="2" xfId="0" applyFont="1" applyBorder="1"/>
    <xf numFmtId="0" fontId="83" fillId="0" borderId="0" xfId="0" applyFont="1"/>
    <xf numFmtId="0" fontId="87" fillId="0" borderId="0" xfId="0" applyFont="1"/>
    <xf numFmtId="0" fontId="36" fillId="0" borderId="4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90" fillId="0" borderId="0" xfId="0" applyFont="1" applyAlignment="1">
      <alignment horizontal="center"/>
    </xf>
    <xf numFmtId="0" fontId="91" fillId="0" borderId="0" xfId="0" applyFont="1"/>
    <xf numFmtId="0" fontId="36" fillId="0" borderId="21" xfId="0" applyFont="1" applyBorder="1" applyAlignment="1">
      <alignment horizontal="center"/>
    </xf>
    <xf numFmtId="0" fontId="33" fillId="0" borderId="101" xfId="0" applyFont="1" applyBorder="1"/>
    <xf numFmtId="0" fontId="33" fillId="0" borderId="105" xfId="0" applyFont="1" applyBorder="1"/>
    <xf numFmtId="0" fontId="47" fillId="0" borderId="6" xfId="0" applyFont="1" applyBorder="1" applyAlignment="1">
      <alignment horizontal="center"/>
    </xf>
    <xf numFmtId="1" fontId="47" fillId="0" borderId="1" xfId="0" applyNumberFormat="1" applyFont="1" applyBorder="1" applyAlignment="1">
      <alignment horizontal="center"/>
    </xf>
    <xf numFmtId="0" fontId="47" fillId="0" borderId="51" xfId="0" applyFont="1" applyBorder="1" applyAlignment="1">
      <alignment horizontal="center"/>
    </xf>
    <xf numFmtId="1" fontId="47" fillId="0" borderId="62" xfId="0" applyNumberFormat="1" applyFont="1" applyBorder="1" applyAlignment="1">
      <alignment horizontal="center"/>
    </xf>
    <xf numFmtId="0" fontId="47" fillId="0" borderId="22" xfId="0" applyFont="1" applyBorder="1" applyAlignment="1">
      <alignment horizontal="center"/>
    </xf>
    <xf numFmtId="1" fontId="47" fillId="0" borderId="82" xfId="0" applyNumberFormat="1" applyFont="1" applyBorder="1" applyAlignment="1">
      <alignment horizontal="center"/>
    </xf>
    <xf numFmtId="2" fontId="33" fillId="0" borderId="36" xfId="0" applyNumberFormat="1" applyFont="1" applyBorder="1" applyAlignment="1">
      <alignment horizontal="center"/>
    </xf>
    <xf numFmtId="2" fontId="33" fillId="0" borderId="4" xfId="0" applyNumberFormat="1" applyFont="1" applyBorder="1" applyAlignment="1">
      <alignment horizontal="center"/>
    </xf>
    <xf numFmtId="2" fontId="33" fillId="0" borderId="107" xfId="0" applyNumberFormat="1" applyFont="1" applyBorder="1" applyAlignment="1">
      <alignment horizontal="center"/>
    </xf>
    <xf numFmtId="1" fontId="33" fillId="0" borderId="46" xfId="0" applyNumberFormat="1" applyFont="1" applyFill="1" applyBorder="1" applyAlignment="1">
      <alignment horizontal="center"/>
    </xf>
    <xf numFmtId="0" fontId="76" fillId="0" borderId="38" xfId="0" applyFont="1" applyFill="1" applyBorder="1" applyAlignment="1">
      <alignment horizontal="center"/>
    </xf>
    <xf numFmtId="1" fontId="33" fillId="0" borderId="28" xfId="0" applyNumberFormat="1" applyFont="1" applyFill="1" applyBorder="1" applyAlignment="1">
      <alignment horizontal="center"/>
    </xf>
    <xf numFmtId="1" fontId="33" fillId="0" borderId="31" xfId="0" applyNumberFormat="1" applyFont="1" applyFill="1" applyBorder="1" applyAlignment="1">
      <alignment horizontal="center"/>
    </xf>
    <xf numFmtId="0" fontId="65" fillId="0" borderId="0" xfId="0" applyFont="1"/>
    <xf numFmtId="0" fontId="62" fillId="0" borderId="15" xfId="0" applyFont="1" applyBorder="1" applyAlignment="1">
      <alignment horizontal="center"/>
    </xf>
    <xf numFmtId="0" fontId="62" fillId="0" borderId="25" xfId="0" applyFont="1" applyBorder="1" applyAlignment="1">
      <alignment horizontal="center"/>
    </xf>
    <xf numFmtId="0" fontId="62" fillId="0" borderId="9" xfId="0" applyFont="1" applyBorder="1" applyAlignment="1">
      <alignment horizontal="center"/>
    </xf>
    <xf numFmtId="0" fontId="62" fillId="0" borderId="6" xfId="0" applyFont="1" applyBorder="1" applyAlignment="1">
      <alignment horizontal="center"/>
    </xf>
    <xf numFmtId="0" fontId="62" fillId="0" borderId="11" xfId="0" applyFont="1" applyBorder="1" applyAlignment="1">
      <alignment horizontal="center"/>
    </xf>
    <xf numFmtId="0" fontId="62" fillId="0" borderId="51" xfId="0" applyFont="1" applyFill="1" applyBorder="1" applyAlignment="1">
      <alignment horizontal="center"/>
    </xf>
    <xf numFmtId="0" fontId="62" fillId="0" borderId="30" xfId="0" applyFont="1" applyFill="1" applyBorder="1" applyAlignment="1">
      <alignment horizontal="center"/>
    </xf>
    <xf numFmtId="0" fontId="62" fillId="0" borderId="31" xfId="0" applyFont="1" applyFill="1" applyBorder="1" applyAlignment="1">
      <alignment horizontal="center"/>
    </xf>
    <xf numFmtId="0" fontId="33" fillId="0" borderId="12" xfId="0" applyFont="1" applyFill="1" applyBorder="1"/>
    <xf numFmtId="0" fontId="33" fillId="0" borderId="23" xfId="0" applyFont="1" applyFill="1" applyBorder="1"/>
    <xf numFmtId="0" fontId="33" fillId="0" borderId="16" xfId="0" applyFont="1" applyFill="1" applyBorder="1"/>
    <xf numFmtId="0" fontId="58" fillId="0" borderId="0" xfId="0" applyFont="1"/>
    <xf numFmtId="0" fontId="93" fillId="0" borderId="0" xfId="0" applyFont="1"/>
    <xf numFmtId="0" fontId="0" fillId="0" borderId="4" xfId="0" applyBorder="1"/>
    <xf numFmtId="1" fontId="33" fillId="0" borderId="108" xfId="0" applyNumberFormat="1" applyFont="1" applyBorder="1" applyAlignment="1">
      <alignment horizontal="center"/>
    </xf>
    <xf numFmtId="0" fontId="94" fillId="0" borderId="0" xfId="0" applyFont="1"/>
    <xf numFmtId="0" fontId="63" fillId="0" borderId="0" xfId="0" quotePrefix="1" applyFont="1" applyAlignment="1">
      <alignment horizontal="center"/>
    </xf>
    <xf numFmtId="0" fontId="58" fillId="0" borderId="0" xfId="7" applyFont="1"/>
    <xf numFmtId="0" fontId="0" fillId="0" borderId="0" xfId="0" applyAlignment="1"/>
    <xf numFmtId="0" fontId="75" fillId="0" borderId="82" xfId="0" applyFont="1" applyFill="1" applyBorder="1" applyAlignment="1">
      <alignment horizontal="center"/>
    </xf>
    <xf numFmtId="0" fontId="95" fillId="0" borderId="0" xfId="0" quotePrefix="1" applyFont="1" applyAlignment="1">
      <alignment horizontal="center"/>
    </xf>
    <xf numFmtId="0" fontId="47" fillId="0" borderId="1" xfId="0" applyFont="1" applyBorder="1" applyAlignment="1">
      <alignment horizontal="center"/>
    </xf>
    <xf numFmtId="0" fontId="47" fillId="0" borderId="4" xfId="0" applyFont="1" applyBorder="1" applyAlignment="1">
      <alignment horizontal="center"/>
    </xf>
    <xf numFmtId="1" fontId="33" fillId="0" borderId="8" xfId="0" applyNumberFormat="1" applyFont="1" applyBorder="1" applyAlignment="1">
      <alignment horizontal="center"/>
    </xf>
    <xf numFmtId="0" fontId="72" fillId="0" borderId="4" xfId="0" applyFont="1" applyBorder="1" applyAlignment="1">
      <alignment horizontal="center"/>
    </xf>
    <xf numFmtId="0" fontId="47" fillId="0" borderId="8" xfId="0" applyFont="1" applyBorder="1" applyAlignment="1">
      <alignment horizontal="center"/>
    </xf>
    <xf numFmtId="0" fontId="33" fillId="0" borderId="42" xfId="0" applyFont="1" applyBorder="1"/>
    <xf numFmtId="0" fontId="72" fillId="0" borderId="58" xfId="0" applyFont="1" applyBorder="1" applyAlignment="1">
      <alignment horizontal="center"/>
    </xf>
    <xf numFmtId="16" fontId="47" fillId="0" borderId="4" xfId="0" applyNumberFormat="1" applyFont="1" applyBorder="1" applyAlignment="1">
      <alignment horizontal="center"/>
    </xf>
    <xf numFmtId="0" fontId="58" fillId="0" borderId="110" xfId="0" applyFont="1" applyBorder="1" applyAlignment="1">
      <alignment horizontal="center" vertical="center" textRotation="255"/>
    </xf>
    <xf numFmtId="0" fontId="0" fillId="0" borderId="111" xfId="0" applyBorder="1"/>
    <xf numFmtId="0" fontId="0" fillId="0" borderId="112" xfId="0" applyBorder="1"/>
    <xf numFmtId="0" fontId="0" fillId="0" borderId="42" xfId="0" applyBorder="1"/>
    <xf numFmtId="0" fontId="0" fillId="0" borderId="74" xfId="0" applyBorder="1"/>
    <xf numFmtId="0" fontId="0" fillId="0" borderId="113" xfId="0" applyBorder="1"/>
    <xf numFmtId="0" fontId="0" fillId="0" borderId="37" xfId="0" applyBorder="1"/>
    <xf numFmtId="0" fontId="0" fillId="0" borderId="73" xfId="0" applyBorder="1"/>
    <xf numFmtId="0" fontId="0" fillId="0" borderId="113" xfId="0" applyFill="1" applyBorder="1"/>
    <xf numFmtId="0" fontId="0" fillId="0" borderId="37" xfId="0" applyFill="1" applyBorder="1"/>
    <xf numFmtId="0" fontId="0" fillId="0" borderId="73" xfId="0" applyFill="1" applyBorder="1"/>
    <xf numFmtId="0" fontId="0" fillId="0" borderId="114" xfId="0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77" xfId="0" applyBorder="1" applyAlignment="1">
      <alignment horizontal="center"/>
    </xf>
    <xf numFmtId="165" fontId="66" fillId="0" borderId="112" xfId="0" applyNumberFormat="1" applyFont="1" applyFill="1" applyBorder="1"/>
    <xf numFmtId="0" fontId="66" fillId="0" borderId="42" xfId="0" applyFont="1" applyFill="1" applyBorder="1"/>
    <xf numFmtId="165" fontId="66" fillId="0" borderId="42" xfId="0" applyNumberFormat="1" applyFont="1" applyFill="1" applyBorder="1"/>
    <xf numFmtId="0" fontId="66" fillId="0" borderId="74" xfId="0" applyFont="1" applyFill="1" applyBorder="1"/>
    <xf numFmtId="0" fontId="66" fillId="0" borderId="113" xfId="0" applyFont="1" applyFill="1" applyBorder="1"/>
    <xf numFmtId="165" fontId="66" fillId="0" borderId="37" xfId="0" applyNumberFormat="1" applyFont="1" applyFill="1" applyBorder="1"/>
    <xf numFmtId="0" fontId="66" fillId="0" borderId="37" xfId="0" applyFont="1" applyFill="1" applyBorder="1"/>
    <xf numFmtId="0" fontId="66" fillId="0" borderId="114" xfId="0" applyFont="1" applyFill="1" applyBorder="1"/>
    <xf numFmtId="0" fontId="66" fillId="0" borderId="76" xfId="0" applyFont="1" applyFill="1" applyBorder="1"/>
    <xf numFmtId="165" fontId="66" fillId="0" borderId="76" xfId="0" applyNumberFormat="1" applyFont="1" applyFill="1" applyBorder="1"/>
    <xf numFmtId="1" fontId="66" fillId="0" borderId="112" xfId="0" applyNumberFormat="1" applyFont="1" applyBorder="1"/>
    <xf numFmtId="1" fontId="66" fillId="0" borderId="42" xfId="0" applyNumberFormat="1" applyFont="1" applyBorder="1"/>
    <xf numFmtId="1" fontId="66" fillId="0" borderId="74" xfId="0" applyNumberFormat="1" applyFont="1" applyBorder="1"/>
    <xf numFmtId="0" fontId="66" fillId="0" borderId="113" xfId="0" applyFont="1" applyBorder="1"/>
    <xf numFmtId="1" fontId="66" fillId="0" borderId="37" xfId="0" applyNumberFormat="1" applyFont="1" applyBorder="1"/>
    <xf numFmtId="1" fontId="66" fillId="0" borderId="73" xfId="0" applyNumberFormat="1" applyFont="1" applyBorder="1"/>
    <xf numFmtId="0" fontId="66" fillId="0" borderId="114" xfId="0" applyFont="1" applyBorder="1"/>
    <xf numFmtId="1" fontId="66" fillId="0" borderId="76" xfId="0" applyNumberFormat="1" applyFont="1" applyBorder="1"/>
    <xf numFmtId="0" fontId="58" fillId="0" borderId="0" xfId="0" applyFont="1" applyBorder="1" applyAlignment="1">
      <alignment horizontal="center" vertical="center" textRotation="255"/>
    </xf>
    <xf numFmtId="0" fontId="67" fillId="0" borderId="0" xfId="0" applyFont="1" applyBorder="1" applyAlignment="1">
      <alignment horizontal="center"/>
    </xf>
    <xf numFmtId="0" fontId="65" fillId="0" borderId="0" xfId="0" applyFont="1" applyBorder="1" applyAlignment="1">
      <alignment horizontal="center"/>
    </xf>
    <xf numFmtId="0" fontId="74" fillId="0" borderId="0" xfId="0" applyFont="1" applyBorder="1" applyAlignment="1">
      <alignment horizontal="center"/>
    </xf>
    <xf numFmtId="0" fontId="75" fillId="0" borderId="0" xfId="0" applyFont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0" fontId="75" fillId="0" borderId="18" xfId="0" applyFont="1" applyFill="1" applyBorder="1" applyAlignment="1">
      <alignment horizontal="left"/>
    </xf>
    <xf numFmtId="0" fontId="75" fillId="0" borderId="18" xfId="0" applyFont="1" applyFill="1" applyBorder="1" applyAlignment="1">
      <alignment horizontal="center"/>
    </xf>
    <xf numFmtId="0" fontId="75" fillId="0" borderId="18" xfId="0" applyFont="1" applyBorder="1" applyAlignment="1">
      <alignment horizontal="center"/>
    </xf>
    <xf numFmtId="165" fontId="75" fillId="0" borderId="18" xfId="0" applyNumberFormat="1" applyFont="1" applyBorder="1" applyAlignment="1">
      <alignment horizontal="center"/>
    </xf>
    <xf numFmtId="0" fontId="45" fillId="0" borderId="110" xfId="7" applyFont="1" applyBorder="1" applyAlignment="1">
      <alignment horizontal="center" vertical="center" textRotation="255"/>
    </xf>
    <xf numFmtId="0" fontId="33" fillId="0" borderId="114" xfId="0" applyFont="1" applyBorder="1"/>
    <xf numFmtId="0" fontId="47" fillId="0" borderId="42" xfId="0" applyFont="1" applyBorder="1"/>
    <xf numFmtId="0" fontId="47" fillId="0" borderId="114" xfId="0" applyFont="1" applyBorder="1"/>
    <xf numFmtId="0" fontId="47" fillId="0" borderId="76" xfId="0" applyFont="1" applyBorder="1"/>
    <xf numFmtId="0" fontId="47" fillId="0" borderId="77" xfId="0" applyFont="1" applyBorder="1"/>
    <xf numFmtId="2" fontId="33" fillId="0" borderId="112" xfId="0" applyNumberFormat="1" applyFont="1" applyBorder="1"/>
    <xf numFmtId="2" fontId="33" fillId="0" borderId="42" xfId="0" applyNumberFormat="1" applyFont="1" applyBorder="1"/>
    <xf numFmtId="2" fontId="33" fillId="0" borderId="74" xfId="0" applyNumberFormat="1" applyFont="1" applyBorder="1"/>
    <xf numFmtId="2" fontId="33" fillId="0" borderId="76" xfId="0" applyNumberFormat="1" applyFont="1" applyBorder="1"/>
    <xf numFmtId="0" fontId="83" fillId="0" borderId="0" xfId="0" applyFont="1" applyBorder="1"/>
    <xf numFmtId="1" fontId="47" fillId="0" borderId="36" xfId="0" applyNumberFormat="1" applyFont="1" applyBorder="1" applyAlignment="1">
      <alignment horizontal="center"/>
    </xf>
    <xf numFmtId="1" fontId="47" fillId="0" borderId="36" xfId="0" applyNumberFormat="1" applyFont="1" applyFill="1" applyBorder="1" applyAlignment="1">
      <alignment horizontal="center"/>
    </xf>
    <xf numFmtId="0" fontId="47" fillId="0" borderId="6" xfId="0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/>
    </xf>
    <xf numFmtId="0" fontId="47" fillId="0" borderId="51" xfId="0" applyFont="1" applyFill="1" applyBorder="1" applyAlignment="1">
      <alignment horizontal="center"/>
    </xf>
    <xf numFmtId="1" fontId="47" fillId="0" borderId="62" xfId="0" applyNumberFormat="1" applyFont="1" applyFill="1" applyBorder="1" applyAlignment="1">
      <alignment horizontal="center"/>
    </xf>
    <xf numFmtId="0" fontId="47" fillId="0" borderId="19" xfId="0" applyFont="1" applyFill="1" applyBorder="1" applyAlignment="1">
      <alignment horizontal="center"/>
    </xf>
    <xf numFmtId="0" fontId="47" fillId="0" borderId="22" xfId="0" applyFont="1" applyFill="1" applyBorder="1" applyAlignment="1">
      <alignment horizontal="center"/>
    </xf>
    <xf numFmtId="0" fontId="65" fillId="0" borderId="46" xfId="7" quotePrefix="1" applyFont="1" applyFill="1" applyBorder="1" applyAlignment="1">
      <alignment horizontal="center"/>
    </xf>
    <xf numFmtId="0" fontId="65" fillId="0" borderId="38" xfId="7" quotePrefix="1" applyFont="1" applyFill="1" applyBorder="1" applyAlignment="1">
      <alignment horizontal="center"/>
    </xf>
    <xf numFmtId="0" fontId="65" fillId="0" borderId="28" xfId="7" quotePrefix="1" applyFont="1" applyFill="1" applyBorder="1" applyAlignment="1">
      <alignment horizontal="center"/>
    </xf>
    <xf numFmtId="0" fontId="65" fillId="0" borderId="30" xfId="7" quotePrefix="1" applyFont="1" applyFill="1" applyBorder="1" applyAlignment="1">
      <alignment horizontal="center"/>
    </xf>
    <xf numFmtId="0" fontId="62" fillId="0" borderId="70" xfId="0" applyFont="1" applyFill="1" applyBorder="1" applyAlignment="1">
      <alignment horizontal="center"/>
    </xf>
    <xf numFmtId="0" fontId="62" fillId="0" borderId="71" xfId="0" applyFont="1" applyFill="1" applyBorder="1" applyAlignment="1">
      <alignment horizontal="center"/>
    </xf>
    <xf numFmtId="9" fontId="37" fillId="0" borderId="16" xfId="8" applyFont="1" applyBorder="1" applyAlignment="1">
      <alignment horizontal="center"/>
    </xf>
    <xf numFmtId="0" fontId="62" fillId="0" borderId="55" xfId="0" applyFont="1" applyBorder="1" applyAlignment="1">
      <alignment horizontal="center"/>
    </xf>
    <xf numFmtId="0" fontId="33" fillId="0" borderId="56" xfId="0" applyFont="1" applyFill="1" applyBorder="1"/>
    <xf numFmtId="0" fontId="0" fillId="0" borderId="16" xfId="0" applyBorder="1"/>
    <xf numFmtId="0" fontId="96" fillId="0" borderId="0" xfId="5"/>
    <xf numFmtId="9" fontId="97" fillId="0" borderId="0" xfId="8" applyFont="1"/>
    <xf numFmtId="0" fontId="98" fillId="0" borderId="0" xfId="4" applyFont="1" applyAlignment="1">
      <alignment horizontal="center"/>
    </xf>
    <xf numFmtId="0" fontId="99" fillId="0" borderId="0" xfId="4" applyFont="1" applyAlignment="1">
      <alignment horizontal="center"/>
    </xf>
    <xf numFmtId="0" fontId="100" fillId="0" borderId="0" xfId="4" applyFont="1" applyAlignment="1">
      <alignment horizontal="center"/>
    </xf>
    <xf numFmtId="0" fontId="57" fillId="0" borderId="0" xfId="4" applyFont="1" applyAlignment="1">
      <alignment horizontal="center"/>
    </xf>
    <xf numFmtId="0" fontId="96" fillId="0" borderId="0" xfId="5" applyAlignment="1">
      <alignment horizontal="center"/>
    </xf>
    <xf numFmtId="0" fontId="96" fillId="0" borderId="0" xfId="5" applyBorder="1"/>
    <xf numFmtId="0" fontId="101" fillId="0" borderId="0" xfId="5" applyFont="1" applyBorder="1" applyAlignment="1">
      <alignment horizontal="center"/>
    </xf>
    <xf numFmtId="0" fontId="84" fillId="0" borderId="0" xfId="5" applyFont="1" applyBorder="1" applyAlignment="1">
      <alignment horizontal="center"/>
    </xf>
    <xf numFmtId="0" fontId="32" fillId="0" borderId="0" xfId="5" applyFont="1" applyAlignment="1">
      <alignment horizontal="center"/>
    </xf>
    <xf numFmtId="0" fontId="42" fillId="0" borderId="0" xfId="7" applyFont="1" applyBorder="1" applyAlignment="1"/>
    <xf numFmtId="0" fontId="102" fillId="0" borderId="0" xfId="5" applyFont="1" applyBorder="1" applyAlignment="1">
      <alignment horizontal="center"/>
    </xf>
    <xf numFmtId="0" fontId="72" fillId="0" borderId="0" xfId="5" applyFont="1" applyAlignment="1">
      <alignment horizontal="center"/>
    </xf>
    <xf numFmtId="0" fontId="32" fillId="0" borderId="0" xfId="7" applyFont="1" applyBorder="1" applyAlignment="1">
      <alignment horizontal="center"/>
    </xf>
    <xf numFmtId="0" fontId="103" fillId="0" borderId="0" xfId="5" applyFont="1"/>
    <xf numFmtId="0" fontId="103" fillId="0" borderId="0" xfId="5" applyFont="1" applyAlignment="1">
      <alignment horizontal="center"/>
    </xf>
    <xf numFmtId="0" fontId="102" fillId="0" borderId="0" xfId="5" applyFont="1"/>
    <xf numFmtId="0" fontId="103" fillId="0" borderId="0" xfId="5" applyFont="1" applyBorder="1"/>
    <xf numFmtId="0" fontId="33" fillId="0" borderId="0" xfId="5" applyFont="1"/>
    <xf numFmtId="0" fontId="105" fillId="0" borderId="0" xfId="7" applyFont="1" applyBorder="1" applyAlignment="1">
      <alignment horizontal="center"/>
    </xf>
    <xf numFmtId="0" fontId="87" fillId="0" borderId="0" xfId="5" applyFont="1" applyBorder="1" applyAlignment="1">
      <alignment horizontal="center"/>
    </xf>
    <xf numFmtId="0" fontId="87" fillId="0" borderId="4" xfId="5" applyFont="1" applyBorder="1"/>
    <xf numFmtId="0" fontId="86" fillId="0" borderId="9" xfId="5" applyFont="1" applyBorder="1" applyAlignment="1">
      <alignment horizontal="center"/>
    </xf>
    <xf numFmtId="0" fontId="86" fillId="0" borderId="4" xfId="5" applyFont="1" applyBorder="1" applyAlignment="1">
      <alignment horizontal="center"/>
    </xf>
    <xf numFmtId="0" fontId="106" fillId="0" borderId="0" xfId="7" applyFont="1" applyBorder="1" applyAlignment="1">
      <alignment horizontal="center"/>
    </xf>
    <xf numFmtId="0" fontId="105" fillId="0" borderId="0" xfId="7" applyFont="1" applyBorder="1" applyAlignment="1"/>
    <xf numFmtId="0" fontId="107" fillId="0" borderId="0" xfId="5" applyFont="1"/>
    <xf numFmtId="0" fontId="87" fillId="0" borderId="0" xfId="5" applyFont="1" applyBorder="1"/>
    <xf numFmtId="0" fontId="47" fillId="0" borderId="0" xfId="5" applyFont="1"/>
    <xf numFmtId="0" fontId="96" fillId="0" borderId="0" xfId="5" applyFont="1"/>
    <xf numFmtId="1" fontId="0" fillId="0" borderId="0" xfId="0" applyNumberFormat="1" applyAlignment="1">
      <alignment horizontal="center"/>
    </xf>
    <xf numFmtId="1" fontId="65" fillId="0" borderId="80" xfId="0" applyNumberFormat="1" applyFont="1" applyBorder="1" applyAlignment="1">
      <alignment horizontal="center"/>
    </xf>
    <xf numFmtId="1" fontId="65" fillId="0" borderId="81" xfId="0" applyNumberFormat="1" applyFont="1" applyBorder="1" applyAlignment="1">
      <alignment horizontal="center"/>
    </xf>
    <xf numFmtId="1" fontId="65" fillId="0" borderId="82" xfId="0" applyNumberFormat="1" applyFont="1" applyBorder="1" applyAlignment="1">
      <alignment horizontal="center"/>
    </xf>
    <xf numFmtId="1" fontId="65" fillId="0" borderId="17" xfId="0" applyNumberFormat="1" applyFont="1" applyBorder="1" applyAlignment="1">
      <alignment horizontal="center"/>
    </xf>
    <xf numFmtId="0" fontId="65" fillId="0" borderId="0" xfId="5" applyFont="1"/>
    <xf numFmtId="1" fontId="65" fillId="0" borderId="18" xfId="0" applyNumberFormat="1" applyFont="1" applyBorder="1" applyAlignment="1">
      <alignment horizontal="center"/>
    </xf>
    <xf numFmtId="1" fontId="65" fillId="0" borderId="19" xfId="0" applyNumberFormat="1" applyFont="1" applyBorder="1" applyAlignment="1">
      <alignment horizontal="center"/>
    </xf>
    <xf numFmtId="165" fontId="65" fillId="0" borderId="39" xfId="4" applyNumberFormat="1" applyFont="1" applyFill="1" applyBorder="1" applyAlignment="1">
      <alignment horizontal="center"/>
    </xf>
    <xf numFmtId="0" fontId="65" fillId="0" borderId="29" xfId="7" quotePrefix="1" applyFont="1" applyFill="1" applyBorder="1" applyAlignment="1">
      <alignment horizontal="center"/>
    </xf>
    <xf numFmtId="165" fontId="65" fillId="0" borderId="31" xfId="4" applyNumberFormat="1" applyFont="1" applyFill="1" applyBorder="1" applyAlignment="1">
      <alignment horizontal="center"/>
    </xf>
    <xf numFmtId="165" fontId="66" fillId="0" borderId="73" xfId="0" applyNumberFormat="1" applyFont="1" applyFill="1" applyBorder="1"/>
    <xf numFmtId="0" fontId="66" fillId="0" borderId="77" xfId="0" applyFont="1" applyFill="1" applyBorder="1"/>
    <xf numFmtId="1" fontId="66" fillId="0" borderId="77" xfId="0" applyNumberFormat="1" applyFont="1" applyBorder="1"/>
    <xf numFmtId="0" fontId="59" fillId="0" borderId="0" xfId="0" applyFont="1" applyFill="1" applyBorder="1" applyAlignment="1">
      <alignment horizontal="center"/>
    </xf>
    <xf numFmtId="0" fontId="58" fillId="0" borderId="45" xfId="0" quotePrefix="1" applyFont="1" applyBorder="1" applyAlignment="1">
      <alignment horizontal="center"/>
    </xf>
    <xf numFmtId="0" fontId="58" fillId="0" borderId="39" xfId="0" quotePrefix="1" applyFont="1" applyBorder="1" applyAlignment="1">
      <alignment horizontal="center"/>
    </xf>
    <xf numFmtId="0" fontId="58" fillId="0" borderId="74" xfId="0" applyFont="1" applyBorder="1" applyAlignment="1">
      <alignment horizontal="center"/>
    </xf>
    <xf numFmtId="1" fontId="65" fillId="0" borderId="17" xfId="0" applyNumberFormat="1" applyFont="1" applyFill="1" applyBorder="1" applyAlignment="1">
      <alignment horizontal="center"/>
    </xf>
    <xf numFmtId="1" fontId="65" fillId="0" borderId="18" xfId="0" applyNumberFormat="1" applyFont="1" applyFill="1" applyBorder="1" applyAlignment="1">
      <alignment horizontal="center"/>
    </xf>
    <xf numFmtId="1" fontId="65" fillId="0" borderId="19" xfId="0" applyNumberFormat="1" applyFont="1" applyFill="1" applyBorder="1" applyAlignment="1">
      <alignment horizontal="center"/>
    </xf>
    <xf numFmtId="0" fontId="65" fillId="0" borderId="84" xfId="7" quotePrefix="1" applyFont="1" applyFill="1" applyBorder="1" applyAlignment="1">
      <alignment horizontal="center"/>
    </xf>
    <xf numFmtId="165" fontId="65" fillId="0" borderId="102" xfId="4" applyNumberFormat="1" applyFont="1" applyFill="1" applyBorder="1" applyAlignment="1">
      <alignment horizontal="center"/>
    </xf>
    <xf numFmtId="0" fontId="58" fillId="0" borderId="31" xfId="0" applyFont="1" applyBorder="1" applyAlignment="1">
      <alignment horizontal="center"/>
    </xf>
    <xf numFmtId="0" fontId="58" fillId="0" borderId="39" xfId="0" quotePrefix="1" applyFont="1" applyFill="1" applyBorder="1" applyAlignment="1">
      <alignment horizontal="center"/>
    </xf>
    <xf numFmtId="1" fontId="65" fillId="0" borderId="100" xfId="0" applyNumberFormat="1" applyFont="1" applyFill="1" applyBorder="1" applyAlignment="1">
      <alignment horizontal="center"/>
    </xf>
    <xf numFmtId="1" fontId="65" fillId="0" borderId="84" xfId="0" applyNumberFormat="1" applyFont="1" applyFill="1" applyBorder="1" applyAlignment="1">
      <alignment horizontal="center"/>
    </xf>
    <xf numFmtId="1" fontId="65" fillId="0" borderId="102" xfId="0" applyNumberFormat="1" applyFont="1" applyFill="1" applyBorder="1" applyAlignment="1">
      <alignment horizontal="center"/>
    </xf>
    <xf numFmtId="0" fontId="110" fillId="0" borderId="5" xfId="0" applyFont="1" applyBorder="1"/>
    <xf numFmtId="0" fontId="110" fillId="0" borderId="7" xfId="0" applyFont="1" applyBorder="1" applyAlignment="1">
      <alignment horizontal="center"/>
    </xf>
    <xf numFmtId="0" fontId="110" fillId="0" borderId="7" xfId="0" applyFont="1" applyBorder="1"/>
    <xf numFmtId="0" fontId="110" fillId="0" borderId="19" xfId="0" applyFont="1" applyBorder="1" applyAlignment="1">
      <alignment horizontal="center"/>
    </xf>
    <xf numFmtId="0" fontId="110" fillId="0" borderId="10" xfId="0" applyFont="1" applyBorder="1"/>
    <xf numFmtId="0" fontId="110" fillId="0" borderId="4" xfId="0" applyFont="1" applyBorder="1" applyAlignment="1">
      <alignment horizontal="center"/>
    </xf>
    <xf numFmtId="0" fontId="110" fillId="0" borderId="4" xfId="0" applyFont="1" applyBorder="1"/>
    <xf numFmtId="0" fontId="110" fillId="0" borderId="95" xfId="0" applyFont="1" applyBorder="1" applyAlignment="1">
      <alignment horizontal="center"/>
    </xf>
    <xf numFmtId="0" fontId="110" fillId="0" borderId="96" xfId="0" applyFont="1" applyBorder="1" applyAlignment="1">
      <alignment horizontal="center"/>
    </xf>
    <xf numFmtId="0" fontId="110" fillId="0" borderId="97" xfId="0" applyFont="1" applyBorder="1" applyAlignment="1">
      <alignment horizontal="center"/>
    </xf>
    <xf numFmtId="0" fontId="110" fillId="0" borderId="17" xfId="0" applyFont="1" applyBorder="1"/>
    <xf numFmtId="0" fontId="110" fillId="0" borderId="18" xfId="0" applyFont="1" applyBorder="1"/>
    <xf numFmtId="0" fontId="47" fillId="0" borderId="32" xfId="0" applyFont="1" applyFill="1" applyBorder="1"/>
    <xf numFmtId="0" fontId="36" fillId="0" borderId="17" xfId="0" applyFont="1" applyFill="1" applyBorder="1" applyAlignment="1">
      <alignment horizontal="left"/>
    </xf>
    <xf numFmtId="1" fontId="33" fillId="0" borderId="54" xfId="0" applyNumberFormat="1" applyFont="1" applyFill="1" applyBorder="1" applyAlignment="1">
      <alignment horizontal="center"/>
    </xf>
    <xf numFmtId="0" fontId="33" fillId="0" borderId="3" xfId="0" applyFont="1" applyFill="1" applyBorder="1"/>
    <xf numFmtId="164" fontId="33" fillId="0" borderId="3" xfId="0" applyNumberFormat="1" applyFont="1" applyFill="1" applyBorder="1" applyAlignment="1">
      <alignment horizontal="center"/>
    </xf>
    <xf numFmtId="164" fontId="33" fillId="0" borderId="2" xfId="0" applyNumberFormat="1" applyFont="1" applyFill="1" applyBorder="1" applyAlignment="1">
      <alignment horizontal="center"/>
    </xf>
    <xf numFmtId="164" fontId="92" fillId="0" borderId="2" xfId="0" applyNumberFormat="1" applyFont="1" applyFill="1" applyBorder="1" applyAlignment="1">
      <alignment horizontal="center"/>
    </xf>
    <xf numFmtId="0" fontId="36" fillId="0" borderId="4" xfId="0" applyFont="1" applyFill="1" applyBorder="1" applyAlignment="1">
      <alignment horizontal="left"/>
    </xf>
    <xf numFmtId="0" fontId="33" fillId="0" borderId="0" xfId="0" applyFont="1" applyFill="1"/>
    <xf numFmtId="0" fontId="33" fillId="0" borderId="51" xfId="0" applyFont="1" applyFill="1" applyBorder="1"/>
    <xf numFmtId="1" fontId="33" fillId="0" borderId="62" xfId="0" applyNumberFormat="1" applyFont="1" applyFill="1" applyBorder="1" applyAlignment="1">
      <alignment horizontal="center"/>
    </xf>
    <xf numFmtId="164" fontId="33" fillId="0" borderId="51" xfId="0" applyNumberFormat="1" applyFont="1" applyFill="1" applyBorder="1" applyAlignment="1">
      <alignment horizontal="center"/>
    </xf>
    <xf numFmtId="164" fontId="33" fillId="0" borderId="19" xfId="0" applyNumberFormat="1" applyFont="1" applyFill="1" applyBorder="1" applyAlignment="1">
      <alignment horizontal="center"/>
    </xf>
    <xf numFmtId="164" fontId="33" fillId="0" borderId="22" xfId="0" applyNumberFormat="1" applyFont="1" applyFill="1" applyBorder="1" applyAlignment="1">
      <alignment horizontal="center"/>
    </xf>
    <xf numFmtId="0" fontId="33" fillId="0" borderId="0" xfId="6" applyFont="1" applyBorder="1" applyAlignment="1">
      <alignment horizontal="center"/>
    </xf>
    <xf numFmtId="0" fontId="87" fillId="0" borderId="6" xfId="6" applyFont="1" applyBorder="1" applyAlignment="1">
      <alignment horizontal="center"/>
    </xf>
    <xf numFmtId="0" fontId="87" fillId="0" borderId="4" xfId="6" applyFont="1" applyBorder="1"/>
    <xf numFmtId="0" fontId="87" fillId="0" borderId="6" xfId="6" applyFont="1" applyFill="1" applyBorder="1" applyAlignment="1">
      <alignment horizontal="center"/>
    </xf>
    <xf numFmtId="0" fontId="33" fillId="0" borderId="0" xfId="6" applyFont="1" applyBorder="1"/>
    <xf numFmtId="0" fontId="87" fillId="0" borderId="2" xfId="6" applyFont="1" applyBorder="1" applyAlignment="1">
      <alignment horizontal="center"/>
    </xf>
    <xf numFmtId="0" fontId="87" fillId="0" borderId="46" xfId="6" applyFont="1" applyBorder="1" applyAlignment="1">
      <alignment horizontal="center"/>
    </xf>
    <xf numFmtId="0" fontId="108" fillId="0" borderId="38" xfId="6" applyFont="1" applyBorder="1" applyAlignment="1">
      <alignment horizontal="center"/>
    </xf>
    <xf numFmtId="0" fontId="87" fillId="0" borderId="38" xfId="6" applyFont="1" applyBorder="1" applyAlignment="1">
      <alignment horizontal="center"/>
    </xf>
    <xf numFmtId="0" fontId="87" fillId="0" borderId="39" xfId="6" applyFont="1" applyBorder="1" applyAlignment="1">
      <alignment horizontal="center"/>
    </xf>
    <xf numFmtId="0" fontId="87" fillId="0" borderId="17" xfId="6" applyFont="1" applyBorder="1" applyAlignment="1">
      <alignment horizontal="center"/>
    </xf>
    <xf numFmtId="0" fontId="86" fillId="0" borderId="1" xfId="6" applyFont="1" applyBorder="1" applyAlignment="1">
      <alignment horizontal="center"/>
    </xf>
    <xf numFmtId="1" fontId="87" fillId="0" borderId="80" xfId="6" applyNumberFormat="1" applyFont="1" applyBorder="1" applyAlignment="1">
      <alignment horizontal="center"/>
    </xf>
    <xf numFmtId="0" fontId="87" fillId="0" borderId="0" xfId="6" applyFont="1" applyBorder="1" applyAlignment="1">
      <alignment horizontal="center"/>
    </xf>
    <xf numFmtId="0" fontId="87" fillId="0" borderId="49" xfId="6" applyFont="1" applyBorder="1" applyAlignment="1">
      <alignment horizontal="center"/>
    </xf>
    <xf numFmtId="0" fontId="87" fillId="0" borderId="28" xfId="6" applyFont="1" applyBorder="1" applyAlignment="1">
      <alignment horizontal="center"/>
    </xf>
    <xf numFmtId="0" fontId="87" fillId="0" borderId="29" xfId="6" applyFont="1" applyBorder="1" applyAlignment="1">
      <alignment horizontal="center"/>
    </xf>
    <xf numFmtId="0" fontId="87" fillId="0" borderId="18" xfId="6" applyFont="1" applyBorder="1" applyAlignment="1">
      <alignment horizontal="center"/>
    </xf>
    <xf numFmtId="0" fontId="87" fillId="0" borderId="49" xfId="6" applyFont="1" applyFill="1" applyBorder="1" applyAlignment="1">
      <alignment horizontal="center"/>
    </xf>
    <xf numFmtId="0" fontId="87" fillId="0" borderId="28" xfId="6" applyFont="1" applyFill="1" applyBorder="1" applyAlignment="1">
      <alignment horizontal="center"/>
    </xf>
    <xf numFmtId="0" fontId="87" fillId="0" borderId="29" xfId="6" applyFont="1" applyFill="1" applyBorder="1" applyAlignment="1">
      <alignment horizontal="center"/>
    </xf>
    <xf numFmtId="0" fontId="87" fillId="0" borderId="18" xfId="6" applyFont="1" applyFill="1" applyBorder="1" applyAlignment="1">
      <alignment horizontal="center"/>
    </xf>
    <xf numFmtId="0" fontId="87" fillId="0" borderId="0" xfId="6" applyFont="1" applyFill="1" applyBorder="1" applyAlignment="1">
      <alignment horizontal="center"/>
    </xf>
    <xf numFmtId="0" fontId="86" fillId="0" borderId="4" xfId="6" applyFont="1" applyBorder="1" applyAlignment="1">
      <alignment horizontal="center"/>
    </xf>
    <xf numFmtId="1" fontId="87" fillId="0" borderId="81" xfId="6" applyNumberFormat="1" applyFont="1" applyBorder="1" applyAlignment="1">
      <alignment horizontal="center"/>
    </xf>
    <xf numFmtId="0" fontId="87" fillId="0" borderId="81" xfId="6" applyFont="1" applyBorder="1" applyAlignment="1">
      <alignment horizontal="center"/>
    </xf>
    <xf numFmtId="0" fontId="87" fillId="0" borderId="9" xfId="6" applyFont="1" applyBorder="1" applyAlignment="1">
      <alignment horizontal="center"/>
    </xf>
    <xf numFmtId="0" fontId="87" fillId="0" borderId="51" xfId="6" applyFont="1" applyBorder="1" applyAlignment="1">
      <alignment horizontal="center"/>
    </xf>
    <xf numFmtId="0" fontId="87" fillId="0" borderId="30" xfId="6" applyFont="1" applyBorder="1" applyAlignment="1">
      <alignment horizontal="center"/>
    </xf>
    <xf numFmtId="0" fontId="87" fillId="0" borderId="31" xfId="6" applyFont="1" applyBorder="1" applyAlignment="1">
      <alignment horizontal="center"/>
    </xf>
    <xf numFmtId="0" fontId="87" fillId="0" borderId="19" xfId="6" applyFont="1" applyBorder="1" applyAlignment="1">
      <alignment horizontal="center"/>
    </xf>
    <xf numFmtId="2" fontId="87" fillId="0" borderId="46" xfId="6" applyNumberFormat="1" applyFont="1" applyBorder="1" applyAlignment="1">
      <alignment horizontal="center"/>
    </xf>
    <xf numFmtId="2" fontId="87" fillId="0" borderId="38" xfId="6" applyNumberFormat="1" applyFont="1" applyBorder="1" applyAlignment="1">
      <alignment horizontal="center"/>
    </xf>
    <xf numFmtId="2" fontId="87" fillId="0" borderId="39" xfId="6" applyNumberFormat="1" applyFont="1" applyBorder="1" applyAlignment="1">
      <alignment horizontal="center"/>
    </xf>
    <xf numFmtId="2" fontId="87" fillId="0" borderId="55" xfId="6" applyNumberFormat="1" applyFont="1" applyBorder="1" applyAlignment="1">
      <alignment horizontal="center"/>
    </xf>
    <xf numFmtId="2" fontId="87" fillId="0" borderId="44" xfId="6" applyNumberFormat="1" applyFont="1" applyBorder="1" applyAlignment="1">
      <alignment horizontal="center"/>
    </xf>
    <xf numFmtId="0" fontId="87" fillId="0" borderId="44" xfId="6" applyFont="1" applyBorder="1" applyAlignment="1">
      <alignment horizontal="center"/>
    </xf>
    <xf numFmtId="2" fontId="87" fillId="0" borderId="45" xfId="6" applyNumberFormat="1" applyFont="1" applyBorder="1" applyAlignment="1">
      <alignment horizontal="center"/>
    </xf>
    <xf numFmtId="0" fontId="86" fillId="0" borderId="108" xfId="6" applyFont="1" applyBorder="1" applyAlignment="1">
      <alignment horizontal="center"/>
    </xf>
    <xf numFmtId="2" fontId="87" fillId="0" borderId="80" xfId="6" applyNumberFormat="1" applyFont="1" applyBorder="1" applyAlignment="1">
      <alignment horizontal="center"/>
    </xf>
    <xf numFmtId="2" fontId="87" fillId="0" borderId="49" xfId="6" applyNumberFormat="1" applyFont="1" applyBorder="1" applyAlignment="1">
      <alignment horizontal="center"/>
    </xf>
    <xf numFmtId="2" fontId="87" fillId="0" borderId="28" xfId="6" applyNumberFormat="1" applyFont="1" applyBorder="1" applyAlignment="1">
      <alignment horizontal="center"/>
    </xf>
    <xf numFmtId="0" fontId="86" fillId="0" borderId="81" xfId="6" applyFont="1" applyBorder="1" applyAlignment="1">
      <alignment horizontal="center"/>
    </xf>
    <xf numFmtId="2" fontId="87" fillId="0" borderId="81" xfId="6" applyNumberFormat="1" applyFont="1" applyBorder="1" applyAlignment="1">
      <alignment horizontal="center"/>
    </xf>
    <xf numFmtId="2" fontId="87" fillId="0" borderId="51" xfId="6" applyNumberFormat="1" applyFont="1" applyBorder="1" applyAlignment="1">
      <alignment horizontal="center"/>
    </xf>
    <xf numFmtId="2" fontId="87" fillId="0" borderId="30" xfId="6" applyNumberFormat="1" applyFont="1" applyBorder="1" applyAlignment="1">
      <alignment horizontal="center"/>
    </xf>
    <xf numFmtId="2" fontId="87" fillId="0" borderId="31" xfId="6" applyNumberFormat="1" applyFont="1" applyBorder="1" applyAlignment="1">
      <alignment horizontal="center"/>
    </xf>
    <xf numFmtId="0" fontId="86" fillId="0" borderId="82" xfId="6" applyFont="1" applyBorder="1" applyAlignment="1">
      <alignment horizontal="center"/>
    </xf>
    <xf numFmtId="2" fontId="87" fillId="0" borderId="82" xfId="6" applyNumberFormat="1" applyFont="1" applyBorder="1" applyAlignment="1">
      <alignment horizontal="center"/>
    </xf>
    <xf numFmtId="1" fontId="65" fillId="0" borderId="46" xfId="6" applyNumberFormat="1" applyFont="1" applyBorder="1" applyAlignment="1">
      <alignment horizontal="center"/>
    </xf>
    <xf numFmtId="1" fontId="65" fillId="0" borderId="38" xfId="6" applyNumberFormat="1" applyFont="1" applyBorder="1" applyAlignment="1">
      <alignment horizontal="center"/>
    </xf>
    <xf numFmtId="1" fontId="65" fillId="0" borderId="39" xfId="6" applyNumberFormat="1" applyFont="1" applyBorder="1" applyAlignment="1">
      <alignment horizontal="center"/>
    </xf>
    <xf numFmtId="1" fontId="65" fillId="0" borderId="17" xfId="6" applyNumberFormat="1" applyFont="1" applyBorder="1" applyAlignment="1">
      <alignment horizontal="center"/>
    </xf>
    <xf numFmtId="1" fontId="65" fillId="0" borderId="2" xfId="6" applyNumberFormat="1" applyFont="1" applyBorder="1" applyAlignment="1">
      <alignment horizontal="center"/>
    </xf>
    <xf numFmtId="0" fontId="87" fillId="0" borderId="80" xfId="6" applyFont="1" applyBorder="1" applyAlignment="1">
      <alignment horizontal="center"/>
    </xf>
    <xf numFmtId="1" fontId="65" fillId="0" borderId="49" xfId="6" applyNumberFormat="1" applyFont="1" applyBorder="1" applyAlignment="1">
      <alignment horizontal="center"/>
    </xf>
    <xf numFmtId="1" fontId="65" fillId="0" borderId="28" xfId="6" applyNumberFormat="1" applyFont="1" applyBorder="1" applyAlignment="1">
      <alignment horizontal="center"/>
    </xf>
    <xf numFmtId="1" fontId="65" fillId="0" borderId="29" xfId="6" applyNumberFormat="1" applyFont="1" applyBorder="1" applyAlignment="1">
      <alignment horizontal="center"/>
    </xf>
    <xf numFmtId="1" fontId="65" fillId="0" borderId="18" xfId="6" applyNumberFormat="1" applyFont="1" applyBorder="1" applyAlignment="1">
      <alignment horizontal="center"/>
    </xf>
    <xf numFmtId="1" fontId="65" fillId="0" borderId="0" xfId="6" applyNumberFormat="1" applyFont="1" applyBorder="1" applyAlignment="1">
      <alignment horizontal="center"/>
    </xf>
    <xf numFmtId="0" fontId="87" fillId="0" borderId="116" xfId="6" applyFont="1" applyBorder="1" applyAlignment="1">
      <alignment horizontal="center"/>
    </xf>
    <xf numFmtId="1" fontId="65" fillId="0" borderId="51" xfId="6" applyNumberFormat="1" applyFont="1" applyBorder="1" applyAlignment="1">
      <alignment horizontal="center"/>
    </xf>
    <xf numFmtId="1" fontId="65" fillId="0" borderId="30" xfId="6" applyNumberFormat="1" applyFont="1" applyBorder="1" applyAlignment="1">
      <alignment horizontal="center"/>
    </xf>
    <xf numFmtId="1" fontId="65" fillId="0" borderId="31" xfId="6" applyNumberFormat="1" applyFont="1" applyBorder="1" applyAlignment="1">
      <alignment horizontal="center"/>
    </xf>
    <xf numFmtId="1" fontId="65" fillId="0" borderId="19" xfId="6" applyNumberFormat="1" applyFont="1" applyBorder="1" applyAlignment="1">
      <alignment horizontal="center"/>
    </xf>
    <xf numFmtId="1" fontId="65" fillId="0" borderId="9" xfId="6" applyNumberFormat="1" applyFont="1" applyBorder="1" applyAlignment="1">
      <alignment horizontal="center"/>
    </xf>
    <xf numFmtId="1" fontId="87" fillId="0" borderId="82" xfId="6" applyNumberFormat="1" applyFont="1" applyBorder="1" applyAlignment="1">
      <alignment horizontal="center"/>
    </xf>
    <xf numFmtId="0" fontId="87" fillId="0" borderId="0" xfId="6" applyFont="1" applyBorder="1"/>
    <xf numFmtId="0" fontId="47" fillId="0" borderId="0" xfId="6" applyFont="1"/>
    <xf numFmtId="0" fontId="47" fillId="0" borderId="0" xfId="6" applyFont="1" applyAlignment="1">
      <alignment horizontal="center"/>
    </xf>
    <xf numFmtId="0" fontId="96" fillId="0" borderId="0" xfId="6" applyFont="1" applyAlignment="1">
      <alignment horizontal="center"/>
    </xf>
    <xf numFmtId="0" fontId="96" fillId="0" borderId="0" xfId="6" applyFont="1"/>
    <xf numFmtId="0" fontId="0" fillId="0" borderId="0" xfId="0" applyAlignment="1">
      <alignment horizontal="center"/>
    </xf>
    <xf numFmtId="0" fontId="65" fillId="0" borderId="0" xfId="0" applyFont="1" applyAlignment="1">
      <alignment horizontal="center"/>
    </xf>
    <xf numFmtId="164" fontId="110" fillId="0" borderId="17" xfId="0" applyNumberFormat="1" applyFont="1" applyBorder="1"/>
    <xf numFmtId="164" fontId="0" fillId="0" borderId="0" xfId="0" applyNumberFormat="1"/>
    <xf numFmtId="164" fontId="110" fillId="0" borderId="18" xfId="0" applyNumberFormat="1" applyFont="1" applyBorder="1"/>
    <xf numFmtId="2" fontId="33" fillId="0" borderId="0" xfId="0" applyNumberFormat="1" applyFont="1" applyAlignment="1">
      <alignment horizontal="center"/>
    </xf>
    <xf numFmtId="2" fontId="33" fillId="0" borderId="0" xfId="0" applyNumberFormat="1" applyFont="1" applyFill="1" applyAlignment="1">
      <alignment horizontal="center"/>
    </xf>
    <xf numFmtId="2" fontId="33" fillId="0" borderId="43" xfId="0" applyNumberFormat="1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/>
    </xf>
    <xf numFmtId="2" fontId="33" fillId="0" borderId="26" xfId="0" applyNumberFormat="1" applyFont="1" applyFill="1" applyBorder="1" applyAlignment="1">
      <alignment horizontal="center"/>
    </xf>
    <xf numFmtId="2" fontId="33" fillId="0" borderId="6" xfId="0" applyNumberFormat="1" applyFont="1" applyFill="1" applyBorder="1" applyAlignment="1">
      <alignment horizontal="center"/>
    </xf>
    <xf numFmtId="2" fontId="33" fillId="0" borderId="0" xfId="0" applyNumberFormat="1" applyFont="1" applyBorder="1" applyAlignment="1">
      <alignment horizontal="center"/>
    </xf>
    <xf numFmtId="2" fontId="33" fillId="0" borderId="26" xfId="0" applyNumberFormat="1" applyFont="1" applyBorder="1" applyAlignment="1">
      <alignment horizontal="center"/>
    </xf>
    <xf numFmtId="2" fontId="33" fillId="0" borderId="8" xfId="0" applyNumberFormat="1" applyFont="1" applyBorder="1" applyAlignment="1">
      <alignment horizontal="center"/>
    </xf>
    <xf numFmtId="1" fontId="33" fillId="0" borderId="17" xfId="0" applyNumberFormat="1" applyFont="1" applyBorder="1" applyAlignment="1">
      <alignment horizontal="center"/>
    </xf>
    <xf numFmtId="1" fontId="33" fillId="0" borderId="18" xfId="0" applyNumberFormat="1" applyFont="1" applyBorder="1" applyAlignment="1">
      <alignment horizontal="center"/>
    </xf>
    <xf numFmtId="1" fontId="47" fillId="0" borderId="81" xfId="0" applyNumberFormat="1" applyFont="1" applyBorder="1" applyAlignment="1">
      <alignment horizontal="center"/>
    </xf>
    <xf numFmtId="1" fontId="47" fillId="0" borderId="80" xfId="0" applyNumberFormat="1" applyFont="1" applyBorder="1" applyAlignment="1">
      <alignment horizontal="center"/>
    </xf>
    <xf numFmtId="2" fontId="69" fillId="0" borderId="46" xfId="0" applyNumberFormat="1" applyFont="1" applyBorder="1" applyAlignment="1">
      <alignment horizontal="center"/>
    </xf>
    <xf numFmtId="2" fontId="69" fillId="0" borderId="38" xfId="0" applyNumberFormat="1" applyFont="1" applyBorder="1" applyAlignment="1">
      <alignment horizontal="center"/>
    </xf>
    <xf numFmtId="2" fontId="69" fillId="0" borderId="39" xfId="0" applyNumberFormat="1" applyFont="1" applyBorder="1" applyAlignment="1">
      <alignment horizontal="center"/>
    </xf>
    <xf numFmtId="2" fontId="69" fillId="0" borderId="17" xfId="0" applyNumberFormat="1" applyFont="1" applyBorder="1" applyAlignment="1">
      <alignment horizontal="center"/>
    </xf>
    <xf numFmtId="2" fontId="69" fillId="0" borderId="21" xfId="0" applyNumberFormat="1" applyFont="1" applyBorder="1" applyAlignment="1">
      <alignment horizontal="center"/>
    </xf>
    <xf numFmtId="2" fontId="69" fillId="0" borderId="18" xfId="0" applyNumberFormat="1" applyFont="1" applyBorder="1" applyAlignment="1">
      <alignment horizontal="center"/>
    </xf>
    <xf numFmtId="2" fontId="69" fillId="0" borderId="26" xfId="0" applyNumberFormat="1" applyFont="1" applyBorder="1" applyAlignment="1">
      <alignment horizontal="center"/>
    </xf>
    <xf numFmtId="2" fontId="69" fillId="0" borderId="49" xfId="0" applyNumberFormat="1" applyFont="1" applyBorder="1" applyAlignment="1">
      <alignment horizontal="center"/>
    </xf>
    <xf numFmtId="2" fontId="69" fillId="0" borderId="28" xfId="0" applyNumberFormat="1" applyFont="1" applyBorder="1" applyAlignment="1">
      <alignment horizontal="center"/>
    </xf>
    <xf numFmtId="2" fontId="69" fillId="0" borderId="29" xfId="0" applyNumberFormat="1" applyFont="1" applyBorder="1" applyAlignment="1">
      <alignment horizontal="center"/>
    </xf>
    <xf numFmtId="2" fontId="69" fillId="0" borderId="51" xfId="0" applyNumberFormat="1" applyFont="1" applyBorder="1" applyAlignment="1">
      <alignment horizontal="center"/>
    </xf>
    <xf numFmtId="2" fontId="69" fillId="0" borderId="31" xfId="0" applyNumberFormat="1" applyFont="1" applyBorder="1" applyAlignment="1">
      <alignment horizontal="center"/>
    </xf>
    <xf numFmtId="2" fontId="69" fillId="0" borderId="19" xfId="0" applyNumberFormat="1" applyFont="1" applyBorder="1" applyAlignment="1">
      <alignment horizontal="center"/>
    </xf>
    <xf numFmtId="2" fontId="69" fillId="0" borderId="22" xfId="0" applyNumberFormat="1" applyFont="1" applyBorder="1" applyAlignment="1">
      <alignment horizontal="center"/>
    </xf>
    <xf numFmtId="2" fontId="69" fillId="0" borderId="0" xfId="0" applyNumberFormat="1" applyFont="1" applyBorder="1" applyAlignment="1">
      <alignment horizontal="center"/>
    </xf>
    <xf numFmtId="2" fontId="69" fillId="0" borderId="100" xfId="0" applyNumberFormat="1" applyFont="1" applyBorder="1" applyAlignment="1">
      <alignment horizontal="center"/>
    </xf>
    <xf numFmtId="2" fontId="69" fillId="0" borderId="84" xfId="0" applyNumberFormat="1" applyFont="1" applyBorder="1" applyAlignment="1">
      <alignment horizontal="center"/>
    </xf>
    <xf numFmtId="2" fontId="69" fillId="0" borderId="9" xfId="0" applyNumberFormat="1" applyFont="1" applyBorder="1" applyAlignment="1">
      <alignment horizontal="center"/>
    </xf>
    <xf numFmtId="2" fontId="69" fillId="0" borderId="102" xfId="0" applyNumberFormat="1" applyFont="1" applyBorder="1" applyAlignment="1">
      <alignment horizontal="center"/>
    </xf>
    <xf numFmtId="2" fontId="66" fillId="0" borderId="112" xfId="0" applyNumberFormat="1" applyFont="1" applyBorder="1"/>
    <xf numFmtId="2" fontId="66" fillId="0" borderId="42" xfId="0" applyNumberFormat="1" applyFont="1" applyBorder="1"/>
    <xf numFmtId="2" fontId="66" fillId="0" borderId="74" xfId="0" applyNumberFormat="1" applyFont="1" applyBorder="1"/>
    <xf numFmtId="2" fontId="66" fillId="0" borderId="113" xfId="0" applyNumberFormat="1" applyFont="1" applyBorder="1"/>
    <xf numFmtId="2" fontId="66" fillId="0" borderId="37" xfId="0" applyNumberFormat="1" applyFont="1" applyBorder="1"/>
    <xf numFmtId="2" fontId="66" fillId="0" borderId="73" xfId="0" applyNumberFormat="1" applyFont="1" applyBorder="1"/>
    <xf numFmtId="2" fontId="66" fillId="0" borderId="114" xfId="0" applyNumberFormat="1" applyFont="1" applyBorder="1"/>
    <xf numFmtId="2" fontId="66" fillId="0" borderId="76" xfId="0" applyNumberFormat="1" applyFont="1" applyBorder="1"/>
    <xf numFmtId="2" fontId="66" fillId="0" borderId="77" xfId="0" applyNumberFormat="1" applyFont="1" applyBorder="1"/>
    <xf numFmtId="2" fontId="47" fillId="0" borderId="8" xfId="0" applyNumberFormat="1" applyFont="1" applyBorder="1" applyAlignment="1">
      <alignment horizontal="center"/>
    </xf>
    <xf numFmtId="164" fontId="36" fillId="0" borderId="22" xfId="0" applyNumberFormat="1" applyFont="1" applyBorder="1"/>
    <xf numFmtId="1" fontId="33" fillId="0" borderId="19" xfId="0" applyNumberFormat="1" applyFont="1" applyBorder="1" applyAlignment="1"/>
    <xf numFmtId="1" fontId="33" fillId="0" borderId="22" xfId="0" applyNumberFormat="1" applyFont="1" applyBorder="1" applyAlignment="1"/>
    <xf numFmtId="1" fontId="33" fillId="0" borderId="19" xfId="0" applyNumberFormat="1" applyFont="1" applyBorder="1" applyAlignment="1">
      <alignment horizontal="center"/>
    </xf>
    <xf numFmtId="164" fontId="110" fillId="0" borderId="21" xfId="0" applyNumberFormat="1" applyFont="1" applyBorder="1"/>
    <xf numFmtId="164" fontId="112" fillId="0" borderId="0" xfId="0" applyNumberFormat="1" applyFont="1"/>
    <xf numFmtId="164" fontId="110" fillId="0" borderId="26" xfId="0" applyNumberFormat="1" applyFont="1" applyBorder="1"/>
    <xf numFmtId="164" fontId="110" fillId="0" borderId="22" xfId="0" applyNumberFormat="1" applyFont="1" applyBorder="1"/>
    <xf numFmtId="164" fontId="96" fillId="0" borderId="0" xfId="0" applyNumberFormat="1" applyFont="1"/>
    <xf numFmtId="2" fontId="0" fillId="0" borderId="0" xfId="0" applyNumberFormat="1"/>
    <xf numFmtId="164" fontId="112" fillId="0" borderId="46" xfId="0" applyNumberFormat="1" applyFont="1" applyBorder="1" applyAlignment="1">
      <alignment horizontal="center"/>
    </xf>
    <xf numFmtId="164" fontId="112" fillId="0" borderId="38" xfId="0" applyNumberFormat="1" applyFont="1" applyBorder="1" applyAlignment="1">
      <alignment horizontal="center"/>
    </xf>
    <xf numFmtId="164" fontId="112" fillId="0" borderId="39" xfId="0" applyNumberFormat="1" applyFont="1" applyBorder="1" applyAlignment="1">
      <alignment horizontal="center"/>
    </xf>
    <xf numFmtId="164" fontId="112" fillId="0" borderId="17" xfId="0" applyNumberFormat="1" applyFont="1" applyBorder="1" applyAlignment="1"/>
    <xf numFmtId="164" fontId="112" fillId="0" borderId="21" xfId="0" applyNumberFormat="1" applyFont="1" applyBorder="1" applyAlignment="1"/>
    <xf numFmtId="164" fontId="112" fillId="0" borderId="17" xfId="0" applyNumberFormat="1" applyFont="1" applyBorder="1" applyAlignment="1">
      <alignment horizontal="center"/>
    </xf>
    <xf numFmtId="164" fontId="112" fillId="0" borderId="49" xfId="0" applyNumberFormat="1" applyFont="1" applyBorder="1" applyAlignment="1">
      <alignment horizontal="center"/>
    </xf>
    <xf numFmtId="164" fontId="112" fillId="0" borderId="28" xfId="0" applyNumberFormat="1" applyFont="1" applyBorder="1" applyAlignment="1">
      <alignment horizontal="center"/>
    </xf>
    <xf numFmtId="164" fontId="112" fillId="0" borderId="29" xfId="0" applyNumberFormat="1" applyFont="1" applyBorder="1" applyAlignment="1">
      <alignment horizontal="center"/>
    </xf>
    <xf numFmtId="164" fontId="112" fillId="0" borderId="18" xfId="0" applyNumberFormat="1" applyFont="1" applyBorder="1" applyAlignment="1"/>
    <xf numFmtId="164" fontId="112" fillId="0" borderId="26" xfId="0" applyNumberFormat="1" applyFont="1" applyBorder="1" applyAlignment="1"/>
    <xf numFmtId="164" fontId="112" fillId="0" borderId="18" xfId="0" applyNumberFormat="1" applyFont="1" applyBorder="1" applyAlignment="1">
      <alignment horizontal="center"/>
    </xf>
    <xf numFmtId="164" fontId="112" fillId="0" borderId="51" xfId="0" applyNumberFormat="1" applyFont="1" applyBorder="1" applyAlignment="1">
      <alignment horizontal="center"/>
    </xf>
    <xf numFmtId="164" fontId="112" fillId="0" borderId="30" xfId="0" applyNumberFormat="1" applyFont="1" applyBorder="1" applyAlignment="1">
      <alignment horizontal="center"/>
    </xf>
    <xf numFmtId="164" fontId="112" fillId="0" borderId="31" xfId="0" applyNumberFormat="1" applyFont="1" applyBorder="1" applyAlignment="1">
      <alignment horizontal="center"/>
    </xf>
    <xf numFmtId="164" fontId="112" fillId="0" borderId="19" xfId="0" applyNumberFormat="1" applyFont="1" applyBorder="1" applyAlignment="1"/>
    <xf numFmtId="164" fontId="112" fillId="0" borderId="22" xfId="0" applyNumberFormat="1" applyFont="1" applyBorder="1" applyAlignment="1"/>
    <xf numFmtId="164" fontId="112" fillId="0" borderId="19" xfId="0" applyNumberFormat="1" applyFont="1" applyBorder="1" applyAlignment="1">
      <alignment horizontal="center"/>
    </xf>
    <xf numFmtId="164" fontId="116" fillId="0" borderId="2" xfId="0" applyNumberFormat="1" applyFont="1" applyBorder="1"/>
    <xf numFmtId="4" fontId="116" fillId="0" borderId="46" xfId="0" applyNumberFormat="1" applyFont="1" applyBorder="1"/>
    <xf numFmtId="2" fontId="116" fillId="0" borderId="38" xfId="0" applyNumberFormat="1" applyFont="1" applyBorder="1" applyAlignment="1">
      <alignment horizontal="center"/>
    </xf>
    <xf numFmtId="2" fontId="116" fillId="0" borderId="39" xfId="0" applyNumberFormat="1" applyFont="1" applyBorder="1" applyAlignment="1">
      <alignment horizontal="center"/>
    </xf>
    <xf numFmtId="2" fontId="116" fillId="0" borderId="17" xfId="0" applyNumberFormat="1" applyFont="1" applyBorder="1" applyAlignment="1"/>
    <xf numFmtId="2" fontId="116" fillId="0" borderId="21" xfId="0" applyNumberFormat="1" applyFont="1" applyBorder="1" applyAlignment="1"/>
    <xf numFmtId="2" fontId="116" fillId="0" borderId="46" xfId="0" applyNumberFormat="1" applyFont="1" applyBorder="1" applyAlignment="1">
      <alignment horizontal="center"/>
    </xf>
    <xf numFmtId="2" fontId="116" fillId="0" borderId="17" xfId="0" applyNumberFormat="1" applyFont="1" applyBorder="1" applyAlignment="1">
      <alignment horizontal="center"/>
    </xf>
    <xf numFmtId="2" fontId="96" fillId="0" borderId="80" xfId="0" applyNumberFormat="1" applyFont="1" applyBorder="1" applyAlignment="1">
      <alignment horizontal="center"/>
    </xf>
    <xf numFmtId="164" fontId="116" fillId="0" borderId="0" xfId="0" applyNumberFormat="1" applyFont="1" applyBorder="1"/>
    <xf numFmtId="2" fontId="116" fillId="0" borderId="49" xfId="0" applyNumberFormat="1" applyFont="1" applyBorder="1" applyAlignment="1">
      <alignment horizontal="center"/>
    </xf>
    <xf numFmtId="2" fontId="116" fillId="0" borderId="28" xfId="0" applyNumberFormat="1" applyFont="1" applyBorder="1" applyAlignment="1">
      <alignment horizontal="center"/>
    </xf>
    <xf numFmtId="2" fontId="116" fillId="0" borderId="29" xfId="0" applyNumberFormat="1" applyFont="1" applyBorder="1" applyAlignment="1">
      <alignment horizontal="center"/>
    </xf>
    <xf numFmtId="2" fontId="116" fillId="0" borderId="18" xfId="0" applyNumberFormat="1" applyFont="1" applyBorder="1" applyAlignment="1"/>
    <xf numFmtId="2" fontId="116" fillId="0" borderId="26" xfId="0" applyNumberFormat="1" applyFont="1" applyBorder="1" applyAlignment="1"/>
    <xf numFmtId="2" fontId="116" fillId="0" borderId="18" xfId="0" applyNumberFormat="1" applyFont="1" applyBorder="1" applyAlignment="1">
      <alignment horizontal="center"/>
    </xf>
    <xf numFmtId="2" fontId="96" fillId="0" borderId="81" xfId="0" applyNumberFormat="1" applyFont="1" applyBorder="1" applyAlignment="1">
      <alignment horizontal="center"/>
    </xf>
    <xf numFmtId="164" fontId="116" fillId="0" borderId="18" xfId="0" applyNumberFormat="1" applyFont="1" applyBorder="1"/>
    <xf numFmtId="164" fontId="116" fillId="0" borderId="9" xfId="0" applyNumberFormat="1" applyFont="1" applyBorder="1"/>
    <xf numFmtId="2" fontId="116" fillId="0" borderId="51" xfId="0" applyNumberFormat="1" applyFont="1" applyBorder="1" applyAlignment="1">
      <alignment horizontal="center"/>
    </xf>
    <xf numFmtId="2" fontId="116" fillId="0" borderId="30" xfId="0" applyNumberFormat="1" applyFont="1" applyBorder="1" applyAlignment="1">
      <alignment horizontal="center"/>
    </xf>
    <xf numFmtId="2" fontId="116" fillId="0" borderId="31" xfId="0" applyNumberFormat="1" applyFont="1" applyBorder="1" applyAlignment="1">
      <alignment horizontal="center"/>
    </xf>
    <xf numFmtId="2" fontId="116" fillId="0" borderId="19" xfId="0" applyNumberFormat="1" applyFont="1" applyBorder="1" applyAlignment="1"/>
    <xf numFmtId="2" fontId="116" fillId="0" borderId="22" xfId="0" applyNumberFormat="1" applyFont="1" applyBorder="1" applyAlignment="1"/>
    <xf numFmtId="2" fontId="116" fillId="0" borderId="19" xfId="0" applyNumberFormat="1" applyFont="1" applyBorder="1" applyAlignment="1">
      <alignment horizontal="center"/>
    </xf>
    <xf numFmtId="164" fontId="116" fillId="0" borderId="19" xfId="0" applyNumberFormat="1" applyFont="1" applyBorder="1"/>
    <xf numFmtId="2" fontId="96" fillId="0" borderId="82" xfId="0" applyNumberFormat="1" applyFont="1" applyBorder="1" applyAlignment="1">
      <alignment horizontal="center"/>
    </xf>
    <xf numFmtId="166" fontId="116" fillId="0" borderId="2" xfId="0" applyNumberFormat="1" applyFont="1" applyBorder="1"/>
    <xf numFmtId="166" fontId="112" fillId="0" borderId="21" xfId="0" applyNumberFormat="1" applyFont="1" applyBorder="1"/>
    <xf numFmtId="166" fontId="116" fillId="0" borderId="42" xfId="0" applyNumberFormat="1" applyFont="1" applyBorder="1" applyAlignment="1">
      <alignment horizontal="center"/>
    </xf>
    <xf numFmtId="4" fontId="116" fillId="0" borderId="38" xfId="0" applyNumberFormat="1" applyFont="1" applyBorder="1" applyAlignment="1">
      <alignment horizontal="center"/>
    </xf>
    <xf numFmtId="166" fontId="116" fillId="0" borderId="39" xfId="0" applyNumberFormat="1" applyFont="1" applyBorder="1" applyAlignment="1">
      <alignment horizontal="center"/>
    </xf>
    <xf numFmtId="166" fontId="116" fillId="0" borderId="17" xfId="0" applyNumberFormat="1" applyFont="1" applyBorder="1" applyAlignment="1"/>
    <xf numFmtId="166" fontId="116" fillId="0" borderId="21" xfId="0" applyNumberFormat="1" applyFont="1" applyBorder="1" applyAlignment="1"/>
    <xf numFmtId="166" fontId="116" fillId="0" borderId="38" xfId="0" applyNumberFormat="1" applyFont="1" applyBorder="1" applyAlignment="1">
      <alignment horizontal="center"/>
    </xf>
    <xf numFmtId="166" fontId="116" fillId="0" borderId="17" xfId="0" applyNumberFormat="1" applyFont="1" applyBorder="1" applyAlignment="1">
      <alignment horizontal="center"/>
    </xf>
    <xf numFmtId="2" fontId="116" fillId="0" borderId="46" xfId="0" applyNumberFormat="1" applyFont="1" applyBorder="1"/>
    <xf numFmtId="0" fontId="96" fillId="0" borderId="0" xfId="0" applyFont="1"/>
    <xf numFmtId="166" fontId="116" fillId="0" borderId="0" xfId="0" applyNumberFormat="1" applyFont="1" applyBorder="1"/>
    <xf numFmtId="166" fontId="112" fillId="0" borderId="26" xfId="0" applyNumberFormat="1" applyFont="1" applyBorder="1"/>
    <xf numFmtId="166" fontId="116" fillId="0" borderId="67" xfId="0" applyNumberFormat="1" applyFont="1" applyBorder="1" applyAlignment="1">
      <alignment horizontal="center"/>
    </xf>
    <xf numFmtId="4" fontId="116" fillId="0" borderId="28" xfId="0" applyNumberFormat="1" applyFont="1" applyBorder="1"/>
    <xf numFmtId="166" fontId="116" fillId="0" borderId="28" xfId="0" applyNumberFormat="1" applyFont="1" applyBorder="1" applyAlignment="1">
      <alignment horizontal="center"/>
    </xf>
    <xf numFmtId="4" fontId="116" fillId="0" borderId="29" xfId="0" applyNumberFormat="1" applyFont="1" applyBorder="1" applyAlignment="1">
      <alignment horizontal="center"/>
    </xf>
    <xf numFmtId="166" fontId="116" fillId="0" borderId="18" xfId="0" applyNumberFormat="1" applyFont="1" applyBorder="1" applyAlignment="1"/>
    <xf numFmtId="166" fontId="116" fillId="0" borderId="26" xfId="0" applyNumberFormat="1" applyFont="1" applyBorder="1" applyAlignment="1"/>
    <xf numFmtId="166" fontId="116" fillId="0" borderId="49" xfId="0" applyNumberFormat="1" applyFont="1" applyBorder="1" applyAlignment="1">
      <alignment horizontal="center"/>
    </xf>
    <xf numFmtId="166" fontId="116" fillId="0" borderId="18" xfId="0" applyNumberFormat="1" applyFont="1" applyBorder="1" applyAlignment="1">
      <alignment horizontal="center"/>
    </xf>
    <xf numFmtId="2" fontId="116" fillId="0" borderId="28" xfId="0" applyNumberFormat="1" applyFont="1" applyBorder="1"/>
    <xf numFmtId="166" fontId="117" fillId="0" borderId="0" xfId="0" applyNumberFormat="1" applyFont="1" applyBorder="1"/>
    <xf numFmtId="4" fontId="116" fillId="0" borderId="49" xfId="0" applyNumberFormat="1" applyFont="1" applyBorder="1"/>
    <xf numFmtId="166" fontId="116" fillId="0" borderId="28" xfId="0" applyNumberFormat="1" applyFont="1" applyBorder="1"/>
    <xf numFmtId="166" fontId="116" fillId="0" borderId="29" xfId="0" applyNumberFormat="1" applyFont="1" applyBorder="1"/>
    <xf numFmtId="166" fontId="116" fillId="0" borderId="18" xfId="0" applyNumberFormat="1" applyFont="1" applyBorder="1"/>
    <xf numFmtId="166" fontId="116" fillId="0" borderId="26" xfId="0" applyNumberFormat="1" applyFont="1" applyBorder="1"/>
    <xf numFmtId="2" fontId="116" fillId="0" borderId="49" xfId="0" applyNumberFormat="1" applyFont="1" applyBorder="1"/>
    <xf numFmtId="2" fontId="116" fillId="0" borderId="29" xfId="0" applyNumberFormat="1" applyFont="1" applyBorder="1"/>
    <xf numFmtId="2" fontId="116" fillId="0" borderId="18" xfId="0" applyNumberFormat="1" applyFont="1" applyBorder="1"/>
    <xf numFmtId="2" fontId="116" fillId="0" borderId="26" xfId="0" applyNumberFormat="1" applyFont="1" applyBorder="1"/>
    <xf numFmtId="166" fontId="117" fillId="0" borderId="9" xfId="0" applyNumberFormat="1" applyFont="1" applyBorder="1"/>
    <xf numFmtId="166" fontId="112" fillId="0" borderId="22" xfId="0" applyNumberFormat="1" applyFont="1" applyBorder="1"/>
    <xf numFmtId="166" fontId="116" fillId="0" borderId="51" xfId="0" applyNumberFormat="1" applyFont="1" applyBorder="1"/>
    <xf numFmtId="4" fontId="116" fillId="0" borderId="30" xfId="0" applyNumberFormat="1" applyFont="1" applyBorder="1"/>
    <xf numFmtId="166" fontId="116" fillId="0" borderId="30" xfId="0" applyNumberFormat="1" applyFont="1" applyBorder="1"/>
    <xf numFmtId="4" fontId="116" fillId="0" borderId="31" xfId="0" applyNumberFormat="1" applyFont="1" applyBorder="1"/>
    <xf numFmtId="166" fontId="116" fillId="0" borderId="19" xfId="0" applyNumberFormat="1" applyFont="1" applyBorder="1"/>
    <xf numFmtId="166" fontId="116" fillId="0" borderId="22" xfId="0" applyNumberFormat="1" applyFont="1" applyBorder="1"/>
    <xf numFmtId="166" fontId="116" fillId="0" borderId="19" xfId="0" applyNumberFormat="1" applyFont="1" applyBorder="1" applyAlignment="1">
      <alignment horizontal="center"/>
    </xf>
    <xf numFmtId="0" fontId="96" fillId="0" borderId="19" xfId="0" applyFont="1" applyBorder="1"/>
    <xf numFmtId="2" fontId="116" fillId="0" borderId="51" xfId="0" applyNumberFormat="1" applyFont="1" applyBorder="1"/>
    <xf numFmtId="2" fontId="116" fillId="0" borderId="30" xfId="0" applyNumberFormat="1" applyFont="1" applyBorder="1"/>
    <xf numFmtId="2" fontId="116" fillId="0" borderId="31" xfId="0" applyNumberFormat="1" applyFont="1" applyBorder="1"/>
    <xf numFmtId="2" fontId="116" fillId="0" borderId="19" xfId="0" applyNumberFormat="1" applyFont="1" applyBorder="1"/>
    <xf numFmtId="2" fontId="116" fillId="0" borderId="22" xfId="0" applyNumberFormat="1" applyFont="1" applyBorder="1"/>
    <xf numFmtId="2" fontId="96" fillId="0" borderId="0" xfId="0" applyNumberFormat="1" applyFont="1"/>
    <xf numFmtId="0" fontId="80" fillId="0" borderId="17" xfId="7" applyFont="1" applyFill="1" applyBorder="1" applyAlignment="1">
      <alignment horizontal="left"/>
    </xf>
    <xf numFmtId="0" fontId="46" fillId="0" borderId="0" xfId="7" applyFont="1" applyFill="1" applyBorder="1"/>
    <xf numFmtId="0" fontId="81" fillId="0" borderId="42" xfId="7" quotePrefix="1" applyFont="1" applyFill="1" applyBorder="1" applyAlignment="1">
      <alignment horizontal="center"/>
    </xf>
    <xf numFmtId="0" fontId="81" fillId="0" borderId="42" xfId="7" applyFont="1" applyFill="1" applyBorder="1" applyAlignment="1">
      <alignment horizontal="center"/>
    </xf>
    <xf numFmtId="0" fontId="81" fillId="0" borderId="74" xfId="7" quotePrefix="1" applyFont="1" applyFill="1" applyBorder="1" applyAlignment="1">
      <alignment horizontal="center"/>
    </xf>
    <xf numFmtId="0" fontId="81" fillId="0" borderId="18" xfId="7" applyFont="1" applyFill="1" applyBorder="1" applyAlignment="1">
      <alignment horizontal="center"/>
    </xf>
    <xf numFmtId="0" fontId="81" fillId="0" borderId="26" xfId="7" applyFont="1" applyFill="1" applyBorder="1" applyAlignment="1">
      <alignment horizontal="center"/>
    </xf>
    <xf numFmtId="0" fontId="81" fillId="0" borderId="17" xfId="7" applyFont="1" applyFill="1" applyBorder="1" applyAlignment="1">
      <alignment horizontal="center"/>
    </xf>
    <xf numFmtId="0" fontId="81" fillId="0" borderId="21" xfId="7" applyFont="1" applyFill="1" applyBorder="1" applyAlignment="1">
      <alignment horizontal="center"/>
    </xf>
    <xf numFmtId="0" fontId="81" fillId="0" borderId="2" xfId="7" applyFont="1" applyFill="1" applyBorder="1" applyAlignment="1">
      <alignment horizontal="center"/>
    </xf>
    <xf numFmtId="0" fontId="81" fillId="0" borderId="54" xfId="7" quotePrefix="1" applyFont="1" applyFill="1" applyBorder="1" applyAlignment="1">
      <alignment horizontal="center"/>
    </xf>
    <xf numFmtId="0" fontId="81" fillId="0" borderId="0" xfId="7" applyFont="1" applyFill="1" applyBorder="1" applyAlignment="1">
      <alignment horizontal="center"/>
    </xf>
    <xf numFmtId="0" fontId="64" fillId="0" borderId="0" xfId="0" applyFont="1" applyFill="1"/>
    <xf numFmtId="0" fontId="81" fillId="0" borderId="36" xfId="7" quotePrefix="1" applyFont="1" applyFill="1" applyBorder="1" applyAlignment="1">
      <alignment horizontal="center"/>
    </xf>
    <xf numFmtId="0" fontId="81" fillId="0" borderId="37" xfId="7" applyFont="1" applyFill="1" applyBorder="1" applyAlignment="1">
      <alignment horizontal="center"/>
    </xf>
    <xf numFmtId="0" fontId="81" fillId="0" borderId="37" xfId="7" quotePrefix="1" applyFont="1" applyFill="1" applyBorder="1" applyAlignment="1">
      <alignment horizontal="center"/>
    </xf>
    <xf numFmtId="0" fontId="81" fillId="0" borderId="73" xfId="7" quotePrefix="1" applyFont="1" applyFill="1" applyBorder="1" applyAlignment="1">
      <alignment horizontal="center"/>
    </xf>
    <xf numFmtId="0" fontId="81" fillId="0" borderId="117" xfId="7" applyFont="1" applyFill="1" applyBorder="1" applyAlignment="1">
      <alignment horizontal="center"/>
    </xf>
    <xf numFmtId="0" fontId="53" fillId="0" borderId="18" xfId="7" quotePrefix="1" applyFont="1" applyFill="1" applyBorder="1" applyAlignment="1">
      <alignment horizontal="center"/>
    </xf>
    <xf numFmtId="0" fontId="33" fillId="0" borderId="112" xfId="0" applyFont="1" applyFill="1" applyBorder="1"/>
    <xf numFmtId="0" fontId="33" fillId="0" borderId="42" xfId="0" applyFont="1" applyFill="1" applyBorder="1"/>
    <xf numFmtId="0" fontId="33" fillId="0" borderId="74" xfId="0" applyFont="1" applyFill="1" applyBorder="1"/>
    <xf numFmtId="0" fontId="73" fillId="0" borderId="18" xfId="7" applyFont="1" applyFill="1" applyBorder="1" applyAlignment="1">
      <alignment horizontal="left"/>
    </xf>
    <xf numFmtId="0" fontId="81" fillId="0" borderId="52" xfId="7" applyFont="1" applyFill="1" applyBorder="1" applyAlignment="1">
      <alignment horizontal="center"/>
    </xf>
    <xf numFmtId="0" fontId="81" fillId="0" borderId="40" xfId="7" quotePrefix="1" applyFont="1" applyFill="1" applyBorder="1" applyAlignment="1">
      <alignment horizontal="center"/>
    </xf>
    <xf numFmtId="0" fontId="81" fillId="0" borderId="40" xfId="7" applyFont="1" applyFill="1" applyBorder="1" applyAlignment="1">
      <alignment horizontal="center"/>
    </xf>
    <xf numFmtId="0" fontId="81" fillId="0" borderId="41" xfId="7" applyFont="1" applyFill="1" applyBorder="1" applyAlignment="1">
      <alignment horizontal="center"/>
    </xf>
    <xf numFmtId="0" fontId="89" fillId="0" borderId="81" xfId="7" applyFont="1" applyFill="1" applyBorder="1" applyAlignment="1">
      <alignment horizontal="center"/>
    </xf>
    <xf numFmtId="0" fontId="33" fillId="0" borderId="114" xfId="0" applyFont="1" applyFill="1" applyBorder="1"/>
    <xf numFmtId="0" fontId="33" fillId="0" borderId="76" xfId="0" applyFont="1" applyFill="1" applyBorder="1"/>
    <xf numFmtId="0" fontId="33" fillId="0" borderId="77" xfId="0" applyFont="1" applyFill="1" applyBorder="1"/>
    <xf numFmtId="1" fontId="47" fillId="0" borderId="1" xfId="0" applyNumberFormat="1" applyFont="1" applyFill="1" applyBorder="1" applyAlignment="1">
      <alignment horizontal="center"/>
    </xf>
    <xf numFmtId="1" fontId="47" fillId="0" borderId="82" xfId="0" applyNumberFormat="1" applyFont="1" applyFill="1" applyBorder="1" applyAlignment="1">
      <alignment horizontal="center"/>
    </xf>
    <xf numFmtId="1" fontId="65" fillId="0" borderId="46" xfId="6" applyNumberFormat="1" applyFont="1" applyFill="1" applyBorder="1" applyAlignment="1">
      <alignment horizontal="center"/>
    </xf>
    <xf numFmtId="1" fontId="65" fillId="0" borderId="28" xfId="6" applyNumberFormat="1" applyFont="1" applyFill="1" applyBorder="1" applyAlignment="1">
      <alignment horizontal="center"/>
    </xf>
    <xf numFmtId="1" fontId="65" fillId="0" borderId="31" xfId="6" applyNumberFormat="1" applyFont="1" applyFill="1" applyBorder="1" applyAlignment="1">
      <alignment horizontal="center"/>
    </xf>
    <xf numFmtId="164" fontId="33" fillId="0" borderId="0" xfId="0" applyNumberFormat="1" applyFont="1" applyBorder="1" applyAlignment="1">
      <alignment horizontal="center"/>
    </xf>
    <xf numFmtId="0" fontId="96" fillId="0" borderId="0" xfId="2"/>
    <xf numFmtId="0" fontId="33" fillId="0" borderId="2" xfId="2" applyFont="1" applyBorder="1" applyAlignment="1">
      <alignment horizontal="center"/>
    </xf>
    <xf numFmtId="0" fontId="47" fillId="0" borderId="1" xfId="2" applyFont="1" applyBorder="1" applyAlignment="1">
      <alignment horizontal="center"/>
    </xf>
    <xf numFmtId="0" fontId="33" fillId="0" borderId="0" xfId="2" applyFont="1" applyBorder="1" applyAlignment="1">
      <alignment horizontal="center"/>
    </xf>
    <xf numFmtId="0" fontId="33" fillId="0" borderId="4" xfId="2" applyFont="1" applyBorder="1"/>
    <xf numFmtId="0" fontId="33" fillId="0" borderId="8" xfId="2" applyFont="1" applyBorder="1"/>
    <xf numFmtId="0" fontId="33" fillId="0" borderId="27" xfId="2" applyFont="1" applyBorder="1" applyAlignment="1">
      <alignment horizontal="center"/>
    </xf>
    <xf numFmtId="0" fontId="33" fillId="0" borderId="17" xfId="2" applyFont="1" applyBorder="1" applyAlignment="1">
      <alignment horizontal="center"/>
    </xf>
    <xf numFmtId="0" fontId="33" fillId="0" borderId="18" xfId="2" applyFont="1" applyBorder="1" applyAlignment="1">
      <alignment horizontal="center"/>
    </xf>
    <xf numFmtId="0" fontId="96" fillId="0" borderId="24" xfId="2" applyBorder="1"/>
    <xf numFmtId="0" fontId="96" fillId="0" borderId="9" xfId="2" applyBorder="1"/>
    <xf numFmtId="0" fontId="96" fillId="0" borderId="19" xfId="2" applyBorder="1"/>
    <xf numFmtId="0" fontId="96" fillId="0" borderId="8" xfId="2" applyBorder="1"/>
    <xf numFmtId="2" fontId="33" fillId="0" borderId="27" xfId="2" applyNumberFormat="1" applyFont="1" applyBorder="1" applyAlignment="1">
      <alignment horizontal="center"/>
    </xf>
    <xf numFmtId="2" fontId="33" fillId="0" borderId="2" xfId="2" applyNumberFormat="1" applyFont="1" applyBorder="1" applyAlignment="1">
      <alignment horizontal="center"/>
    </xf>
    <xf numFmtId="2" fontId="33" fillId="0" borderId="17" xfId="2" applyNumberFormat="1" applyFont="1" applyBorder="1" applyAlignment="1">
      <alignment horizontal="center"/>
    </xf>
    <xf numFmtId="2" fontId="33" fillId="0" borderId="0" xfId="2" applyNumberFormat="1" applyFont="1" applyBorder="1" applyAlignment="1">
      <alignment horizontal="center"/>
    </xf>
    <xf numFmtId="2" fontId="47" fillId="0" borderId="1" xfId="2" applyNumberFormat="1" applyFont="1" applyBorder="1" applyAlignment="1">
      <alignment horizontal="center"/>
    </xf>
    <xf numFmtId="164" fontId="96" fillId="0" borderId="0" xfId="2" applyNumberFormat="1"/>
    <xf numFmtId="2" fontId="33" fillId="0" borderId="24" xfId="2" applyNumberFormat="1" applyFont="1" applyBorder="1" applyAlignment="1">
      <alignment horizontal="center"/>
    </xf>
    <xf numFmtId="2" fontId="33" fillId="0" borderId="9" xfId="2" applyNumberFormat="1" applyFont="1" applyBorder="1" applyAlignment="1">
      <alignment horizontal="center"/>
    </xf>
    <xf numFmtId="2" fontId="33" fillId="0" borderId="19" xfId="2" applyNumberFormat="1" applyFont="1" applyBorder="1" applyAlignment="1">
      <alignment horizontal="center"/>
    </xf>
    <xf numFmtId="2" fontId="33" fillId="0" borderId="8" xfId="2" applyNumberFormat="1" applyFont="1" applyBorder="1" applyAlignment="1">
      <alignment horizontal="center"/>
    </xf>
    <xf numFmtId="0" fontId="36" fillId="0" borderId="0" xfId="0" applyFont="1" applyBorder="1"/>
    <xf numFmtId="0" fontId="79" fillId="0" borderId="0" xfId="0" applyFont="1" applyBorder="1" applyAlignment="1">
      <alignment horizontal="center"/>
    </xf>
    <xf numFmtId="164" fontId="112" fillId="0" borderId="0" xfId="0" applyNumberFormat="1" applyFont="1" applyBorder="1" applyAlignment="1">
      <alignment horizontal="center"/>
    </xf>
    <xf numFmtId="164" fontId="116" fillId="0" borderId="0" xfId="0" applyNumberFormat="1" applyFont="1" applyBorder="1" applyAlignment="1">
      <alignment horizontal="center"/>
    </xf>
    <xf numFmtId="166" fontId="116" fillId="0" borderId="0" xfId="0" applyNumberFormat="1" applyFont="1" applyBorder="1" applyAlignment="1">
      <alignment horizontal="center"/>
    </xf>
    <xf numFmtId="4" fontId="116" fillId="0" borderId="0" xfId="0" applyNumberFormat="1" applyFont="1" applyBorder="1" applyAlignment="1">
      <alignment horizontal="center"/>
    </xf>
    <xf numFmtId="2" fontId="110" fillId="0" borderId="0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7" fillId="0" borderId="59" xfId="0" applyFont="1" applyFill="1" applyBorder="1"/>
    <xf numFmtId="0" fontId="62" fillId="0" borderId="55" xfId="0" applyFont="1" applyFill="1" applyBorder="1" applyAlignment="1">
      <alignment horizontal="center"/>
    </xf>
    <xf numFmtId="0" fontId="62" fillId="0" borderId="44" xfId="0" applyFont="1" applyFill="1" applyBorder="1" applyAlignment="1">
      <alignment horizontal="center"/>
    </xf>
    <xf numFmtId="0" fontId="62" fillId="0" borderId="45" xfId="0" applyFont="1" applyFill="1" applyBorder="1" applyAlignment="1">
      <alignment horizontal="center"/>
    </xf>
    <xf numFmtId="0" fontId="87" fillId="0" borderId="100" xfId="6" applyFont="1" applyBorder="1" applyAlignment="1">
      <alignment horizontal="center"/>
    </xf>
    <xf numFmtId="0" fontId="87" fillId="0" borderId="84" xfId="6" applyFont="1" applyBorder="1" applyAlignment="1">
      <alignment horizontal="center"/>
    </xf>
    <xf numFmtId="0" fontId="87" fillId="0" borderId="102" xfId="6" applyFont="1" applyBorder="1" applyAlignment="1">
      <alignment horizontal="center"/>
    </xf>
    <xf numFmtId="2" fontId="87" fillId="0" borderId="100" xfId="6" applyNumberFormat="1" applyFont="1" applyBorder="1" applyAlignment="1">
      <alignment horizontal="center"/>
    </xf>
    <xf numFmtId="2" fontId="87" fillId="0" borderId="102" xfId="6" applyNumberFormat="1" applyFont="1" applyBorder="1" applyAlignment="1">
      <alignment horizontal="center"/>
    </xf>
    <xf numFmtId="1" fontId="65" fillId="0" borderId="100" xfId="6" applyNumberFormat="1" applyFont="1" applyBorder="1" applyAlignment="1">
      <alignment horizontal="center"/>
    </xf>
    <xf numFmtId="1" fontId="65" fillId="0" borderId="84" xfId="6" applyNumberFormat="1" applyFont="1" applyBorder="1" applyAlignment="1">
      <alignment horizontal="center"/>
    </xf>
    <xf numFmtId="1" fontId="65" fillId="0" borderId="102" xfId="6" applyNumberFormat="1" applyFont="1" applyBorder="1" applyAlignment="1">
      <alignment horizontal="center"/>
    </xf>
    <xf numFmtId="0" fontId="74" fillId="0" borderId="18" xfId="0" applyFont="1" applyFill="1" applyBorder="1" applyAlignment="1">
      <alignment horizontal="center"/>
    </xf>
    <xf numFmtId="0" fontId="55" fillId="0" borderId="18" xfId="0" applyFont="1" applyBorder="1" applyAlignment="1">
      <alignment horizontal="center"/>
    </xf>
    <xf numFmtId="0" fontId="61" fillId="0" borderId="0" xfId="0" quotePrefix="1" applyFont="1" applyBorder="1" applyAlignment="1">
      <alignment horizontal="left"/>
    </xf>
    <xf numFmtId="166" fontId="33" fillId="0" borderId="17" xfId="0" applyNumberFormat="1" applyFont="1" applyBorder="1" applyAlignment="1">
      <alignment horizontal="center"/>
    </xf>
    <xf numFmtId="166" fontId="33" fillId="0" borderId="18" xfId="0" applyNumberFormat="1" applyFont="1" applyBorder="1" applyAlignment="1">
      <alignment horizontal="center"/>
    </xf>
    <xf numFmtId="166" fontId="33" fillId="0" borderId="19" xfId="0" applyNumberFormat="1" applyFont="1" applyBorder="1" applyAlignment="1">
      <alignment horizontal="center"/>
    </xf>
    <xf numFmtId="0" fontId="118" fillId="0" borderId="0" xfId="0" applyFont="1" applyAlignment="1">
      <alignment horizontal="center"/>
    </xf>
    <xf numFmtId="0" fontId="119" fillId="0" borderId="0" xfId="0" applyFont="1" applyAlignment="1">
      <alignment horizontal="center"/>
    </xf>
    <xf numFmtId="0" fontId="55" fillId="0" borderId="0" xfId="0" applyFont="1" applyAlignment="1"/>
    <xf numFmtId="0" fontId="90" fillId="0" borderId="0" xfId="0" applyFont="1" applyAlignment="1"/>
    <xf numFmtId="0" fontId="121" fillId="0" borderId="0" xfId="0" applyFont="1" applyBorder="1" applyAlignment="1">
      <alignment horizontal="center"/>
    </xf>
    <xf numFmtId="0" fontId="121" fillId="0" borderId="9" xfId="0" applyFont="1" applyBorder="1" applyAlignment="1">
      <alignment horizontal="center"/>
    </xf>
    <xf numFmtId="0" fontId="90" fillId="0" borderId="0" xfId="2" applyFont="1" applyAlignment="1"/>
    <xf numFmtId="0" fontId="55" fillId="0" borderId="0" xfId="3" applyFont="1" applyAlignment="1"/>
    <xf numFmtId="0" fontId="110" fillId="0" borderId="118" xfId="0" applyFont="1" applyBorder="1" applyAlignment="1">
      <alignment horizontal="center"/>
    </xf>
    <xf numFmtId="0" fontId="96" fillId="0" borderId="18" xfId="0" applyFont="1" applyBorder="1"/>
    <xf numFmtId="0" fontId="90" fillId="0" borderId="0" xfId="0" applyFont="1" applyBorder="1" applyAlignment="1">
      <alignment horizontal="center"/>
    </xf>
    <xf numFmtId="0" fontId="62" fillId="0" borderId="61" xfId="0" applyFont="1" applyBorder="1" applyAlignment="1">
      <alignment horizontal="center"/>
    </xf>
    <xf numFmtId="0" fontId="47" fillId="0" borderId="33" xfId="0" applyFont="1" applyFill="1" applyBorder="1"/>
    <xf numFmtId="0" fontId="47" fillId="0" borderId="53" xfId="0" applyFont="1" applyFill="1" applyBorder="1"/>
    <xf numFmtId="0" fontId="0" fillId="0" borderId="26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6" xfId="0" applyBorder="1" applyAlignment="1">
      <alignment horizontal="center"/>
    </xf>
    <xf numFmtId="0" fontId="47" fillId="0" borderId="10" xfId="0" applyFont="1" applyFill="1" applyBorder="1"/>
    <xf numFmtId="0" fontId="33" fillId="0" borderId="1" xfId="0" applyFont="1" applyFill="1" applyBorder="1" applyAlignment="1">
      <alignment horizontal="center"/>
    </xf>
    <xf numFmtId="0" fontId="47" fillId="0" borderId="8" xfId="0" applyFont="1" applyFill="1" applyBorder="1" applyAlignment="1">
      <alignment horizontal="center"/>
    </xf>
    <xf numFmtId="0" fontId="59" fillId="0" borderId="0" xfId="0" quotePrefix="1" applyFont="1" applyBorder="1" applyAlignment="1">
      <alignment horizontal="center"/>
    </xf>
    <xf numFmtId="0" fontId="90" fillId="0" borderId="9" xfId="0" applyFont="1" applyBorder="1" applyAlignment="1">
      <alignment horizontal="center"/>
    </xf>
    <xf numFmtId="2" fontId="69" fillId="0" borderId="2" xfId="0" applyNumberFormat="1" applyFont="1" applyBorder="1" applyAlignment="1">
      <alignment horizontal="center"/>
    </xf>
    <xf numFmtId="0" fontId="59" fillId="0" borderId="0" xfId="0" applyFont="1" applyFill="1" applyBorder="1"/>
    <xf numFmtId="0" fontId="74" fillId="0" borderId="0" xfId="0" quotePrefix="1" applyFont="1" applyAlignment="1">
      <alignment horizontal="center"/>
    </xf>
    <xf numFmtId="0" fontId="74" fillId="0" borderId="0" xfId="0" applyFont="1" applyAlignment="1">
      <alignment horizontal="center"/>
    </xf>
    <xf numFmtId="0" fontId="124" fillId="0" borderId="0" xfId="0" quotePrefix="1" applyFont="1" applyAlignment="1">
      <alignment horizontal="left"/>
    </xf>
    <xf numFmtId="0" fontId="127" fillId="0" borderId="0" xfId="0" applyFont="1" applyAlignment="1">
      <alignment horizontal="center"/>
    </xf>
    <xf numFmtId="0" fontId="124" fillId="0" borderId="19" xfId="0" applyFont="1" applyBorder="1" applyAlignment="1">
      <alignment horizontal="center"/>
    </xf>
    <xf numFmtId="0" fontId="127" fillId="0" borderId="0" xfId="0" applyFont="1" applyFill="1" applyBorder="1"/>
    <xf numFmtId="0" fontId="127" fillId="0" borderId="0" xfId="0" applyFont="1"/>
    <xf numFmtId="49" fontId="80" fillId="0" borderId="0" xfId="0" applyNumberFormat="1" applyFont="1" applyFill="1" applyBorder="1" applyAlignment="1">
      <alignment horizontal="left"/>
    </xf>
    <xf numFmtId="49" fontId="125" fillId="0" borderId="0" xfId="0" applyNumberFormat="1" applyFont="1" applyFill="1" applyBorder="1" applyAlignment="1">
      <alignment horizontal="left"/>
    </xf>
    <xf numFmtId="0" fontId="80" fillId="0" borderId="0" xfId="0" applyFont="1" applyBorder="1" applyAlignment="1">
      <alignment horizontal="left"/>
    </xf>
    <xf numFmtId="0" fontId="124" fillId="0" borderId="0" xfId="0" applyFont="1" applyBorder="1" applyAlignment="1">
      <alignment horizontal="center" vertical="center" textRotation="255"/>
    </xf>
    <xf numFmtId="0" fontId="124" fillId="0" borderId="0" xfId="0" applyFont="1" applyBorder="1" applyAlignment="1">
      <alignment horizontal="center"/>
    </xf>
    <xf numFmtId="0" fontId="124" fillId="0" borderId="0" xfId="0" applyFont="1" applyFill="1" applyBorder="1" applyAlignment="1">
      <alignment horizontal="center"/>
    </xf>
    <xf numFmtId="0" fontId="58" fillId="0" borderId="18" xfId="0" applyFont="1" applyBorder="1" applyAlignment="1">
      <alignment horizontal="center" vertical="center" textRotation="255"/>
    </xf>
    <xf numFmtId="0" fontId="126" fillId="0" borderId="0" xfId="0" applyFont="1" applyFill="1" applyBorder="1" applyAlignment="1">
      <alignment horizontal="center"/>
    </xf>
    <xf numFmtId="49" fontId="74" fillId="0" borderId="0" xfId="0" applyNumberFormat="1" applyFont="1" applyFill="1" applyBorder="1" applyAlignment="1">
      <alignment horizontal="left"/>
    </xf>
    <xf numFmtId="0" fontId="80" fillId="0" borderId="0" xfId="0" quotePrefix="1" applyFont="1" applyBorder="1" applyAlignment="1">
      <alignment horizontal="left"/>
    </xf>
    <xf numFmtId="0" fontId="75" fillId="0" borderId="0" xfId="0" applyFont="1" applyBorder="1" applyAlignment="1">
      <alignment horizontal="left"/>
    </xf>
    <xf numFmtId="0" fontId="124" fillId="0" borderId="0" xfId="0" applyFont="1" applyBorder="1"/>
    <xf numFmtId="49" fontId="74" fillId="0" borderId="6" xfId="0" applyNumberFormat="1" applyFont="1" applyFill="1" applyBorder="1" applyAlignment="1">
      <alignment wrapText="1"/>
    </xf>
    <xf numFmtId="0" fontId="80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165" fontId="124" fillId="0" borderId="2" xfId="0" applyNumberFormat="1" applyFont="1" applyFill="1" applyBorder="1" applyAlignment="1"/>
    <xf numFmtId="165" fontId="124" fillId="0" borderId="0" xfId="0" applyNumberFormat="1" applyFont="1" applyFill="1" applyBorder="1" applyAlignment="1"/>
    <xf numFmtId="165" fontId="127" fillId="0" borderId="9" xfId="0" applyNumberFormat="1" applyFont="1" applyFill="1" applyBorder="1" applyAlignment="1"/>
    <xf numFmtId="0" fontId="124" fillId="0" borderId="2" xfId="0" applyFont="1" applyBorder="1" applyAlignment="1"/>
    <xf numFmtId="0" fontId="124" fillId="0" borderId="0" xfId="0" applyFont="1" applyBorder="1" applyAlignment="1"/>
    <xf numFmtId="0" fontId="124" fillId="0" borderId="9" xfId="0" quotePrefix="1" applyFont="1" applyBorder="1" applyAlignment="1"/>
    <xf numFmtId="0" fontId="127" fillId="0" borderId="9" xfId="0" applyFont="1" applyBorder="1"/>
    <xf numFmtId="0" fontId="124" fillId="0" borderId="9" xfId="0" applyFont="1" applyBorder="1" applyAlignment="1">
      <alignment horizontal="center"/>
    </xf>
    <xf numFmtId="0" fontId="74" fillId="0" borderId="0" xfId="0" applyFont="1" applyFill="1" applyBorder="1" applyAlignment="1">
      <alignment horizontal="center"/>
    </xf>
    <xf numFmtId="0" fontId="75" fillId="0" borderId="0" xfId="0" applyFont="1" applyFill="1" applyBorder="1" applyAlignment="1">
      <alignment horizontal="left"/>
    </xf>
    <xf numFmtId="165" fontId="75" fillId="0" borderId="0" xfId="0" applyNumberFormat="1" applyFont="1" applyBorder="1" applyAlignment="1">
      <alignment horizontal="center"/>
    </xf>
    <xf numFmtId="0" fontId="67" fillId="0" borderId="18" xfId="0" applyFont="1" applyBorder="1" applyAlignment="1">
      <alignment horizontal="center"/>
    </xf>
    <xf numFmtId="0" fontId="65" fillId="0" borderId="18" xfId="0" applyFont="1" applyBorder="1" applyAlignment="1">
      <alignment horizontal="center"/>
    </xf>
    <xf numFmtId="0" fontId="74" fillId="0" borderId="18" xfId="0" applyFont="1" applyBorder="1" applyAlignment="1">
      <alignment horizontal="center"/>
    </xf>
    <xf numFmtId="0" fontId="110" fillId="0" borderId="61" xfId="0" applyFont="1" applyBorder="1" applyAlignment="1">
      <alignment horizontal="center"/>
    </xf>
    <xf numFmtId="0" fontId="110" fillId="0" borderId="49" xfId="0" applyFont="1" applyBorder="1" applyAlignment="1">
      <alignment horizontal="center"/>
    </xf>
    <xf numFmtId="0" fontId="110" fillId="0" borderId="28" xfId="0" applyFont="1" applyBorder="1" applyAlignment="1">
      <alignment horizontal="center"/>
    </xf>
    <xf numFmtId="0" fontId="110" fillId="0" borderId="29" xfId="0" applyFont="1" applyBorder="1" applyAlignment="1">
      <alignment horizontal="center"/>
    </xf>
    <xf numFmtId="0" fontId="33" fillId="0" borderId="0" xfId="5" applyFont="1" applyAlignment="1">
      <alignment horizontal="center"/>
    </xf>
    <xf numFmtId="0" fontId="47" fillId="0" borderId="0" xfId="5" applyFont="1" applyAlignment="1">
      <alignment horizontal="center"/>
    </xf>
    <xf numFmtId="0" fontId="83" fillId="0" borderId="6" xfId="7" applyFont="1" applyBorder="1" applyAlignment="1">
      <alignment horizontal="center"/>
    </xf>
    <xf numFmtId="0" fontId="85" fillId="0" borderId="6" xfId="0" quotePrefix="1" applyFont="1" applyBorder="1" applyAlignment="1">
      <alignment horizontal="center" vertical="center"/>
    </xf>
    <xf numFmtId="0" fontId="89" fillId="0" borderId="6" xfId="7" applyFont="1" applyBorder="1" applyAlignment="1">
      <alignment horizontal="center"/>
    </xf>
    <xf numFmtId="0" fontId="89" fillId="0" borderId="6" xfId="7" applyFont="1" applyFill="1" applyBorder="1" applyAlignment="1">
      <alignment horizontal="center"/>
    </xf>
    <xf numFmtId="0" fontId="83" fillId="0" borderId="0" xfId="7" applyFont="1" applyBorder="1"/>
    <xf numFmtId="0" fontId="63" fillId="0" borderId="0" xfId="0" quotePrefix="1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0" fontId="84" fillId="0" borderId="0" xfId="0" quotePrefix="1" applyFont="1" applyBorder="1" applyAlignment="1">
      <alignment horizontal="center"/>
    </xf>
    <xf numFmtId="0" fontId="87" fillId="0" borderId="0" xfId="0" applyFont="1" applyBorder="1"/>
    <xf numFmtId="0" fontId="83" fillId="0" borderId="18" xfId="7" applyFont="1" applyBorder="1" applyAlignment="1">
      <alignment horizontal="center"/>
    </xf>
    <xf numFmtId="0" fontId="85" fillId="0" borderId="18" xfId="0" quotePrefix="1" applyFont="1" applyBorder="1" applyAlignment="1">
      <alignment horizontal="center" vertical="center"/>
    </xf>
    <xf numFmtId="0" fontId="89" fillId="0" borderId="18" xfId="7" applyFont="1" applyBorder="1" applyAlignment="1">
      <alignment horizontal="center"/>
    </xf>
    <xf numFmtId="0" fontId="89" fillId="0" borderId="18" xfId="7" applyFont="1" applyFill="1" applyBorder="1" applyAlignment="1">
      <alignment horizontal="center"/>
    </xf>
    <xf numFmtId="0" fontId="116" fillId="0" borderId="61" xfId="0" applyFont="1" applyBorder="1" applyAlignment="1">
      <alignment horizontal="center"/>
    </xf>
    <xf numFmtId="0" fontId="81" fillId="0" borderId="85" xfId="7" quotePrefix="1" applyFont="1" applyFill="1" applyBorder="1" applyAlignment="1">
      <alignment horizontal="center"/>
    </xf>
    <xf numFmtId="0" fontId="33" fillId="0" borderId="3" xfId="0" applyFont="1" applyBorder="1" applyAlignment="1">
      <alignment horizontal="center"/>
    </xf>
    <xf numFmtId="0" fontId="55" fillId="0" borderId="0" xfId="0" applyFont="1" applyAlignment="1">
      <alignment horizontal="center"/>
    </xf>
    <xf numFmtId="0" fontId="63" fillId="0" borderId="0" xfId="0" applyFont="1" applyAlignment="1">
      <alignment horizontal="center"/>
    </xf>
    <xf numFmtId="0" fontId="0" fillId="0" borderId="0" xfId="0" applyFill="1" applyBorder="1"/>
    <xf numFmtId="0" fontId="31" fillId="0" borderId="0" xfId="0" applyFont="1" applyFill="1" applyBorder="1"/>
    <xf numFmtId="0" fontId="0" fillId="0" borderId="0" xfId="0" applyFill="1" applyBorder="1" applyAlignment="1">
      <alignment horizontal="center"/>
    </xf>
    <xf numFmtId="0" fontId="48" fillId="4" borderId="28" xfId="0" applyFont="1" applyFill="1" applyBorder="1"/>
    <xf numFmtId="0" fontId="109" fillId="0" borderId="0" xfId="0" applyFont="1"/>
    <xf numFmtId="0" fontId="132" fillId="0" borderId="18" xfId="0" applyFont="1" applyBorder="1" applyAlignment="1"/>
    <xf numFmtId="0" fontId="132" fillId="0" borderId="26" xfId="0" applyFont="1" applyBorder="1" applyAlignment="1"/>
    <xf numFmtId="0" fontId="132" fillId="0" borderId="19" xfId="0" applyFont="1" applyBorder="1" applyAlignment="1"/>
    <xf numFmtId="0" fontId="132" fillId="0" borderId="22" xfId="0" applyFont="1" applyBorder="1" applyAlignment="1"/>
    <xf numFmtId="0" fontId="109" fillId="0" borderId="6" xfId="0" applyFont="1" applyBorder="1"/>
    <xf numFmtId="1" fontId="133" fillId="0" borderId="72" xfId="0" applyNumberFormat="1" applyFont="1" applyFill="1" applyBorder="1" applyAlignment="1">
      <alignment horizontal="center"/>
    </xf>
    <xf numFmtId="1" fontId="133" fillId="0" borderId="39" xfId="0" applyNumberFormat="1" applyFont="1" applyFill="1" applyBorder="1" applyAlignment="1">
      <alignment horizontal="center"/>
    </xf>
    <xf numFmtId="0" fontId="132" fillId="0" borderId="17" xfId="0" applyFont="1" applyBorder="1" applyAlignment="1"/>
    <xf numFmtId="0" fontId="132" fillId="0" borderId="21" xfId="0" applyFont="1" applyBorder="1" applyAlignment="1"/>
    <xf numFmtId="1" fontId="133" fillId="0" borderId="38" xfId="0" applyNumberFormat="1" applyFont="1" applyFill="1" applyBorder="1" applyAlignment="1">
      <alignment horizontal="center"/>
    </xf>
    <xf numFmtId="1" fontId="133" fillId="0" borderId="17" xfId="0" applyNumberFormat="1" applyFont="1" applyFill="1" applyBorder="1" applyAlignment="1"/>
    <xf numFmtId="1" fontId="133" fillId="0" borderId="21" xfId="0" applyNumberFormat="1" applyFont="1" applyFill="1" applyBorder="1" applyAlignment="1"/>
    <xf numFmtId="1" fontId="133" fillId="0" borderId="17" xfId="0" applyNumberFormat="1" applyFont="1" applyBorder="1" applyAlignment="1"/>
    <xf numFmtId="1" fontId="133" fillId="0" borderId="21" xfId="0" applyNumberFormat="1" applyFont="1" applyBorder="1" applyAlignment="1"/>
    <xf numFmtId="0" fontId="133" fillId="0" borderId="17" xfId="0" applyFont="1" applyBorder="1" applyAlignment="1"/>
    <xf numFmtId="0" fontId="133" fillId="0" borderId="21" xfId="0" applyFont="1" applyBorder="1" applyAlignment="1"/>
    <xf numFmtId="1" fontId="133" fillId="0" borderId="80" xfId="0" applyNumberFormat="1" applyFont="1" applyBorder="1" applyAlignment="1">
      <alignment horizontal="center"/>
    </xf>
    <xf numFmtId="1" fontId="133" fillId="0" borderId="71" xfId="0" applyNumberFormat="1" applyFont="1" applyFill="1" applyBorder="1" applyAlignment="1">
      <alignment horizontal="center"/>
    </xf>
    <xf numFmtId="1" fontId="133" fillId="0" borderId="31" xfId="0" applyNumberFormat="1" applyFont="1" applyFill="1" applyBorder="1" applyAlignment="1">
      <alignment horizontal="center"/>
    </xf>
    <xf numFmtId="1" fontId="133" fillId="0" borderId="30" xfId="0" applyNumberFormat="1" applyFont="1" applyFill="1" applyBorder="1" applyAlignment="1">
      <alignment horizontal="center"/>
    </xf>
    <xf numFmtId="1" fontId="133" fillId="0" borderId="19" xfId="0" applyNumberFormat="1" applyFont="1" applyFill="1" applyBorder="1" applyAlignment="1"/>
    <xf numFmtId="1" fontId="133" fillId="0" borderId="22" xfId="0" applyNumberFormat="1" applyFont="1" applyFill="1" applyBorder="1" applyAlignment="1"/>
    <xf numFmtId="1" fontId="133" fillId="0" borderId="19" xfId="0" applyNumberFormat="1" applyFont="1" applyBorder="1" applyAlignment="1"/>
    <xf numFmtId="1" fontId="133" fillId="0" borderId="22" xfId="0" applyNumberFormat="1" applyFont="1" applyBorder="1" applyAlignment="1"/>
    <xf numFmtId="0" fontId="133" fillId="0" borderId="19" xfId="0" applyFont="1" applyBorder="1" applyAlignment="1"/>
    <xf numFmtId="0" fontId="133" fillId="0" borderId="22" xfId="0" applyFont="1" applyBorder="1" applyAlignment="1"/>
    <xf numFmtId="1" fontId="133" fillId="0" borderId="8" xfId="0" applyNumberFormat="1" applyFont="1" applyFill="1" applyBorder="1" applyAlignment="1">
      <alignment horizontal="center"/>
    </xf>
    <xf numFmtId="2" fontId="134" fillId="0" borderId="99" xfId="0" applyNumberFormat="1" applyFont="1" applyBorder="1" applyAlignment="1">
      <alignment horizontal="center"/>
    </xf>
    <xf numFmtId="2" fontId="134" fillId="0" borderId="45" xfId="0" applyNumberFormat="1" applyFont="1" applyBorder="1" applyAlignment="1">
      <alignment horizontal="center"/>
    </xf>
    <xf numFmtId="1" fontId="133" fillId="0" borderId="18" xfId="0" applyNumberFormat="1" applyFont="1" applyFill="1" applyBorder="1" applyAlignment="1"/>
    <xf numFmtId="1" fontId="133" fillId="0" borderId="26" xfId="0" applyNumberFormat="1" applyFont="1" applyFill="1" applyBorder="1" applyAlignment="1"/>
    <xf numFmtId="1" fontId="133" fillId="0" borderId="18" xfId="0" applyNumberFormat="1" applyFont="1" applyBorder="1" applyAlignment="1"/>
    <xf numFmtId="1" fontId="133" fillId="0" borderId="26" xfId="0" applyNumberFormat="1" applyFont="1" applyBorder="1" applyAlignment="1"/>
    <xf numFmtId="0" fontId="133" fillId="0" borderId="18" xfId="0" applyFont="1" applyBorder="1" applyAlignment="1"/>
    <xf numFmtId="0" fontId="133" fillId="0" borderId="26" xfId="0" applyFont="1" applyBorder="1" applyAlignment="1"/>
    <xf numFmtId="2" fontId="134" fillId="0" borderId="71" xfId="0" applyNumberFormat="1" applyFont="1" applyBorder="1" applyAlignment="1">
      <alignment horizontal="center"/>
    </xf>
    <xf numFmtId="2" fontId="134" fillId="0" borderId="31" xfId="0" applyNumberFormat="1" applyFont="1" applyBorder="1" applyAlignment="1">
      <alignment horizontal="center"/>
    </xf>
    <xf numFmtId="2" fontId="134" fillId="0" borderId="30" xfId="0" applyNumberFormat="1" applyFont="1" applyBorder="1" applyAlignment="1">
      <alignment horizontal="center"/>
    </xf>
    <xf numFmtId="0" fontId="66" fillId="0" borderId="0" xfId="0" applyFont="1"/>
    <xf numFmtId="0" fontId="135" fillId="0" borderId="95" xfId="0" applyFont="1" applyBorder="1" applyAlignment="1">
      <alignment horizontal="center"/>
    </xf>
    <xf numFmtId="0" fontId="133" fillId="0" borderId="4" xfId="0" applyFont="1" applyBorder="1" applyAlignment="1">
      <alignment horizontal="center"/>
    </xf>
    <xf numFmtId="0" fontId="133" fillId="0" borderId="4" xfId="0" applyFont="1" applyBorder="1" applyAlignment="1">
      <alignment horizontal="center" vertical="center"/>
    </xf>
    <xf numFmtId="0" fontId="133" fillId="0" borderId="48" xfId="0" applyFont="1" applyBorder="1"/>
    <xf numFmtId="0" fontId="133" fillId="0" borderId="28" xfId="0" applyFont="1" applyFill="1" applyBorder="1" applyAlignment="1">
      <alignment horizontal="center"/>
    </xf>
    <xf numFmtId="0" fontId="133" fillId="0" borderId="29" xfId="0" applyFont="1" applyFill="1" applyBorder="1" applyAlignment="1">
      <alignment horizontal="center"/>
    </xf>
    <xf numFmtId="0" fontId="133" fillId="0" borderId="61" xfId="0" applyFont="1" applyFill="1" applyBorder="1" applyAlignment="1">
      <alignment horizontal="center"/>
    </xf>
    <xf numFmtId="0" fontId="133" fillId="0" borderId="1" xfId="0" applyFont="1" applyBorder="1" applyAlignment="1">
      <alignment horizontal="center"/>
    </xf>
    <xf numFmtId="0" fontId="133" fillId="0" borderId="28" xfId="0" quotePrefix="1" applyFont="1" applyBorder="1" applyAlignment="1">
      <alignment horizontal="center"/>
    </xf>
    <xf numFmtId="0" fontId="133" fillId="0" borderId="29" xfId="0" quotePrefix="1" applyFont="1" applyBorder="1" applyAlignment="1">
      <alignment horizontal="center"/>
    </xf>
    <xf numFmtId="0" fontId="133" fillId="0" borderId="47" xfId="0" applyFont="1" applyFill="1" applyBorder="1"/>
    <xf numFmtId="0" fontId="133" fillId="0" borderId="38" xfId="0" applyFont="1" applyBorder="1" applyAlignment="1">
      <alignment horizontal="center"/>
    </xf>
    <xf numFmtId="0" fontId="133" fillId="0" borderId="39" xfId="0" applyFont="1" applyBorder="1" applyAlignment="1">
      <alignment horizontal="center"/>
    </xf>
    <xf numFmtId="0" fontId="133" fillId="0" borderId="4" xfId="0" applyFont="1" applyFill="1" applyBorder="1" applyAlignment="1">
      <alignment horizontal="center"/>
    </xf>
    <xf numFmtId="0" fontId="133" fillId="0" borderId="48" xfId="0" applyFont="1" applyFill="1" applyBorder="1"/>
    <xf numFmtId="0" fontId="133" fillId="0" borderId="8" xfId="0" applyFont="1" applyBorder="1" applyAlignment="1">
      <alignment horizontal="center"/>
    </xf>
    <xf numFmtId="0" fontId="133" fillId="0" borderId="30" xfId="0" quotePrefix="1" applyFont="1" applyBorder="1" applyAlignment="1">
      <alignment horizontal="center"/>
    </xf>
    <xf numFmtId="0" fontId="133" fillId="0" borderId="31" xfId="0" quotePrefix="1" applyFont="1" applyBorder="1" applyAlignment="1">
      <alignment horizontal="center"/>
    </xf>
    <xf numFmtId="0" fontId="133" fillId="0" borderId="6" xfId="0" applyFont="1" applyBorder="1" applyAlignment="1">
      <alignment horizontal="center"/>
    </xf>
    <xf numFmtId="0" fontId="133" fillId="0" borderId="28" xfId="0" quotePrefix="1" applyFont="1" applyFill="1" applyBorder="1" applyAlignment="1">
      <alignment horizontal="center"/>
    </xf>
    <xf numFmtId="0" fontId="133" fillId="0" borderId="50" xfId="0" applyFont="1" applyBorder="1"/>
    <xf numFmtId="0" fontId="133" fillId="0" borderId="30" xfId="0" quotePrefix="1" applyFont="1" applyFill="1" applyBorder="1" applyAlignment="1">
      <alignment horizontal="center"/>
    </xf>
    <xf numFmtId="0" fontId="133" fillId="0" borderId="31" xfId="0" quotePrefix="1" applyFont="1" applyFill="1" applyBorder="1" applyAlignment="1">
      <alignment horizontal="center"/>
    </xf>
    <xf numFmtId="0" fontId="133" fillId="0" borderId="1" xfId="0" applyFont="1" applyBorder="1"/>
    <xf numFmtId="0" fontId="133" fillId="0" borderId="0" xfId="0" applyFont="1"/>
    <xf numFmtId="0" fontId="135" fillId="0" borderId="96" xfId="0" applyFont="1" applyBorder="1" applyAlignment="1">
      <alignment horizontal="center"/>
    </xf>
    <xf numFmtId="0" fontId="133" fillId="0" borderId="40" xfId="0" quotePrefix="1" applyFont="1" applyFill="1" applyBorder="1" applyAlignment="1">
      <alignment horizontal="center"/>
    </xf>
    <xf numFmtId="0" fontId="133" fillId="0" borderId="28" xfId="0" applyFont="1" applyBorder="1" applyAlignment="1">
      <alignment horizontal="center"/>
    </xf>
    <xf numFmtId="0" fontId="133" fillId="0" borderId="29" xfId="0" applyFont="1" applyBorder="1" applyAlignment="1">
      <alignment horizontal="center"/>
    </xf>
    <xf numFmtId="0" fontId="133" fillId="0" borderId="57" xfId="0" applyFont="1" applyBorder="1"/>
    <xf numFmtId="0" fontId="133" fillId="0" borderId="29" xfId="0" quotePrefix="1" applyFont="1" applyFill="1" applyBorder="1" applyAlignment="1">
      <alignment horizontal="center"/>
    </xf>
    <xf numFmtId="0" fontId="133" fillId="0" borderId="38" xfId="0" applyFont="1" applyFill="1" applyBorder="1" applyAlignment="1">
      <alignment horizontal="center"/>
    </xf>
    <xf numFmtId="0" fontId="133" fillId="0" borderId="39" xfId="0" applyFont="1" applyFill="1" applyBorder="1" applyAlignment="1">
      <alignment horizontal="center"/>
    </xf>
    <xf numFmtId="0" fontId="133" fillId="0" borderId="4" xfId="0" applyFont="1" applyBorder="1"/>
    <xf numFmtId="0" fontId="133" fillId="0" borderId="8" xfId="0" applyFont="1" applyBorder="1" applyAlignment="1">
      <alignment horizontal="center" vertical="center"/>
    </xf>
    <xf numFmtId="0" fontId="133" fillId="0" borderId="41" xfId="0" applyFont="1" applyFill="1" applyBorder="1" applyAlignment="1">
      <alignment horizontal="center"/>
    </xf>
    <xf numFmtId="0" fontId="133" fillId="0" borderId="8" xfId="0" applyFont="1" applyFill="1" applyBorder="1" applyAlignment="1">
      <alignment horizontal="center"/>
    </xf>
    <xf numFmtId="0" fontId="133" fillId="0" borderId="90" xfId="0" applyFont="1" applyBorder="1"/>
    <xf numFmtId="0" fontId="133" fillId="0" borderId="49" xfId="0" applyFont="1" applyFill="1" applyBorder="1" applyAlignment="1">
      <alignment horizontal="center"/>
    </xf>
    <xf numFmtId="0" fontId="133" fillId="0" borderId="50" xfId="0" applyFont="1" applyFill="1" applyBorder="1"/>
    <xf numFmtId="0" fontId="133" fillId="0" borderId="44" xfId="0" applyFont="1" applyFill="1" applyBorder="1" applyAlignment="1">
      <alignment horizontal="center"/>
    </xf>
    <xf numFmtId="0" fontId="133" fillId="0" borderId="45" xfId="0" applyFont="1" applyFill="1" applyBorder="1" applyAlignment="1">
      <alignment horizontal="center"/>
    </xf>
    <xf numFmtId="0" fontId="133" fillId="0" borderId="40" xfId="0" quotePrefix="1" applyFont="1" applyBorder="1" applyAlignment="1">
      <alignment horizontal="center"/>
    </xf>
    <xf numFmtId="0" fontId="133" fillId="0" borderId="41" xfId="0" quotePrefix="1" applyFont="1" applyBorder="1" applyAlignment="1">
      <alignment horizontal="center"/>
    </xf>
    <xf numFmtId="0" fontId="133" fillId="0" borderId="1" xfId="0" applyFont="1" applyBorder="1" applyAlignment="1">
      <alignment horizontal="center" vertical="center"/>
    </xf>
    <xf numFmtId="0" fontId="133" fillId="0" borderId="11" xfId="0" applyFont="1" applyBorder="1" applyAlignment="1">
      <alignment horizontal="center"/>
    </xf>
    <xf numFmtId="0" fontId="133" fillId="0" borderId="40" xfId="0" applyFont="1" applyBorder="1" applyAlignment="1">
      <alignment horizontal="center"/>
    </xf>
    <xf numFmtId="0" fontId="133" fillId="0" borderId="41" xfId="0" applyFont="1" applyBorder="1" applyAlignment="1">
      <alignment horizontal="center"/>
    </xf>
    <xf numFmtId="0" fontId="133" fillId="0" borderId="40" xfId="0" applyFont="1" applyFill="1" applyBorder="1" applyAlignment="1">
      <alignment horizontal="center"/>
    </xf>
    <xf numFmtId="0" fontId="133" fillId="0" borderId="41" xfId="0" quotePrefix="1" applyFont="1" applyFill="1" applyBorder="1" applyAlignment="1">
      <alignment horizontal="center"/>
    </xf>
    <xf numFmtId="0" fontId="133" fillId="0" borderId="42" xfId="0" applyFont="1" applyFill="1" applyBorder="1" applyAlignment="1">
      <alignment horizontal="center"/>
    </xf>
    <xf numFmtId="0" fontId="133" fillId="0" borderId="74" xfId="0" applyFont="1" applyFill="1" applyBorder="1" applyAlignment="1">
      <alignment horizontal="center"/>
    </xf>
    <xf numFmtId="0" fontId="133" fillId="0" borderId="44" xfId="0" applyFont="1" applyBorder="1" applyAlignment="1">
      <alignment horizontal="center"/>
    </xf>
    <xf numFmtId="0" fontId="133" fillId="0" borderId="45" xfId="0" applyFont="1" applyBorder="1" applyAlignment="1">
      <alignment horizontal="center"/>
    </xf>
    <xf numFmtId="0" fontId="133" fillId="0" borderId="37" xfId="0" applyFont="1" applyFill="1" applyBorder="1" applyAlignment="1">
      <alignment horizontal="center"/>
    </xf>
    <xf numFmtId="0" fontId="133" fillId="0" borderId="73" xfId="0" applyFont="1" applyFill="1" applyBorder="1" applyAlignment="1">
      <alignment horizontal="center"/>
    </xf>
    <xf numFmtId="0" fontId="133" fillId="0" borderId="57" xfId="0" applyFont="1" applyFill="1" applyBorder="1"/>
    <xf numFmtId="0" fontId="133" fillId="0" borderId="12" xfId="0" applyFont="1" applyBorder="1"/>
    <xf numFmtId="0" fontId="133" fillId="0" borderId="47" xfId="0" applyFont="1" applyBorder="1"/>
    <xf numFmtId="0" fontId="133" fillId="0" borderId="16" xfId="0" applyFont="1" applyFill="1" applyBorder="1"/>
    <xf numFmtId="0" fontId="133" fillId="0" borderId="105" xfId="0" applyFont="1" applyBorder="1"/>
    <xf numFmtId="0" fontId="133" fillId="0" borderId="23" xfId="0" applyFont="1" applyFill="1" applyBorder="1"/>
    <xf numFmtId="0" fontId="133" fillId="0" borderId="23" xfId="0" applyFont="1" applyBorder="1"/>
    <xf numFmtId="0" fontId="133" fillId="0" borderId="31" xfId="0" applyFont="1" applyFill="1" applyBorder="1" applyAlignment="1">
      <alignment horizontal="center"/>
    </xf>
    <xf numFmtId="0" fontId="133" fillId="0" borderId="90" xfId="0" applyFont="1" applyFill="1" applyBorder="1"/>
    <xf numFmtId="0" fontId="133" fillId="0" borderId="37" xfId="0" applyFont="1" applyBorder="1" applyAlignment="1">
      <alignment horizontal="center"/>
    </xf>
    <xf numFmtId="0" fontId="133" fillId="0" borderId="73" xfId="0" applyFont="1" applyBorder="1" applyAlignment="1">
      <alignment horizontal="center"/>
    </xf>
    <xf numFmtId="0" fontId="135" fillId="0" borderId="28" xfId="0" applyFont="1" applyFill="1" applyBorder="1" applyAlignment="1">
      <alignment horizontal="center"/>
    </xf>
    <xf numFmtId="0" fontId="135" fillId="0" borderId="29" xfId="0" applyFont="1" applyFill="1" applyBorder="1" applyAlignment="1">
      <alignment horizontal="center"/>
    </xf>
    <xf numFmtId="0" fontId="133" fillId="0" borderId="1" xfId="0" applyFont="1" applyFill="1" applyBorder="1" applyAlignment="1">
      <alignment horizontal="center"/>
    </xf>
    <xf numFmtId="0" fontId="133" fillId="0" borderId="18" xfId="0" applyFont="1" applyBorder="1" applyAlignment="1">
      <alignment horizontal="center"/>
    </xf>
    <xf numFmtId="0" fontId="133" fillId="0" borderId="108" xfId="0" applyFont="1" applyBorder="1" applyAlignment="1">
      <alignment horizontal="center"/>
    </xf>
    <xf numFmtId="0" fontId="133" fillId="0" borderId="72" xfId="0" applyFont="1" applyBorder="1" applyAlignment="1">
      <alignment horizontal="center"/>
    </xf>
    <xf numFmtId="0" fontId="133" fillId="0" borderId="0" xfId="0" applyFont="1" applyFill="1"/>
    <xf numFmtId="0" fontId="135" fillId="0" borderId="96" xfId="0" applyFont="1" applyFill="1" applyBorder="1" applyAlignment="1">
      <alignment horizontal="center"/>
    </xf>
    <xf numFmtId="0" fontId="133" fillId="0" borderId="61" xfId="0" applyFont="1" applyBorder="1" applyAlignment="1">
      <alignment horizontal="center"/>
    </xf>
    <xf numFmtId="0" fontId="133" fillId="0" borderId="4" xfId="0" applyFont="1" applyFill="1" applyBorder="1"/>
    <xf numFmtId="0" fontId="135" fillId="0" borderId="97" xfId="0" applyFont="1" applyBorder="1" applyAlignment="1">
      <alignment horizontal="center"/>
    </xf>
    <xf numFmtId="0" fontId="133" fillId="0" borderId="11" xfId="0" applyFont="1" applyBorder="1" applyAlignment="1"/>
    <xf numFmtId="0" fontId="133" fillId="0" borderId="76" xfId="0" quotePrefix="1" applyFont="1" applyFill="1" applyBorder="1" applyAlignment="1">
      <alignment horizontal="center"/>
    </xf>
    <xf numFmtId="0" fontId="133" fillId="0" borderId="77" xfId="0" applyFont="1" applyFill="1" applyBorder="1" applyAlignment="1">
      <alignment horizontal="center"/>
    </xf>
    <xf numFmtId="9" fontId="133" fillId="0" borderId="78" xfId="8" applyFont="1" applyBorder="1" applyAlignment="1"/>
    <xf numFmtId="9" fontId="133" fillId="0" borderId="79" xfId="8" applyFont="1" applyBorder="1" applyAlignment="1"/>
    <xf numFmtId="9" fontId="133" fillId="0" borderId="71" xfId="8" applyFont="1" applyBorder="1" applyAlignment="1"/>
    <xf numFmtId="9" fontId="133" fillId="0" borderId="31" xfId="8" applyFont="1" applyBorder="1" applyAlignment="1"/>
    <xf numFmtId="0" fontId="133" fillId="0" borderId="44" xfId="0" quotePrefix="1" applyFont="1" applyBorder="1" applyAlignment="1">
      <alignment horizontal="center"/>
    </xf>
    <xf numFmtId="9" fontId="133" fillId="0" borderId="19" xfId="8" applyFont="1" applyBorder="1" applyAlignment="1"/>
    <xf numFmtId="9" fontId="133" fillId="0" borderId="22" xfId="8" applyFont="1" applyBorder="1" applyAlignment="1"/>
    <xf numFmtId="9" fontId="133" fillId="0" borderId="75" xfId="8" applyFont="1" applyBorder="1" applyAlignment="1"/>
    <xf numFmtId="9" fontId="133" fillId="0" borderId="11" xfId="8" applyFont="1" applyBorder="1" applyAlignment="1"/>
    <xf numFmtId="0" fontId="133" fillId="0" borderId="45" xfId="0" quotePrefix="1" applyFont="1" applyBorder="1" applyAlignment="1">
      <alignment horizontal="center"/>
    </xf>
    <xf numFmtId="9" fontId="133" fillId="0" borderId="19" xfId="8" applyFont="1" applyBorder="1" applyAlignment="1">
      <alignment horizontal="center"/>
    </xf>
    <xf numFmtId="0" fontId="133" fillId="0" borderId="77" xfId="0" applyFont="1" applyBorder="1" applyAlignment="1">
      <alignment horizontal="center"/>
    </xf>
    <xf numFmtId="0" fontId="133" fillId="0" borderId="93" xfId="0" applyFont="1" applyBorder="1" applyAlignment="1">
      <alignment horizontal="center"/>
    </xf>
    <xf numFmtId="0" fontId="123" fillId="0" borderId="0" xfId="0" applyFont="1"/>
    <xf numFmtId="0" fontId="116" fillId="0" borderId="28" xfId="0" applyFont="1" applyBorder="1" applyAlignment="1">
      <alignment horizontal="center"/>
    </xf>
    <xf numFmtId="0" fontId="116" fillId="0" borderId="29" xfId="0" applyFont="1" applyBorder="1" applyAlignment="1">
      <alignment horizontal="center"/>
    </xf>
    <xf numFmtId="0" fontId="116" fillId="0" borderId="49" xfId="0" applyFont="1" applyBorder="1" applyAlignment="1">
      <alignment horizontal="center"/>
    </xf>
    <xf numFmtId="0" fontId="33" fillId="4" borderId="28" xfId="0" applyFont="1" applyFill="1" applyBorder="1"/>
    <xf numFmtId="0" fontId="33" fillId="0" borderId="52" xfId="0" applyFont="1" applyFill="1" applyBorder="1" applyAlignment="1">
      <alignment horizontal="center"/>
    </xf>
    <xf numFmtId="0" fontId="33" fillId="0" borderId="90" xfId="0" applyFont="1" applyFill="1" applyBorder="1" applyAlignment="1">
      <alignment horizontal="center"/>
    </xf>
    <xf numFmtId="0" fontId="116" fillId="0" borderId="38" xfId="0" applyFont="1" applyBorder="1" applyAlignment="1">
      <alignment horizontal="center"/>
    </xf>
    <xf numFmtId="0" fontId="116" fillId="0" borderId="39" xfId="0" applyFont="1" applyBorder="1" applyAlignment="1">
      <alignment horizontal="center"/>
    </xf>
    <xf numFmtId="0" fontId="116" fillId="0" borderId="67" xfId="0" applyFont="1" applyFill="1" applyBorder="1"/>
    <xf numFmtId="0" fontId="116" fillId="0" borderId="68" xfId="0" applyFont="1" applyFill="1" applyBorder="1"/>
    <xf numFmtId="0" fontId="116" fillId="0" borderId="49" xfId="0" applyFont="1" applyFill="1" applyBorder="1" applyAlignment="1">
      <alignment horizontal="center"/>
    </xf>
    <xf numFmtId="0" fontId="116" fillId="0" borderId="28" xfId="0" applyFont="1" applyFill="1" applyBorder="1" applyAlignment="1">
      <alignment horizontal="center"/>
    </xf>
    <xf numFmtId="0" fontId="116" fillId="0" borderId="29" xfId="0" applyFont="1" applyFill="1" applyBorder="1" applyAlignment="1">
      <alignment horizontal="center"/>
    </xf>
    <xf numFmtId="0" fontId="116" fillId="0" borderId="51" xfId="0" applyFont="1" applyFill="1" applyBorder="1" applyAlignment="1">
      <alignment horizontal="center"/>
    </xf>
    <xf numFmtId="0" fontId="116" fillId="0" borderId="30" xfId="0" applyFont="1" applyFill="1" applyBorder="1" applyAlignment="1">
      <alignment horizontal="center"/>
    </xf>
    <xf numFmtId="0" fontId="116" fillId="0" borderId="31" xfId="0" applyFont="1" applyFill="1" applyBorder="1" applyAlignment="1">
      <alignment horizontal="center"/>
    </xf>
    <xf numFmtId="0" fontId="116" fillId="0" borderId="69" xfId="0" applyFont="1" applyFill="1" applyBorder="1"/>
    <xf numFmtId="0" fontId="116" fillId="0" borderId="46" xfId="0" applyFont="1" applyFill="1" applyBorder="1" applyAlignment="1">
      <alignment horizontal="center"/>
    </xf>
    <xf numFmtId="0" fontId="116" fillId="0" borderId="38" xfId="0" applyFont="1" applyFill="1" applyBorder="1" applyAlignment="1">
      <alignment horizontal="center"/>
    </xf>
    <xf numFmtId="0" fontId="116" fillId="0" borderId="39" xfId="0" applyFont="1" applyFill="1" applyBorder="1" applyAlignment="1">
      <alignment horizontal="center"/>
    </xf>
    <xf numFmtId="0" fontId="116" fillId="0" borderId="12" xfId="0" applyFont="1" applyFill="1" applyBorder="1" applyAlignment="1">
      <alignment horizontal="center"/>
    </xf>
    <xf numFmtId="0" fontId="116" fillId="0" borderId="52" xfId="0" applyFont="1" applyFill="1" applyBorder="1" applyAlignment="1">
      <alignment horizontal="center"/>
    </xf>
    <xf numFmtId="0" fontId="116" fillId="0" borderId="40" xfId="0" applyFont="1" applyFill="1" applyBorder="1" applyAlignment="1">
      <alignment horizontal="center"/>
    </xf>
    <xf numFmtId="0" fontId="116" fillId="0" borderId="41" xfId="0" applyFont="1" applyFill="1" applyBorder="1" applyAlignment="1">
      <alignment horizontal="center"/>
    </xf>
    <xf numFmtId="0" fontId="116" fillId="0" borderId="23" xfId="0" applyFont="1" applyFill="1" applyBorder="1" applyAlignment="1">
      <alignment horizontal="center"/>
    </xf>
    <xf numFmtId="0" fontId="116" fillId="0" borderId="16" xfId="0" applyFont="1" applyFill="1" applyBorder="1" applyAlignment="1">
      <alignment horizontal="center"/>
    </xf>
    <xf numFmtId="0" fontId="116" fillId="0" borderId="33" xfId="0" applyFont="1" applyFill="1" applyBorder="1"/>
    <xf numFmtId="0" fontId="137" fillId="0" borderId="0" xfId="0" applyFont="1" applyAlignment="1">
      <alignment horizontal="center"/>
    </xf>
    <xf numFmtId="0" fontId="138" fillId="0" borderId="0" xfId="0" applyFont="1" applyAlignment="1">
      <alignment horizontal="center"/>
    </xf>
    <xf numFmtId="0" fontId="139" fillId="0" borderId="0" xfId="0" applyFont="1" applyAlignment="1">
      <alignment horizontal="center"/>
    </xf>
    <xf numFmtId="0" fontId="133" fillId="0" borderId="18" xfId="7" applyFont="1" applyBorder="1"/>
    <xf numFmtId="0" fontId="133" fillId="0" borderId="6" xfId="7" applyFont="1" applyBorder="1"/>
    <xf numFmtId="0" fontId="133" fillId="0" borderId="12" xfId="0" applyFont="1" applyBorder="1" applyAlignment="1">
      <alignment horizontal="center"/>
    </xf>
    <xf numFmtId="0" fontId="133" fillId="0" borderId="23" xfId="0" applyFont="1" applyBorder="1" applyAlignment="1">
      <alignment horizontal="center"/>
    </xf>
    <xf numFmtId="0" fontId="133" fillId="0" borderId="112" xfId="0" applyFont="1" applyBorder="1"/>
    <xf numFmtId="0" fontId="133" fillId="0" borderId="42" xfId="0" applyFont="1" applyBorder="1"/>
    <xf numFmtId="0" fontId="133" fillId="0" borderId="74" xfId="0" applyFont="1" applyBorder="1"/>
    <xf numFmtId="0" fontId="133" fillId="0" borderId="113" xfId="0" applyFont="1" applyBorder="1"/>
    <xf numFmtId="0" fontId="133" fillId="0" borderId="37" xfId="0" applyFont="1" applyBorder="1"/>
    <xf numFmtId="0" fontId="133" fillId="0" borderId="73" xfId="0" applyFont="1" applyBorder="1"/>
    <xf numFmtId="0" fontId="133" fillId="0" borderId="18" xfId="7" applyFont="1" applyBorder="1" applyAlignment="1">
      <alignment horizontal="center"/>
    </xf>
    <xf numFmtId="0" fontId="133" fillId="0" borderId="6" xfId="7" applyFont="1" applyBorder="1" applyAlignment="1">
      <alignment horizontal="center"/>
    </xf>
    <xf numFmtId="0" fontId="133" fillId="0" borderId="1" xfId="7" applyFont="1" applyBorder="1" applyAlignment="1">
      <alignment horizontal="center"/>
    </xf>
    <xf numFmtId="0" fontId="133" fillId="0" borderId="81" xfId="7" applyFont="1" applyBorder="1" applyAlignment="1">
      <alignment horizontal="center"/>
    </xf>
    <xf numFmtId="0" fontId="133" fillId="0" borderId="82" xfId="7" applyFont="1" applyBorder="1" applyAlignment="1">
      <alignment horizontal="center"/>
    </xf>
    <xf numFmtId="0" fontId="133" fillId="0" borderId="18" xfId="0" applyFont="1" applyBorder="1"/>
    <xf numFmtId="0" fontId="133" fillId="0" borderId="19" xfId="0" applyFont="1" applyBorder="1" applyAlignment="1">
      <alignment horizontal="center"/>
    </xf>
    <xf numFmtId="0" fontId="133" fillId="0" borderId="11" xfId="0" applyFont="1" applyBorder="1"/>
    <xf numFmtId="0" fontId="133" fillId="0" borderId="114" xfId="0" applyFont="1" applyBorder="1" applyAlignment="1">
      <alignment horizontal="center"/>
    </xf>
    <xf numFmtId="0" fontId="133" fillId="0" borderId="76" xfId="0" applyFont="1" applyBorder="1" applyAlignment="1">
      <alignment horizontal="center"/>
    </xf>
    <xf numFmtId="0" fontId="133" fillId="0" borderId="76" xfId="7" applyFont="1" applyBorder="1" applyAlignment="1">
      <alignment horizontal="center"/>
    </xf>
    <xf numFmtId="0" fontId="133" fillId="0" borderId="77" xfId="7" applyFont="1" applyBorder="1" applyAlignment="1">
      <alignment horizontal="center"/>
    </xf>
    <xf numFmtId="0" fontId="133" fillId="0" borderId="76" xfId="7" applyFont="1" applyBorder="1"/>
    <xf numFmtId="0" fontId="133" fillId="0" borderId="77" xfId="7" applyFont="1" applyBorder="1"/>
    <xf numFmtId="0" fontId="124" fillId="4" borderId="108" xfId="0" applyFont="1" applyFill="1" applyBorder="1" applyAlignment="1">
      <alignment horizontal="center"/>
    </xf>
    <xf numFmtId="0" fontId="0" fillId="4" borderId="28" xfId="0" applyFill="1" applyBorder="1"/>
    <xf numFmtId="0" fontId="127" fillId="4" borderId="28" xfId="0" applyFont="1" applyFill="1" applyBorder="1"/>
    <xf numFmtId="0" fontId="127" fillId="0" borderId="81" xfId="0" applyFont="1" applyBorder="1" applyAlignment="1">
      <alignment horizontal="center"/>
    </xf>
    <xf numFmtId="0" fontId="127" fillId="0" borderId="82" xfId="0" applyFont="1" applyFill="1" applyBorder="1" applyAlignment="1">
      <alignment horizontal="center"/>
    </xf>
    <xf numFmtId="0" fontId="127" fillId="0" borderId="82" xfId="0" applyFont="1" applyBorder="1" applyAlignment="1">
      <alignment horizontal="center"/>
    </xf>
    <xf numFmtId="0" fontId="127" fillId="0" borderId="108" xfId="0" applyFont="1" applyBorder="1" applyAlignment="1">
      <alignment horizontal="center"/>
    </xf>
    <xf numFmtId="0" fontId="127" fillId="0" borderId="8" xfId="0" applyFont="1" applyBorder="1" applyAlignment="1">
      <alignment horizontal="center"/>
    </xf>
    <xf numFmtId="0" fontId="127" fillId="0" borderId="108" xfId="0" applyFont="1" applyFill="1" applyBorder="1" applyAlignment="1">
      <alignment horizontal="center"/>
    </xf>
    <xf numFmtId="0" fontId="127" fillId="0" borderId="81" xfId="0" applyFont="1" applyFill="1" applyBorder="1" applyAlignment="1">
      <alignment horizontal="center"/>
    </xf>
    <xf numFmtId="0" fontId="59" fillId="0" borderId="0" xfId="0" applyFont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0" fontId="58" fillId="0" borderId="0" xfId="0" applyFont="1" applyBorder="1"/>
    <xf numFmtId="0" fontId="127" fillId="0" borderId="80" xfId="0" applyFont="1" applyBorder="1" applyAlignment="1">
      <alignment horizontal="center"/>
    </xf>
    <xf numFmtId="165" fontId="127" fillId="0" borderId="2" xfId="0" applyNumberFormat="1" applyFont="1" applyFill="1" applyBorder="1" applyAlignment="1"/>
    <xf numFmtId="165" fontId="127" fillId="0" borderId="0" xfId="0" applyNumberFormat="1" applyFont="1" applyFill="1" applyBorder="1" applyAlignment="1"/>
    <xf numFmtId="0" fontId="127" fillId="0" borderId="2" xfId="0" applyFont="1" applyBorder="1" applyAlignment="1"/>
    <xf numFmtId="0" fontId="127" fillId="0" borderId="0" xfId="0" applyFont="1" applyBorder="1" applyAlignment="1"/>
    <xf numFmtId="0" fontId="127" fillId="0" borderId="9" xfId="0" quotePrefix="1" applyFont="1" applyBorder="1" applyAlignment="1"/>
    <xf numFmtId="0" fontId="58" fillId="0" borderId="70" xfId="0" applyFont="1" applyFill="1" applyBorder="1" applyAlignment="1">
      <alignment horizontal="center"/>
    </xf>
    <xf numFmtId="0" fontId="58" fillId="0" borderId="70" xfId="0" applyFont="1" applyBorder="1" applyAlignment="1">
      <alignment horizontal="center"/>
    </xf>
    <xf numFmtId="0" fontId="58" fillId="0" borderId="70" xfId="0" quotePrefix="1" applyFont="1" applyBorder="1" applyAlignment="1">
      <alignment horizontal="center"/>
    </xf>
    <xf numFmtId="0" fontId="58" fillId="0" borderId="72" xfId="0" quotePrefix="1" applyFont="1" applyBorder="1" applyAlignment="1">
      <alignment horizontal="center"/>
    </xf>
    <xf numFmtId="0" fontId="58" fillId="0" borderId="71" xfId="0" applyFont="1" applyBorder="1" applyAlignment="1">
      <alignment horizontal="center"/>
    </xf>
    <xf numFmtId="0" fontId="58" fillId="0" borderId="99" xfId="0" quotePrefix="1" applyFont="1" applyBorder="1" applyAlignment="1">
      <alignment horizontal="center"/>
    </xf>
    <xf numFmtId="0" fontId="58" fillId="0" borderId="99" xfId="0" applyFont="1" applyBorder="1" applyAlignment="1">
      <alignment horizontal="center"/>
    </xf>
    <xf numFmtId="0" fontId="58" fillId="0" borderId="72" xfId="0" applyFont="1" applyBorder="1" applyAlignment="1">
      <alignment horizontal="center"/>
    </xf>
    <xf numFmtId="0" fontId="58" fillId="0" borderId="129" xfId="0" applyFont="1" applyBorder="1" applyAlignment="1">
      <alignment horizontal="center"/>
    </xf>
    <xf numFmtId="0" fontId="59" fillId="0" borderId="93" xfId="0" applyFont="1" applyBorder="1" applyAlignment="1">
      <alignment horizontal="center"/>
    </xf>
    <xf numFmtId="0" fontId="40" fillId="0" borderId="81" xfId="0" applyFont="1" applyBorder="1"/>
    <xf numFmtId="0" fontId="40" fillId="0" borderId="81" xfId="0" applyFont="1" applyFill="1" applyBorder="1"/>
    <xf numFmtId="0" fontId="40" fillId="0" borderId="82" xfId="0" applyFont="1" applyFill="1" applyBorder="1"/>
    <xf numFmtId="0" fontId="40" fillId="0" borderId="82" xfId="0" applyFont="1" applyBorder="1"/>
    <xf numFmtId="0" fontId="40" fillId="0" borderId="80" xfId="0" applyFont="1" applyFill="1" applyBorder="1"/>
    <xf numFmtId="0" fontId="40" fillId="0" borderId="128" xfId="0" applyFont="1" applyBorder="1"/>
    <xf numFmtId="0" fontId="59" fillId="0" borderId="11" xfId="0" applyFont="1" applyBorder="1"/>
    <xf numFmtId="0" fontId="58" fillId="0" borderId="71" xfId="0" quotePrefix="1" applyFont="1" applyBorder="1" applyAlignment="1">
      <alignment horizontal="center"/>
    </xf>
    <xf numFmtId="0" fontId="58" fillId="0" borderId="72" xfId="0" quotePrefix="1" applyFont="1" applyFill="1" applyBorder="1" applyAlignment="1">
      <alignment horizontal="center"/>
    </xf>
    <xf numFmtId="0" fontId="58" fillId="0" borderId="85" xfId="0" quotePrefix="1" applyFont="1" applyBorder="1" applyAlignment="1">
      <alignment horizontal="center"/>
    </xf>
    <xf numFmtId="0" fontId="58" fillId="0" borderId="70" xfId="0" quotePrefix="1" applyFont="1" applyFill="1" applyBorder="1" applyAlignment="1">
      <alignment horizontal="center"/>
    </xf>
    <xf numFmtId="0" fontId="65" fillId="0" borderId="72" xfId="7" quotePrefix="1" applyFont="1" applyFill="1" applyBorder="1" applyAlignment="1">
      <alignment horizontal="center"/>
    </xf>
    <xf numFmtId="165" fontId="65" fillId="0" borderId="70" xfId="4" applyNumberFormat="1" applyFont="1" applyFill="1" applyBorder="1" applyAlignment="1">
      <alignment horizontal="center"/>
    </xf>
    <xf numFmtId="165" fontId="65" fillId="0" borderId="71" xfId="4" applyNumberFormat="1" applyFont="1" applyFill="1" applyBorder="1" applyAlignment="1">
      <alignment horizontal="center"/>
    </xf>
    <xf numFmtId="1" fontId="65" fillId="0" borderId="72" xfId="0" applyNumberFormat="1" applyFont="1" applyFill="1" applyBorder="1" applyAlignment="1">
      <alignment horizontal="center"/>
    </xf>
    <xf numFmtId="1" fontId="65" fillId="0" borderId="70" xfId="0" applyNumberFormat="1" applyFont="1" applyFill="1" applyBorder="1" applyAlignment="1">
      <alignment horizontal="center"/>
    </xf>
    <xf numFmtId="1" fontId="65" fillId="0" borderId="71" xfId="0" applyNumberFormat="1" applyFont="1" applyFill="1" applyBorder="1" applyAlignment="1">
      <alignment horizontal="center"/>
    </xf>
    <xf numFmtId="2" fontId="69" fillId="0" borderId="72" xfId="0" applyNumberFormat="1" applyFont="1" applyBorder="1" applyAlignment="1">
      <alignment horizontal="center"/>
    </xf>
    <xf numFmtId="2" fontId="69" fillId="0" borderId="70" xfId="0" applyNumberFormat="1" applyFont="1" applyBorder="1" applyAlignment="1">
      <alignment horizontal="center"/>
    </xf>
    <xf numFmtId="2" fontId="69" fillId="0" borderId="71" xfId="0" applyNumberFormat="1" applyFont="1" applyBorder="1" applyAlignment="1">
      <alignment horizontal="center"/>
    </xf>
    <xf numFmtId="0" fontId="58" fillId="0" borderId="87" xfId="0" quotePrefix="1" applyFont="1" applyBorder="1" applyAlignment="1">
      <alignment horizontal="center"/>
    </xf>
    <xf numFmtId="0" fontId="58" fillId="0" borderId="87" xfId="0" applyFont="1" applyFill="1" applyBorder="1" applyAlignment="1">
      <alignment horizontal="center"/>
    </xf>
    <xf numFmtId="0" fontId="58" fillId="0" borderId="129" xfId="0" quotePrefix="1" applyFont="1" applyBorder="1" applyAlignment="1">
      <alignment horizontal="center"/>
    </xf>
    <xf numFmtId="165" fontId="65" fillId="0" borderId="3" xfId="0" applyNumberFormat="1" applyFont="1" applyFill="1" applyBorder="1" applyAlignment="1">
      <alignment horizontal="center"/>
    </xf>
    <xf numFmtId="165" fontId="65" fillId="0" borderId="6" xfId="0" applyNumberFormat="1" applyFont="1" applyFill="1" applyBorder="1" applyAlignment="1">
      <alignment horizontal="center"/>
    </xf>
    <xf numFmtId="165" fontId="65" fillId="0" borderId="11" xfId="0" applyNumberFormat="1" applyFont="1" applyFill="1" applyBorder="1" applyAlignment="1">
      <alignment horizontal="center"/>
    </xf>
    <xf numFmtId="1" fontId="65" fillId="0" borderId="3" xfId="0" applyNumberFormat="1" applyFont="1" applyFill="1" applyBorder="1" applyAlignment="1">
      <alignment horizontal="center"/>
    </xf>
    <xf numFmtId="1" fontId="65" fillId="0" borderId="6" xfId="0" applyNumberFormat="1" applyFont="1" applyFill="1" applyBorder="1" applyAlignment="1">
      <alignment horizontal="center"/>
    </xf>
    <xf numFmtId="1" fontId="65" fillId="0" borderId="11" xfId="0" applyNumberFormat="1" applyFont="1" applyFill="1" applyBorder="1" applyAlignment="1">
      <alignment horizontal="center"/>
    </xf>
    <xf numFmtId="2" fontId="69" fillId="0" borderId="3" xfId="0" applyNumberFormat="1" applyFont="1" applyBorder="1" applyAlignment="1">
      <alignment horizontal="center"/>
    </xf>
    <xf numFmtId="2" fontId="69" fillId="0" borderId="6" xfId="0" applyNumberFormat="1" applyFont="1" applyBorder="1" applyAlignment="1">
      <alignment horizontal="center"/>
    </xf>
    <xf numFmtId="2" fontId="69" fillId="0" borderId="11" xfId="0" applyNumberFormat="1" applyFont="1" applyBorder="1" applyAlignment="1">
      <alignment horizontal="center"/>
    </xf>
    <xf numFmtId="0" fontId="40" fillId="0" borderId="108" xfId="0" applyFont="1" applyFill="1" applyBorder="1"/>
    <xf numFmtId="0" fontId="127" fillId="0" borderId="80" xfId="0" applyFont="1" applyFill="1" applyBorder="1" applyAlignment="1">
      <alignment horizontal="center"/>
    </xf>
    <xf numFmtId="0" fontId="58" fillId="0" borderId="71" xfId="0" applyFont="1" applyFill="1" applyBorder="1" applyAlignment="1">
      <alignment horizontal="center"/>
    </xf>
    <xf numFmtId="0" fontId="58" fillId="0" borderId="72" xfId="0" applyFont="1" applyFill="1" applyBorder="1" applyAlignment="1">
      <alignment horizontal="center"/>
    </xf>
    <xf numFmtId="0" fontId="58" fillId="0" borderId="87" xfId="0" applyFont="1" applyBorder="1" applyAlignment="1">
      <alignment horizontal="center"/>
    </xf>
    <xf numFmtId="0" fontId="124" fillId="4" borderId="81" xfId="0" applyFont="1" applyFill="1" applyBorder="1" applyAlignment="1">
      <alignment horizontal="center"/>
    </xf>
    <xf numFmtId="0" fontId="141" fillId="0" borderId="0" xfId="0" applyFont="1" applyBorder="1"/>
    <xf numFmtId="0" fontId="141" fillId="0" borderId="0" xfId="0" applyFont="1"/>
    <xf numFmtId="0" fontId="130" fillId="0" borderId="0" xfId="0" applyFont="1" applyAlignment="1">
      <alignment horizontal="center"/>
    </xf>
    <xf numFmtId="0" fontId="58" fillId="0" borderId="1" xfId="0" applyFont="1" applyBorder="1" applyAlignment="1">
      <alignment horizontal="center"/>
    </xf>
    <xf numFmtId="0" fontId="58" fillId="0" borderId="4" xfId="0" applyFont="1" applyBorder="1" applyAlignment="1">
      <alignment horizontal="center"/>
    </xf>
    <xf numFmtId="0" fontId="58" fillId="0" borderId="18" xfId="0" applyFont="1" applyFill="1" applyBorder="1" applyAlignment="1">
      <alignment horizontal="center"/>
    </xf>
    <xf numFmtId="0" fontId="58" fillId="0" borderId="19" xfId="0" applyFont="1" applyBorder="1" applyAlignment="1"/>
    <xf numFmtId="165" fontId="67" fillId="0" borderId="17" xfId="0" applyNumberFormat="1" applyFont="1" applyFill="1" applyBorder="1" applyAlignment="1">
      <alignment horizontal="center"/>
    </xf>
    <xf numFmtId="165" fontId="67" fillId="0" borderId="18" xfId="0" applyNumberFormat="1" applyFont="1" applyFill="1" applyBorder="1" applyAlignment="1">
      <alignment horizontal="center"/>
    </xf>
    <xf numFmtId="165" fontId="67" fillId="0" borderId="19" xfId="0" applyNumberFormat="1" applyFont="1" applyFill="1" applyBorder="1" applyAlignment="1">
      <alignment horizontal="center"/>
    </xf>
    <xf numFmtId="1" fontId="67" fillId="0" borderId="17" xfId="0" applyNumberFormat="1" applyFont="1" applyFill="1" applyBorder="1" applyAlignment="1">
      <alignment horizontal="center"/>
    </xf>
    <xf numFmtId="1" fontId="67" fillId="0" borderId="18" xfId="0" applyNumberFormat="1" applyFont="1" applyFill="1" applyBorder="1" applyAlignment="1">
      <alignment horizontal="center"/>
    </xf>
    <xf numFmtId="1" fontId="67" fillId="0" borderId="19" xfId="0" applyNumberFormat="1" applyFont="1" applyFill="1" applyBorder="1" applyAlignment="1">
      <alignment horizontal="center"/>
    </xf>
    <xf numFmtId="2" fontId="142" fillId="0" borderId="17" xfId="0" applyNumberFormat="1" applyFont="1" applyBorder="1" applyAlignment="1">
      <alignment horizontal="center"/>
    </xf>
    <xf numFmtId="2" fontId="142" fillId="0" borderId="18" xfId="0" applyNumberFormat="1" applyFont="1" applyBorder="1" applyAlignment="1">
      <alignment horizontal="center"/>
    </xf>
    <xf numFmtId="2" fontId="142" fillId="0" borderId="19" xfId="0" applyNumberFormat="1" applyFont="1" applyBorder="1" applyAlignment="1">
      <alignment horizontal="center"/>
    </xf>
    <xf numFmtId="0" fontId="130" fillId="0" borderId="0" xfId="0" applyFont="1"/>
    <xf numFmtId="0" fontId="58" fillId="0" borderId="8" xfId="0" applyFont="1" applyBorder="1" applyAlignment="1">
      <alignment horizontal="center"/>
    </xf>
    <xf numFmtId="165" fontId="67" fillId="0" borderId="2" xfId="0" applyNumberFormat="1" applyFont="1" applyFill="1" applyBorder="1" applyAlignment="1">
      <alignment horizontal="center"/>
    </xf>
    <xf numFmtId="165" fontId="67" fillId="0" borderId="0" xfId="0" applyNumberFormat="1" applyFont="1" applyFill="1" applyBorder="1" applyAlignment="1">
      <alignment horizontal="center"/>
    </xf>
    <xf numFmtId="165" fontId="67" fillId="0" borderId="9" xfId="0" applyNumberFormat="1" applyFont="1" applyFill="1" applyBorder="1" applyAlignment="1">
      <alignment horizontal="center"/>
    </xf>
    <xf numFmtId="1" fontId="67" fillId="0" borderId="2" xfId="0" applyNumberFormat="1" applyFont="1" applyFill="1" applyBorder="1" applyAlignment="1">
      <alignment horizontal="center"/>
    </xf>
    <xf numFmtId="1" fontId="67" fillId="0" borderId="0" xfId="0" applyNumberFormat="1" applyFont="1" applyFill="1" applyBorder="1" applyAlignment="1">
      <alignment horizontal="center"/>
    </xf>
    <xf numFmtId="1" fontId="67" fillId="0" borderId="9" xfId="0" applyNumberFormat="1" applyFont="1" applyFill="1" applyBorder="1" applyAlignment="1">
      <alignment horizontal="center"/>
    </xf>
    <xf numFmtId="2" fontId="142" fillId="0" borderId="2" xfId="0" applyNumberFormat="1" applyFont="1" applyBorder="1" applyAlignment="1">
      <alignment horizontal="center"/>
    </xf>
    <xf numFmtId="2" fontId="142" fillId="0" borderId="0" xfId="0" applyNumberFormat="1" applyFont="1" applyBorder="1" applyAlignment="1">
      <alignment horizontal="center"/>
    </xf>
    <xf numFmtId="2" fontId="142" fillId="0" borderId="9" xfId="0" applyNumberFormat="1" applyFont="1" applyBorder="1" applyAlignment="1">
      <alignment horizontal="center"/>
    </xf>
    <xf numFmtId="0" fontId="58" fillId="0" borderId="0" xfId="0" applyFont="1" applyFill="1" applyBorder="1" applyAlignment="1">
      <alignment horizontal="center"/>
    </xf>
    <xf numFmtId="1" fontId="67" fillId="0" borderId="17" xfId="0" applyNumberFormat="1" applyFont="1" applyBorder="1" applyAlignment="1">
      <alignment horizontal="center"/>
    </xf>
    <xf numFmtId="1" fontId="67" fillId="0" borderId="18" xfId="0" applyNumberFormat="1" applyFont="1" applyBorder="1" applyAlignment="1">
      <alignment horizontal="center"/>
    </xf>
    <xf numFmtId="1" fontId="67" fillId="0" borderId="19" xfId="0" applyNumberFormat="1" applyFont="1" applyBorder="1" applyAlignment="1">
      <alignment horizontal="center"/>
    </xf>
    <xf numFmtId="0" fontId="58" fillId="0" borderId="8" xfId="0" applyFont="1" applyFill="1" applyBorder="1" applyAlignment="1">
      <alignment horizontal="center"/>
    </xf>
    <xf numFmtId="9" fontId="58" fillId="0" borderId="19" xfId="8" applyFont="1" applyBorder="1" applyAlignment="1">
      <alignment horizontal="center"/>
    </xf>
    <xf numFmtId="0" fontId="58" fillId="0" borderId="0" xfId="0" applyFont="1" applyFill="1" applyBorder="1"/>
    <xf numFmtId="0" fontId="58" fillId="0" borderId="85" xfId="0" applyFont="1" applyBorder="1" applyAlignment="1">
      <alignment horizontal="center"/>
    </xf>
    <xf numFmtId="0" fontId="40" fillId="0" borderId="8" xfId="0" applyFont="1" applyBorder="1"/>
    <xf numFmtId="0" fontId="58" fillId="0" borderId="129" xfId="0" applyFont="1" applyFill="1" applyBorder="1" applyAlignment="1">
      <alignment horizontal="center"/>
    </xf>
    <xf numFmtId="0" fontId="40" fillId="0" borderId="128" xfId="0" applyFont="1" applyFill="1" applyBorder="1"/>
    <xf numFmtId="165" fontId="65" fillId="0" borderId="116" xfId="4" applyNumberFormat="1" applyFont="1" applyFill="1" applyBorder="1" applyAlignment="1">
      <alignment horizontal="center"/>
    </xf>
    <xf numFmtId="1" fontId="65" fillId="0" borderId="3" xfId="0" applyNumberFormat="1" applyFont="1" applyBorder="1" applyAlignment="1">
      <alignment horizontal="center"/>
    </xf>
    <xf numFmtId="1" fontId="65" fillId="0" borderId="6" xfId="0" applyNumberFormat="1" applyFont="1" applyBorder="1" applyAlignment="1">
      <alignment horizontal="center"/>
    </xf>
    <xf numFmtId="1" fontId="65" fillId="0" borderId="11" xfId="0" applyNumberFormat="1" applyFont="1" applyBorder="1" applyAlignment="1">
      <alignment horizontal="center"/>
    </xf>
    <xf numFmtId="0" fontId="58" fillId="0" borderId="99" xfId="0" applyFont="1" applyFill="1" applyBorder="1" applyAlignment="1">
      <alignment horizontal="center"/>
    </xf>
    <xf numFmtId="0" fontId="58" fillId="0" borderId="71" xfId="0" quotePrefix="1" applyFont="1" applyFill="1" applyBorder="1" applyAlignment="1">
      <alignment horizontal="center"/>
    </xf>
    <xf numFmtId="0" fontId="58" fillId="0" borderId="99" xfId="0" quotePrefix="1" applyFont="1" applyFill="1" applyBorder="1" applyAlignment="1">
      <alignment horizontal="center"/>
    </xf>
    <xf numFmtId="0" fontId="48" fillId="4" borderId="28" xfId="5" applyFont="1" applyFill="1" applyBorder="1" applyAlignment="1">
      <alignment horizontal="center"/>
    </xf>
    <xf numFmtId="0" fontId="49" fillId="4" borderId="28" xfId="6" applyFont="1" applyFill="1" applyBorder="1" applyAlignment="1">
      <alignment horizontal="center"/>
    </xf>
    <xf numFmtId="0" fontId="0" fillId="4" borderId="40" xfId="0" applyFill="1" applyBorder="1"/>
    <xf numFmtId="0" fontId="62" fillId="0" borderId="52" xfId="0" applyFont="1" applyFill="1" applyBorder="1" applyAlignment="1">
      <alignment horizontal="center"/>
    </xf>
    <xf numFmtId="0" fontId="62" fillId="0" borderId="40" xfId="0" applyFont="1" applyFill="1" applyBorder="1" applyAlignment="1">
      <alignment horizontal="center"/>
    </xf>
    <xf numFmtId="0" fontId="62" fillId="0" borderId="41" xfId="0" applyFont="1" applyFill="1" applyBorder="1" applyAlignment="1">
      <alignment horizontal="center"/>
    </xf>
    <xf numFmtId="0" fontId="62" fillId="0" borderId="93" xfId="0" applyFont="1" applyFill="1" applyBorder="1" applyAlignment="1">
      <alignment horizontal="center"/>
    </xf>
    <xf numFmtId="0" fontId="62" fillId="0" borderId="76" xfId="0" applyFont="1" applyFill="1" applyBorder="1" applyAlignment="1">
      <alignment horizontal="center"/>
    </xf>
    <xf numFmtId="0" fontId="110" fillId="4" borderId="32" xfId="0" applyFont="1" applyFill="1" applyBorder="1"/>
    <xf numFmtId="0" fontId="110" fillId="4" borderId="53" xfId="0" applyFont="1" applyFill="1" applyBorder="1"/>
    <xf numFmtId="0" fontId="135" fillId="4" borderId="48" xfId="0" applyFont="1" applyFill="1" applyBorder="1"/>
    <xf numFmtId="0" fontId="110" fillId="4" borderId="56" xfId="0" applyFont="1" applyFill="1" applyBorder="1"/>
    <xf numFmtId="0" fontId="135" fillId="0" borderId="4" xfId="7" applyFont="1" applyBorder="1" applyAlignment="1">
      <alignment horizontal="center"/>
    </xf>
    <xf numFmtId="0" fontId="110" fillId="4" borderId="67" xfId="0" applyFont="1" applyFill="1" applyBorder="1"/>
    <xf numFmtId="0" fontId="110" fillId="4" borderId="69" xfId="0" applyFont="1" applyFill="1" applyBorder="1"/>
    <xf numFmtId="0" fontId="55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61" fillId="0" borderId="0" xfId="0" applyFont="1" applyAlignment="1">
      <alignment horizontal="center"/>
    </xf>
    <xf numFmtId="0" fontId="55" fillId="0" borderId="20" xfId="0" applyFont="1" applyBorder="1" applyAlignment="1">
      <alignment horizontal="center"/>
    </xf>
    <xf numFmtId="0" fontId="55" fillId="0" borderId="58" xfId="0" applyFont="1" applyBorder="1" applyAlignment="1">
      <alignment horizontal="center"/>
    </xf>
    <xf numFmtId="0" fontId="95" fillId="0" borderId="0" xfId="0" quotePrefix="1" applyFont="1" applyAlignment="1">
      <alignment horizontal="center"/>
    </xf>
    <xf numFmtId="0" fontId="58" fillId="0" borderId="0" xfId="0" applyFont="1" applyAlignment="1">
      <alignment horizontal="center"/>
    </xf>
    <xf numFmtId="0" fontId="55" fillId="0" borderId="0" xfId="0" applyFont="1" applyBorder="1" applyAlignment="1">
      <alignment horizontal="center"/>
    </xf>
    <xf numFmtId="0" fontId="128" fillId="0" borderId="0" xfId="0" applyFont="1" applyAlignment="1">
      <alignment horizontal="left"/>
    </xf>
    <xf numFmtId="0" fontId="128" fillId="0" borderId="0" xfId="0" applyFont="1" applyAlignment="1">
      <alignment horizontal="center"/>
    </xf>
    <xf numFmtId="0" fontId="129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29" fillId="0" borderId="0" xfId="4" applyFont="1" applyAlignment="1">
      <alignment horizontal="center"/>
    </xf>
    <xf numFmtId="0" fontId="144" fillId="0" borderId="0" xfId="0" applyFont="1"/>
    <xf numFmtId="0" fontId="145" fillId="0" borderId="0" xfId="0" applyFont="1" applyAlignment="1">
      <alignment horizontal="left"/>
    </xf>
    <xf numFmtId="0" fontId="145" fillId="0" borderId="0" xfId="0" applyFont="1" applyAlignment="1">
      <alignment horizontal="center"/>
    </xf>
    <xf numFmtId="0" fontId="146" fillId="0" borderId="0" xfId="0" applyFont="1" applyAlignment="1">
      <alignment horizontal="center"/>
    </xf>
    <xf numFmtId="0" fontId="147" fillId="0" borderId="0" xfId="0" applyFont="1" applyAlignment="1">
      <alignment horizontal="center"/>
    </xf>
    <xf numFmtId="0" fontId="146" fillId="0" borderId="0" xfId="4" applyFont="1" applyAlignment="1">
      <alignment horizontal="center"/>
    </xf>
    <xf numFmtId="0" fontId="148" fillId="0" borderId="81" xfId="0" applyFont="1" applyFill="1" applyBorder="1"/>
    <xf numFmtId="0" fontId="148" fillId="0" borderId="82" xfId="0" applyFont="1" applyFill="1" applyBorder="1"/>
    <xf numFmtId="0" fontId="39" fillId="4" borderId="81" xfId="0" applyFont="1" applyFill="1" applyBorder="1"/>
    <xf numFmtId="0" fontId="148" fillId="0" borderId="108" xfId="0" applyFont="1" applyFill="1" applyBorder="1"/>
    <xf numFmtId="0" fontId="148" fillId="0" borderId="1" xfId="0" applyFont="1" applyFill="1" applyBorder="1"/>
    <xf numFmtId="0" fontId="133" fillId="0" borderId="46" xfId="0" applyFont="1" applyFill="1" applyBorder="1" applyAlignment="1">
      <alignment horizontal="center"/>
    </xf>
    <xf numFmtId="0" fontId="133" fillId="0" borderId="76" xfId="0" quotePrefix="1" applyFont="1" applyBorder="1" applyAlignment="1">
      <alignment horizontal="center"/>
    </xf>
    <xf numFmtId="0" fontId="133" fillId="0" borderId="77" xfId="0" quotePrefix="1" applyFont="1" applyBorder="1" applyAlignment="1">
      <alignment horizontal="center"/>
    </xf>
    <xf numFmtId="0" fontId="133" fillId="0" borderId="5" xfId="0" applyFont="1" applyFill="1" applyBorder="1"/>
    <xf numFmtId="0" fontId="116" fillId="0" borderId="53" xfId="0" applyFont="1" applyFill="1" applyBorder="1"/>
    <xf numFmtId="0" fontId="116" fillId="0" borderId="32" xfId="0" applyFont="1" applyFill="1" applyBorder="1"/>
    <xf numFmtId="0" fontId="116" fillId="0" borderId="59" xfId="0" applyFont="1" applyFill="1" applyBorder="1"/>
    <xf numFmtId="0" fontId="116" fillId="0" borderId="5" xfId="0" applyFont="1" applyFill="1" applyBorder="1"/>
    <xf numFmtId="0" fontId="88" fillId="0" borderId="4" xfId="7" applyFont="1" applyFill="1" applyBorder="1" applyAlignment="1">
      <alignment horizontal="center"/>
    </xf>
    <xf numFmtId="0" fontId="88" fillId="0" borderId="18" xfId="7" applyFont="1" applyFill="1" applyBorder="1" applyAlignment="1">
      <alignment horizontal="center"/>
    </xf>
    <xf numFmtId="0" fontId="96" fillId="0" borderId="59" xfId="0" applyFont="1" applyFill="1" applyBorder="1"/>
    <xf numFmtId="0" fontId="96" fillId="0" borderId="32" xfId="0" applyFont="1" applyFill="1" applyBorder="1"/>
    <xf numFmtId="0" fontId="96" fillId="0" borderId="33" xfId="0" applyFont="1" applyFill="1" applyBorder="1"/>
    <xf numFmtId="0" fontId="96" fillId="0" borderId="53" xfId="0" applyFont="1" applyFill="1" applyBorder="1"/>
    <xf numFmtId="0" fontId="112" fillId="4" borderId="32" xfId="0" applyFont="1" applyFill="1" applyBorder="1"/>
    <xf numFmtId="0" fontId="116" fillId="0" borderId="56" xfId="0" applyFont="1" applyFill="1" applyBorder="1"/>
    <xf numFmtId="0" fontId="116" fillId="0" borderId="55" xfId="0" applyFont="1" applyFill="1" applyBorder="1" applyAlignment="1">
      <alignment horizontal="center"/>
    </xf>
    <xf numFmtId="0" fontId="116" fillId="0" borderId="44" xfId="0" applyFont="1" applyFill="1" applyBorder="1" applyAlignment="1">
      <alignment horizontal="center"/>
    </xf>
    <xf numFmtId="0" fontId="116" fillId="0" borderId="45" xfId="0" applyFont="1" applyFill="1" applyBorder="1" applyAlignment="1">
      <alignment horizontal="center"/>
    </xf>
    <xf numFmtId="0" fontId="116" fillId="0" borderId="88" xfId="0" applyFont="1" applyFill="1" applyBorder="1"/>
    <xf numFmtId="0" fontId="116" fillId="0" borderId="51" xfId="0" applyFont="1" applyBorder="1" applyAlignment="1">
      <alignment horizontal="center"/>
    </xf>
    <xf numFmtId="0" fontId="116" fillId="0" borderId="30" xfId="0" applyFont="1" applyBorder="1" applyAlignment="1">
      <alignment horizontal="center"/>
    </xf>
    <xf numFmtId="0" fontId="116" fillId="0" borderId="31" xfId="0" applyFont="1" applyBorder="1" applyAlignment="1">
      <alignment horizontal="center"/>
    </xf>
    <xf numFmtId="0" fontId="116" fillId="0" borderId="46" xfId="0" applyFont="1" applyBorder="1" applyAlignment="1">
      <alignment horizontal="center"/>
    </xf>
    <xf numFmtId="0" fontId="116" fillId="0" borderId="52" xfId="0" applyFont="1" applyBorder="1" applyAlignment="1">
      <alignment horizontal="center"/>
    </xf>
    <xf numFmtId="0" fontId="116" fillId="0" borderId="40" xfId="0" applyFont="1" applyBorder="1" applyAlignment="1">
      <alignment horizontal="center"/>
    </xf>
    <xf numFmtId="0" fontId="116" fillId="0" borderId="41" xfId="0" applyFont="1" applyBorder="1" applyAlignment="1">
      <alignment horizontal="center"/>
    </xf>
    <xf numFmtId="0" fontId="116" fillId="0" borderId="10" xfId="0" applyFont="1" applyFill="1" applyBorder="1"/>
    <xf numFmtId="0" fontId="90" fillId="0" borderId="0" xfId="0" applyFont="1" applyAlignment="1">
      <alignment horizontal="center"/>
    </xf>
    <xf numFmtId="9" fontId="133" fillId="0" borderId="8" xfId="8" applyFont="1" applyBorder="1" applyAlignment="1">
      <alignment horizontal="center"/>
    </xf>
    <xf numFmtId="0" fontId="135" fillId="4" borderId="47" xfId="0" applyFont="1" applyFill="1" applyBorder="1"/>
    <xf numFmtId="0" fontId="149" fillId="0" borderId="4" xfId="7" applyFont="1" applyBorder="1" applyAlignment="1">
      <alignment horizontal="center"/>
    </xf>
    <xf numFmtId="1" fontId="47" fillId="0" borderId="112" xfId="0" applyNumberFormat="1" applyFont="1" applyBorder="1"/>
    <xf numFmtId="0" fontId="127" fillId="0" borderId="128" xfId="0" applyFont="1" applyBorder="1" applyAlignment="1">
      <alignment horizontal="center"/>
    </xf>
    <xf numFmtId="0" fontId="127" fillId="0" borderId="4" xfId="0" applyFont="1" applyBorder="1" applyAlignment="1">
      <alignment horizontal="center"/>
    </xf>
    <xf numFmtId="2" fontId="133" fillId="0" borderId="108" xfId="0" applyNumberFormat="1" applyFont="1" applyBorder="1" applyAlignment="1">
      <alignment horizontal="center"/>
    </xf>
    <xf numFmtId="2" fontId="133" fillId="0" borderId="8" xfId="0" applyNumberFormat="1" applyFont="1" applyBorder="1" applyAlignment="1">
      <alignment horizontal="center"/>
    </xf>
    <xf numFmtId="0" fontId="77" fillId="0" borderId="1" xfId="5" applyFont="1" applyBorder="1" applyAlignment="1">
      <alignment horizontal="center" vertical="center"/>
    </xf>
    <xf numFmtId="0" fontId="47" fillId="0" borderId="88" xfId="0" applyFont="1" applyBorder="1"/>
    <xf numFmtId="0" fontId="47" fillId="0" borderId="10" xfId="0" applyFont="1" applyBorder="1"/>
    <xf numFmtId="0" fontId="47" fillId="0" borderId="56" xfId="0" applyFont="1" applyFill="1" applyBorder="1"/>
    <xf numFmtId="0" fontId="112" fillId="4" borderId="53" xfId="0" applyFont="1" applyFill="1" applyBorder="1"/>
    <xf numFmtId="0" fontId="47" fillId="2" borderId="32" xfId="0" applyFont="1" applyFill="1" applyBorder="1"/>
    <xf numFmtId="0" fontId="87" fillId="0" borderId="0" xfId="5" applyFont="1"/>
    <xf numFmtId="1" fontId="57" fillId="0" borderId="2" xfId="6" applyNumberFormat="1" applyFont="1" applyBorder="1" applyAlignment="1">
      <alignment horizontal="center"/>
    </xf>
    <xf numFmtId="1" fontId="57" fillId="0" borderId="0" xfId="6" applyNumberFormat="1" applyFont="1" applyBorder="1" applyAlignment="1">
      <alignment horizontal="center"/>
    </xf>
    <xf numFmtId="1" fontId="57" fillId="0" borderId="9" xfId="6" applyNumberFormat="1" applyFont="1" applyBorder="1" applyAlignment="1">
      <alignment horizontal="center"/>
    </xf>
    <xf numFmtId="0" fontId="47" fillId="0" borderId="0" xfId="6" applyFont="1" applyBorder="1"/>
    <xf numFmtId="0" fontId="47" fillId="0" borderId="22" xfId="0" applyFont="1" applyBorder="1"/>
    <xf numFmtId="0" fontId="87" fillId="0" borderId="0" xfId="5" applyFont="1" applyAlignment="1">
      <alignment horizontal="center"/>
    </xf>
    <xf numFmtId="0" fontId="96" fillId="0" borderId="56" xfId="0" applyFont="1" applyFill="1" applyBorder="1"/>
    <xf numFmtId="0" fontId="107" fillId="0" borderId="0" xfId="5" applyFont="1" applyBorder="1"/>
    <xf numFmtId="0" fontId="87" fillId="0" borderId="107" xfId="6" applyFont="1" applyBorder="1" applyAlignment="1">
      <alignment horizontal="center"/>
    </xf>
    <xf numFmtId="164" fontId="36" fillId="0" borderId="51" xfId="0" applyNumberFormat="1" applyFont="1" applyBorder="1" applyAlignment="1">
      <alignment horizontal="center"/>
    </xf>
    <xf numFmtId="1" fontId="36" fillId="0" borderId="30" xfId="0" applyNumberFormat="1" applyFont="1" applyBorder="1" applyAlignment="1">
      <alignment horizontal="center"/>
    </xf>
    <xf numFmtId="164" fontId="36" fillId="0" borderId="30" xfId="0" applyNumberFormat="1" applyFont="1" applyBorder="1" applyAlignment="1">
      <alignment horizontal="center"/>
    </xf>
    <xf numFmtId="1" fontId="36" fillId="0" borderId="31" xfId="0" applyNumberFormat="1" applyFont="1" applyBorder="1" applyAlignment="1">
      <alignment horizontal="center"/>
    </xf>
    <xf numFmtId="164" fontId="36" fillId="0" borderId="19" xfId="0" applyNumberFormat="1" applyFont="1" applyBorder="1"/>
    <xf numFmtId="164" fontId="36" fillId="0" borderId="19" xfId="0" applyNumberFormat="1" applyFont="1" applyBorder="1" applyAlignment="1">
      <alignment horizontal="center"/>
    </xf>
    <xf numFmtId="1" fontId="33" fillId="0" borderId="0" xfId="0" applyNumberFormat="1" applyFont="1" applyBorder="1" applyAlignment="1">
      <alignment horizontal="center"/>
    </xf>
    <xf numFmtId="166" fontId="33" fillId="0" borderId="0" xfId="0" applyNumberFormat="1" applyFont="1" applyBorder="1" applyAlignment="1">
      <alignment horizontal="center"/>
    </xf>
    <xf numFmtId="4" fontId="33" fillId="0" borderId="0" xfId="0" applyNumberFormat="1" applyFont="1" applyBorder="1" applyAlignment="1">
      <alignment horizontal="center"/>
    </xf>
    <xf numFmtId="164" fontId="36" fillId="0" borderId="0" xfId="0" applyNumberFormat="1" applyFont="1" applyBorder="1" applyAlignment="1">
      <alignment horizontal="center"/>
    </xf>
    <xf numFmtId="1" fontId="36" fillId="0" borderId="0" xfId="0" applyNumberFormat="1" applyFont="1" applyBorder="1" applyAlignment="1">
      <alignment horizontal="center"/>
    </xf>
    <xf numFmtId="0" fontId="32" fillId="0" borderId="2" xfId="0" applyFont="1" applyBorder="1" applyAlignment="1">
      <alignment vertical="center"/>
    </xf>
    <xf numFmtId="0" fontId="110" fillId="0" borderId="95" xfId="0" applyFont="1" applyFill="1" applyBorder="1" applyAlignment="1">
      <alignment horizontal="center"/>
    </xf>
    <xf numFmtId="0" fontId="72" fillId="0" borderId="13" xfId="0" applyFont="1" applyBorder="1" applyAlignment="1">
      <alignment horizontal="center" vertical="center"/>
    </xf>
    <xf numFmtId="0" fontId="110" fillId="0" borderId="95" xfId="2" applyFont="1" applyBorder="1" applyAlignment="1">
      <alignment horizontal="center"/>
    </xf>
    <xf numFmtId="0" fontId="110" fillId="0" borderId="96" xfId="2" applyFont="1" applyBorder="1" applyAlignment="1">
      <alignment horizontal="center"/>
    </xf>
    <xf numFmtId="0" fontId="110" fillId="0" borderId="97" xfId="2" applyFont="1" applyBorder="1" applyAlignment="1">
      <alignment horizontal="center"/>
    </xf>
    <xf numFmtId="0" fontId="34" fillId="0" borderId="13" xfId="0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32" fillId="0" borderId="18" xfId="7" applyFont="1" applyBorder="1" applyAlignment="1">
      <alignment vertical="center"/>
    </xf>
    <xf numFmtId="0" fontId="0" fillId="0" borderId="0" xfId="0" applyAlignment="1">
      <alignment vertical="center"/>
    </xf>
    <xf numFmtId="0" fontId="124" fillId="0" borderId="0" xfId="0" applyFont="1" applyBorder="1" applyAlignment="1">
      <alignment vertical="center"/>
    </xf>
    <xf numFmtId="0" fontId="55" fillId="0" borderId="1" xfId="0" applyFont="1" applyBorder="1" applyAlignment="1">
      <alignment horizontal="center" vertical="center"/>
    </xf>
    <xf numFmtId="0" fontId="133" fillId="0" borderId="93" xfId="7" applyFont="1" applyBorder="1" applyAlignment="1">
      <alignment horizontal="center"/>
    </xf>
    <xf numFmtId="0" fontId="136" fillId="4" borderId="81" xfId="0" applyFont="1" applyFill="1" applyBorder="1"/>
    <xf numFmtId="0" fontId="109" fillId="0" borderId="81" xfId="0" applyFont="1" applyBorder="1"/>
    <xf numFmtId="0" fontId="109" fillId="0" borderId="82" xfId="0" applyFont="1" applyFill="1" applyBorder="1"/>
    <xf numFmtId="0" fontId="109" fillId="0" borderId="108" xfId="0" applyFont="1" applyFill="1" applyBorder="1"/>
    <xf numFmtId="0" fontId="109" fillId="0" borderId="81" xfId="0" applyFont="1" applyFill="1" applyBorder="1"/>
    <xf numFmtId="0" fontId="109" fillId="0" borderId="8" xfId="0" applyFont="1" applyBorder="1" applyAlignment="1">
      <alignment horizontal="center"/>
    </xf>
    <xf numFmtId="0" fontId="109" fillId="0" borderId="82" xfId="0" applyFont="1" applyBorder="1"/>
    <xf numFmtId="0" fontId="109" fillId="0" borderId="80" xfId="0" applyFont="1" applyFill="1" applyBorder="1"/>
    <xf numFmtId="0" fontId="109" fillId="0" borderId="108" xfId="0" applyFont="1" applyBorder="1"/>
    <xf numFmtId="0" fontId="153" fillId="0" borderId="99" xfId="7" applyFont="1" applyBorder="1" applyAlignment="1">
      <alignment horizontal="center"/>
    </xf>
    <xf numFmtId="0" fontId="153" fillId="0" borderId="44" xfId="7" applyFont="1" applyBorder="1" applyAlignment="1">
      <alignment horizontal="center"/>
    </xf>
    <xf numFmtId="0" fontId="153" fillId="0" borderId="45" xfId="7" applyFont="1" applyBorder="1" applyAlignment="1">
      <alignment horizontal="center"/>
    </xf>
    <xf numFmtId="0" fontId="153" fillId="0" borderId="70" xfId="7" applyFont="1" applyBorder="1" applyAlignment="1">
      <alignment horizontal="center"/>
    </xf>
    <xf numFmtId="0" fontId="153" fillId="0" borderId="28" xfId="7" applyFont="1" applyBorder="1" applyAlignment="1">
      <alignment horizontal="center"/>
    </xf>
    <xf numFmtId="0" fontId="153" fillId="0" borderId="29" xfId="7" applyFont="1" applyBorder="1" applyAlignment="1">
      <alignment horizontal="center"/>
    </xf>
    <xf numFmtId="0" fontId="153" fillId="0" borderId="71" xfId="7" applyFont="1" applyBorder="1" applyAlignment="1">
      <alignment horizontal="center"/>
    </xf>
    <xf numFmtId="0" fontId="153" fillId="0" borderId="30" xfId="7" applyFont="1" applyBorder="1" applyAlignment="1">
      <alignment horizontal="center"/>
    </xf>
    <xf numFmtId="0" fontId="153" fillId="0" borderId="31" xfId="7" applyFont="1" applyBorder="1" applyAlignment="1">
      <alignment horizontal="center"/>
    </xf>
    <xf numFmtId="0" fontId="153" fillId="0" borderId="72" xfId="7" applyFont="1" applyBorder="1" applyAlignment="1">
      <alignment horizontal="center"/>
    </xf>
    <xf numFmtId="0" fontId="153" fillId="0" borderId="38" xfId="7" applyFont="1" applyBorder="1" applyAlignment="1">
      <alignment horizontal="center"/>
    </xf>
    <xf numFmtId="0" fontId="153" fillId="0" borderId="39" xfId="7" applyFont="1" applyBorder="1" applyAlignment="1">
      <alignment horizontal="center"/>
    </xf>
    <xf numFmtId="0" fontId="153" fillId="0" borderId="87" xfId="7" applyFont="1" applyBorder="1" applyAlignment="1">
      <alignment horizontal="center"/>
    </xf>
    <xf numFmtId="0" fontId="153" fillId="0" borderId="40" xfId="7" applyFont="1" applyBorder="1" applyAlignment="1">
      <alignment horizontal="center"/>
    </xf>
    <xf numFmtId="0" fontId="153" fillId="0" borderId="41" xfId="7" applyFont="1" applyBorder="1" applyAlignment="1">
      <alignment horizontal="center"/>
    </xf>
    <xf numFmtId="0" fontId="153" fillId="0" borderId="93" xfId="7" applyFont="1" applyBorder="1" applyAlignment="1">
      <alignment horizontal="center"/>
    </xf>
    <xf numFmtId="0" fontId="153" fillId="0" borderId="76" xfId="7" applyFont="1" applyBorder="1" applyAlignment="1">
      <alignment horizontal="center"/>
    </xf>
    <xf numFmtId="0" fontId="153" fillId="0" borderId="77" xfId="7" applyFont="1" applyBorder="1" applyAlignment="1">
      <alignment horizontal="center"/>
    </xf>
    <xf numFmtId="0" fontId="153" fillId="0" borderId="70" xfId="7" applyFont="1" applyFill="1" applyBorder="1" applyAlignment="1">
      <alignment horizontal="center"/>
    </xf>
    <xf numFmtId="0" fontId="153" fillId="0" borderId="28" xfId="7" applyFont="1" applyFill="1" applyBorder="1" applyAlignment="1">
      <alignment horizontal="center"/>
    </xf>
    <xf numFmtId="0" fontId="153" fillId="0" borderId="29" xfId="7" applyFont="1" applyFill="1" applyBorder="1" applyAlignment="1">
      <alignment horizontal="center"/>
    </xf>
    <xf numFmtId="0" fontId="153" fillId="0" borderId="71" xfId="7" applyFont="1" applyFill="1" applyBorder="1" applyAlignment="1">
      <alignment horizontal="center"/>
    </xf>
    <xf numFmtId="0" fontId="153" fillId="0" borderId="30" xfId="7" applyFont="1" applyFill="1" applyBorder="1" applyAlignment="1">
      <alignment horizontal="center"/>
    </xf>
    <xf numFmtId="0" fontId="153" fillId="0" borderId="31" xfId="7" applyFont="1" applyFill="1" applyBorder="1" applyAlignment="1">
      <alignment horizontal="center"/>
    </xf>
    <xf numFmtId="0" fontId="109" fillId="0" borderId="128" xfId="0" applyFont="1" applyFill="1" applyBorder="1"/>
    <xf numFmtId="0" fontId="109" fillId="0" borderId="8" xfId="0" applyFont="1" applyFill="1" applyBorder="1"/>
    <xf numFmtId="0" fontId="153" fillId="0" borderId="31" xfId="7" applyFont="1" applyBorder="1"/>
    <xf numFmtId="0" fontId="153" fillId="0" borderId="85" xfId="7" applyFont="1" applyFill="1" applyBorder="1" applyAlignment="1">
      <alignment horizontal="center"/>
    </xf>
    <xf numFmtId="0" fontId="153" fillId="0" borderId="37" xfId="7" applyFont="1" applyFill="1" applyBorder="1" applyAlignment="1">
      <alignment horizontal="center"/>
    </xf>
    <xf numFmtId="0" fontId="153" fillId="0" borderId="40" xfId="7" applyFont="1" applyFill="1" applyBorder="1" applyAlignment="1">
      <alignment horizontal="center"/>
    </xf>
    <xf numFmtId="0" fontId="153" fillId="0" borderId="41" xfId="7" applyFont="1" applyFill="1" applyBorder="1" applyAlignment="1">
      <alignment horizontal="center"/>
    </xf>
    <xf numFmtId="0" fontId="153" fillId="0" borderId="72" xfId="7" applyFont="1" applyFill="1" applyBorder="1" applyAlignment="1">
      <alignment horizontal="center"/>
    </xf>
    <xf numFmtId="0" fontId="153" fillId="0" borderId="44" xfId="7" applyFont="1" applyFill="1" applyBorder="1" applyAlignment="1">
      <alignment horizontal="center"/>
    </xf>
    <xf numFmtId="0" fontId="153" fillId="0" borderId="45" xfId="7" applyFont="1" applyFill="1" applyBorder="1" applyAlignment="1">
      <alignment horizontal="center"/>
    </xf>
    <xf numFmtId="0" fontId="153" fillId="0" borderId="55" xfId="7" applyFont="1" applyBorder="1" applyAlignment="1">
      <alignment horizontal="center"/>
    </xf>
    <xf numFmtId="0" fontId="153" fillId="0" borderId="49" xfId="7" applyFont="1" applyBorder="1" applyAlignment="1">
      <alignment horizontal="center"/>
    </xf>
    <xf numFmtId="0" fontId="153" fillId="0" borderId="75" xfId="7" applyFont="1" applyBorder="1" applyAlignment="1">
      <alignment horizontal="center"/>
    </xf>
    <xf numFmtId="0" fontId="153" fillId="0" borderId="51" xfId="7" applyFont="1" applyBorder="1" applyAlignment="1">
      <alignment horizontal="center"/>
    </xf>
    <xf numFmtId="0" fontId="133" fillId="0" borderId="65" xfId="0" applyFont="1" applyFill="1" applyBorder="1"/>
    <xf numFmtId="0" fontId="133" fillId="0" borderId="64" xfId="0" applyFont="1" applyFill="1" applyBorder="1"/>
    <xf numFmtId="0" fontId="133" fillId="0" borderId="63" xfId="0" applyFont="1" applyFill="1" applyBorder="1"/>
    <xf numFmtId="0" fontId="133" fillId="0" borderId="63" xfId="0" applyFont="1" applyBorder="1"/>
    <xf numFmtId="0" fontId="133" fillId="0" borderId="64" xfId="0" applyFont="1" applyBorder="1"/>
    <xf numFmtId="0" fontId="133" fillId="0" borderId="98" xfId="0" applyFont="1" applyFill="1" applyBorder="1"/>
    <xf numFmtId="0" fontId="109" fillId="0" borderId="65" xfId="0" applyFont="1" applyFill="1" applyBorder="1"/>
    <xf numFmtId="0" fontId="109" fillId="0" borderId="64" xfId="0" applyFont="1" applyFill="1" applyBorder="1"/>
    <xf numFmtId="0" fontId="109" fillId="0" borderId="63" xfId="0" applyFont="1" applyFill="1" applyBorder="1"/>
    <xf numFmtId="0" fontId="109" fillId="0" borderId="63" xfId="0" applyFont="1" applyBorder="1"/>
    <xf numFmtId="0" fontId="109" fillId="0" borderId="64" xfId="0" applyFont="1" applyBorder="1"/>
    <xf numFmtId="0" fontId="109" fillId="0" borderId="89" xfId="0" applyFont="1" applyBorder="1"/>
    <xf numFmtId="0" fontId="109" fillId="0" borderId="65" xfId="0" applyFont="1" applyBorder="1"/>
    <xf numFmtId="0" fontId="109" fillId="0" borderId="98" xfId="0" applyFont="1" applyFill="1" applyBorder="1"/>
    <xf numFmtId="0" fontId="109" fillId="0" borderId="98" xfId="0" applyFont="1" applyBorder="1"/>
    <xf numFmtId="0" fontId="109" fillId="0" borderId="24" xfId="0" applyFont="1" applyFill="1" applyBorder="1"/>
    <xf numFmtId="0" fontId="109" fillId="0" borderId="89" xfId="0" applyFont="1" applyFill="1" applyBorder="1"/>
    <xf numFmtId="0" fontId="133" fillId="0" borderId="93" xfId="7" applyFont="1" applyBorder="1"/>
    <xf numFmtId="0" fontId="133" fillId="0" borderId="61" xfId="0" applyFont="1" applyFill="1" applyBorder="1"/>
    <xf numFmtId="0" fontId="133" fillId="0" borderId="3" xfId="0" applyFont="1" applyFill="1" applyBorder="1"/>
    <xf numFmtId="0" fontId="133" fillId="0" borderId="83" xfId="0" applyFont="1" applyFill="1" applyBorder="1"/>
    <xf numFmtId="0" fontId="153" fillId="0" borderId="93" xfId="7" applyFont="1" applyFill="1" applyBorder="1" applyAlignment="1">
      <alignment horizontal="center"/>
    </xf>
    <xf numFmtId="0" fontId="153" fillId="0" borderId="76" xfId="7" applyFont="1" applyFill="1" applyBorder="1" applyAlignment="1">
      <alignment horizontal="center"/>
    </xf>
    <xf numFmtId="0" fontId="153" fillId="0" borderId="77" xfId="7" applyFont="1" applyFill="1" applyBorder="1" applyAlignment="1">
      <alignment horizontal="center"/>
    </xf>
    <xf numFmtId="0" fontId="153" fillId="0" borderId="99" xfId="7" applyFont="1" applyFill="1" applyBorder="1" applyAlignment="1">
      <alignment horizontal="center"/>
    </xf>
    <xf numFmtId="0" fontId="153" fillId="0" borderId="46" xfId="7" applyFont="1" applyBorder="1" applyAlignment="1">
      <alignment horizontal="center"/>
    </xf>
    <xf numFmtId="0" fontId="133" fillId="0" borderId="89" xfId="0" applyFont="1" applyFill="1" applyBorder="1"/>
    <xf numFmtId="0" fontId="133" fillId="0" borderId="43" xfId="0" applyFont="1" applyFill="1" applyBorder="1"/>
    <xf numFmtId="0" fontId="136" fillId="4" borderId="63" xfId="0" applyFont="1" applyFill="1" applyBorder="1"/>
    <xf numFmtId="0" fontId="109" fillId="0" borderId="24" xfId="0" applyFont="1" applyBorder="1"/>
    <xf numFmtId="0" fontId="153" fillId="0" borderId="131" xfId="7" applyFont="1" applyBorder="1" applyAlignment="1">
      <alignment horizontal="center"/>
    </xf>
    <xf numFmtId="0" fontId="153" fillId="0" borderId="132" xfId="7" applyFont="1" applyBorder="1" applyAlignment="1">
      <alignment horizontal="center"/>
    </xf>
    <xf numFmtId="0" fontId="153" fillId="0" borderId="133" xfId="7" applyFont="1" applyBorder="1" applyAlignment="1">
      <alignment horizontal="center"/>
    </xf>
    <xf numFmtId="0" fontId="153" fillId="0" borderId="134" xfId="7" applyFont="1" applyBorder="1" applyAlignment="1">
      <alignment horizontal="center"/>
    </xf>
    <xf numFmtId="0" fontId="153" fillId="0" borderId="114" xfId="7" applyFont="1" applyBorder="1" applyAlignment="1">
      <alignment horizontal="center"/>
    </xf>
    <xf numFmtId="0" fontId="153" fillId="0" borderId="114" xfId="7" applyFont="1" applyBorder="1"/>
    <xf numFmtId="0" fontId="153" fillId="0" borderId="76" xfId="7" applyFont="1" applyBorder="1"/>
    <xf numFmtId="0" fontId="153" fillId="0" borderId="76" xfId="7" applyFont="1" applyBorder="1" applyAlignment="1">
      <alignment horizontal="left"/>
    </xf>
    <xf numFmtId="0" fontId="153" fillId="0" borderId="77" xfId="7" applyFont="1" applyBorder="1" applyAlignment="1">
      <alignment horizontal="left"/>
    </xf>
    <xf numFmtId="0" fontId="109" fillId="0" borderId="11" xfId="0" applyFont="1" applyBorder="1"/>
    <xf numFmtId="0" fontId="153" fillId="0" borderId="77" xfId="7" applyFont="1" applyBorder="1"/>
    <xf numFmtId="0" fontId="109" fillId="0" borderId="43" xfId="0" applyFont="1" applyFill="1" applyBorder="1"/>
    <xf numFmtId="0" fontId="153" fillId="0" borderId="85" xfId="7" applyFont="1" applyBorder="1" applyAlignment="1">
      <alignment horizontal="center"/>
    </xf>
    <xf numFmtId="0" fontId="153" fillId="0" borderId="37" xfId="7" applyFont="1" applyBorder="1" applyAlignment="1">
      <alignment horizontal="center"/>
    </xf>
    <xf numFmtId="0" fontId="61" fillId="0" borderId="0" xfId="0" applyFont="1" applyAlignment="1">
      <alignment horizontal="center"/>
    </xf>
    <xf numFmtId="0" fontId="55" fillId="0" borderId="20" xfId="0" applyFont="1" applyBorder="1" applyAlignment="1">
      <alignment horizontal="center"/>
    </xf>
    <xf numFmtId="0" fontId="55" fillId="0" borderId="58" xfId="0" applyFont="1" applyBorder="1" applyAlignment="1">
      <alignment horizontal="center"/>
    </xf>
    <xf numFmtId="0" fontId="95" fillId="0" borderId="0" xfId="0" quotePrefix="1" applyFont="1" applyAlignment="1">
      <alignment horizontal="center"/>
    </xf>
    <xf numFmtId="0" fontId="58" fillId="0" borderId="0" xfId="0" applyFont="1" applyAlignment="1">
      <alignment horizontal="center"/>
    </xf>
    <xf numFmtId="0" fontId="55" fillId="0" borderId="0" xfId="0" applyFont="1" applyBorder="1" applyAlignment="1">
      <alignment horizontal="center"/>
    </xf>
    <xf numFmtId="0" fontId="81" fillId="0" borderId="129" xfId="7" quotePrefix="1" applyFont="1" applyFill="1" applyBorder="1" applyAlignment="1">
      <alignment horizontal="center"/>
    </xf>
    <xf numFmtId="0" fontId="81" fillId="0" borderId="87" xfId="7" applyFont="1" applyFill="1" applyBorder="1" applyAlignment="1">
      <alignment horizontal="center"/>
    </xf>
    <xf numFmtId="0" fontId="82" fillId="0" borderId="72" xfId="7" applyFont="1" applyBorder="1" applyAlignment="1">
      <alignment horizontal="center"/>
    </xf>
    <xf numFmtId="0" fontId="82" fillId="0" borderId="93" xfId="7" applyFont="1" applyBorder="1" applyAlignment="1">
      <alignment horizontal="center"/>
    </xf>
    <xf numFmtId="2" fontId="81" fillId="0" borderId="72" xfId="7" applyNumberFormat="1" applyFont="1" applyBorder="1" applyAlignment="1">
      <alignment horizontal="center"/>
    </xf>
    <xf numFmtId="0" fontId="81" fillId="0" borderId="71" xfId="0" applyFont="1" applyBorder="1" applyAlignment="1">
      <alignment horizontal="center"/>
    </xf>
    <xf numFmtId="0" fontId="46" fillId="0" borderId="2" xfId="7" applyFont="1" applyFill="1" applyBorder="1"/>
    <xf numFmtId="0" fontId="39" fillId="0" borderId="3" xfId="7" applyFont="1" applyFill="1" applyBorder="1"/>
    <xf numFmtId="0" fontId="39" fillId="0" borderId="11" xfId="7" applyFont="1" applyFill="1" applyBorder="1"/>
    <xf numFmtId="0" fontId="113" fillId="0" borderId="0" xfId="0" applyFont="1"/>
    <xf numFmtId="0" fontId="0" fillId="5" borderId="28" xfId="0" applyFill="1" applyBorder="1"/>
    <xf numFmtId="2" fontId="96" fillId="0" borderId="80" xfId="0" applyNumberFormat="1" applyFont="1" applyFill="1" applyBorder="1" applyAlignment="1">
      <alignment horizontal="center"/>
    </xf>
    <xf numFmtId="2" fontId="96" fillId="0" borderId="81" xfId="0" applyNumberFormat="1" applyFont="1" applyFill="1" applyBorder="1" applyAlignment="1">
      <alignment horizontal="center"/>
    </xf>
    <xf numFmtId="164" fontId="112" fillId="0" borderId="80" xfId="0" applyNumberFormat="1" applyFont="1" applyBorder="1" applyAlignment="1">
      <alignment horizontal="center"/>
    </xf>
    <xf numFmtId="164" fontId="112" fillId="0" borderId="81" xfId="0" applyNumberFormat="1" applyFont="1" applyBorder="1" applyAlignment="1">
      <alignment horizontal="center"/>
    </xf>
    <xf numFmtId="164" fontId="112" fillId="0" borderId="82" xfId="0" applyNumberFormat="1" applyFont="1" applyBorder="1" applyAlignment="1">
      <alignment horizontal="center"/>
    </xf>
    <xf numFmtId="0" fontId="152" fillId="0" borderId="0" xfId="0" applyFont="1" applyAlignment="1"/>
    <xf numFmtId="1" fontId="87" fillId="0" borderId="80" xfId="6" applyNumberFormat="1" applyFont="1" applyFill="1" applyBorder="1" applyAlignment="1">
      <alignment horizontal="center"/>
    </xf>
    <xf numFmtId="1" fontId="87" fillId="0" borderId="81" xfId="6" applyNumberFormat="1" applyFont="1" applyFill="1" applyBorder="1" applyAlignment="1">
      <alignment horizontal="center"/>
    </xf>
    <xf numFmtId="0" fontId="87" fillId="0" borderId="81" xfId="6" applyFont="1" applyFill="1" applyBorder="1" applyAlignment="1">
      <alignment horizontal="center"/>
    </xf>
    <xf numFmtId="0" fontId="87" fillId="0" borderId="82" xfId="6" applyFont="1" applyFill="1" applyBorder="1" applyAlignment="1">
      <alignment horizontal="center"/>
    </xf>
    <xf numFmtId="0" fontId="33" fillId="0" borderId="14" xfId="0" applyFont="1" applyBorder="1"/>
    <xf numFmtId="0" fontId="102" fillId="0" borderId="0" xfId="5" applyFont="1" applyAlignment="1">
      <alignment horizontal="center"/>
    </xf>
    <xf numFmtId="0" fontId="110" fillId="0" borderId="1" xfId="2" applyFont="1" applyBorder="1"/>
    <xf numFmtId="0" fontId="110" fillId="0" borderId="4" xfId="2" applyFont="1" applyBorder="1" applyAlignment="1">
      <alignment horizontal="center"/>
    </xf>
    <xf numFmtId="0" fontId="33" fillId="0" borderId="5" xfId="2" applyFont="1" applyBorder="1"/>
    <xf numFmtId="0" fontId="33" fillId="0" borderId="7" xfId="2" applyFont="1" applyBorder="1" applyAlignment="1">
      <alignment horizontal="center"/>
    </xf>
    <xf numFmtId="0" fontId="47" fillId="0" borderId="4" xfId="2" applyFont="1" applyBorder="1" applyAlignment="1">
      <alignment horizontal="center"/>
    </xf>
    <xf numFmtId="0" fontId="72" fillId="0" borderId="4" xfId="2" applyFont="1" applyBorder="1" applyAlignment="1">
      <alignment horizontal="center"/>
    </xf>
    <xf numFmtId="0" fontId="33" fillId="0" borderId="7" xfId="2" applyFont="1" applyBorder="1"/>
    <xf numFmtId="0" fontId="110" fillId="0" borderId="4" xfId="2" applyFont="1" applyBorder="1"/>
    <xf numFmtId="0" fontId="33" fillId="0" borderId="19" xfId="2" applyFont="1" applyBorder="1" applyAlignment="1">
      <alignment horizontal="center"/>
    </xf>
    <xf numFmtId="0" fontId="33" fillId="0" borderId="10" xfId="2" applyFont="1" applyBorder="1"/>
    <xf numFmtId="0" fontId="36" fillId="0" borderId="64" xfId="2" applyFont="1" applyBorder="1" applyAlignment="1">
      <alignment horizontal="center"/>
    </xf>
    <xf numFmtId="0" fontId="33" fillId="0" borderId="22" xfId="2" applyFont="1" applyBorder="1" applyAlignment="1">
      <alignment horizontal="center"/>
    </xf>
    <xf numFmtId="0" fontId="116" fillId="0" borderId="12" xfId="0" applyFont="1" applyBorder="1" applyAlignment="1">
      <alignment horizontal="center"/>
    </xf>
    <xf numFmtId="0" fontId="116" fillId="0" borderId="62" xfId="0" applyFont="1" applyBorder="1" applyAlignment="1">
      <alignment horizontal="center"/>
    </xf>
    <xf numFmtId="0" fontId="116" fillId="0" borderId="16" xfId="0" applyFont="1" applyBorder="1" applyAlignment="1">
      <alignment horizontal="center"/>
    </xf>
    <xf numFmtId="0" fontId="116" fillId="0" borderId="32" xfId="0" applyFont="1" applyBorder="1"/>
    <xf numFmtId="0" fontId="116" fillId="0" borderId="33" xfId="0" applyFont="1" applyBorder="1"/>
    <xf numFmtId="0" fontId="116" fillId="0" borderId="53" xfId="0" applyFont="1" applyBorder="1"/>
    <xf numFmtId="0" fontId="116" fillId="0" borderId="23" xfId="0" applyFont="1" applyBorder="1" applyAlignment="1">
      <alignment horizontal="center"/>
    </xf>
    <xf numFmtId="0" fontId="116" fillId="0" borderId="56" xfId="0" applyFont="1" applyBorder="1"/>
    <xf numFmtId="0" fontId="116" fillId="0" borderId="10" xfId="0" applyFont="1" applyBorder="1"/>
    <xf numFmtId="0" fontId="116" fillId="0" borderId="61" xfId="0" applyFont="1" applyFill="1" applyBorder="1" applyAlignment="1">
      <alignment horizontal="center"/>
    </xf>
    <xf numFmtId="0" fontId="116" fillId="0" borderId="62" xfId="0" applyFont="1" applyFill="1" applyBorder="1" applyAlignment="1">
      <alignment horizontal="center"/>
    </xf>
    <xf numFmtId="0" fontId="133" fillId="0" borderId="22" xfId="0" applyFont="1" applyBorder="1"/>
    <xf numFmtId="0" fontId="133" fillId="0" borderId="12" xfId="0" applyFont="1" applyFill="1" applyBorder="1"/>
    <xf numFmtId="0" fontId="133" fillId="0" borderId="44" xfId="0" quotePrefix="1" applyFont="1" applyFill="1" applyBorder="1" applyAlignment="1">
      <alignment horizontal="center"/>
    </xf>
    <xf numFmtId="0" fontId="133" fillId="0" borderId="77" xfId="0" quotePrefix="1" applyFont="1" applyFill="1" applyBorder="1" applyAlignment="1">
      <alignment horizontal="center"/>
    </xf>
    <xf numFmtId="0" fontId="116" fillId="0" borderId="91" xfId="0" applyFont="1" applyFill="1" applyBorder="1"/>
    <xf numFmtId="0" fontId="110" fillId="0" borderId="96" xfId="0" applyFont="1" applyFill="1" applyBorder="1" applyAlignment="1">
      <alignment horizontal="center"/>
    </xf>
    <xf numFmtId="0" fontId="33" fillId="0" borderId="4" xfId="0" applyFont="1" applyFill="1" applyBorder="1"/>
    <xf numFmtId="0" fontId="104" fillId="0" borderId="51" xfId="0" applyFont="1" applyFill="1" applyBorder="1" applyAlignment="1">
      <alignment horizontal="center"/>
    </xf>
    <xf numFmtId="0" fontId="104" fillId="0" borderId="30" xfId="0" applyFont="1" applyFill="1" applyBorder="1" applyAlignment="1">
      <alignment horizontal="center"/>
    </xf>
    <xf numFmtId="0" fontId="104" fillId="0" borderId="31" xfId="0" applyFont="1" applyFill="1" applyBorder="1" applyAlignment="1">
      <alignment horizontal="center"/>
    </xf>
    <xf numFmtId="0" fontId="58" fillId="0" borderId="133" xfId="0" applyFont="1" applyBorder="1" applyAlignment="1">
      <alignment horizontal="center"/>
    </xf>
    <xf numFmtId="0" fontId="135" fillId="0" borderId="12" xfId="0" applyFont="1" applyBorder="1" applyAlignment="1">
      <alignment horizontal="center"/>
    </xf>
    <xf numFmtId="0" fontId="135" fillId="0" borderId="8" xfId="0" applyFont="1" applyBorder="1" applyAlignment="1">
      <alignment horizontal="center"/>
    </xf>
    <xf numFmtId="0" fontId="135" fillId="0" borderId="4" xfId="0" applyFont="1" applyBorder="1" applyAlignment="1">
      <alignment horizontal="center"/>
    </xf>
    <xf numFmtId="0" fontId="80" fillId="0" borderId="18" xfId="7" applyFont="1" applyFill="1" applyBorder="1" applyAlignment="1">
      <alignment horizontal="left"/>
    </xf>
    <xf numFmtId="0" fontId="39" fillId="0" borderId="6" xfId="7" applyFont="1" applyFill="1" applyBorder="1"/>
    <xf numFmtId="0" fontId="135" fillId="0" borderId="19" xfId="0" applyFont="1" applyBorder="1" applyAlignment="1">
      <alignment horizontal="center"/>
    </xf>
    <xf numFmtId="0" fontId="133" fillId="0" borderId="80" xfId="0" applyFont="1" applyFill="1" applyBorder="1"/>
    <xf numFmtId="0" fontId="109" fillId="0" borderId="4" xfId="0" applyFont="1" applyFill="1" applyBorder="1"/>
    <xf numFmtId="0" fontId="156" fillId="0" borderId="80" xfId="0" applyFont="1" applyBorder="1" applyAlignment="1">
      <alignment horizontal="center"/>
    </xf>
    <xf numFmtId="0" fontId="156" fillId="0" borderId="81" xfId="0" applyFont="1" applyBorder="1" applyAlignment="1">
      <alignment horizontal="center"/>
    </xf>
    <xf numFmtId="0" fontId="156" fillId="0" borderId="81" xfId="0" applyFont="1" applyFill="1" applyBorder="1" applyAlignment="1">
      <alignment horizontal="center"/>
    </xf>
    <xf numFmtId="0" fontId="155" fillId="4" borderId="81" xfId="0" applyFont="1" applyFill="1" applyBorder="1" applyAlignment="1">
      <alignment horizontal="center"/>
    </xf>
    <xf numFmtId="0" fontId="156" fillId="0" borderId="8" xfId="0" applyFont="1" applyBorder="1" applyAlignment="1">
      <alignment horizontal="center"/>
    </xf>
    <xf numFmtId="0" fontId="156" fillId="0" borderId="82" xfId="0" applyFont="1" applyBorder="1" applyAlignment="1">
      <alignment horizontal="center"/>
    </xf>
    <xf numFmtId="0" fontId="156" fillId="0" borderId="108" xfId="0" applyFont="1" applyBorder="1" applyAlignment="1">
      <alignment horizontal="center"/>
    </xf>
    <xf numFmtId="0" fontId="156" fillId="0" borderId="82" xfId="0" applyFont="1" applyFill="1" applyBorder="1" applyAlignment="1">
      <alignment horizontal="center"/>
    </xf>
    <xf numFmtId="0" fontId="156" fillId="0" borderId="108" xfId="0" applyFont="1" applyFill="1" applyBorder="1" applyAlignment="1">
      <alignment horizontal="center"/>
    </xf>
    <xf numFmtId="0" fontId="155" fillId="4" borderId="108" xfId="0" applyFont="1" applyFill="1" applyBorder="1" applyAlignment="1">
      <alignment horizontal="center"/>
    </xf>
    <xf numFmtId="0" fontId="127" fillId="0" borderId="0" xfId="0" applyFont="1" applyFill="1" applyBorder="1" applyAlignment="1">
      <alignment horizontal="center"/>
    </xf>
    <xf numFmtId="0" fontId="127" fillId="0" borderId="9" xfId="0" applyFont="1" applyBorder="1" applyAlignment="1">
      <alignment horizontal="center"/>
    </xf>
    <xf numFmtId="0" fontId="104" fillId="0" borderId="70" xfId="0" applyFont="1" applyFill="1" applyBorder="1" applyAlignment="1">
      <alignment horizontal="center"/>
    </xf>
    <xf numFmtId="0" fontId="104" fillId="0" borderId="28" xfId="0" applyFont="1" applyFill="1" applyBorder="1" applyAlignment="1">
      <alignment horizontal="center"/>
    </xf>
    <xf numFmtId="0" fontId="104" fillId="0" borderId="29" xfId="0" applyFont="1" applyFill="1" applyBorder="1" applyAlignment="1">
      <alignment horizontal="center"/>
    </xf>
    <xf numFmtId="0" fontId="116" fillId="0" borderId="19" xfId="0" applyFont="1" applyFill="1" applyBorder="1" applyAlignment="1">
      <alignment horizontal="center"/>
    </xf>
    <xf numFmtId="0" fontId="116" fillId="0" borderId="18" xfId="0" applyFont="1" applyFill="1" applyBorder="1" applyAlignment="1">
      <alignment horizontal="center"/>
    </xf>
    <xf numFmtId="0" fontId="104" fillId="0" borderId="49" xfId="0" applyFont="1" applyFill="1" applyBorder="1" applyAlignment="1">
      <alignment horizontal="center"/>
    </xf>
    <xf numFmtId="0" fontId="33" fillId="0" borderId="16" xfId="20" applyFont="1" applyBorder="1" applyAlignment="1">
      <alignment horizontal="center"/>
    </xf>
    <xf numFmtId="0" fontId="33" fillId="0" borderId="12" xfId="20" applyFont="1" applyBorder="1" applyAlignment="1">
      <alignment horizontal="center"/>
    </xf>
    <xf numFmtId="0" fontId="33" fillId="0" borderId="26" xfId="20" applyFont="1" applyBorder="1" applyAlignment="1">
      <alignment horizontal="center"/>
    </xf>
    <xf numFmtId="0" fontId="33" fillId="0" borderId="23" xfId="20" applyFont="1" applyBorder="1" applyAlignment="1">
      <alignment horizontal="center"/>
    </xf>
    <xf numFmtId="0" fontId="33" fillId="0" borderId="22" xfId="20" applyFont="1" applyBorder="1" applyAlignment="1">
      <alignment horizontal="center"/>
    </xf>
    <xf numFmtId="0" fontId="116" fillId="0" borderId="32" xfId="20" applyFont="1" applyFill="1" applyBorder="1"/>
    <xf numFmtId="0" fontId="110" fillId="4" borderId="32" xfId="20" applyFont="1" applyFill="1" applyBorder="1"/>
    <xf numFmtId="0" fontId="116" fillId="0" borderId="33" xfId="20" applyFont="1" applyFill="1" applyBorder="1"/>
    <xf numFmtId="0" fontId="116" fillId="0" borderId="101" xfId="20" applyFont="1" applyFill="1" applyBorder="1"/>
    <xf numFmtId="0" fontId="116" fillId="0" borderId="53" xfId="20" applyFont="1" applyFill="1" applyBorder="1"/>
    <xf numFmtId="0" fontId="33" fillId="0" borderId="12" xfId="20" applyFont="1" applyFill="1" applyBorder="1" applyAlignment="1">
      <alignment horizontal="center"/>
    </xf>
    <xf numFmtId="0" fontId="33" fillId="0" borderId="21" xfId="20" applyFont="1" applyBorder="1" applyAlignment="1">
      <alignment horizontal="center"/>
    </xf>
    <xf numFmtId="0" fontId="116" fillId="0" borderId="5" xfId="20" applyFont="1" applyFill="1" applyBorder="1"/>
    <xf numFmtId="0" fontId="116" fillId="0" borderId="59" xfId="20" applyFont="1" applyFill="1" applyBorder="1"/>
    <xf numFmtId="0" fontId="116" fillId="0" borderId="56" xfId="20" applyFont="1" applyFill="1" applyBorder="1"/>
    <xf numFmtId="0" fontId="116" fillId="0" borderId="10" xfId="20" applyFont="1" applyFill="1" applyBorder="1"/>
    <xf numFmtId="0" fontId="116" fillId="0" borderId="22" xfId="20" applyFont="1" applyFill="1" applyBorder="1" applyAlignment="1">
      <alignment horizontal="center"/>
    </xf>
    <xf numFmtId="0" fontId="119" fillId="0" borderId="0" xfId="0" applyFont="1" applyAlignment="1">
      <alignment horizontal="center"/>
    </xf>
    <xf numFmtId="0" fontId="55" fillId="0" borderId="20" xfId="0" applyFont="1" applyBorder="1" applyAlignment="1">
      <alignment horizontal="center" vertical="center"/>
    </xf>
    <xf numFmtId="0" fontId="55" fillId="0" borderId="58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/>
    </xf>
    <xf numFmtId="0" fontId="40" fillId="0" borderId="81" xfId="0" applyFont="1" applyFill="1" applyBorder="1" applyAlignment="1">
      <alignment horizontal="left"/>
    </xf>
    <xf numFmtId="0" fontId="127" fillId="0" borderId="8" xfId="0" applyFont="1" applyFill="1" applyBorder="1" applyAlignment="1">
      <alignment horizontal="center"/>
    </xf>
    <xf numFmtId="0" fontId="40" fillId="0" borderId="8" xfId="0" applyFont="1" applyFill="1" applyBorder="1"/>
    <xf numFmtId="0" fontId="119" fillId="0" borderId="30" xfId="0" applyFont="1" applyFill="1" applyBorder="1" applyAlignment="1">
      <alignment horizontal="center"/>
    </xf>
    <xf numFmtId="0" fontId="33" fillId="0" borderId="12" xfId="2" applyFont="1" applyBorder="1" applyAlignment="1">
      <alignment horizontal="center"/>
    </xf>
    <xf numFmtId="0" fontId="116" fillId="0" borderId="2" xfId="2" applyFont="1" applyBorder="1" applyAlignment="1">
      <alignment horizontal="center"/>
    </xf>
    <xf numFmtId="0" fontId="116" fillId="0" borderId="5" xfId="2" applyFont="1" applyBorder="1"/>
    <xf numFmtId="0" fontId="157" fillId="0" borderId="3" xfId="2" applyFont="1" applyBorder="1" applyAlignment="1">
      <alignment horizontal="center"/>
    </xf>
    <xf numFmtId="0" fontId="116" fillId="0" borderId="0" xfId="2" applyFont="1" applyBorder="1" applyAlignment="1">
      <alignment horizontal="center"/>
    </xf>
    <xf numFmtId="0" fontId="116" fillId="0" borderId="7" xfId="2" applyFont="1" applyBorder="1" applyAlignment="1">
      <alignment horizontal="center"/>
    </xf>
    <xf numFmtId="0" fontId="157" fillId="0" borderId="6" xfId="2" applyFont="1" applyBorder="1" applyAlignment="1">
      <alignment horizontal="center"/>
    </xf>
    <xf numFmtId="0" fontId="116" fillId="0" borderId="7" xfId="2" applyFont="1" applyBorder="1"/>
    <xf numFmtId="0" fontId="58" fillId="0" borderId="76" xfId="0" applyFont="1" applyBorder="1" applyAlignment="1">
      <alignment horizontal="center" vertical="center" textRotation="255"/>
    </xf>
    <xf numFmtId="0" fontId="58" fillId="0" borderId="93" xfId="0" applyFont="1" applyBorder="1" applyAlignment="1">
      <alignment horizontal="center" vertical="center" textRotation="255"/>
    </xf>
    <xf numFmtId="0" fontId="55" fillId="0" borderId="18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158" fillId="0" borderId="0" xfId="0" applyFont="1" applyAlignment="1">
      <alignment vertical="center"/>
    </xf>
    <xf numFmtId="0" fontId="159" fillId="0" borderId="0" xfId="0" applyFont="1" applyBorder="1" applyAlignment="1">
      <alignment vertical="center"/>
    </xf>
    <xf numFmtId="0" fontId="158" fillId="0" borderId="58" xfId="0" applyFont="1" applyBorder="1" applyAlignment="1">
      <alignment vertical="center"/>
    </xf>
    <xf numFmtId="0" fontId="35" fillId="0" borderId="58" xfId="0" applyFont="1" applyBorder="1" applyAlignment="1">
      <alignment vertical="center"/>
    </xf>
    <xf numFmtId="0" fontId="158" fillId="0" borderId="111" xfId="0" applyFont="1" applyBorder="1" applyAlignment="1">
      <alignment vertical="center"/>
    </xf>
    <xf numFmtId="0" fontId="58" fillId="0" borderId="77" xfId="0" applyFont="1" applyBorder="1" applyAlignment="1">
      <alignment horizontal="center" vertical="center" textRotation="255"/>
    </xf>
    <xf numFmtId="0" fontId="36" fillId="0" borderId="1" xfId="2" applyFont="1" applyBorder="1" applyAlignment="1">
      <alignment horizontal="center" vertical="center"/>
    </xf>
    <xf numFmtId="0" fontId="72" fillId="0" borderId="1" xfId="0" applyFont="1" applyBorder="1" applyAlignment="1">
      <alignment horizontal="center"/>
    </xf>
    <xf numFmtId="0" fontId="72" fillId="0" borderId="1" xfId="0" applyFont="1" applyBorder="1" applyAlignment="1">
      <alignment horizontal="center" vertical="center"/>
    </xf>
    <xf numFmtId="0" fontId="36" fillId="0" borderId="2" xfId="0" applyFont="1" applyFill="1" applyBorder="1"/>
    <xf numFmtId="0" fontId="36" fillId="0" borderId="0" xfId="0" applyFont="1"/>
    <xf numFmtId="0" fontId="67" fillId="0" borderId="93" xfId="0" applyFont="1" applyBorder="1" applyAlignment="1">
      <alignment horizontal="center" vertical="center" textRotation="255"/>
    </xf>
    <xf numFmtId="0" fontId="67" fillId="0" borderId="77" xfId="0" applyFont="1" applyBorder="1" applyAlignment="1">
      <alignment horizontal="center" vertical="center" textRotation="255"/>
    </xf>
    <xf numFmtId="0" fontId="116" fillId="0" borderId="46" xfId="20" applyFont="1" applyFill="1" applyBorder="1" applyAlignment="1">
      <alignment horizontal="center"/>
    </xf>
    <xf numFmtId="0" fontId="116" fillId="0" borderId="60" xfId="20" applyFont="1" applyFill="1" applyBorder="1" applyAlignment="1">
      <alignment horizontal="center"/>
    </xf>
    <xf numFmtId="0" fontId="160" fillId="0" borderId="0" xfId="0" applyFont="1"/>
    <xf numFmtId="0" fontId="55" fillId="0" borderId="0" xfId="0" applyFont="1" applyBorder="1" applyAlignment="1">
      <alignment horizontal="center"/>
    </xf>
    <xf numFmtId="0" fontId="42" fillId="0" borderId="0" xfId="7" applyFont="1" applyBorder="1" applyAlignment="1">
      <alignment horizontal="left" vertical="center"/>
    </xf>
    <xf numFmtId="0" fontId="33" fillId="0" borderId="3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98" xfId="0" applyFont="1" applyBorder="1" applyAlignment="1">
      <alignment horizontal="center" vertical="center"/>
    </xf>
    <xf numFmtId="0" fontId="161" fillId="0" borderId="20" xfId="7" applyFont="1" applyBorder="1"/>
    <xf numFmtId="0" fontId="161" fillId="0" borderId="58" xfId="7" applyFont="1" applyBorder="1" applyAlignment="1">
      <alignment vertical="center"/>
    </xf>
    <xf numFmtId="0" fontId="35" fillId="0" borderId="0" xfId="0" applyFont="1" applyAlignment="1">
      <alignment vertical="center"/>
    </xf>
    <xf numFmtId="0" fontId="35" fillId="0" borderId="18" xfId="7" applyFont="1" applyBorder="1" applyAlignment="1">
      <alignment vertical="center"/>
    </xf>
    <xf numFmtId="0" fontId="102" fillId="0" borderId="1" xfId="7" applyFont="1" applyBorder="1" applyAlignment="1">
      <alignment horizontal="center" vertical="center"/>
    </xf>
    <xf numFmtId="0" fontId="102" fillId="0" borderId="18" xfId="7" applyFont="1" applyBorder="1" applyAlignment="1">
      <alignment horizontal="center"/>
    </xf>
    <xf numFmtId="0" fontId="102" fillId="0" borderId="6" xfId="7" applyFont="1" applyBorder="1" applyAlignment="1">
      <alignment horizontal="center"/>
    </xf>
    <xf numFmtId="0" fontId="158" fillId="0" borderId="20" xfId="0" applyFont="1" applyBorder="1"/>
    <xf numFmtId="0" fontId="158" fillId="0" borderId="58" xfId="0" applyFont="1" applyBorder="1"/>
    <xf numFmtId="0" fontId="162" fillId="0" borderId="58" xfId="0" applyFont="1" applyBorder="1"/>
    <xf numFmtId="0" fontId="35" fillId="0" borderId="58" xfId="0" applyFont="1" applyBorder="1" applyAlignment="1">
      <alignment horizontal="center"/>
    </xf>
    <xf numFmtId="0" fontId="158" fillId="0" borderId="111" xfId="0" applyFont="1" applyBorder="1"/>
    <xf numFmtId="0" fontId="158" fillId="0" borderId="0" xfId="0" applyFont="1"/>
    <xf numFmtId="0" fontId="156" fillId="0" borderId="4" xfId="0" applyFont="1" applyBorder="1" applyAlignment="1">
      <alignment horizontal="center"/>
    </xf>
    <xf numFmtId="0" fontId="153" fillId="0" borderId="38" xfId="7" applyFont="1" applyFill="1" applyBorder="1" applyAlignment="1">
      <alignment horizontal="center"/>
    </xf>
    <xf numFmtId="0" fontId="153" fillId="0" borderId="39" xfId="7" applyFont="1" applyFill="1" applyBorder="1" applyAlignment="1">
      <alignment horizontal="center"/>
    </xf>
    <xf numFmtId="0" fontId="135" fillId="0" borderId="17" xfId="0" applyFont="1" applyBorder="1" applyAlignment="1">
      <alignment horizontal="center"/>
    </xf>
    <xf numFmtId="0" fontId="156" fillId="0" borderId="1" xfId="0" applyFont="1" applyBorder="1" applyAlignment="1">
      <alignment horizontal="center"/>
    </xf>
    <xf numFmtId="0" fontId="153" fillId="0" borderId="129" xfId="7" applyFont="1" applyBorder="1" applyAlignment="1">
      <alignment horizontal="center"/>
    </xf>
    <xf numFmtId="0" fontId="153" fillId="0" borderId="42" xfId="7" applyFont="1" applyBorder="1" applyAlignment="1">
      <alignment horizontal="center"/>
    </xf>
    <xf numFmtId="0" fontId="153" fillId="0" borderId="74" xfId="7" applyFont="1" applyBorder="1" applyAlignment="1">
      <alignment horizontal="center"/>
    </xf>
    <xf numFmtId="0" fontId="153" fillId="0" borderId="137" xfId="7" applyFont="1" applyFill="1" applyBorder="1" applyAlignment="1">
      <alignment horizontal="center"/>
    </xf>
    <xf numFmtId="0" fontId="153" fillId="0" borderId="87" xfId="7" applyFont="1" applyFill="1" applyBorder="1" applyAlignment="1">
      <alignment horizontal="center"/>
    </xf>
    <xf numFmtId="0" fontId="153" fillId="0" borderId="131" xfId="7" applyFont="1" applyFill="1" applyBorder="1" applyAlignment="1">
      <alignment horizontal="center"/>
    </xf>
    <xf numFmtId="0" fontId="133" fillId="0" borderId="81" xfId="0" applyFont="1" applyFill="1" applyBorder="1"/>
    <xf numFmtId="0" fontId="45" fillId="0" borderId="93" xfId="7" applyFont="1" applyBorder="1" applyAlignment="1">
      <alignment horizontal="center" vertical="center" textRotation="255"/>
    </xf>
    <xf numFmtId="0" fontId="45" fillId="0" borderId="76" xfId="7" applyFont="1" applyBorder="1" applyAlignment="1">
      <alignment horizontal="center" vertical="center" textRotation="255"/>
    </xf>
    <xf numFmtId="0" fontId="45" fillId="0" borderId="77" xfId="7" applyFont="1" applyBorder="1" applyAlignment="1">
      <alignment horizontal="center" vertical="center" textRotation="255"/>
    </xf>
    <xf numFmtId="0" fontId="154" fillId="0" borderId="51" xfId="0" applyFont="1" applyBorder="1" applyAlignment="1">
      <alignment horizontal="center"/>
    </xf>
    <xf numFmtId="0" fontId="154" fillId="0" borderId="30" xfId="0" applyFont="1" applyBorder="1" applyAlignment="1">
      <alignment horizontal="center"/>
    </xf>
    <xf numFmtId="0" fontId="154" fillId="0" borderId="31" xfId="0" applyFont="1" applyBorder="1" applyAlignment="1">
      <alignment horizontal="center"/>
    </xf>
    <xf numFmtId="0" fontId="164" fillId="0" borderId="13" xfId="0" applyFont="1" applyBorder="1" applyAlignment="1">
      <alignment horizontal="center" vertical="center"/>
    </xf>
    <xf numFmtId="0" fontId="104" fillId="0" borderId="0" xfId="0" applyFont="1"/>
    <xf numFmtId="0" fontId="111" fillId="0" borderId="13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4" fillId="0" borderId="0" xfId="0" applyFont="1" applyBorder="1" applyAlignment="1">
      <alignment horizontal="center" vertical="center"/>
    </xf>
    <xf numFmtId="0" fontId="0" fillId="4" borderId="28" xfId="0" applyFill="1" applyBorder="1" applyAlignment="1">
      <alignment vertical="center"/>
    </xf>
    <xf numFmtId="0" fontId="118" fillId="0" borderId="0" xfId="0" applyFont="1" applyAlignment="1">
      <alignment horizontal="center" vertical="center"/>
    </xf>
    <xf numFmtId="0" fontId="112" fillId="0" borderId="9" xfId="0" applyFont="1" applyBorder="1" applyAlignment="1">
      <alignment horizontal="center"/>
    </xf>
    <xf numFmtId="0" fontId="112" fillId="0" borderId="31" xfId="0" applyFont="1" applyBorder="1" applyAlignment="1">
      <alignment horizontal="center"/>
    </xf>
    <xf numFmtId="0" fontId="36" fillId="0" borderId="95" xfId="0" applyFont="1" applyBorder="1" applyAlignment="1">
      <alignment horizontal="center"/>
    </xf>
    <xf numFmtId="0" fontId="36" fillId="0" borderId="96" xfId="0" applyFont="1" applyBorder="1" applyAlignment="1">
      <alignment horizontal="center"/>
    </xf>
    <xf numFmtId="0" fontId="36" fillId="0" borderId="97" xfId="0" applyFont="1" applyBorder="1" applyAlignment="1">
      <alignment horizontal="center"/>
    </xf>
    <xf numFmtId="0" fontId="35" fillId="0" borderId="1" xfId="0" applyFont="1" applyBorder="1" applyAlignment="1">
      <alignment horizontal="center" vertical="center"/>
    </xf>
    <xf numFmtId="0" fontId="162" fillId="0" borderId="0" xfId="0" applyFont="1" applyAlignment="1">
      <alignment horizontal="center" vertical="center"/>
    </xf>
    <xf numFmtId="0" fontId="154" fillId="0" borderId="13" xfId="0" applyFont="1" applyBorder="1" applyAlignment="1">
      <alignment horizontal="center" vertical="center"/>
    </xf>
    <xf numFmtId="0" fontId="67" fillId="0" borderId="0" xfId="0" applyFont="1"/>
    <xf numFmtId="0" fontId="164" fillId="0" borderId="51" xfId="0" applyFont="1" applyBorder="1" applyAlignment="1">
      <alignment horizontal="center"/>
    </xf>
    <xf numFmtId="0" fontId="164" fillId="0" borderId="30" xfId="0" applyFont="1" applyBorder="1" applyAlignment="1">
      <alignment horizontal="center"/>
    </xf>
    <xf numFmtId="0" fontId="164" fillId="0" borderId="31" xfId="0" applyFont="1" applyBorder="1" applyAlignment="1">
      <alignment horizontal="center"/>
    </xf>
    <xf numFmtId="0" fontId="104" fillId="0" borderId="46" xfId="0" applyFont="1" applyFill="1" applyBorder="1" applyAlignment="1">
      <alignment horizontal="center"/>
    </xf>
    <xf numFmtId="0" fontId="104" fillId="0" borderId="38" xfId="0" applyFont="1" applyFill="1" applyBorder="1" applyAlignment="1">
      <alignment horizontal="center"/>
    </xf>
    <xf numFmtId="0" fontId="104" fillId="0" borderId="39" xfId="0" applyFont="1" applyFill="1" applyBorder="1" applyAlignment="1">
      <alignment horizontal="center"/>
    </xf>
    <xf numFmtId="0" fontId="104" fillId="0" borderId="52" xfId="0" applyFont="1" applyFill="1" applyBorder="1" applyAlignment="1">
      <alignment horizontal="center"/>
    </xf>
    <xf numFmtId="0" fontId="104" fillId="0" borderId="40" xfId="0" applyFont="1" applyFill="1" applyBorder="1" applyAlignment="1">
      <alignment horizontal="center"/>
    </xf>
    <xf numFmtId="0" fontId="104" fillId="0" borderId="41" xfId="0" applyFont="1" applyFill="1" applyBorder="1" applyAlignment="1">
      <alignment horizontal="center"/>
    </xf>
    <xf numFmtId="0" fontId="104" fillId="0" borderId="99" xfId="0" applyFont="1" applyFill="1" applyBorder="1" applyAlignment="1">
      <alignment horizontal="center"/>
    </xf>
    <xf numFmtId="0" fontId="104" fillId="0" borderId="44" xfId="0" applyFont="1" applyFill="1" applyBorder="1" applyAlignment="1">
      <alignment horizontal="center"/>
    </xf>
    <xf numFmtId="0" fontId="104" fillId="0" borderId="45" xfId="0" applyFont="1" applyFill="1" applyBorder="1" applyAlignment="1">
      <alignment horizontal="center"/>
    </xf>
    <xf numFmtId="0" fontId="96" fillId="0" borderId="10" xfId="0" applyFont="1" applyFill="1" applyBorder="1"/>
    <xf numFmtId="0" fontId="104" fillId="0" borderId="71" xfId="0" applyFont="1" applyFill="1" applyBorder="1" applyAlignment="1">
      <alignment horizontal="center"/>
    </xf>
    <xf numFmtId="0" fontId="62" fillId="0" borderId="99" xfId="0" applyFont="1" applyFill="1" applyBorder="1" applyAlignment="1">
      <alignment horizontal="center"/>
    </xf>
    <xf numFmtId="0" fontId="96" fillId="0" borderId="5" xfId="0" applyFont="1" applyFill="1" applyBorder="1"/>
    <xf numFmtId="0" fontId="104" fillId="0" borderId="54" xfId="0" applyFont="1" applyFill="1" applyBorder="1" applyAlignment="1">
      <alignment horizontal="center"/>
    </xf>
    <xf numFmtId="0" fontId="104" fillId="0" borderId="42" xfId="0" applyFont="1" applyFill="1" applyBorder="1" applyAlignment="1">
      <alignment horizontal="center"/>
    </xf>
    <xf numFmtId="0" fontId="104" fillId="0" borderId="74" xfId="0" applyFont="1" applyFill="1" applyBorder="1" applyAlignment="1">
      <alignment horizontal="center"/>
    </xf>
    <xf numFmtId="0" fontId="104" fillId="0" borderId="55" xfId="0" applyFont="1" applyFill="1" applyBorder="1" applyAlignment="1">
      <alignment horizontal="center"/>
    </xf>
    <xf numFmtId="0" fontId="116" fillId="0" borderId="9" xfId="0" applyFont="1" applyFill="1" applyBorder="1" applyAlignment="1">
      <alignment horizontal="center"/>
    </xf>
    <xf numFmtId="0" fontId="116" fillId="0" borderId="0" xfId="0" applyFont="1" applyFill="1" applyBorder="1" applyAlignment="1">
      <alignment horizontal="center"/>
    </xf>
    <xf numFmtId="0" fontId="116" fillId="0" borderId="26" xfId="0" applyFont="1" applyFill="1" applyBorder="1" applyAlignment="1">
      <alignment horizontal="center"/>
    </xf>
    <xf numFmtId="0" fontId="116" fillId="0" borderId="0" xfId="0" applyFont="1" applyFill="1" applyBorder="1"/>
    <xf numFmtId="0" fontId="116" fillId="0" borderId="26" xfId="0" applyFont="1" applyFill="1" applyBorder="1" applyAlignment="1">
      <alignment horizontal="center" vertical="center"/>
    </xf>
    <xf numFmtId="0" fontId="116" fillId="0" borderId="26" xfId="0" applyFont="1" applyFill="1" applyBorder="1"/>
    <xf numFmtId="0" fontId="116" fillId="0" borderId="22" xfId="0" applyFont="1" applyFill="1" applyBorder="1"/>
    <xf numFmtId="0" fontId="116" fillId="0" borderId="16" xfId="0" applyFont="1" applyFill="1" applyBorder="1"/>
    <xf numFmtId="0" fontId="116" fillId="0" borderId="12" xfId="0" applyFont="1" applyFill="1" applyBorder="1"/>
    <xf numFmtId="0" fontId="116" fillId="0" borderId="17" xfId="0" applyFont="1" applyFill="1" applyBorder="1" applyAlignment="1">
      <alignment horizontal="center"/>
    </xf>
    <xf numFmtId="0" fontId="166" fillId="0" borderId="0" xfId="7" applyFont="1" applyBorder="1" applyAlignment="1">
      <alignment horizontal="center" vertical="center" textRotation="255"/>
    </xf>
    <xf numFmtId="0" fontId="168" fillId="0" borderId="0" xfId="5" applyFont="1"/>
    <xf numFmtId="0" fontId="167" fillId="0" borderId="2" xfId="5" applyFont="1" applyBorder="1" applyAlignment="1">
      <alignment horizontal="center" vertical="center"/>
    </xf>
    <xf numFmtId="0" fontId="169" fillId="0" borderId="30" xfId="5" applyFont="1" applyBorder="1" applyAlignment="1">
      <alignment horizontal="center"/>
    </xf>
    <xf numFmtId="0" fontId="169" fillId="0" borderId="31" xfId="5" applyFont="1" applyBorder="1" applyAlignment="1">
      <alignment horizontal="center"/>
    </xf>
    <xf numFmtId="0" fontId="169" fillId="0" borderId="51" xfId="5" applyFont="1" applyBorder="1" applyAlignment="1">
      <alignment horizontal="center"/>
    </xf>
    <xf numFmtId="0" fontId="110" fillId="0" borderId="17" xfId="0" applyFont="1" applyBorder="1" applyAlignment="1">
      <alignment horizontal="center"/>
    </xf>
    <xf numFmtId="0" fontId="110" fillId="0" borderId="18" xfId="0" applyFont="1" applyBorder="1" applyAlignment="1">
      <alignment horizontal="center"/>
    </xf>
    <xf numFmtId="0" fontId="123" fillId="0" borderId="0" xfId="0" applyFont="1" applyAlignment="1">
      <alignment vertical="center"/>
    </xf>
    <xf numFmtId="0" fontId="77" fillId="0" borderId="1" xfId="0" applyFont="1" applyBorder="1" applyAlignment="1">
      <alignment vertical="center"/>
    </xf>
    <xf numFmtId="0" fontId="77" fillId="0" borderId="0" xfId="0" applyFont="1" applyBorder="1" applyAlignment="1">
      <alignment vertical="center"/>
    </xf>
    <xf numFmtId="0" fontId="77" fillId="0" borderId="115" xfId="0" applyFont="1" applyBorder="1" applyAlignment="1">
      <alignment vertical="center"/>
    </xf>
    <xf numFmtId="0" fontId="77" fillId="0" borderId="109" xfId="0" applyFont="1" applyBorder="1" applyAlignment="1">
      <alignment horizontal="center" vertical="center"/>
    </xf>
    <xf numFmtId="1" fontId="66" fillId="0" borderId="73" xfId="0" applyNumberFormat="1" applyFont="1" applyFill="1" applyBorder="1"/>
    <xf numFmtId="0" fontId="116" fillId="0" borderId="49" xfId="20" applyFont="1" applyFill="1" applyBorder="1" applyAlignment="1">
      <alignment horizontal="center"/>
    </xf>
    <xf numFmtId="0" fontId="116" fillId="0" borderId="61" xfId="20" applyFont="1" applyFill="1" applyBorder="1" applyAlignment="1">
      <alignment horizontal="center"/>
    </xf>
    <xf numFmtId="0" fontId="116" fillId="0" borderId="16" xfId="20" applyFont="1" applyFill="1" applyBorder="1" applyAlignment="1">
      <alignment horizontal="center"/>
    </xf>
    <xf numFmtId="0" fontId="116" fillId="0" borderId="90" xfId="20" applyFont="1" applyFill="1" applyBorder="1" applyAlignment="1">
      <alignment horizontal="center"/>
    </xf>
    <xf numFmtId="0" fontId="116" fillId="0" borderId="23" xfId="20" applyFont="1" applyFill="1" applyBorder="1" applyAlignment="1">
      <alignment horizontal="center"/>
    </xf>
    <xf numFmtId="0" fontId="116" fillId="0" borderId="100" xfId="20" applyFont="1" applyFill="1" applyBorder="1" applyAlignment="1">
      <alignment horizontal="center"/>
    </xf>
    <xf numFmtId="0" fontId="116" fillId="0" borderId="39" xfId="20" applyFont="1" applyFill="1" applyBorder="1" applyAlignment="1">
      <alignment horizontal="center"/>
    </xf>
    <xf numFmtId="0" fontId="127" fillId="0" borderId="1" xfId="0" applyFont="1" applyFill="1" applyBorder="1" applyAlignment="1">
      <alignment horizontal="center"/>
    </xf>
    <xf numFmtId="0" fontId="170" fillId="0" borderId="4" xfId="0" applyFont="1" applyBorder="1" applyAlignment="1">
      <alignment horizontal="center"/>
    </xf>
    <xf numFmtId="0" fontId="170" fillId="0" borderId="8" xfId="0" applyFont="1" applyBorder="1" applyAlignment="1">
      <alignment horizontal="center"/>
    </xf>
    <xf numFmtId="0" fontId="170" fillId="0" borderId="4" xfId="0" applyFont="1" applyFill="1" applyBorder="1" applyAlignment="1">
      <alignment horizontal="center"/>
    </xf>
    <xf numFmtId="0" fontId="170" fillId="0" borderId="1" xfId="0" applyFont="1" applyBorder="1" applyAlignment="1">
      <alignment horizontal="center"/>
    </xf>
    <xf numFmtId="0" fontId="171" fillId="0" borderId="4" xfId="0" applyFont="1" applyBorder="1" applyAlignment="1">
      <alignment horizontal="center"/>
    </xf>
    <xf numFmtId="0" fontId="171" fillId="0" borderId="8" xfId="0" applyFont="1" applyBorder="1" applyAlignment="1">
      <alignment horizontal="center"/>
    </xf>
    <xf numFmtId="0" fontId="171" fillId="0" borderId="1" xfId="0" applyFont="1" applyBorder="1" applyAlignment="1">
      <alignment horizontal="center"/>
    </xf>
    <xf numFmtId="0" fontId="171" fillId="0" borderId="108" xfId="0" applyFont="1" applyBorder="1" applyAlignment="1">
      <alignment horizontal="center"/>
    </xf>
    <xf numFmtId="0" fontId="171" fillId="0" borderId="4" xfId="0" applyFont="1" applyFill="1" applyBorder="1" applyAlignment="1">
      <alignment horizontal="center"/>
    </xf>
    <xf numFmtId="0" fontId="171" fillId="0" borderId="8" xfId="0" applyFont="1" applyFill="1" applyBorder="1" applyAlignment="1">
      <alignment horizontal="center"/>
    </xf>
    <xf numFmtId="0" fontId="127" fillId="0" borderId="128" xfId="0" applyFont="1" applyFill="1" applyBorder="1" applyAlignment="1">
      <alignment horizontal="center"/>
    </xf>
    <xf numFmtId="0" fontId="116" fillId="0" borderId="7" xfId="20" applyFont="1" applyFill="1" applyBorder="1"/>
    <xf numFmtId="0" fontId="156" fillId="0" borderId="1" xfId="0" applyFont="1" applyFill="1" applyBorder="1" applyAlignment="1">
      <alignment horizontal="center"/>
    </xf>
    <xf numFmtId="0" fontId="133" fillId="0" borderId="108" xfId="0" applyFont="1" applyFill="1" applyBorder="1" applyAlignment="1">
      <alignment horizontal="center"/>
    </xf>
    <xf numFmtId="0" fontId="153" fillId="0" borderId="73" xfId="7" applyFont="1" applyBorder="1" applyAlignment="1">
      <alignment horizontal="center"/>
    </xf>
    <xf numFmtId="0" fontId="136" fillId="4" borderId="65" xfId="0" applyFont="1" applyFill="1" applyBorder="1"/>
    <xf numFmtId="0" fontId="156" fillId="0" borderId="128" xfId="0" applyFont="1" applyBorder="1" applyAlignment="1">
      <alignment horizontal="center"/>
    </xf>
    <xf numFmtId="0" fontId="133" fillId="0" borderId="83" xfId="0" applyFont="1" applyBorder="1"/>
    <xf numFmtId="0" fontId="133" fillId="0" borderId="4" xfId="0" applyFont="1" applyFill="1" applyBorder="1" applyAlignment="1">
      <alignment horizontal="left"/>
    </xf>
    <xf numFmtId="0" fontId="133" fillId="0" borderId="12" xfId="0" applyFont="1" applyFill="1" applyBorder="1" applyAlignment="1">
      <alignment horizontal="center"/>
    </xf>
    <xf numFmtId="0" fontId="116" fillId="0" borderId="90" xfId="0" applyFont="1" applyFill="1" applyBorder="1" applyAlignment="1">
      <alignment horizontal="center"/>
    </xf>
    <xf numFmtId="0" fontId="33" fillId="0" borderId="91" xfId="0" applyFont="1" applyBorder="1"/>
    <xf numFmtId="0" fontId="172" fillId="0" borderId="46" xfId="0" applyFont="1" applyFill="1" applyBorder="1" applyAlignment="1">
      <alignment horizontal="center"/>
    </xf>
    <xf numFmtId="164" fontId="172" fillId="0" borderId="38" xfId="0" applyNumberFormat="1" applyFont="1" applyFill="1" applyBorder="1" applyAlignment="1">
      <alignment horizontal="center"/>
    </xf>
    <xf numFmtId="0" fontId="172" fillId="0" borderId="39" xfId="0" applyFont="1" applyFill="1" applyBorder="1" applyAlignment="1">
      <alignment horizontal="center"/>
    </xf>
    <xf numFmtId="0" fontId="172" fillId="0" borderId="2" xfId="0" applyFont="1" applyFill="1" applyBorder="1" applyAlignment="1">
      <alignment horizontal="center"/>
    </xf>
    <xf numFmtId="0" fontId="172" fillId="0" borderId="17" xfId="0" applyFont="1" applyFill="1" applyBorder="1" applyAlignment="1">
      <alignment horizontal="center"/>
    </xf>
    <xf numFmtId="1" fontId="172" fillId="0" borderId="46" xfId="0" applyNumberFormat="1" applyFont="1" applyFill="1" applyBorder="1" applyAlignment="1">
      <alignment horizontal="center"/>
    </xf>
    <xf numFmtId="0" fontId="172" fillId="0" borderId="49" xfId="0" applyFont="1" applyFill="1" applyBorder="1" applyAlignment="1">
      <alignment horizontal="center"/>
    </xf>
    <xf numFmtId="1" fontId="172" fillId="0" borderId="28" xfId="0" applyNumberFormat="1" applyFont="1" applyFill="1" applyBorder="1" applyAlignment="1">
      <alignment horizontal="center"/>
    </xf>
    <xf numFmtId="0" fontId="172" fillId="0" borderId="29" xfId="0" applyFont="1" applyFill="1" applyBorder="1" applyAlignment="1">
      <alignment horizontal="center"/>
    </xf>
    <xf numFmtId="0" fontId="172" fillId="0" borderId="0" xfId="0" applyFont="1" applyFill="1" applyBorder="1" applyAlignment="1">
      <alignment horizontal="center"/>
    </xf>
    <xf numFmtId="0" fontId="172" fillId="0" borderId="18" xfId="0" applyFont="1" applyFill="1" applyBorder="1" applyAlignment="1">
      <alignment horizontal="center"/>
    </xf>
    <xf numFmtId="164" fontId="172" fillId="0" borderId="51" xfId="0" applyNumberFormat="1" applyFont="1" applyFill="1" applyBorder="1" applyAlignment="1">
      <alignment horizontal="center"/>
    </xf>
    <xf numFmtId="0" fontId="172" fillId="0" borderId="30" xfId="0" applyFont="1" applyFill="1" applyBorder="1" applyAlignment="1">
      <alignment horizontal="center"/>
    </xf>
    <xf numFmtId="1" fontId="172" fillId="0" borderId="31" xfId="0" applyNumberFormat="1" applyFont="1" applyFill="1" applyBorder="1" applyAlignment="1">
      <alignment horizontal="center"/>
    </xf>
    <xf numFmtId="0" fontId="172" fillId="0" borderId="9" xfId="0" applyFont="1" applyFill="1" applyBorder="1" applyAlignment="1">
      <alignment horizontal="center"/>
    </xf>
    <xf numFmtId="0" fontId="172" fillId="0" borderId="19" xfId="0" applyFont="1" applyFill="1" applyBorder="1" applyAlignment="1">
      <alignment horizontal="center"/>
    </xf>
    <xf numFmtId="0" fontId="116" fillId="0" borderId="140" xfId="0" applyFont="1" applyFill="1" applyBorder="1" applyAlignment="1">
      <alignment horizontal="center"/>
    </xf>
    <xf numFmtId="0" fontId="137" fillId="0" borderId="0" xfId="0" applyFont="1" applyAlignment="1">
      <alignment horizontal="left"/>
    </xf>
    <xf numFmtId="0" fontId="96" fillId="0" borderId="0" xfId="21"/>
    <xf numFmtId="9" fontId="96" fillId="0" borderId="0" xfId="16"/>
    <xf numFmtId="0" fontId="120" fillId="0" borderId="0" xfId="22" applyFont="1" applyAlignment="1">
      <alignment horizontal="center"/>
    </xf>
    <xf numFmtId="0" fontId="111" fillId="0" borderId="13" xfId="21" applyFont="1" applyBorder="1" applyAlignment="1">
      <alignment horizontal="center" vertical="center"/>
    </xf>
    <xf numFmtId="0" fontId="107" fillId="0" borderId="0" xfId="21" applyFont="1"/>
    <xf numFmtId="0" fontId="110" fillId="0" borderId="4" xfId="2" applyFont="1" applyBorder="1" applyAlignment="1">
      <alignment horizontal="center" vertical="center"/>
    </xf>
    <xf numFmtId="0" fontId="116" fillId="0" borderId="2" xfId="2" applyFont="1" applyBorder="1" applyAlignment="1">
      <alignment horizontal="center" vertical="center"/>
    </xf>
    <xf numFmtId="0" fontId="116" fillId="0" borderId="5" xfId="2" applyFont="1" applyBorder="1" applyAlignment="1">
      <alignment horizontal="center" vertical="center"/>
    </xf>
    <xf numFmtId="0" fontId="157" fillId="0" borderId="3" xfId="2" applyFont="1" applyBorder="1" applyAlignment="1">
      <alignment horizontal="center" vertical="center"/>
    </xf>
    <xf numFmtId="0" fontId="33" fillId="0" borderId="2" xfId="2" applyFont="1" applyBorder="1" applyAlignment="1">
      <alignment horizontal="center" vertical="center"/>
    </xf>
    <xf numFmtId="0" fontId="33" fillId="0" borderId="5" xfId="2" applyFont="1" applyBorder="1" applyAlignment="1">
      <alignment horizontal="center" vertical="center"/>
    </xf>
    <xf numFmtId="0" fontId="111" fillId="0" borderId="6" xfId="21" applyFont="1" applyBorder="1" applyAlignment="1">
      <alignment horizontal="center" vertical="center"/>
    </xf>
    <xf numFmtId="0" fontId="107" fillId="0" borderId="0" xfId="21" applyFont="1" applyAlignment="1">
      <alignment horizontal="center" vertical="center"/>
    </xf>
    <xf numFmtId="0" fontId="116" fillId="0" borderId="0" xfId="2" applyFont="1" applyBorder="1" applyAlignment="1">
      <alignment horizontal="center" vertical="center"/>
    </xf>
    <xf numFmtId="0" fontId="116" fillId="0" borderId="7" xfId="2" applyFont="1" applyBorder="1" applyAlignment="1">
      <alignment horizontal="center" vertical="center"/>
    </xf>
    <xf numFmtId="0" fontId="157" fillId="0" borderId="6" xfId="2" applyFont="1" applyBorder="1" applyAlignment="1">
      <alignment horizontal="center" vertical="center"/>
    </xf>
    <xf numFmtId="0" fontId="33" fillId="0" borderId="0" xfId="2" applyFont="1" applyBorder="1" applyAlignment="1">
      <alignment horizontal="center" vertical="center"/>
    </xf>
    <xf numFmtId="0" fontId="33" fillId="0" borderId="7" xfId="2" applyFont="1" applyBorder="1" applyAlignment="1">
      <alignment horizontal="center" vertical="center"/>
    </xf>
    <xf numFmtId="0" fontId="33" fillId="0" borderId="12" xfId="2" applyFont="1" applyBorder="1" applyAlignment="1">
      <alignment horizontal="center" vertical="center"/>
    </xf>
    <xf numFmtId="0" fontId="111" fillId="0" borderId="4" xfId="2" applyFont="1" applyBorder="1"/>
    <xf numFmtId="0" fontId="111" fillId="0" borderId="19" xfId="2" applyFont="1" applyBorder="1" applyAlignment="1">
      <alignment horizontal="center"/>
    </xf>
    <xf numFmtId="0" fontId="111" fillId="0" borderId="10" xfId="2" applyFont="1" applyBorder="1"/>
    <xf numFmtId="0" fontId="111" fillId="0" borderId="64" xfId="2" applyFont="1" applyBorder="1" applyAlignment="1">
      <alignment horizontal="center"/>
    </xf>
    <xf numFmtId="0" fontId="111" fillId="0" borderId="22" xfId="2" applyFont="1" applyBorder="1" applyAlignment="1">
      <alignment horizontal="center"/>
    </xf>
    <xf numFmtId="0" fontId="34" fillId="0" borderId="6" xfId="21" applyFont="1" applyBorder="1"/>
    <xf numFmtId="0" fontId="36" fillId="0" borderId="95" xfId="2" applyFont="1" applyBorder="1" applyAlignment="1">
      <alignment horizontal="center"/>
    </xf>
    <xf numFmtId="0" fontId="36" fillId="0" borderId="96" xfId="2" applyFont="1" applyBorder="1" applyAlignment="1">
      <alignment horizontal="center"/>
    </xf>
    <xf numFmtId="0" fontId="36" fillId="0" borderId="97" xfId="2" applyFont="1" applyBorder="1" applyAlignment="1">
      <alignment horizontal="center"/>
    </xf>
    <xf numFmtId="0" fontId="33" fillId="0" borderId="43" xfId="22" applyFont="1" applyBorder="1" applyAlignment="1">
      <alignment horizontal="center"/>
    </xf>
    <xf numFmtId="0" fontId="33" fillId="0" borderId="0" xfId="22" applyFont="1" applyAlignment="1">
      <alignment horizontal="center"/>
    </xf>
    <xf numFmtId="0" fontId="33" fillId="0" borderId="0" xfId="22" applyFont="1" applyFill="1" applyAlignment="1">
      <alignment horizontal="center"/>
    </xf>
    <xf numFmtId="0" fontId="33" fillId="0" borderId="0" xfId="22" applyFont="1" applyFill="1" applyBorder="1" applyAlignment="1">
      <alignment horizontal="center"/>
    </xf>
    <xf numFmtId="0" fontId="33" fillId="0" borderId="43" xfId="22" applyFont="1" applyFill="1" applyBorder="1" applyAlignment="1">
      <alignment horizontal="center"/>
    </xf>
    <xf numFmtId="0" fontId="33" fillId="0" borderId="26" xfId="22" applyFont="1" applyFill="1" applyBorder="1" applyAlignment="1">
      <alignment horizontal="center"/>
    </xf>
    <xf numFmtId="0" fontId="33" fillId="0" borderId="0" xfId="22" applyFont="1" applyBorder="1" applyAlignment="1">
      <alignment horizontal="center"/>
    </xf>
    <xf numFmtId="0" fontId="33" fillId="0" borderId="26" xfId="22" applyFont="1" applyBorder="1" applyAlignment="1">
      <alignment horizontal="center"/>
    </xf>
    <xf numFmtId="0" fontId="47" fillId="0" borderId="1" xfId="22" applyFont="1" applyBorder="1" applyAlignment="1">
      <alignment horizontal="center"/>
    </xf>
    <xf numFmtId="0" fontId="33" fillId="0" borderId="6" xfId="22" applyFont="1" applyFill="1" applyBorder="1" applyAlignment="1">
      <alignment horizontal="center"/>
    </xf>
    <xf numFmtId="0" fontId="33" fillId="0" borderId="6" xfId="22" applyFont="1" applyBorder="1" applyAlignment="1">
      <alignment horizontal="center"/>
    </xf>
    <xf numFmtId="0" fontId="33" fillId="0" borderId="8" xfId="22" applyFont="1" applyBorder="1" applyAlignment="1">
      <alignment horizontal="center"/>
    </xf>
    <xf numFmtId="2" fontId="33" fillId="0" borderId="27" xfId="22" applyNumberFormat="1" applyFont="1" applyBorder="1" applyAlignment="1">
      <alignment horizontal="center"/>
    </xf>
    <xf numFmtId="2" fontId="33" fillId="0" borderId="2" xfId="22" applyNumberFormat="1" applyFont="1" applyBorder="1" applyAlignment="1">
      <alignment horizontal="center"/>
    </xf>
    <xf numFmtId="2" fontId="33" fillId="0" borderId="2" xfId="22" applyNumberFormat="1" applyFont="1" applyFill="1" applyBorder="1" applyAlignment="1">
      <alignment horizontal="center"/>
    </xf>
    <xf numFmtId="2" fontId="33" fillId="0" borderId="27" xfId="22" applyNumberFormat="1" applyFont="1" applyFill="1" applyBorder="1" applyAlignment="1">
      <alignment horizontal="center"/>
    </xf>
    <xf numFmtId="2" fontId="33" fillId="0" borderId="21" xfId="22" applyNumberFormat="1" applyFont="1" applyFill="1" applyBorder="1" applyAlignment="1">
      <alignment horizontal="center"/>
    </xf>
    <xf numFmtId="2" fontId="33" fillId="0" borderId="3" xfId="22" applyNumberFormat="1" applyFont="1" applyFill="1" applyBorder="1" applyAlignment="1">
      <alignment horizontal="center"/>
    </xf>
    <xf numFmtId="2" fontId="33" fillId="0" borderId="21" xfId="22" applyNumberFormat="1" applyFont="1" applyBorder="1" applyAlignment="1">
      <alignment horizontal="center"/>
    </xf>
    <xf numFmtId="2" fontId="33" fillId="0" borderId="3" xfId="22" applyNumberFormat="1" applyFont="1" applyBorder="1" applyAlignment="1">
      <alignment horizontal="center"/>
    </xf>
    <xf numFmtId="2" fontId="33" fillId="0" borderId="1" xfId="22" applyNumberFormat="1" applyFont="1" applyBorder="1" applyAlignment="1">
      <alignment horizontal="center"/>
    </xf>
    <xf numFmtId="164" fontId="33" fillId="0" borderId="24" xfId="22" applyNumberFormat="1" applyFont="1" applyBorder="1" applyAlignment="1">
      <alignment horizontal="center"/>
    </xf>
    <xf numFmtId="0" fontId="33" fillId="0" borderId="9" xfId="22" applyFont="1" applyBorder="1" applyAlignment="1">
      <alignment horizontal="center"/>
    </xf>
    <xf numFmtId="0" fontId="33" fillId="0" borderId="9" xfId="22" applyFont="1" applyFill="1" applyBorder="1" applyAlignment="1">
      <alignment horizontal="center"/>
    </xf>
    <xf numFmtId="164" fontId="33" fillId="0" borderId="24" xfId="22" applyNumberFormat="1" applyFont="1" applyFill="1" applyBorder="1" applyAlignment="1">
      <alignment horizontal="center"/>
    </xf>
    <xf numFmtId="0" fontId="33" fillId="0" borderId="24" xfId="22" applyFont="1" applyFill="1" applyBorder="1" applyAlignment="1">
      <alignment horizontal="center"/>
    </xf>
    <xf numFmtId="0" fontId="33" fillId="0" borderId="22" xfId="22" applyFont="1" applyFill="1" applyBorder="1" applyAlignment="1">
      <alignment horizontal="center"/>
    </xf>
    <xf numFmtId="164" fontId="33" fillId="0" borderId="11" xfId="22" applyNumberFormat="1" applyFont="1" applyFill="1" applyBorder="1" applyAlignment="1">
      <alignment horizontal="center"/>
    </xf>
    <xf numFmtId="0" fontId="33" fillId="0" borderId="22" xfId="22" applyFont="1" applyBorder="1" applyAlignment="1">
      <alignment horizontal="center"/>
    </xf>
    <xf numFmtId="0" fontId="33" fillId="0" borderId="11" xfId="22" applyFont="1" applyBorder="1" applyAlignment="1">
      <alignment horizontal="center"/>
    </xf>
    <xf numFmtId="0" fontId="33" fillId="0" borderId="24" xfId="22" applyFont="1" applyBorder="1" applyAlignment="1">
      <alignment horizontal="center"/>
    </xf>
    <xf numFmtId="164" fontId="33" fillId="0" borderId="11" xfId="22" applyNumberFormat="1" applyFont="1" applyBorder="1" applyAlignment="1">
      <alignment horizontal="center"/>
    </xf>
    <xf numFmtId="164" fontId="33" fillId="0" borderId="8" xfId="22" applyNumberFormat="1" applyFont="1" applyBorder="1" applyAlignment="1">
      <alignment horizontal="center"/>
    </xf>
    <xf numFmtId="0" fontId="112" fillId="0" borderId="0" xfId="21" applyFont="1"/>
    <xf numFmtId="0" fontId="53" fillId="4" borderId="28" xfId="5" applyFont="1" applyFill="1" applyBorder="1"/>
    <xf numFmtId="1" fontId="110" fillId="0" borderId="55" xfId="0" applyNumberFormat="1" applyFont="1" applyFill="1" applyBorder="1" applyAlignment="1">
      <alignment horizontal="center"/>
    </xf>
    <xf numFmtId="1" fontId="110" fillId="0" borderId="44" xfId="0" applyNumberFormat="1" applyFont="1" applyFill="1" applyBorder="1" applyAlignment="1">
      <alignment horizontal="center"/>
    </xf>
    <xf numFmtId="1" fontId="110" fillId="0" borderId="45" xfId="0" applyNumberFormat="1" applyFont="1" applyFill="1" applyBorder="1" applyAlignment="1">
      <alignment horizontal="center"/>
    </xf>
    <xf numFmtId="1" fontId="110" fillId="0" borderId="18" xfId="0" applyNumberFormat="1" applyFont="1" applyFill="1" applyBorder="1" applyAlignment="1">
      <alignment horizontal="center"/>
    </xf>
    <xf numFmtId="1" fontId="110" fillId="0" borderId="26" xfId="0" applyNumberFormat="1" applyFont="1" applyFill="1" applyBorder="1" applyAlignment="1">
      <alignment horizontal="center"/>
    </xf>
    <xf numFmtId="1" fontId="36" fillId="0" borderId="49" xfId="0" applyNumberFormat="1" applyFont="1" applyFill="1" applyBorder="1" applyAlignment="1">
      <alignment horizontal="center"/>
    </xf>
    <xf numFmtId="1" fontId="36" fillId="0" borderId="28" xfId="0" applyNumberFormat="1" applyFont="1" applyFill="1" applyBorder="1" applyAlignment="1">
      <alignment horizontal="center"/>
    </xf>
    <xf numFmtId="1" fontId="36" fillId="0" borderId="29" xfId="0" applyNumberFormat="1" applyFont="1" applyFill="1" applyBorder="1" applyAlignment="1">
      <alignment horizontal="center"/>
    </xf>
    <xf numFmtId="1" fontId="36" fillId="0" borderId="18" xfId="0" applyNumberFormat="1" applyFont="1" applyFill="1" applyBorder="1"/>
    <xf numFmtId="1" fontId="36" fillId="0" borderId="26" xfId="0" applyNumberFormat="1" applyFont="1" applyFill="1" applyBorder="1"/>
    <xf numFmtId="1" fontId="36" fillId="0" borderId="51" xfId="0" applyNumberFormat="1" applyFont="1" applyFill="1" applyBorder="1" applyAlignment="1">
      <alignment horizontal="center"/>
    </xf>
    <xf numFmtId="1" fontId="36" fillId="0" borderId="30" xfId="0" applyNumberFormat="1" applyFont="1" applyFill="1" applyBorder="1" applyAlignment="1">
      <alignment horizontal="center"/>
    </xf>
    <xf numFmtId="1" fontId="36" fillId="0" borderId="31" xfId="0" applyNumberFormat="1" applyFont="1" applyFill="1" applyBorder="1" applyAlignment="1">
      <alignment horizontal="center"/>
    </xf>
    <xf numFmtId="1" fontId="36" fillId="0" borderId="19" xfId="0" applyNumberFormat="1" applyFont="1" applyFill="1" applyBorder="1"/>
    <xf numFmtId="1" fontId="36" fillId="0" borderId="22" xfId="0" applyNumberFormat="1" applyFont="1" applyFill="1" applyBorder="1"/>
    <xf numFmtId="1" fontId="110" fillId="0" borderId="46" xfId="0" applyNumberFormat="1" applyFont="1" applyFill="1" applyBorder="1" applyAlignment="1">
      <alignment horizontal="center"/>
    </xf>
    <xf numFmtId="1" fontId="110" fillId="0" borderId="38" xfId="0" applyNumberFormat="1" applyFont="1" applyFill="1" applyBorder="1" applyAlignment="1">
      <alignment horizontal="center"/>
    </xf>
    <xf numFmtId="1" fontId="110" fillId="0" borderId="39" xfId="0" applyNumberFormat="1" applyFont="1" applyFill="1" applyBorder="1" applyAlignment="1">
      <alignment horizontal="center"/>
    </xf>
    <xf numFmtId="1" fontId="110" fillId="0" borderId="17" xfId="0" applyNumberFormat="1" applyFont="1" applyFill="1" applyBorder="1" applyAlignment="1">
      <alignment horizontal="center"/>
    </xf>
    <xf numFmtId="1" fontId="110" fillId="0" borderId="21" xfId="0" applyNumberFormat="1" applyFont="1" applyFill="1" applyBorder="1" applyAlignment="1">
      <alignment horizontal="center"/>
    </xf>
    <xf numFmtId="0" fontId="128" fillId="0" borderId="0" xfId="11" applyFont="1" applyAlignment="1">
      <alignment horizontal="left"/>
    </xf>
    <xf numFmtId="0" fontId="128" fillId="0" borderId="0" xfId="11" applyFont="1" applyAlignment="1">
      <alignment horizontal="center"/>
    </xf>
    <xf numFmtId="0" fontId="129" fillId="0" borderId="0" xfId="11" applyFont="1" applyAlignment="1">
      <alignment horizontal="center"/>
    </xf>
    <xf numFmtId="0" fontId="57" fillId="0" borderId="0" xfId="11" applyFont="1" applyAlignment="1">
      <alignment horizontal="center"/>
    </xf>
    <xf numFmtId="0" fontId="124" fillId="0" borderId="0" xfId="11" quotePrefix="1" applyFont="1" applyAlignment="1">
      <alignment horizontal="left"/>
    </xf>
    <xf numFmtId="0" fontId="31" fillId="0" borderId="0" xfId="11"/>
    <xf numFmtId="0" fontId="174" fillId="0" borderId="0" xfId="11" applyFont="1" applyAlignment="1">
      <alignment horizontal="left"/>
    </xf>
    <xf numFmtId="0" fontId="174" fillId="0" borderId="0" xfId="11" applyFont="1" applyAlignment="1">
      <alignment horizontal="center"/>
    </xf>
    <xf numFmtId="0" fontId="175" fillId="0" borderId="0" xfId="11" applyFont="1" applyAlignment="1">
      <alignment horizontal="center"/>
    </xf>
    <xf numFmtId="0" fontId="176" fillId="0" borderId="0" xfId="11" applyFont="1" applyAlignment="1">
      <alignment horizontal="center"/>
    </xf>
    <xf numFmtId="0" fontId="55" fillId="0" borderId="0" xfId="11" applyFont="1" applyAlignment="1">
      <alignment horizontal="center"/>
    </xf>
    <xf numFmtId="0" fontId="32" fillId="0" borderId="13" xfId="11" applyFont="1" applyBorder="1" applyAlignment="1">
      <alignment horizontal="center" vertical="center"/>
    </xf>
    <xf numFmtId="0" fontId="62" fillId="0" borderId="0" xfId="11" applyFont="1"/>
    <xf numFmtId="0" fontId="33" fillId="0" borderId="16" xfId="11" applyFont="1" applyBorder="1" applyAlignment="1">
      <alignment horizontal="center"/>
    </xf>
    <xf numFmtId="0" fontId="36" fillId="0" borderId="21" xfId="11" applyFont="1" applyBorder="1" applyAlignment="1">
      <alignment horizontal="center"/>
    </xf>
    <xf numFmtId="0" fontId="47" fillId="0" borderId="1" xfId="11" applyFont="1" applyBorder="1" applyAlignment="1">
      <alignment horizontal="center"/>
    </xf>
    <xf numFmtId="0" fontId="33" fillId="0" borderId="12" xfId="11" applyFont="1" applyBorder="1" applyAlignment="1">
      <alignment horizontal="center"/>
    </xf>
    <xf numFmtId="0" fontId="33" fillId="0" borderId="26" xfId="11" applyFont="1" applyBorder="1" applyAlignment="1">
      <alignment horizontal="center"/>
    </xf>
    <xf numFmtId="0" fontId="47" fillId="0" borderId="4" xfId="11" applyFont="1" applyBorder="1" applyAlignment="1">
      <alignment horizontal="center"/>
    </xf>
    <xf numFmtId="0" fontId="33" fillId="0" borderId="4" xfId="11" applyFont="1" applyBorder="1" applyAlignment="1">
      <alignment horizontal="center"/>
    </xf>
    <xf numFmtId="0" fontId="33" fillId="0" borderId="23" xfId="11" applyFont="1" applyBorder="1" applyAlignment="1">
      <alignment horizontal="center"/>
    </xf>
    <xf numFmtId="0" fontId="33" fillId="0" borderId="22" xfId="11" applyFont="1" applyBorder="1" applyAlignment="1">
      <alignment horizontal="center"/>
    </xf>
    <xf numFmtId="0" fontId="111" fillId="0" borderId="9" xfId="11" applyFont="1" applyBorder="1" applyAlignment="1">
      <alignment horizontal="center"/>
    </xf>
    <xf numFmtId="0" fontId="111" fillId="0" borderId="31" xfId="11" applyFont="1" applyBorder="1" applyAlignment="1">
      <alignment horizontal="center"/>
    </xf>
    <xf numFmtId="0" fontId="110" fillId="0" borderId="95" xfId="11" applyFont="1" applyFill="1" applyBorder="1" applyAlignment="1">
      <alignment horizontal="center"/>
    </xf>
    <xf numFmtId="0" fontId="33" fillId="0" borderId="4" xfId="11" applyFont="1" applyBorder="1"/>
    <xf numFmtId="0" fontId="110" fillId="0" borderId="96" xfId="11" applyFont="1" applyBorder="1" applyAlignment="1">
      <alignment horizontal="center"/>
    </xf>
    <xf numFmtId="0" fontId="33" fillId="0" borderId="8" xfId="11" applyFont="1" applyBorder="1"/>
    <xf numFmtId="1" fontId="47" fillId="0" borderId="36" xfId="11" applyNumberFormat="1" applyFont="1" applyFill="1" applyBorder="1" applyAlignment="1">
      <alignment horizontal="center"/>
    </xf>
    <xf numFmtId="0" fontId="47" fillId="0" borderId="6" xfId="11" applyFont="1" applyFill="1" applyBorder="1" applyAlignment="1">
      <alignment horizontal="center"/>
    </xf>
    <xf numFmtId="0" fontId="47" fillId="0" borderId="0" xfId="11" applyFont="1" applyFill="1" applyBorder="1" applyAlignment="1">
      <alignment horizontal="center"/>
    </xf>
    <xf numFmtId="1" fontId="47" fillId="0" borderId="54" xfId="11" applyNumberFormat="1" applyFont="1" applyFill="1" applyBorder="1" applyAlignment="1">
      <alignment horizontal="center"/>
    </xf>
    <xf numFmtId="0" fontId="47" fillId="0" borderId="0" xfId="11" applyFont="1" applyBorder="1" applyAlignment="1">
      <alignment horizontal="center"/>
    </xf>
    <xf numFmtId="1" fontId="47" fillId="0" borderId="36" xfId="11" applyNumberFormat="1" applyFont="1" applyBorder="1" applyAlignment="1">
      <alignment horizontal="center"/>
    </xf>
    <xf numFmtId="0" fontId="47" fillId="0" borderId="6" xfId="11" applyFont="1" applyBorder="1" applyAlignment="1">
      <alignment horizontal="center"/>
    </xf>
    <xf numFmtId="1" fontId="47" fillId="0" borderId="54" xfId="11" applyNumberFormat="1" applyFont="1" applyBorder="1" applyAlignment="1">
      <alignment horizontal="center"/>
    </xf>
    <xf numFmtId="1" fontId="47" fillId="0" borderId="1" xfId="11" applyNumberFormat="1" applyFont="1" applyBorder="1" applyAlignment="1">
      <alignment horizontal="center"/>
    </xf>
    <xf numFmtId="0" fontId="47" fillId="0" borderId="51" xfId="11" applyFont="1" applyFill="1" applyBorder="1" applyAlignment="1">
      <alignment horizontal="center"/>
    </xf>
    <xf numFmtId="1" fontId="47" fillId="0" borderId="62" xfId="11" applyNumberFormat="1" applyFont="1" applyFill="1" applyBorder="1" applyAlignment="1">
      <alignment horizontal="center"/>
    </xf>
    <xf numFmtId="0" fontId="47" fillId="0" borderId="19" xfId="11" applyFont="1" applyFill="1" applyBorder="1" applyAlignment="1">
      <alignment horizontal="center"/>
    </xf>
    <xf numFmtId="0" fontId="47" fillId="0" borderId="22" xfId="11" applyFont="1" applyFill="1" applyBorder="1" applyAlignment="1">
      <alignment horizontal="center"/>
    </xf>
    <xf numFmtId="0" fontId="47" fillId="0" borderId="19" xfId="11" applyFont="1" applyBorder="1" applyAlignment="1">
      <alignment horizontal="center"/>
    </xf>
    <xf numFmtId="0" fontId="47" fillId="0" borderId="22" xfId="11" applyFont="1" applyBorder="1" applyAlignment="1">
      <alignment horizontal="center"/>
    </xf>
    <xf numFmtId="0" fontId="47" fillId="0" borderId="51" xfId="11" applyFont="1" applyBorder="1" applyAlignment="1">
      <alignment horizontal="center"/>
    </xf>
    <xf numFmtId="1" fontId="47" fillId="0" borderId="62" xfId="11" applyNumberFormat="1" applyFont="1" applyBorder="1" applyAlignment="1">
      <alignment horizontal="center"/>
    </xf>
    <xf numFmtId="1" fontId="47" fillId="0" borderId="82" xfId="11" applyNumberFormat="1" applyFont="1" applyFill="1" applyBorder="1" applyAlignment="1">
      <alignment horizontal="center"/>
    </xf>
    <xf numFmtId="2" fontId="33" fillId="0" borderId="36" xfId="11" applyNumberFormat="1" applyFont="1" applyBorder="1" applyAlignment="1">
      <alignment horizontal="center"/>
    </xf>
    <xf numFmtId="0" fontId="33" fillId="0" borderId="0" xfId="11" applyFont="1" applyBorder="1" applyAlignment="1">
      <alignment horizontal="center"/>
    </xf>
    <xf numFmtId="0" fontId="33" fillId="0" borderId="18" xfId="11" applyFont="1" applyBorder="1" applyAlignment="1">
      <alignment horizontal="center"/>
    </xf>
    <xf numFmtId="2" fontId="33" fillId="0" borderId="4" xfId="11" applyNumberFormat="1" applyFont="1" applyBorder="1" applyAlignment="1">
      <alignment horizontal="center"/>
    </xf>
    <xf numFmtId="0" fontId="33" fillId="0" borderId="51" xfId="11" applyFont="1" applyBorder="1" applyAlignment="1">
      <alignment horizontal="center"/>
    </xf>
    <xf numFmtId="2" fontId="33" fillId="0" borderId="107" xfId="11" applyNumberFormat="1" applyFont="1" applyBorder="1" applyAlignment="1">
      <alignment horizontal="center"/>
    </xf>
    <xf numFmtId="0" fontId="33" fillId="0" borderId="19" xfId="11" applyFont="1" applyBorder="1" applyAlignment="1">
      <alignment horizontal="center"/>
    </xf>
    <xf numFmtId="0" fontId="33" fillId="0" borderId="9" xfId="11" applyFont="1" applyBorder="1" applyAlignment="1">
      <alignment horizontal="center"/>
    </xf>
    <xf numFmtId="2" fontId="33" fillId="0" borderId="82" xfId="11" applyNumberFormat="1" applyFont="1" applyBorder="1" applyAlignment="1">
      <alignment horizontal="center"/>
    </xf>
    <xf numFmtId="1" fontId="33" fillId="0" borderId="54" xfId="11" applyNumberFormat="1" applyFont="1" applyFill="1" applyBorder="1" applyAlignment="1">
      <alignment horizontal="center"/>
    </xf>
    <xf numFmtId="0" fontId="33" fillId="0" borderId="3" xfId="11" applyFont="1" applyFill="1" applyBorder="1"/>
    <xf numFmtId="0" fontId="33" fillId="0" borderId="2" xfId="11" applyFont="1" applyFill="1" applyBorder="1" applyAlignment="1">
      <alignment horizontal="center"/>
    </xf>
    <xf numFmtId="0" fontId="33" fillId="0" borderId="3" xfId="11" applyFont="1" applyFill="1" applyBorder="1" applyAlignment="1">
      <alignment horizontal="center"/>
    </xf>
    <xf numFmtId="164" fontId="33" fillId="0" borderId="3" xfId="11" applyNumberFormat="1" applyFont="1" applyFill="1" applyBorder="1" applyAlignment="1">
      <alignment horizontal="center"/>
    </xf>
    <xf numFmtId="164" fontId="33" fillId="0" borderId="2" xfId="11" applyNumberFormat="1" applyFont="1" applyFill="1" applyBorder="1" applyAlignment="1">
      <alignment horizontal="center"/>
    </xf>
    <xf numFmtId="164" fontId="92" fillId="0" borderId="2" xfId="11" applyNumberFormat="1" applyFont="1" applyFill="1" applyBorder="1" applyAlignment="1">
      <alignment horizontal="center"/>
    </xf>
    <xf numFmtId="1" fontId="47" fillId="0" borderId="1" xfId="11" applyNumberFormat="1" applyFont="1" applyFill="1" applyBorder="1" applyAlignment="1">
      <alignment horizontal="center"/>
    </xf>
    <xf numFmtId="0" fontId="31" fillId="0" borderId="0" xfId="11" applyFill="1"/>
    <xf numFmtId="0" fontId="33" fillId="0" borderId="51" xfId="11" applyFont="1" applyFill="1" applyBorder="1"/>
    <xf numFmtId="1" fontId="33" fillId="0" borderId="62" xfId="11" applyNumberFormat="1" applyFont="1" applyFill="1" applyBorder="1" applyAlignment="1">
      <alignment horizontal="center"/>
    </xf>
    <xf numFmtId="0" fontId="33" fillId="0" borderId="19" xfId="11" applyFont="1" applyFill="1" applyBorder="1" applyAlignment="1">
      <alignment horizontal="center"/>
    </xf>
    <xf numFmtId="0" fontId="33" fillId="0" borderId="22" xfId="11" applyFont="1" applyFill="1" applyBorder="1" applyAlignment="1">
      <alignment horizontal="center"/>
    </xf>
    <xf numFmtId="0" fontId="33" fillId="0" borderId="51" xfId="11" applyFont="1" applyFill="1" applyBorder="1" applyAlignment="1">
      <alignment horizontal="center"/>
    </xf>
    <xf numFmtId="164" fontId="33" fillId="0" borderId="51" xfId="11" applyNumberFormat="1" applyFont="1" applyFill="1" applyBorder="1" applyAlignment="1">
      <alignment horizontal="center"/>
    </xf>
    <xf numFmtId="164" fontId="33" fillId="0" borderId="19" xfId="11" applyNumberFormat="1" applyFont="1" applyFill="1" applyBorder="1" applyAlignment="1">
      <alignment horizontal="center"/>
    </xf>
    <xf numFmtId="164" fontId="33" fillId="0" borderId="22" xfId="11" applyNumberFormat="1" applyFont="1" applyFill="1" applyBorder="1" applyAlignment="1">
      <alignment horizontal="center"/>
    </xf>
    <xf numFmtId="0" fontId="36" fillId="0" borderId="2" xfId="11" applyFont="1" applyBorder="1"/>
    <xf numFmtId="0" fontId="33" fillId="0" borderId="2" xfId="11" applyFont="1" applyBorder="1"/>
    <xf numFmtId="0" fontId="33" fillId="0" borderId="0" xfId="11" applyFont="1" applyBorder="1"/>
    <xf numFmtId="0" fontId="36" fillId="0" borderId="0" xfId="11" applyFont="1"/>
    <xf numFmtId="0" fontId="33" fillId="4" borderId="28" xfId="11" applyFont="1" applyFill="1" applyBorder="1"/>
    <xf numFmtId="0" fontId="33" fillId="0" borderId="0" xfId="11" applyFont="1"/>
    <xf numFmtId="0" fontId="141" fillId="0" borderId="0" xfId="11" applyFont="1"/>
    <xf numFmtId="0" fontId="96" fillId="0" borderId="0" xfId="21" applyFill="1"/>
    <xf numFmtId="0" fontId="110" fillId="0" borderId="38" xfId="0" applyFont="1" applyFill="1" applyBorder="1" applyAlignment="1">
      <alignment horizontal="center"/>
    </xf>
    <xf numFmtId="9" fontId="50" fillId="0" borderId="0" xfId="27" applyFont="1"/>
    <xf numFmtId="0" fontId="24" fillId="0" borderId="0" xfId="28"/>
    <xf numFmtId="0" fontId="49" fillId="0" borderId="0" xfId="28" applyFont="1" applyBorder="1"/>
    <xf numFmtId="0" fontId="52" fillId="0" borderId="0" xfId="28" applyFont="1" applyBorder="1"/>
    <xf numFmtId="0" fontId="49" fillId="0" borderId="0" xfId="28" applyFont="1"/>
    <xf numFmtId="0" fontId="111" fillId="0" borderId="13" xfId="28" applyFont="1" applyBorder="1" applyAlignment="1">
      <alignment horizontal="center" vertical="center"/>
    </xf>
    <xf numFmtId="0" fontId="104" fillId="0" borderId="0" xfId="28" applyFont="1"/>
    <xf numFmtId="0" fontId="33" fillId="0" borderId="16" xfId="28" applyFont="1" applyBorder="1" applyAlignment="1">
      <alignment horizontal="center"/>
    </xf>
    <xf numFmtId="0" fontId="36" fillId="0" borderId="21" xfId="28" applyFont="1" applyBorder="1" applyAlignment="1">
      <alignment horizontal="center"/>
    </xf>
    <xf numFmtId="0" fontId="47" fillId="0" borderId="1" xfId="28" applyFont="1" applyBorder="1" applyAlignment="1">
      <alignment horizontal="center"/>
    </xf>
    <xf numFmtId="0" fontId="33" fillId="0" borderId="12" xfId="28" applyFont="1" applyBorder="1" applyAlignment="1">
      <alignment horizontal="center"/>
    </xf>
    <xf numFmtId="0" fontId="33" fillId="0" borderId="26" xfId="28" applyFont="1" applyBorder="1" applyAlignment="1">
      <alignment horizontal="center"/>
    </xf>
    <xf numFmtId="0" fontId="47" fillId="0" borderId="4" xfId="28" applyFont="1" applyBorder="1" applyAlignment="1">
      <alignment horizontal="center"/>
    </xf>
    <xf numFmtId="0" fontId="33" fillId="0" borderId="4" xfId="28" applyFont="1" applyBorder="1" applyAlignment="1">
      <alignment horizontal="center"/>
    </xf>
    <xf numFmtId="0" fontId="33" fillId="0" borderId="23" xfId="28" applyFont="1" applyBorder="1" applyAlignment="1">
      <alignment horizontal="center"/>
    </xf>
    <xf numFmtId="0" fontId="33" fillId="0" borderId="22" xfId="28" applyFont="1" applyBorder="1" applyAlignment="1">
      <alignment horizontal="center"/>
    </xf>
    <xf numFmtId="0" fontId="112" fillId="0" borderId="9" xfId="28" applyFont="1" applyBorder="1" applyAlignment="1">
      <alignment horizontal="center"/>
    </xf>
    <xf numFmtId="0" fontId="112" fillId="0" borderId="31" xfId="28" applyFont="1" applyBorder="1" applyAlignment="1">
      <alignment horizontal="center"/>
    </xf>
    <xf numFmtId="0" fontId="110" fillId="0" borderId="95" xfId="28" applyFont="1" applyFill="1" applyBorder="1" applyAlignment="1">
      <alignment horizontal="center"/>
    </xf>
    <xf numFmtId="0" fontId="33" fillId="0" borderId="12" xfId="29" applyFont="1" applyBorder="1" applyAlignment="1">
      <alignment horizontal="center"/>
    </xf>
    <xf numFmtId="0" fontId="33" fillId="0" borderId="29" xfId="29" applyFont="1" applyBorder="1" applyAlignment="1">
      <alignment horizontal="center"/>
    </xf>
    <xf numFmtId="0" fontId="33" fillId="0" borderId="26" xfId="29" applyFont="1" applyBorder="1" applyAlignment="1">
      <alignment horizontal="center"/>
    </xf>
    <xf numFmtId="0" fontId="33" fillId="0" borderId="32" xfId="29" applyFont="1" applyBorder="1"/>
    <xf numFmtId="0" fontId="33" fillId="0" borderId="84" xfId="29" applyFont="1" applyBorder="1" applyAlignment="1">
      <alignment horizontal="center"/>
    </xf>
    <xf numFmtId="0" fontId="33" fillId="0" borderId="26" xfId="29" applyFont="1" applyFill="1" applyBorder="1" applyAlignment="1">
      <alignment horizontal="center"/>
    </xf>
    <xf numFmtId="0" fontId="33" fillId="0" borderId="32" xfId="29" applyFont="1" applyFill="1" applyBorder="1"/>
    <xf numFmtId="0" fontId="33" fillId="0" borderId="21" xfId="29" applyFont="1" applyFill="1" applyBorder="1" applyAlignment="1">
      <alignment horizontal="center"/>
    </xf>
    <xf numFmtId="0" fontId="116" fillId="0" borderId="53" xfId="29" applyFont="1" applyFill="1" applyBorder="1"/>
    <xf numFmtId="0" fontId="33" fillId="0" borderId="100" xfId="29" applyFont="1" applyBorder="1" applyAlignment="1">
      <alignment horizontal="center"/>
    </xf>
    <xf numFmtId="0" fontId="33" fillId="0" borderId="39" xfId="29" applyFont="1" applyBorder="1" applyAlignment="1">
      <alignment horizontal="center"/>
    </xf>
    <xf numFmtId="0" fontId="110" fillId="4" borderId="32" xfId="29" applyFont="1" applyFill="1" applyBorder="1"/>
    <xf numFmtId="0" fontId="33" fillId="0" borderId="49" xfId="29" applyFont="1" applyFill="1" applyBorder="1" applyAlignment="1">
      <alignment horizontal="center"/>
    </xf>
    <xf numFmtId="0" fontId="110" fillId="0" borderId="61" xfId="29" applyFont="1" applyFill="1" applyBorder="1" applyAlignment="1">
      <alignment horizontal="center"/>
    </xf>
    <xf numFmtId="0" fontId="33" fillId="0" borderId="61" xfId="29" applyFont="1" applyFill="1" applyBorder="1" applyAlignment="1">
      <alignment horizontal="center"/>
    </xf>
    <xf numFmtId="0" fontId="33" fillId="0" borderId="53" xfId="29" applyFont="1" applyFill="1" applyBorder="1"/>
    <xf numFmtId="0" fontId="33" fillId="0" borderId="22" xfId="29" applyFont="1" applyFill="1" applyBorder="1" applyAlignment="1">
      <alignment horizontal="center"/>
    </xf>
    <xf numFmtId="0" fontId="33" fillId="0" borderId="11" xfId="29" applyFont="1" applyBorder="1" applyAlignment="1">
      <alignment horizontal="center"/>
    </xf>
    <xf numFmtId="0" fontId="33" fillId="0" borderId="36" xfId="29" applyFont="1" applyBorder="1" applyAlignment="1">
      <alignment horizontal="center"/>
    </xf>
    <xf numFmtId="0" fontId="33" fillId="0" borderId="6" xfId="29" applyFont="1" applyBorder="1" applyAlignment="1">
      <alignment horizontal="center"/>
    </xf>
    <xf numFmtId="0" fontId="33" fillId="0" borderId="33" xfId="29" applyFont="1" applyFill="1" applyBorder="1"/>
    <xf numFmtId="0" fontId="33" fillId="0" borderId="4" xfId="28" applyFont="1" applyBorder="1"/>
    <xf numFmtId="0" fontId="110" fillId="0" borderId="96" xfId="28" applyFont="1" applyBorder="1" applyAlignment="1">
      <alignment horizontal="center"/>
    </xf>
    <xf numFmtId="0" fontId="33" fillId="0" borderId="12" xfId="29" applyFont="1" applyFill="1" applyBorder="1" applyAlignment="1">
      <alignment horizontal="center"/>
    </xf>
    <xf numFmtId="0" fontId="116" fillId="0" borderId="32" xfId="29" applyFont="1" applyFill="1" applyBorder="1"/>
    <xf numFmtId="0" fontId="33" fillId="0" borderId="49" xfId="29" applyFont="1" applyBorder="1" applyAlignment="1">
      <alignment horizontal="center"/>
    </xf>
    <xf numFmtId="0" fontId="33" fillId="0" borderId="61" xfId="29" applyFont="1" applyBorder="1" applyAlignment="1">
      <alignment horizontal="center"/>
    </xf>
    <xf numFmtId="0" fontId="33" fillId="0" borderId="22" xfId="29" applyFont="1" applyBorder="1" applyAlignment="1">
      <alignment horizontal="center"/>
    </xf>
    <xf numFmtId="0" fontId="33" fillId="0" borderId="33" xfId="29" applyFont="1" applyBorder="1"/>
    <xf numFmtId="0" fontId="33" fillId="0" borderId="55" xfId="29" applyFont="1" applyBorder="1" applyAlignment="1">
      <alignment horizontal="center"/>
    </xf>
    <xf numFmtId="0" fontId="33" fillId="0" borderId="66" xfId="29" applyFont="1" applyBorder="1" applyAlignment="1">
      <alignment horizontal="center"/>
    </xf>
    <xf numFmtId="0" fontId="33" fillId="0" borderId="46" xfId="29" applyFont="1" applyBorder="1" applyAlignment="1">
      <alignment horizontal="center"/>
    </xf>
    <xf numFmtId="0" fontId="33" fillId="0" borderId="60" xfId="29" applyFont="1" applyBorder="1" applyAlignment="1">
      <alignment horizontal="center"/>
    </xf>
    <xf numFmtId="0" fontId="33" fillId="0" borderId="102" xfId="29" applyFont="1" applyBorder="1" applyAlignment="1">
      <alignment horizontal="center"/>
    </xf>
    <xf numFmtId="0" fontId="33" fillId="0" borderId="31" xfId="29" applyFont="1" applyBorder="1" applyAlignment="1">
      <alignment horizontal="center"/>
    </xf>
    <xf numFmtId="0" fontId="33" fillId="0" borderId="21" xfId="29" applyFont="1" applyBorder="1" applyAlignment="1">
      <alignment horizontal="center"/>
    </xf>
    <xf numFmtId="0" fontId="33" fillId="0" borderId="53" xfId="29" applyFont="1" applyBorder="1"/>
    <xf numFmtId="0" fontId="110" fillId="0" borderId="96" xfId="28" applyFont="1" applyFill="1" applyBorder="1" applyAlignment="1">
      <alignment horizontal="center"/>
    </xf>
    <xf numFmtId="0" fontId="33" fillId="0" borderId="104" xfId="29" applyFont="1" applyBorder="1" applyAlignment="1">
      <alignment horizontal="center"/>
    </xf>
    <xf numFmtId="0" fontId="33" fillId="0" borderId="73" xfId="29" applyFont="1" applyBorder="1" applyAlignment="1">
      <alignment horizontal="center"/>
    </xf>
    <xf numFmtId="0" fontId="33" fillId="0" borderId="4" xfId="28" applyFont="1" applyFill="1" applyBorder="1"/>
    <xf numFmtId="0" fontId="24" fillId="0" borderId="0" xfId="28" applyFill="1"/>
    <xf numFmtId="0" fontId="33" fillId="0" borderId="86" xfId="29" applyFont="1" applyBorder="1" applyAlignment="1">
      <alignment horizontal="center"/>
    </xf>
    <xf numFmtId="0" fontId="33" fillId="0" borderId="41" xfId="29" applyFont="1" applyBorder="1" applyAlignment="1">
      <alignment horizontal="center"/>
    </xf>
    <xf numFmtId="0" fontId="116" fillId="0" borderId="33" xfId="29" applyFont="1" applyFill="1" applyBorder="1"/>
    <xf numFmtId="0" fontId="33" fillId="0" borderId="52" xfId="29" applyFont="1" applyBorder="1" applyAlignment="1">
      <alignment horizontal="center"/>
    </xf>
    <xf numFmtId="0" fontId="33" fillId="0" borderId="83" xfId="29" applyFont="1" applyBorder="1" applyAlignment="1">
      <alignment horizontal="center"/>
    </xf>
    <xf numFmtId="0" fontId="33" fillId="0" borderId="23" xfId="29" applyFont="1" applyBorder="1" applyAlignment="1">
      <alignment horizontal="center"/>
    </xf>
    <xf numFmtId="0" fontId="33" fillId="0" borderId="103" xfId="29" applyFont="1" applyBorder="1"/>
    <xf numFmtId="0" fontId="33" fillId="0" borderId="94" xfId="29" applyFont="1" applyBorder="1"/>
    <xf numFmtId="0" fontId="33" fillId="0" borderId="101" xfId="29" applyFont="1" applyBorder="1"/>
    <xf numFmtId="0" fontId="33" fillId="0" borderId="59" xfId="29" applyFont="1" applyFill="1" applyBorder="1"/>
    <xf numFmtId="0" fontId="33" fillId="0" borderId="0" xfId="29" applyFont="1" applyBorder="1" applyAlignment="1">
      <alignment horizontal="center"/>
    </xf>
    <xf numFmtId="0" fontId="116" fillId="0" borderId="5" xfId="29" applyFont="1" applyFill="1" applyBorder="1"/>
    <xf numFmtId="0" fontId="33" fillId="0" borderId="16" xfId="29" applyFont="1" applyFill="1" applyBorder="1" applyAlignment="1">
      <alignment horizontal="center"/>
    </xf>
    <xf numFmtId="0" fontId="33" fillId="0" borderId="26" xfId="29" applyFont="1" applyBorder="1"/>
    <xf numFmtId="0" fontId="33" fillId="0" borderId="16" xfId="29" applyFont="1" applyBorder="1" applyAlignment="1">
      <alignment horizontal="center"/>
    </xf>
    <xf numFmtId="0" fontId="33" fillId="0" borderId="7" xfId="29" applyFont="1" applyBorder="1"/>
    <xf numFmtId="0" fontId="33" fillId="0" borderId="7" xfId="29" applyFont="1" applyFill="1" applyBorder="1"/>
    <xf numFmtId="0" fontId="116" fillId="0" borderId="59" xfId="29" applyFont="1" applyFill="1" applyBorder="1"/>
    <xf numFmtId="0" fontId="33" fillId="0" borderId="23" xfId="29" applyFont="1" applyFill="1" applyBorder="1" applyAlignment="1">
      <alignment horizontal="center"/>
    </xf>
    <xf numFmtId="0" fontId="33" fillId="0" borderId="59" xfId="29" applyFont="1" applyBorder="1"/>
    <xf numFmtId="0" fontId="33" fillId="0" borderId="105" xfId="29" applyFont="1" applyBorder="1"/>
    <xf numFmtId="0" fontId="33" fillId="0" borderId="19" xfId="29" applyFont="1" applyBorder="1" applyAlignment="1">
      <alignment horizontal="center"/>
    </xf>
    <xf numFmtId="0" fontId="33" fillId="0" borderId="10" xfId="29" applyFont="1" applyFill="1" applyBorder="1"/>
    <xf numFmtId="0" fontId="33" fillId="0" borderId="10" xfId="29" applyFont="1" applyBorder="1"/>
    <xf numFmtId="0" fontId="33" fillId="0" borderId="56" xfId="29" applyFont="1" applyFill="1" applyBorder="1"/>
    <xf numFmtId="0" fontId="33" fillId="0" borderId="56" xfId="29" applyFont="1" applyBorder="1"/>
    <xf numFmtId="0" fontId="116" fillId="0" borderId="56" xfId="29" applyFont="1" applyFill="1" applyBorder="1"/>
    <xf numFmtId="0" fontId="116" fillId="0" borderId="10" xfId="29" applyFont="1" applyFill="1" applyBorder="1"/>
    <xf numFmtId="0" fontId="33" fillId="0" borderId="75" xfId="29" applyFont="1" applyFill="1" applyBorder="1" applyAlignment="1">
      <alignment horizontal="center"/>
    </xf>
    <xf numFmtId="0" fontId="116" fillId="0" borderId="22" xfId="29" applyFont="1" applyFill="1" applyBorder="1" applyAlignment="1">
      <alignment horizontal="center"/>
    </xf>
    <xf numFmtId="0" fontId="33" fillId="0" borderId="46" xfId="29" applyFont="1" applyFill="1" applyBorder="1" applyAlignment="1">
      <alignment horizontal="center"/>
    </xf>
    <xf numFmtId="0" fontId="33" fillId="0" borderId="60" xfId="29" applyFont="1" applyFill="1" applyBorder="1" applyAlignment="1">
      <alignment horizontal="center"/>
    </xf>
    <xf numFmtId="0" fontId="116" fillId="0" borderId="16" xfId="29" applyFont="1" applyFill="1" applyBorder="1" applyAlignment="1">
      <alignment horizontal="center"/>
    </xf>
    <xf numFmtId="0" fontId="116" fillId="0" borderId="46" xfId="29" applyFont="1" applyFill="1" applyBorder="1" applyAlignment="1">
      <alignment horizontal="center"/>
    </xf>
    <xf numFmtId="0" fontId="116" fillId="0" borderId="60" xfId="29" applyFont="1" applyFill="1" applyBorder="1" applyAlignment="1">
      <alignment horizontal="center"/>
    </xf>
    <xf numFmtId="0" fontId="33" fillId="0" borderId="52" xfId="29" applyFont="1" applyFill="1" applyBorder="1" applyAlignment="1">
      <alignment horizontal="center"/>
    </xf>
    <xf numFmtId="0" fontId="33" fillId="0" borderId="83" xfId="29" applyFont="1" applyFill="1" applyBorder="1" applyAlignment="1">
      <alignment horizontal="center"/>
    </xf>
    <xf numFmtId="0" fontId="33" fillId="0" borderId="36" xfId="29" applyFont="1" applyFill="1" applyBorder="1" applyAlignment="1">
      <alignment horizontal="center"/>
    </xf>
    <xf numFmtId="0" fontId="33" fillId="0" borderId="18" xfId="29" applyFont="1" applyBorder="1" applyAlignment="1">
      <alignment horizontal="center"/>
    </xf>
    <xf numFmtId="0" fontId="116" fillId="0" borderId="49" xfId="29" applyFont="1" applyFill="1" applyBorder="1" applyAlignment="1">
      <alignment horizontal="center"/>
    </xf>
    <xf numFmtId="0" fontId="116" fillId="0" borderId="61" xfId="29" applyFont="1" applyFill="1" applyBorder="1" applyAlignment="1">
      <alignment horizontal="center"/>
    </xf>
    <xf numFmtId="0" fontId="116" fillId="0" borderId="100" xfId="29" applyFont="1" applyFill="1" applyBorder="1" applyAlignment="1">
      <alignment horizontal="center"/>
    </xf>
    <xf numFmtId="0" fontId="116" fillId="0" borderId="39" xfId="29" applyFont="1" applyFill="1" applyBorder="1" applyAlignment="1">
      <alignment horizontal="center"/>
    </xf>
    <xf numFmtId="0" fontId="110" fillId="0" borderId="97" xfId="28" applyFont="1" applyBorder="1" applyAlignment="1">
      <alignment horizontal="center"/>
    </xf>
    <xf numFmtId="0" fontId="33" fillId="0" borderId="9" xfId="29" applyFont="1" applyBorder="1" applyAlignment="1">
      <alignment horizontal="center"/>
    </xf>
    <xf numFmtId="0" fontId="33" fillId="0" borderId="22" xfId="29" applyFont="1" applyBorder="1"/>
    <xf numFmtId="0" fontId="33" fillId="0" borderId="77" xfId="29" applyFont="1" applyBorder="1" applyAlignment="1">
      <alignment horizontal="center"/>
    </xf>
    <xf numFmtId="9" fontId="37" fillId="0" borderId="19" xfId="30" applyFont="1" applyBorder="1" applyAlignment="1">
      <alignment horizontal="center"/>
    </xf>
    <xf numFmtId="0" fontId="33" fillId="0" borderId="93" xfId="29" applyFont="1" applyBorder="1" applyAlignment="1">
      <alignment horizontal="center"/>
    </xf>
    <xf numFmtId="0" fontId="33" fillId="0" borderId="19" xfId="29" applyFont="1" applyFill="1" applyBorder="1" applyAlignment="1">
      <alignment horizontal="center"/>
    </xf>
    <xf numFmtId="0" fontId="33" fillId="0" borderId="22" xfId="29" applyFont="1" applyFill="1" applyBorder="1"/>
    <xf numFmtId="0" fontId="33" fillId="0" borderId="79" xfId="29" applyFont="1" applyFill="1" applyBorder="1"/>
    <xf numFmtId="0" fontId="33" fillId="0" borderId="93" xfId="29" applyFont="1" applyFill="1" applyBorder="1" applyAlignment="1">
      <alignment horizontal="center"/>
    </xf>
    <xf numFmtId="0" fontId="33" fillId="0" borderId="77" xfId="29" applyFont="1" applyFill="1" applyBorder="1" applyAlignment="1">
      <alignment horizontal="center"/>
    </xf>
    <xf numFmtId="0" fontId="116" fillId="0" borderId="23" xfId="29" applyFont="1" applyFill="1" applyBorder="1" applyAlignment="1">
      <alignment horizontal="center"/>
    </xf>
    <xf numFmtId="0" fontId="33" fillId="0" borderId="8" xfId="28" applyFont="1" applyBorder="1"/>
    <xf numFmtId="1" fontId="47" fillId="0" borderId="36" xfId="28" applyNumberFormat="1" applyFont="1" applyFill="1" applyBorder="1" applyAlignment="1">
      <alignment horizontal="center"/>
    </xf>
    <xf numFmtId="0" fontId="47" fillId="0" borderId="6" xfId="28" applyFont="1" applyFill="1" applyBorder="1" applyAlignment="1">
      <alignment horizontal="center"/>
    </xf>
    <xf numFmtId="0" fontId="47" fillId="0" borderId="0" xfId="28" applyFont="1" applyFill="1" applyBorder="1" applyAlignment="1">
      <alignment horizontal="center"/>
    </xf>
    <xf numFmtId="1" fontId="47" fillId="0" borderId="54" xfId="28" applyNumberFormat="1" applyFont="1" applyFill="1" applyBorder="1" applyAlignment="1">
      <alignment horizontal="center"/>
    </xf>
    <xf numFmtId="0" fontId="47" fillId="0" borderId="0" xfId="28" applyFont="1" applyBorder="1" applyAlignment="1">
      <alignment horizontal="center"/>
    </xf>
    <xf numFmtId="1" fontId="47" fillId="0" borderId="36" xfId="28" applyNumberFormat="1" applyFont="1" applyBorder="1" applyAlignment="1">
      <alignment horizontal="center"/>
    </xf>
    <xf numFmtId="0" fontId="47" fillId="0" borderId="6" xfId="28" applyFont="1" applyBorder="1" applyAlignment="1">
      <alignment horizontal="center"/>
    </xf>
    <xf numFmtId="1" fontId="47" fillId="0" borderId="54" xfId="28" applyNumberFormat="1" applyFont="1" applyBorder="1" applyAlignment="1">
      <alignment horizontal="center"/>
    </xf>
    <xf numFmtId="1" fontId="47" fillId="0" borderId="1" xfId="28" applyNumberFormat="1" applyFont="1" applyBorder="1" applyAlignment="1">
      <alignment horizontal="center"/>
    </xf>
    <xf numFmtId="0" fontId="47" fillId="0" borderId="51" xfId="28" applyFont="1" applyFill="1" applyBorder="1" applyAlignment="1">
      <alignment horizontal="center"/>
    </xf>
    <xf numFmtId="1" fontId="47" fillId="0" borderId="62" xfId="28" applyNumberFormat="1" applyFont="1" applyFill="1" applyBorder="1" applyAlignment="1">
      <alignment horizontal="center"/>
    </xf>
    <xf numFmtId="0" fontId="47" fillId="0" borderId="19" xfId="28" applyFont="1" applyFill="1" applyBorder="1" applyAlignment="1">
      <alignment horizontal="center"/>
    </xf>
    <xf numFmtId="0" fontId="47" fillId="0" borderId="22" xfId="28" applyFont="1" applyFill="1" applyBorder="1" applyAlignment="1">
      <alignment horizontal="center"/>
    </xf>
    <xf numFmtId="0" fontId="47" fillId="0" borderId="19" xfId="28" applyFont="1" applyBorder="1" applyAlignment="1">
      <alignment horizontal="center"/>
    </xf>
    <xf numFmtId="0" fontId="47" fillId="0" borderId="22" xfId="28" applyFont="1" applyBorder="1" applyAlignment="1">
      <alignment horizontal="center"/>
    </xf>
    <xf numFmtId="0" fontId="47" fillId="0" borderId="51" xfId="28" applyFont="1" applyBorder="1" applyAlignment="1">
      <alignment horizontal="center"/>
    </xf>
    <xf numFmtId="1" fontId="47" fillId="0" borderId="62" xfId="28" applyNumberFormat="1" applyFont="1" applyBorder="1" applyAlignment="1">
      <alignment horizontal="center"/>
    </xf>
    <xf numFmtId="1" fontId="47" fillId="0" borderId="82" xfId="28" applyNumberFormat="1" applyFont="1" applyBorder="1" applyAlignment="1">
      <alignment horizontal="center"/>
    </xf>
    <xf numFmtId="2" fontId="33" fillId="0" borderId="36" xfId="28" applyNumberFormat="1" applyFont="1" applyBorder="1" applyAlignment="1">
      <alignment horizontal="center"/>
    </xf>
    <xf numFmtId="0" fontId="33" fillId="0" borderId="0" xfId="28" applyFont="1" applyBorder="1" applyAlignment="1">
      <alignment horizontal="center"/>
    </xf>
    <xf numFmtId="0" fontId="33" fillId="0" borderId="18" xfId="28" applyFont="1" applyBorder="1" applyAlignment="1">
      <alignment horizontal="center"/>
    </xf>
    <xf numFmtId="2" fontId="33" fillId="0" borderId="4" xfId="28" applyNumberFormat="1" applyFont="1" applyBorder="1" applyAlignment="1">
      <alignment horizontal="center"/>
    </xf>
    <xf numFmtId="0" fontId="33" fillId="0" borderId="51" xfId="28" applyFont="1" applyBorder="1" applyAlignment="1">
      <alignment horizontal="center"/>
    </xf>
    <xf numFmtId="2" fontId="33" fillId="0" borderId="107" xfId="28" applyNumberFormat="1" applyFont="1" applyBorder="1" applyAlignment="1">
      <alignment horizontal="center"/>
    </xf>
    <xf numFmtId="0" fontId="33" fillId="0" borderId="19" xfId="28" applyFont="1" applyBorder="1" applyAlignment="1">
      <alignment horizontal="center"/>
    </xf>
    <xf numFmtId="0" fontId="33" fillId="0" borderId="9" xfId="28" applyFont="1" applyBorder="1" applyAlignment="1">
      <alignment horizontal="center"/>
    </xf>
    <xf numFmtId="2" fontId="33" fillId="0" borderId="82" xfId="28" applyNumberFormat="1" applyFont="1" applyBorder="1" applyAlignment="1">
      <alignment horizontal="center"/>
    </xf>
    <xf numFmtId="0" fontId="36" fillId="0" borderId="17" xfId="28" applyFont="1" applyFill="1" applyBorder="1" applyAlignment="1">
      <alignment horizontal="left"/>
    </xf>
    <xf numFmtId="0" fontId="33" fillId="0" borderId="2" xfId="28" applyFont="1" applyFill="1" applyBorder="1"/>
    <xf numFmtId="1" fontId="33" fillId="0" borderId="54" xfId="28" applyNumberFormat="1" applyFont="1" applyFill="1" applyBorder="1" applyAlignment="1">
      <alignment horizontal="center"/>
    </xf>
    <xf numFmtId="0" fontId="33" fillId="0" borderId="3" xfId="28" applyFont="1" applyFill="1" applyBorder="1"/>
    <xf numFmtId="0" fontId="33" fillId="0" borderId="2" xfId="28" applyFont="1" applyFill="1" applyBorder="1" applyAlignment="1">
      <alignment horizontal="center"/>
    </xf>
    <xf numFmtId="0" fontId="33" fillId="0" borderId="3" xfId="28" applyFont="1" applyFill="1" applyBorder="1" applyAlignment="1">
      <alignment horizontal="center"/>
    </xf>
    <xf numFmtId="164" fontId="33" fillId="0" borderId="3" xfId="28" applyNumberFormat="1" applyFont="1" applyFill="1" applyBorder="1" applyAlignment="1">
      <alignment horizontal="center"/>
    </xf>
    <xf numFmtId="164" fontId="33" fillId="0" borderId="2" xfId="28" applyNumberFormat="1" applyFont="1" applyFill="1" applyBorder="1" applyAlignment="1">
      <alignment horizontal="center"/>
    </xf>
    <xf numFmtId="164" fontId="92" fillId="0" borderId="2" xfId="28" applyNumberFormat="1" applyFont="1" applyFill="1" applyBorder="1" applyAlignment="1">
      <alignment horizontal="center"/>
    </xf>
    <xf numFmtId="1" fontId="47" fillId="0" borderId="1" xfId="28" applyNumberFormat="1" applyFont="1" applyFill="1" applyBorder="1" applyAlignment="1">
      <alignment horizontal="center"/>
    </xf>
    <xf numFmtId="0" fontId="36" fillId="0" borderId="4" xfId="28" applyFont="1" applyFill="1" applyBorder="1" applyAlignment="1">
      <alignment horizontal="left"/>
    </xf>
    <xf numFmtId="0" fontId="33" fillId="0" borderId="0" xfId="28" applyFont="1" applyFill="1"/>
    <xf numFmtId="0" fontId="33" fillId="0" borderId="51" xfId="28" applyFont="1" applyFill="1" applyBorder="1"/>
    <xf numFmtId="1" fontId="33" fillId="0" borderId="62" xfId="28" applyNumberFormat="1" applyFont="1" applyFill="1" applyBorder="1" applyAlignment="1">
      <alignment horizontal="center"/>
    </xf>
    <xf numFmtId="0" fontId="33" fillId="0" borderId="19" xfId="28" applyFont="1" applyFill="1" applyBorder="1" applyAlignment="1">
      <alignment horizontal="center"/>
    </xf>
    <xf numFmtId="0" fontId="33" fillId="0" borderId="22" xfId="28" applyFont="1" applyFill="1" applyBorder="1" applyAlignment="1">
      <alignment horizontal="center"/>
    </xf>
    <xf numFmtId="0" fontId="33" fillId="0" borderId="51" xfId="28" applyFont="1" applyFill="1" applyBorder="1" applyAlignment="1">
      <alignment horizontal="center"/>
    </xf>
    <xf numFmtId="164" fontId="33" fillId="0" borderId="51" xfId="28" applyNumberFormat="1" applyFont="1" applyFill="1" applyBorder="1" applyAlignment="1">
      <alignment horizontal="center"/>
    </xf>
    <xf numFmtId="164" fontId="33" fillId="0" borderId="19" xfId="28" applyNumberFormat="1" applyFont="1" applyFill="1" applyBorder="1" applyAlignment="1">
      <alignment horizontal="center"/>
    </xf>
    <xf numFmtId="164" fontId="33" fillId="0" borderId="22" xfId="28" applyNumberFormat="1" applyFont="1" applyFill="1" applyBorder="1" applyAlignment="1">
      <alignment horizontal="center"/>
    </xf>
    <xf numFmtId="1" fontId="47" fillId="0" borderId="82" xfId="28" applyNumberFormat="1" applyFont="1" applyFill="1" applyBorder="1" applyAlignment="1">
      <alignment horizontal="center"/>
    </xf>
    <xf numFmtId="0" fontId="33" fillId="0" borderId="2" xfId="28" applyFont="1" applyBorder="1"/>
    <xf numFmtId="0" fontId="33" fillId="0" borderId="0" xfId="28" applyFont="1" applyBorder="1"/>
    <xf numFmtId="0" fontId="33" fillId="0" borderId="0" xfId="28" applyFont="1"/>
    <xf numFmtId="0" fontId="33" fillId="4" borderId="28" xfId="28" applyFont="1" applyFill="1" applyBorder="1"/>
    <xf numFmtId="0" fontId="157" fillId="0" borderId="6" xfId="2" applyFont="1" applyBorder="1" applyAlignment="1">
      <alignment horizontal="center"/>
    </xf>
    <xf numFmtId="0" fontId="157" fillId="0" borderId="3" xfId="2" applyFont="1" applyBorder="1" applyAlignment="1">
      <alignment horizontal="center"/>
    </xf>
    <xf numFmtId="9" fontId="35" fillId="0" borderId="0" xfId="31" applyFont="1"/>
    <xf numFmtId="0" fontId="32" fillId="0" borderId="0" xfId="32" applyFont="1"/>
    <xf numFmtId="0" fontId="33" fillId="0" borderId="0" xfId="32" applyFont="1"/>
    <xf numFmtId="0" fontId="23" fillId="0" borderId="0" xfId="32"/>
    <xf numFmtId="0" fontId="119" fillId="0" borderId="0" xfId="32" applyFont="1" applyAlignment="1">
      <alignment horizontal="center"/>
    </xf>
    <xf numFmtId="0" fontId="36" fillId="0" borderId="1" xfId="32" applyFont="1" applyBorder="1"/>
    <xf numFmtId="0" fontId="72" fillId="0" borderId="13" xfId="32" applyFont="1" applyBorder="1" applyAlignment="1">
      <alignment horizontal="center" vertical="center"/>
    </xf>
    <xf numFmtId="0" fontId="23" fillId="0" borderId="0" xfId="32" applyBorder="1"/>
    <xf numFmtId="0" fontId="72" fillId="0" borderId="1" xfId="32" applyFont="1" applyBorder="1" applyAlignment="1">
      <alignment horizontal="center" vertical="center"/>
    </xf>
    <xf numFmtId="0" fontId="47" fillId="0" borderId="4" xfId="32" applyFont="1" applyBorder="1" applyAlignment="1">
      <alignment horizontal="center"/>
    </xf>
    <xf numFmtId="0" fontId="47" fillId="0" borderId="0" xfId="32" applyFont="1" applyBorder="1"/>
    <xf numFmtId="0" fontId="72" fillId="0" borderId="4" xfId="32" applyFont="1" applyBorder="1" applyAlignment="1">
      <alignment horizontal="center"/>
    </xf>
    <xf numFmtId="0" fontId="33" fillId="0" borderId="4" xfId="32" applyFont="1" applyBorder="1"/>
    <xf numFmtId="0" fontId="33" fillId="0" borderId="6" xfId="32" applyFont="1" applyBorder="1" applyAlignment="1">
      <alignment horizontal="center"/>
    </xf>
    <xf numFmtId="0" fontId="33" fillId="0" borderId="43" xfId="32" applyFont="1" applyBorder="1" applyAlignment="1">
      <alignment horizontal="center"/>
    </xf>
    <xf numFmtId="0" fontId="33" fillId="0" borderId="0" xfId="32" applyFont="1" applyAlignment="1">
      <alignment horizontal="center"/>
    </xf>
    <xf numFmtId="0" fontId="33" fillId="0" borderId="0" xfId="32" applyFont="1" applyFill="1" applyAlignment="1">
      <alignment horizontal="center"/>
    </xf>
    <xf numFmtId="0" fontId="33" fillId="0" borderId="0" xfId="32" applyFont="1" applyFill="1" applyBorder="1" applyAlignment="1">
      <alignment horizontal="center"/>
    </xf>
    <xf numFmtId="0" fontId="33" fillId="0" borderId="43" xfId="32" applyFont="1" applyFill="1" applyBorder="1" applyAlignment="1">
      <alignment horizontal="center"/>
    </xf>
    <xf numFmtId="0" fontId="33" fillId="0" borderId="26" xfId="32" applyFont="1" applyFill="1" applyBorder="1" applyAlignment="1">
      <alignment horizontal="center"/>
    </xf>
    <xf numFmtId="0" fontId="33" fillId="0" borderId="0" xfId="32" applyFont="1" applyBorder="1" applyAlignment="1">
      <alignment horizontal="center"/>
    </xf>
    <xf numFmtId="0" fontId="33" fillId="0" borderId="26" xfId="32" applyFont="1" applyBorder="1" applyAlignment="1">
      <alignment horizontal="center"/>
    </xf>
    <xf numFmtId="0" fontId="33" fillId="0" borderId="6" xfId="32" applyFont="1" applyFill="1" applyBorder="1" applyAlignment="1">
      <alignment horizontal="center"/>
    </xf>
    <xf numFmtId="0" fontId="33" fillId="0" borderId="8" xfId="32" applyFont="1" applyBorder="1" applyAlignment="1">
      <alignment horizontal="center"/>
    </xf>
    <xf numFmtId="0" fontId="33" fillId="0" borderId="27" xfId="32" applyFont="1" applyBorder="1" applyAlignment="1">
      <alignment horizontal="center"/>
    </xf>
    <xf numFmtId="0" fontId="33" fillId="0" borderId="2" xfId="32" applyFont="1" applyBorder="1" applyAlignment="1">
      <alignment horizontal="center"/>
    </xf>
    <xf numFmtId="0" fontId="33" fillId="0" borderId="2" xfId="32" applyFont="1" applyFill="1" applyBorder="1" applyAlignment="1">
      <alignment horizontal="center"/>
    </xf>
    <xf numFmtId="0" fontId="33" fillId="0" borderId="27" xfId="32" applyFont="1" applyFill="1" applyBorder="1" applyAlignment="1">
      <alignment horizontal="center"/>
    </xf>
    <xf numFmtId="0" fontId="33" fillId="0" borderId="21" xfId="32" applyFont="1" applyFill="1" applyBorder="1" applyAlignment="1">
      <alignment horizontal="center"/>
    </xf>
    <xf numFmtId="0" fontId="33" fillId="0" borderId="3" xfId="32" applyFont="1" applyFill="1" applyBorder="1" applyAlignment="1">
      <alignment horizontal="center"/>
    </xf>
    <xf numFmtId="0" fontId="33" fillId="0" borderId="21" xfId="32" applyFont="1" applyBorder="1" applyAlignment="1">
      <alignment horizontal="center"/>
    </xf>
    <xf numFmtId="0" fontId="33" fillId="0" borderId="3" xfId="32" applyFont="1" applyBorder="1" applyAlignment="1">
      <alignment horizontal="center"/>
    </xf>
    <xf numFmtId="0" fontId="33" fillId="0" borderId="1" xfId="32" applyFont="1" applyBorder="1" applyAlignment="1">
      <alignment horizontal="center"/>
    </xf>
    <xf numFmtId="2" fontId="33" fillId="0" borderId="43" xfId="32" applyNumberFormat="1" applyFont="1" applyBorder="1" applyAlignment="1">
      <alignment horizontal="center"/>
    </xf>
    <xf numFmtId="2" fontId="33" fillId="0" borderId="0" xfId="32" applyNumberFormat="1" applyFont="1" applyAlignment="1">
      <alignment horizontal="center"/>
    </xf>
    <xf numFmtId="2" fontId="33" fillId="0" borderId="0" xfId="32" applyNumberFormat="1" applyFont="1" applyFill="1" applyAlignment="1">
      <alignment horizontal="center"/>
    </xf>
    <xf numFmtId="2" fontId="33" fillId="0" borderId="43" xfId="32" applyNumberFormat="1" applyFont="1" applyFill="1" applyBorder="1" applyAlignment="1">
      <alignment horizontal="center"/>
    </xf>
    <xf numFmtId="2" fontId="33" fillId="0" borderId="0" xfId="32" applyNumberFormat="1" applyFont="1" applyFill="1" applyBorder="1" applyAlignment="1">
      <alignment horizontal="center"/>
    </xf>
    <xf numFmtId="2" fontId="33" fillId="0" borderId="26" xfId="32" applyNumberFormat="1" applyFont="1" applyFill="1" applyBorder="1" applyAlignment="1">
      <alignment horizontal="center"/>
    </xf>
    <xf numFmtId="2" fontId="33" fillId="0" borderId="6" xfId="32" applyNumberFormat="1" applyFont="1" applyFill="1" applyBorder="1" applyAlignment="1">
      <alignment horizontal="center"/>
    </xf>
    <xf numFmtId="2" fontId="33" fillId="0" borderId="0" xfId="32" applyNumberFormat="1" applyFont="1" applyBorder="1" applyAlignment="1">
      <alignment horizontal="center"/>
    </xf>
    <xf numFmtId="2" fontId="33" fillId="0" borderId="26" xfId="32" applyNumberFormat="1" applyFont="1" applyBorder="1" applyAlignment="1">
      <alignment horizontal="center"/>
    </xf>
    <xf numFmtId="2" fontId="33" fillId="0" borderId="6" xfId="32" applyNumberFormat="1" applyFont="1" applyBorder="1" applyAlignment="1">
      <alignment horizontal="center"/>
    </xf>
    <xf numFmtId="2" fontId="33" fillId="0" borderId="8" xfId="32" applyNumberFormat="1" applyFont="1" applyBorder="1" applyAlignment="1">
      <alignment horizontal="center"/>
    </xf>
    <xf numFmtId="164" fontId="23" fillId="0" borderId="0" xfId="32" applyNumberFormat="1" applyBorder="1"/>
    <xf numFmtId="0" fontId="33" fillId="0" borderId="2" xfId="32" applyFont="1" applyBorder="1"/>
    <xf numFmtId="0" fontId="36" fillId="0" borderId="4" xfId="32" applyFont="1" applyBorder="1"/>
    <xf numFmtId="0" fontId="47" fillId="0" borderId="8" xfId="32" applyFont="1" applyBorder="1" applyAlignment="1">
      <alignment horizontal="center"/>
    </xf>
    <xf numFmtId="0" fontId="36" fillId="0" borderId="2" xfId="32" applyFont="1" applyFill="1" applyBorder="1"/>
    <xf numFmtId="0" fontId="33" fillId="0" borderId="2" xfId="32" applyFont="1" applyFill="1" applyBorder="1"/>
    <xf numFmtId="0" fontId="33" fillId="0" borderId="0" xfId="32" applyFont="1" applyFill="1" applyBorder="1"/>
    <xf numFmtId="0" fontId="23" fillId="0" borderId="0" xfId="32" applyFill="1"/>
    <xf numFmtId="0" fontId="36" fillId="0" borderId="0" xfId="32" applyFont="1"/>
    <xf numFmtId="0" fontId="48" fillId="4" borderId="28" xfId="32" applyFont="1" applyFill="1" applyBorder="1"/>
    <xf numFmtId="0" fontId="141" fillId="0" borderId="0" xfId="32" applyFont="1"/>
    <xf numFmtId="0" fontId="116" fillId="0" borderId="66" xfId="0" applyFont="1" applyFill="1" applyBorder="1" applyAlignment="1">
      <alignment horizontal="center"/>
    </xf>
    <xf numFmtId="0" fontId="135" fillId="0" borderId="38" xfId="0" applyFont="1" applyFill="1" applyBorder="1" applyAlignment="1">
      <alignment horizontal="center"/>
    </xf>
    <xf numFmtId="0" fontId="135" fillId="0" borderId="39" xfId="0" applyFont="1" applyFill="1" applyBorder="1" applyAlignment="1">
      <alignment horizontal="center"/>
    </xf>
    <xf numFmtId="0" fontId="135" fillId="4" borderId="57" xfId="0" applyFont="1" applyFill="1" applyBorder="1"/>
    <xf numFmtId="0" fontId="135" fillId="4" borderId="90" xfId="0" applyFont="1" applyFill="1" applyBorder="1"/>
    <xf numFmtId="0" fontId="116" fillId="0" borderId="79" xfId="20" applyFont="1" applyFill="1" applyBorder="1"/>
    <xf numFmtId="0" fontId="116" fillId="0" borderId="26" xfId="20" applyFont="1" applyFill="1" applyBorder="1" applyAlignment="1">
      <alignment horizontal="center"/>
    </xf>
    <xf numFmtId="0" fontId="116" fillId="0" borderId="51" xfId="20" applyFont="1" applyFill="1" applyBorder="1" applyAlignment="1">
      <alignment horizontal="center"/>
    </xf>
    <xf numFmtId="0" fontId="116" fillId="0" borderId="62" xfId="20" applyFont="1" applyFill="1" applyBorder="1" applyAlignment="1">
      <alignment horizontal="center"/>
    </xf>
    <xf numFmtId="0" fontId="116" fillId="0" borderId="17" xfId="20" applyFont="1" applyFill="1" applyBorder="1" applyAlignment="1">
      <alignment horizontal="center"/>
    </xf>
    <xf numFmtId="0" fontId="116" fillId="0" borderId="54" xfId="20" applyFont="1" applyFill="1" applyBorder="1" applyAlignment="1">
      <alignment horizontal="center"/>
    </xf>
    <xf numFmtId="0" fontId="116" fillId="0" borderId="3" xfId="20" applyFont="1" applyFill="1" applyBorder="1" applyAlignment="1">
      <alignment horizontal="center"/>
    </xf>
    <xf numFmtId="0" fontId="116" fillId="0" borderId="12" xfId="20" applyFont="1" applyFill="1" applyBorder="1" applyAlignment="1">
      <alignment horizontal="center"/>
    </xf>
    <xf numFmtId="0" fontId="116" fillId="0" borderId="52" xfId="20" applyFont="1" applyFill="1" applyBorder="1" applyAlignment="1">
      <alignment horizontal="center"/>
    </xf>
    <xf numFmtId="0" fontId="116" fillId="0" borderId="83" xfId="20" applyFont="1" applyFill="1" applyBorder="1" applyAlignment="1">
      <alignment horizontal="center"/>
    </xf>
    <xf numFmtId="0" fontId="116" fillId="0" borderId="21" xfId="20" applyFont="1" applyFill="1" applyBorder="1" applyAlignment="1">
      <alignment horizontal="center"/>
    </xf>
    <xf numFmtId="0" fontId="116" fillId="0" borderId="84" xfId="20" applyFont="1" applyFill="1" applyBorder="1" applyAlignment="1">
      <alignment horizontal="center"/>
    </xf>
    <xf numFmtId="0" fontId="116" fillId="0" borderId="29" xfId="20" applyFont="1" applyFill="1" applyBorder="1" applyAlignment="1">
      <alignment horizontal="center"/>
    </xf>
    <xf numFmtId="0" fontId="116" fillId="0" borderId="26" xfId="20" applyFont="1" applyFill="1" applyBorder="1"/>
    <xf numFmtId="0" fontId="116" fillId="0" borderId="104" xfId="20" applyFont="1" applyFill="1" applyBorder="1" applyAlignment="1">
      <alignment horizontal="center"/>
    </xf>
    <xf numFmtId="0" fontId="116" fillId="0" borderId="73" xfId="20" applyFont="1" applyFill="1" applyBorder="1" applyAlignment="1">
      <alignment horizontal="center"/>
    </xf>
    <xf numFmtId="0" fontId="116" fillId="0" borderId="105" xfId="20" applyFont="1" applyFill="1" applyBorder="1"/>
    <xf numFmtId="0" fontId="157" fillId="0" borderId="6" xfId="2" applyFont="1" applyBorder="1" applyAlignment="1">
      <alignment horizontal="center"/>
    </xf>
    <xf numFmtId="0" fontId="157" fillId="0" borderId="3" xfId="2" applyFont="1" applyBorder="1" applyAlignment="1">
      <alignment horizontal="center"/>
    </xf>
    <xf numFmtId="0" fontId="116" fillId="0" borderId="55" xfId="20" applyFont="1" applyFill="1" applyBorder="1" applyAlignment="1">
      <alignment horizontal="center"/>
    </xf>
    <xf numFmtId="0" fontId="116" fillId="0" borderId="36" xfId="20" applyFont="1" applyFill="1" applyBorder="1" applyAlignment="1">
      <alignment horizontal="center"/>
    </xf>
    <xf numFmtId="0" fontId="116" fillId="0" borderId="67" xfId="20" applyFont="1" applyFill="1" applyBorder="1" applyAlignment="1">
      <alignment horizontal="center"/>
    </xf>
    <xf numFmtId="0" fontId="36" fillId="0" borderId="139" xfId="0" applyFont="1" applyBorder="1" applyAlignment="1">
      <alignment horizontal="center"/>
    </xf>
    <xf numFmtId="9" fontId="35" fillId="0" borderId="0" xfId="33" applyFont="1"/>
    <xf numFmtId="0" fontId="32" fillId="0" borderId="0" xfId="34" applyFont="1"/>
    <xf numFmtId="0" fontId="33" fillId="0" borderId="0" xfId="34" applyFont="1"/>
    <xf numFmtId="0" fontId="22" fillId="0" borderId="0" xfId="34"/>
    <xf numFmtId="0" fontId="119" fillId="0" borderId="0" xfId="34" applyFont="1" applyAlignment="1">
      <alignment horizontal="center"/>
    </xf>
    <xf numFmtId="0" fontId="36" fillId="0" borderId="1" xfId="34" applyFont="1" applyBorder="1"/>
    <xf numFmtId="0" fontId="72" fillId="0" borderId="13" xfId="34" applyFont="1" applyBorder="1" applyAlignment="1">
      <alignment horizontal="center" vertical="center"/>
    </xf>
    <xf numFmtId="0" fontId="22" fillId="0" borderId="0" xfId="34" applyBorder="1"/>
    <xf numFmtId="0" fontId="72" fillId="0" borderId="1" xfId="34" applyFont="1" applyBorder="1" applyAlignment="1">
      <alignment horizontal="center" vertical="center"/>
    </xf>
    <xf numFmtId="0" fontId="47" fillId="0" borderId="4" xfId="34" applyFont="1" applyBorder="1" applyAlignment="1">
      <alignment horizontal="center"/>
    </xf>
    <xf numFmtId="0" fontId="47" fillId="0" borderId="0" xfId="34" applyFont="1" applyBorder="1"/>
    <xf numFmtId="0" fontId="72" fillId="0" borderId="4" xfId="34" applyFont="1" applyBorder="1" applyAlignment="1">
      <alignment horizontal="center"/>
    </xf>
    <xf numFmtId="0" fontId="33" fillId="0" borderId="4" xfId="34" applyFont="1" applyBorder="1"/>
    <xf numFmtId="0" fontId="33" fillId="0" borderId="24" xfId="34" applyFont="1" applyBorder="1" applyAlignment="1">
      <alignment horizontal="center"/>
    </xf>
    <xf numFmtId="0" fontId="33" fillId="0" borderId="6" xfId="34" applyFont="1" applyBorder="1" applyAlignment="1">
      <alignment horizontal="center"/>
    </xf>
    <xf numFmtId="0" fontId="33" fillId="0" borderId="43" xfId="34" applyFont="1" applyBorder="1" applyAlignment="1">
      <alignment horizontal="center"/>
    </xf>
    <xf numFmtId="0" fontId="33" fillId="0" borderId="0" xfId="34" applyFont="1" applyAlignment="1">
      <alignment horizontal="center"/>
    </xf>
    <xf numFmtId="0" fontId="33" fillId="0" borderId="0" xfId="34" applyFont="1" applyFill="1" applyAlignment="1">
      <alignment horizontal="center"/>
    </xf>
    <xf numFmtId="0" fontId="33" fillId="0" borderId="0" xfId="34" applyFont="1" applyFill="1" applyBorder="1" applyAlignment="1">
      <alignment horizontal="center"/>
    </xf>
    <xf numFmtId="0" fontId="33" fillId="0" borderId="43" xfId="34" applyFont="1" applyFill="1" applyBorder="1" applyAlignment="1">
      <alignment horizontal="center"/>
    </xf>
    <xf numFmtId="0" fontId="33" fillId="0" borderId="26" xfId="34" applyFont="1" applyFill="1" applyBorder="1" applyAlignment="1">
      <alignment horizontal="center"/>
    </xf>
    <xf numFmtId="0" fontId="33" fillId="0" borderId="0" xfId="34" applyFont="1" applyBorder="1" applyAlignment="1">
      <alignment horizontal="center"/>
    </xf>
    <xf numFmtId="0" fontId="33" fillId="0" borderId="26" xfId="34" applyFont="1" applyBorder="1" applyAlignment="1">
      <alignment horizontal="center"/>
    </xf>
    <xf numFmtId="0" fontId="33" fillId="0" borderId="6" xfId="34" applyFont="1" applyFill="1" applyBorder="1" applyAlignment="1">
      <alignment horizontal="center"/>
    </xf>
    <xf numFmtId="0" fontId="33" fillId="0" borderId="8" xfId="34" applyFont="1" applyBorder="1" applyAlignment="1">
      <alignment horizontal="center"/>
    </xf>
    <xf numFmtId="0" fontId="33" fillId="0" borderId="27" xfId="34" applyFont="1" applyBorder="1" applyAlignment="1">
      <alignment horizontal="center"/>
    </xf>
    <xf numFmtId="0" fontId="33" fillId="0" borderId="2" xfId="34" applyFont="1" applyBorder="1" applyAlignment="1">
      <alignment horizontal="center"/>
    </xf>
    <xf numFmtId="0" fontId="33" fillId="0" borderId="2" xfId="34" applyFont="1" applyFill="1" applyBorder="1" applyAlignment="1">
      <alignment horizontal="center"/>
    </xf>
    <xf numFmtId="0" fontId="33" fillId="0" borderId="27" xfId="34" applyFont="1" applyFill="1" applyBorder="1" applyAlignment="1">
      <alignment horizontal="center"/>
    </xf>
    <xf numFmtId="0" fontId="33" fillId="0" borderId="21" xfId="34" applyFont="1" applyFill="1" applyBorder="1" applyAlignment="1">
      <alignment horizontal="center"/>
    </xf>
    <xf numFmtId="0" fontId="33" fillId="0" borderId="3" xfId="34" applyFont="1" applyFill="1" applyBorder="1" applyAlignment="1">
      <alignment horizontal="center"/>
    </xf>
    <xf numFmtId="0" fontId="33" fillId="0" borderId="21" xfId="34" applyFont="1" applyBorder="1" applyAlignment="1">
      <alignment horizontal="center"/>
    </xf>
    <xf numFmtId="0" fontId="33" fillId="0" borderId="3" xfId="34" applyFont="1" applyBorder="1" applyAlignment="1">
      <alignment horizontal="center"/>
    </xf>
    <xf numFmtId="0" fontId="33" fillId="0" borderId="1" xfId="34" applyFont="1" applyBorder="1" applyAlignment="1">
      <alignment horizontal="center"/>
    </xf>
    <xf numFmtId="2" fontId="33" fillId="0" borderId="43" xfId="34" applyNumberFormat="1" applyFont="1" applyBorder="1" applyAlignment="1">
      <alignment horizontal="center"/>
    </xf>
    <xf numFmtId="2" fontId="33" fillId="0" borderId="0" xfId="34" applyNumberFormat="1" applyFont="1" applyAlignment="1">
      <alignment horizontal="center"/>
    </xf>
    <xf numFmtId="2" fontId="33" fillId="0" borderId="0" xfId="34" applyNumberFormat="1" applyFont="1" applyFill="1" applyAlignment="1">
      <alignment horizontal="center"/>
    </xf>
    <xf numFmtId="2" fontId="33" fillId="0" borderId="0" xfId="34" applyNumberFormat="1" applyFont="1" applyFill="1" applyBorder="1" applyAlignment="1">
      <alignment horizontal="center"/>
    </xf>
    <xf numFmtId="2" fontId="33" fillId="0" borderId="26" xfId="34" applyNumberFormat="1" applyFont="1" applyFill="1" applyBorder="1" applyAlignment="1">
      <alignment horizontal="center"/>
    </xf>
    <xf numFmtId="2" fontId="33" fillId="0" borderId="0" xfId="34" applyNumberFormat="1" applyFont="1" applyBorder="1" applyAlignment="1">
      <alignment horizontal="center"/>
    </xf>
    <xf numFmtId="2" fontId="33" fillId="0" borderId="26" xfId="34" applyNumberFormat="1" applyFont="1" applyBorder="1" applyAlignment="1">
      <alignment horizontal="center"/>
    </xf>
    <xf numFmtId="2" fontId="33" fillId="0" borderId="8" xfId="34" applyNumberFormat="1" applyFont="1" applyBorder="1" applyAlignment="1">
      <alignment horizontal="center"/>
    </xf>
    <xf numFmtId="164" fontId="22" fillId="0" borderId="0" xfId="34" applyNumberFormat="1" applyBorder="1"/>
    <xf numFmtId="0" fontId="33" fillId="0" borderId="2" xfId="34" applyFont="1" applyBorder="1"/>
    <xf numFmtId="0" fontId="36" fillId="0" borderId="4" xfId="34" applyFont="1" applyBorder="1"/>
    <xf numFmtId="0" fontId="33" fillId="0" borderId="24" xfId="34" applyFont="1" applyFill="1" applyBorder="1" applyAlignment="1">
      <alignment horizontal="center"/>
    </xf>
    <xf numFmtId="0" fontId="33" fillId="0" borderId="9" xfId="34" applyFont="1" applyFill="1" applyBorder="1" applyAlignment="1">
      <alignment horizontal="center"/>
    </xf>
    <xf numFmtId="0" fontId="33" fillId="0" borderId="22" xfId="34" applyFont="1" applyFill="1" applyBorder="1" applyAlignment="1">
      <alignment horizontal="center"/>
    </xf>
    <xf numFmtId="0" fontId="33" fillId="0" borderId="9" xfId="34" applyFont="1" applyBorder="1" applyAlignment="1">
      <alignment horizontal="center"/>
    </xf>
    <xf numFmtId="0" fontId="33" fillId="0" borderId="22" xfId="34" applyFont="1" applyBorder="1" applyAlignment="1">
      <alignment horizontal="center"/>
    </xf>
    <xf numFmtId="0" fontId="47" fillId="0" borderId="8" xfId="34" applyFont="1" applyBorder="1" applyAlignment="1">
      <alignment horizontal="center"/>
    </xf>
    <xf numFmtId="0" fontId="36" fillId="0" borderId="2" xfId="34" applyFont="1" applyFill="1" applyBorder="1"/>
    <xf numFmtId="0" fontId="33" fillId="0" borderId="2" xfId="34" applyFont="1" applyFill="1" applyBorder="1"/>
    <xf numFmtId="0" fontId="33" fillId="0" borderId="0" xfId="34" applyFont="1" applyFill="1" applyBorder="1"/>
    <xf numFmtId="0" fontId="22" fillId="0" borderId="0" xfId="34" applyFill="1"/>
    <xf numFmtId="0" fontId="36" fillId="0" borderId="0" xfId="34" applyFont="1"/>
    <xf numFmtId="0" fontId="48" fillId="4" borderId="28" xfId="34" applyFont="1" applyFill="1" applyBorder="1"/>
    <xf numFmtId="0" fontId="141" fillId="0" borderId="0" xfId="34" applyFont="1"/>
    <xf numFmtId="0" fontId="157" fillId="0" borderId="3" xfId="2" applyFont="1" applyBorder="1" applyAlignment="1">
      <alignment horizontal="center"/>
    </xf>
    <xf numFmtId="0" fontId="157" fillId="0" borderId="6" xfId="2" applyFont="1" applyBorder="1" applyAlignment="1">
      <alignment horizontal="center"/>
    </xf>
    <xf numFmtId="9" fontId="35" fillId="0" borderId="0" xfId="35" applyFont="1"/>
    <xf numFmtId="0" fontId="32" fillId="0" borderId="0" xfId="36" applyFont="1"/>
    <xf numFmtId="0" fontId="33" fillId="0" borderId="0" xfId="36" applyFont="1"/>
    <xf numFmtId="0" fontId="21" fillId="0" borderId="0" xfId="36"/>
    <xf numFmtId="0" fontId="119" fillId="0" borderId="0" xfId="36" applyFont="1" applyAlignment="1">
      <alignment horizontal="center"/>
    </xf>
    <xf numFmtId="0" fontId="36" fillId="0" borderId="1" xfId="36" applyFont="1" applyBorder="1"/>
    <xf numFmtId="0" fontId="72" fillId="0" borderId="13" xfId="36" applyFont="1" applyBorder="1" applyAlignment="1">
      <alignment horizontal="center" vertical="center"/>
    </xf>
    <xf numFmtId="0" fontId="21" fillId="0" borderId="0" xfId="36" applyBorder="1"/>
    <xf numFmtId="0" fontId="72" fillId="0" borderId="1" xfId="36" applyFont="1" applyBorder="1" applyAlignment="1">
      <alignment horizontal="center" vertical="center"/>
    </xf>
    <xf numFmtId="0" fontId="47" fillId="0" borderId="4" xfId="36" applyFont="1" applyBorder="1" applyAlignment="1">
      <alignment horizontal="center"/>
    </xf>
    <xf numFmtId="0" fontId="47" fillId="0" borderId="0" xfId="36" applyFont="1" applyBorder="1"/>
    <xf numFmtId="0" fontId="72" fillId="0" borderId="4" xfId="36" applyFont="1" applyBorder="1" applyAlignment="1">
      <alignment horizontal="center"/>
    </xf>
    <xf numFmtId="0" fontId="33" fillId="0" borderId="4" xfId="36" applyFont="1" applyBorder="1"/>
    <xf numFmtId="0" fontId="33" fillId="0" borderId="24" xfId="36" applyFont="1" applyBorder="1" applyAlignment="1">
      <alignment horizontal="center"/>
    </xf>
    <xf numFmtId="0" fontId="33" fillId="0" borderId="6" xfId="36" applyFont="1" applyBorder="1" applyAlignment="1">
      <alignment horizontal="center"/>
    </xf>
    <xf numFmtId="0" fontId="33" fillId="0" borderId="0" xfId="36" applyFont="1" applyAlignment="1">
      <alignment horizontal="center"/>
    </xf>
    <xf numFmtId="0" fontId="33" fillId="0" borderId="0" xfId="36" applyFont="1" applyFill="1" applyAlignment="1">
      <alignment horizontal="center"/>
    </xf>
    <xf numFmtId="0" fontId="33" fillId="0" borderId="6" xfId="36" applyFont="1" applyFill="1" applyBorder="1" applyAlignment="1">
      <alignment horizontal="center"/>
    </xf>
    <xf numFmtId="0" fontId="33" fillId="0" borderId="8" xfId="36" applyFont="1" applyBorder="1" applyAlignment="1">
      <alignment horizontal="center"/>
    </xf>
    <xf numFmtId="0" fontId="33" fillId="0" borderId="27" xfId="36" applyFont="1" applyBorder="1" applyAlignment="1">
      <alignment horizontal="center"/>
    </xf>
    <xf numFmtId="0" fontId="33" fillId="0" borderId="2" xfId="36" applyFont="1" applyBorder="1" applyAlignment="1">
      <alignment horizontal="center"/>
    </xf>
    <xf numFmtId="0" fontId="33" fillId="0" borderId="2" xfId="36" applyFont="1" applyFill="1" applyBorder="1" applyAlignment="1">
      <alignment horizontal="center"/>
    </xf>
    <xf numFmtId="0" fontId="33" fillId="0" borderId="27" xfId="36" applyFont="1" applyFill="1" applyBorder="1" applyAlignment="1">
      <alignment horizontal="center"/>
    </xf>
    <xf numFmtId="0" fontId="33" fillId="0" borderId="21" xfId="36" applyFont="1" applyFill="1" applyBorder="1" applyAlignment="1">
      <alignment horizontal="center"/>
    </xf>
    <xf numFmtId="0" fontId="33" fillId="0" borderId="3" xfId="36" applyFont="1" applyFill="1" applyBorder="1" applyAlignment="1">
      <alignment horizontal="center"/>
    </xf>
    <xf numFmtId="0" fontId="33" fillId="0" borderId="21" xfId="36" applyFont="1" applyBorder="1" applyAlignment="1">
      <alignment horizontal="center"/>
    </xf>
    <xf numFmtId="0" fontId="33" fillId="0" borderId="3" xfId="36" applyFont="1" applyBorder="1" applyAlignment="1">
      <alignment horizontal="center"/>
    </xf>
    <xf numFmtId="0" fontId="33" fillId="0" borderId="1" xfId="36" applyFont="1" applyBorder="1" applyAlignment="1">
      <alignment horizontal="center"/>
    </xf>
    <xf numFmtId="2" fontId="33" fillId="0" borderId="43" xfId="36" applyNumberFormat="1" applyFont="1" applyBorder="1" applyAlignment="1">
      <alignment horizontal="center"/>
    </xf>
    <xf numFmtId="2" fontId="33" fillId="0" borderId="0" xfId="36" applyNumberFormat="1" applyFont="1" applyAlignment="1">
      <alignment horizontal="center"/>
    </xf>
    <xf numFmtId="2" fontId="33" fillId="0" borderId="0" xfId="36" applyNumberFormat="1" applyFont="1" applyFill="1" applyAlignment="1">
      <alignment horizontal="center"/>
    </xf>
    <xf numFmtId="2" fontId="33" fillId="0" borderId="0" xfId="36" applyNumberFormat="1" applyFont="1" applyFill="1" applyBorder="1" applyAlignment="1">
      <alignment horizontal="center"/>
    </xf>
    <xf numFmtId="2" fontId="33" fillId="0" borderId="26" xfId="36" applyNumberFormat="1" applyFont="1" applyFill="1" applyBorder="1" applyAlignment="1">
      <alignment horizontal="center"/>
    </xf>
    <xf numFmtId="2" fontId="33" fillId="0" borderId="0" xfId="36" applyNumberFormat="1" applyFont="1" applyBorder="1" applyAlignment="1">
      <alignment horizontal="center"/>
    </xf>
    <xf numFmtId="2" fontId="33" fillId="0" borderId="26" xfId="36" applyNumberFormat="1" applyFont="1" applyBorder="1" applyAlignment="1">
      <alignment horizontal="center"/>
    </xf>
    <xf numFmtId="2" fontId="33" fillId="0" borderId="8" xfId="36" applyNumberFormat="1" applyFont="1" applyBorder="1" applyAlignment="1">
      <alignment horizontal="center"/>
    </xf>
    <xf numFmtId="0" fontId="33" fillId="0" borderId="2" xfId="36" applyFont="1" applyBorder="1"/>
    <xf numFmtId="0" fontId="36" fillId="0" borderId="4" xfId="36" applyFont="1" applyBorder="1"/>
    <xf numFmtId="0" fontId="33" fillId="0" borderId="24" xfId="36" applyFont="1" applyFill="1" applyBorder="1" applyAlignment="1">
      <alignment horizontal="center"/>
    </xf>
    <xf numFmtId="0" fontId="33" fillId="0" borderId="9" xfId="36" applyFont="1" applyFill="1" applyBorder="1" applyAlignment="1">
      <alignment horizontal="center"/>
    </xf>
    <xf numFmtId="0" fontId="33" fillId="0" borderId="22" xfId="36" applyFont="1" applyFill="1" applyBorder="1" applyAlignment="1">
      <alignment horizontal="center"/>
    </xf>
    <xf numFmtId="0" fontId="33" fillId="0" borderId="9" xfId="36" applyFont="1" applyBorder="1" applyAlignment="1">
      <alignment horizontal="center"/>
    </xf>
    <xf numFmtId="0" fontId="33" fillId="0" borderId="22" xfId="36" applyFont="1" applyBorder="1" applyAlignment="1">
      <alignment horizontal="center"/>
    </xf>
    <xf numFmtId="0" fontId="47" fillId="0" borderId="8" xfId="36" applyFont="1" applyBorder="1" applyAlignment="1">
      <alignment horizontal="center"/>
    </xf>
    <xf numFmtId="0" fontId="36" fillId="0" borderId="2" xfId="36" applyFont="1" applyFill="1" applyBorder="1"/>
    <xf numFmtId="0" fontId="33" fillId="0" borderId="2" xfId="36" applyFont="1" applyFill="1" applyBorder="1"/>
    <xf numFmtId="0" fontId="33" fillId="0" borderId="0" xfId="36" applyFont="1" applyFill="1" applyBorder="1"/>
    <xf numFmtId="0" fontId="21" fillId="0" borderId="0" xfId="36" applyFill="1"/>
    <xf numFmtId="0" fontId="36" fillId="0" borderId="0" xfId="36" applyFont="1"/>
    <xf numFmtId="0" fontId="48" fillId="4" borderId="28" xfId="36" applyFont="1" applyFill="1" applyBorder="1"/>
    <xf numFmtId="0" fontId="141" fillId="0" borderId="0" xfId="36" applyFont="1"/>
    <xf numFmtId="0" fontId="40" fillId="0" borderId="4" xfId="0" applyFont="1" applyBorder="1"/>
    <xf numFmtId="0" fontId="127" fillId="0" borderId="4" xfId="0" applyFont="1" applyFill="1" applyBorder="1" applyAlignment="1">
      <alignment horizontal="center"/>
    </xf>
    <xf numFmtId="0" fontId="58" fillId="0" borderId="85" xfId="0" applyFont="1" applyFill="1" applyBorder="1" applyAlignment="1">
      <alignment horizontal="center"/>
    </xf>
    <xf numFmtId="0" fontId="39" fillId="4" borderId="108" xfId="0" applyFont="1" applyFill="1" applyBorder="1"/>
    <xf numFmtId="0" fontId="156" fillId="0" borderId="8" xfId="0" applyFont="1" applyFill="1" applyBorder="1" applyAlignment="1">
      <alignment horizontal="center"/>
    </xf>
    <xf numFmtId="0" fontId="156" fillId="0" borderId="128" xfId="0" applyFont="1" applyFill="1" applyBorder="1" applyAlignment="1">
      <alignment horizontal="center"/>
    </xf>
    <xf numFmtId="0" fontId="156" fillId="0" borderId="4" xfId="0" applyFont="1" applyFill="1" applyBorder="1" applyAlignment="1">
      <alignment horizontal="center"/>
    </xf>
    <xf numFmtId="0" fontId="133" fillId="0" borderId="98" xfId="0" applyFont="1" applyBorder="1"/>
    <xf numFmtId="0" fontId="133" fillId="0" borderId="11" xfId="0" applyFont="1" applyFill="1" applyBorder="1"/>
    <xf numFmtId="0" fontId="153" fillId="0" borderId="77" xfId="7" applyFont="1" applyFill="1" applyBorder="1"/>
    <xf numFmtId="0" fontId="133" fillId="0" borderId="6" xfId="0" applyFont="1" applyFill="1" applyBorder="1"/>
    <xf numFmtId="0" fontId="110" fillId="0" borderId="39" xfId="0" applyFont="1" applyFill="1" applyBorder="1" applyAlignment="1">
      <alignment horizontal="center"/>
    </xf>
    <xf numFmtId="0" fontId="116" fillId="0" borderId="79" xfId="29" applyFont="1" applyFill="1" applyBorder="1"/>
    <xf numFmtId="0" fontId="33" fillId="0" borderId="6" xfId="29" applyFont="1" applyFill="1" applyBorder="1" applyAlignment="1">
      <alignment horizontal="center"/>
    </xf>
    <xf numFmtId="0" fontId="116" fillId="0" borderId="12" xfId="29" applyFont="1" applyFill="1" applyBorder="1" applyAlignment="1">
      <alignment horizontal="center"/>
    </xf>
    <xf numFmtId="0" fontId="116" fillId="0" borderId="55" xfId="29" applyFont="1" applyFill="1" applyBorder="1" applyAlignment="1">
      <alignment horizontal="center"/>
    </xf>
    <xf numFmtId="0" fontId="116" fillId="0" borderId="66" xfId="29" applyFont="1" applyFill="1" applyBorder="1" applyAlignment="1">
      <alignment horizontal="center"/>
    </xf>
    <xf numFmtId="0" fontId="116" fillId="0" borderId="84" xfId="29" applyFont="1" applyFill="1" applyBorder="1" applyAlignment="1">
      <alignment horizontal="center"/>
    </xf>
    <xf numFmtId="0" fontId="116" fillId="0" borderId="36" xfId="29" applyFont="1" applyFill="1" applyBorder="1" applyAlignment="1">
      <alignment horizontal="center"/>
    </xf>
    <xf numFmtId="0" fontId="116" fillId="0" borderId="6" xfId="29" applyFont="1" applyFill="1" applyBorder="1" applyAlignment="1">
      <alignment horizontal="center"/>
    </xf>
    <xf numFmtId="0" fontId="116" fillId="0" borderId="52" xfId="29" applyFont="1" applyFill="1" applyBorder="1" applyAlignment="1">
      <alignment horizontal="center"/>
    </xf>
    <xf numFmtId="0" fontId="116" fillId="0" borderId="83" xfId="29" applyFont="1" applyFill="1" applyBorder="1" applyAlignment="1">
      <alignment horizontal="center"/>
    </xf>
    <xf numFmtId="0" fontId="33" fillId="0" borderId="90" xfId="29" applyFont="1" applyFill="1" applyBorder="1" applyAlignment="1">
      <alignment horizontal="center"/>
    </xf>
    <xf numFmtId="0" fontId="116" fillId="0" borderId="26" xfId="29" applyFont="1" applyFill="1" applyBorder="1" applyAlignment="1">
      <alignment horizontal="center"/>
    </xf>
    <xf numFmtId="0" fontId="116" fillId="0" borderId="105" xfId="29" applyFont="1" applyFill="1" applyBorder="1"/>
    <xf numFmtId="0" fontId="116" fillId="0" borderId="29" xfId="29" applyFont="1" applyFill="1" applyBorder="1" applyAlignment="1">
      <alignment horizontal="center"/>
    </xf>
    <xf numFmtId="0" fontId="110" fillId="0" borderId="39" xfId="29" applyFont="1" applyBorder="1" applyAlignment="1">
      <alignment horizontal="center"/>
    </xf>
    <xf numFmtId="0" fontId="116" fillId="0" borderId="23" xfId="0" applyFont="1" applyFill="1" applyBorder="1"/>
    <xf numFmtId="0" fontId="164" fillId="0" borderId="49" xfId="0" applyFont="1" applyFill="1" applyBorder="1" applyAlignment="1">
      <alignment horizontal="center"/>
    </xf>
    <xf numFmtId="0" fontId="164" fillId="0" borderId="28" xfId="0" applyFont="1" applyFill="1" applyBorder="1" applyAlignment="1">
      <alignment horizontal="center"/>
    </xf>
    <xf numFmtId="0" fontId="164" fillId="0" borderId="38" xfId="0" applyFont="1" applyFill="1" applyBorder="1" applyAlignment="1">
      <alignment horizontal="center"/>
    </xf>
    <xf numFmtId="0" fontId="164" fillId="0" borderId="39" xfId="0" applyFont="1" applyFill="1" applyBorder="1" applyAlignment="1">
      <alignment horizontal="center"/>
    </xf>
    <xf numFmtId="1" fontId="96" fillId="0" borderId="80" xfId="0" applyNumberFormat="1" applyFont="1" applyBorder="1" applyAlignment="1">
      <alignment horizontal="center"/>
    </xf>
    <xf numFmtId="1" fontId="110" fillId="0" borderId="49" xfId="0" applyNumberFormat="1" applyFont="1" applyFill="1" applyBorder="1" applyAlignment="1">
      <alignment horizontal="center"/>
    </xf>
    <xf numFmtId="1" fontId="110" fillId="0" borderId="28" xfId="0" applyNumberFormat="1" applyFont="1" applyFill="1" applyBorder="1" applyAlignment="1">
      <alignment horizontal="center"/>
    </xf>
    <xf numFmtId="1" fontId="110" fillId="0" borderId="29" xfId="0" applyNumberFormat="1" applyFont="1" applyFill="1" applyBorder="1" applyAlignment="1">
      <alignment horizontal="center"/>
    </xf>
    <xf numFmtId="1" fontId="110" fillId="0" borderId="18" xfId="0" applyNumberFormat="1" applyFont="1" applyFill="1" applyBorder="1"/>
    <xf numFmtId="1" fontId="110" fillId="0" borderId="26" xfId="0" applyNumberFormat="1" applyFont="1" applyFill="1" applyBorder="1"/>
    <xf numFmtId="1" fontId="110" fillId="0" borderId="51" xfId="0" applyNumberFormat="1" applyFont="1" applyFill="1" applyBorder="1" applyAlignment="1">
      <alignment horizontal="center"/>
    </xf>
    <xf numFmtId="1" fontId="110" fillId="0" borderId="30" xfId="0" applyNumberFormat="1" applyFont="1" applyFill="1" applyBorder="1" applyAlignment="1">
      <alignment horizontal="center"/>
    </xf>
    <xf numFmtId="1" fontId="110" fillId="0" borderId="31" xfId="0" applyNumberFormat="1" applyFont="1" applyFill="1" applyBorder="1" applyAlignment="1">
      <alignment horizontal="center"/>
    </xf>
    <xf numFmtId="1" fontId="110" fillId="0" borderId="19" xfId="0" applyNumberFormat="1" applyFont="1" applyFill="1" applyBorder="1"/>
    <xf numFmtId="1" fontId="110" fillId="0" borderId="22" xfId="0" applyNumberFormat="1" applyFont="1" applyFill="1" applyBorder="1"/>
    <xf numFmtId="1" fontId="110" fillId="0" borderId="19" xfId="0" applyNumberFormat="1" applyFont="1" applyFill="1" applyBorder="1" applyAlignment="1">
      <alignment horizontal="center"/>
    </xf>
    <xf numFmtId="0" fontId="157" fillId="0" borderId="3" xfId="2" applyFont="1" applyBorder="1" applyAlignment="1">
      <alignment horizontal="center"/>
    </xf>
    <xf numFmtId="0" fontId="157" fillId="0" borderId="6" xfId="2" applyFont="1" applyBorder="1" applyAlignment="1">
      <alignment horizontal="center"/>
    </xf>
    <xf numFmtId="9" fontId="35" fillId="0" borderId="0" xfId="37" applyFont="1"/>
    <xf numFmtId="0" fontId="32" fillId="0" borderId="0" xfId="38" applyFont="1"/>
    <xf numFmtId="0" fontId="33" fillId="0" borderId="0" xfId="38" applyFont="1"/>
    <xf numFmtId="0" fontId="20" fillId="0" borderId="0" xfId="38"/>
    <xf numFmtId="0" fontId="119" fillId="0" borderId="0" xfId="38" applyFont="1" applyAlignment="1">
      <alignment horizontal="center"/>
    </xf>
    <xf numFmtId="0" fontId="36" fillId="0" borderId="1" xfId="38" applyFont="1" applyBorder="1"/>
    <xf numFmtId="0" fontId="72" fillId="0" borderId="13" xfId="38" applyFont="1" applyBorder="1" applyAlignment="1">
      <alignment horizontal="center" vertical="center"/>
    </xf>
    <xf numFmtId="0" fontId="20" fillId="0" borderId="0" xfId="38" applyBorder="1"/>
    <xf numFmtId="0" fontId="72" fillId="0" borderId="1" xfId="38" applyFont="1" applyBorder="1" applyAlignment="1">
      <alignment horizontal="center" vertical="center"/>
    </xf>
    <xf numFmtId="0" fontId="47" fillId="0" borderId="4" xfId="38" applyFont="1" applyBorder="1" applyAlignment="1">
      <alignment horizontal="center"/>
    </xf>
    <xf numFmtId="0" fontId="47" fillId="0" borderId="0" xfId="38" applyFont="1" applyBorder="1"/>
    <xf numFmtId="0" fontId="72" fillId="0" borderId="4" xfId="38" applyFont="1" applyBorder="1" applyAlignment="1">
      <alignment horizontal="center"/>
    </xf>
    <xf numFmtId="0" fontId="33" fillId="0" borderId="4" xfId="38" applyFont="1" applyBorder="1"/>
    <xf numFmtId="0" fontId="33" fillId="0" borderId="6" xfId="38" applyFont="1" applyBorder="1" applyAlignment="1">
      <alignment horizontal="center"/>
    </xf>
    <xf numFmtId="0" fontId="33" fillId="0" borderId="43" xfId="38" applyFont="1" applyBorder="1" applyAlignment="1">
      <alignment horizontal="center"/>
    </xf>
    <xf numFmtId="0" fontId="33" fillId="0" borderId="0" xfId="38" applyFont="1" applyAlignment="1">
      <alignment horizontal="center"/>
    </xf>
    <xf numFmtId="0" fontId="33" fillId="0" borderId="0" xfId="38" applyFont="1" applyFill="1" applyAlignment="1">
      <alignment horizontal="center"/>
    </xf>
    <xf numFmtId="0" fontId="33" fillId="0" borderId="0" xfId="38" applyFont="1" applyFill="1" applyBorder="1" applyAlignment="1">
      <alignment horizontal="center"/>
    </xf>
    <xf numFmtId="0" fontId="33" fillId="0" borderId="43" xfId="38" applyFont="1" applyFill="1" applyBorder="1" applyAlignment="1">
      <alignment horizontal="center"/>
    </xf>
    <xf numFmtId="0" fontId="33" fillId="0" borderId="26" xfId="38" applyFont="1" applyFill="1" applyBorder="1" applyAlignment="1">
      <alignment horizontal="center"/>
    </xf>
    <xf numFmtId="0" fontId="33" fillId="0" borderId="0" xfId="38" applyFont="1" applyBorder="1" applyAlignment="1">
      <alignment horizontal="center"/>
    </xf>
    <xf numFmtId="0" fontId="33" fillId="0" borderId="26" xfId="38" applyFont="1" applyBorder="1" applyAlignment="1">
      <alignment horizontal="center"/>
    </xf>
    <xf numFmtId="0" fontId="33" fillId="0" borderId="6" xfId="38" applyFont="1" applyFill="1" applyBorder="1" applyAlignment="1">
      <alignment horizontal="center"/>
    </xf>
    <xf numFmtId="0" fontId="33" fillId="0" borderId="8" xfId="38" applyFont="1" applyBorder="1" applyAlignment="1">
      <alignment horizontal="center"/>
    </xf>
    <xf numFmtId="0" fontId="33" fillId="0" borderId="27" xfId="38" applyFont="1" applyBorder="1" applyAlignment="1">
      <alignment horizontal="center"/>
    </xf>
    <xf numFmtId="0" fontId="33" fillId="0" borderId="2" xfId="38" applyFont="1" applyBorder="1" applyAlignment="1">
      <alignment horizontal="center"/>
    </xf>
    <xf numFmtId="0" fontId="33" fillId="0" borderId="2" xfId="38" applyFont="1" applyFill="1" applyBorder="1" applyAlignment="1">
      <alignment horizontal="center"/>
    </xf>
    <xf numFmtId="0" fontId="33" fillId="0" borderId="27" xfId="38" applyFont="1" applyFill="1" applyBorder="1" applyAlignment="1">
      <alignment horizontal="center"/>
    </xf>
    <xf numFmtId="0" fontId="33" fillId="0" borderId="21" xfId="38" applyFont="1" applyFill="1" applyBorder="1" applyAlignment="1">
      <alignment horizontal="center"/>
    </xf>
    <xf numFmtId="0" fontId="33" fillId="0" borderId="3" xfId="38" applyFont="1" applyFill="1" applyBorder="1" applyAlignment="1">
      <alignment horizontal="center"/>
    </xf>
    <xf numFmtId="0" fontId="33" fillId="0" borderId="21" xfId="38" applyFont="1" applyBorder="1" applyAlignment="1">
      <alignment horizontal="center"/>
    </xf>
    <xf numFmtId="0" fontId="33" fillId="0" borderId="3" xfId="38" applyFont="1" applyBorder="1" applyAlignment="1">
      <alignment horizontal="center"/>
    </xf>
    <xf numFmtId="0" fontId="33" fillId="0" borderId="1" xfId="38" applyFont="1" applyBorder="1" applyAlignment="1">
      <alignment horizontal="center"/>
    </xf>
    <xf numFmtId="2" fontId="33" fillId="0" borderId="43" xfId="38" applyNumberFormat="1" applyFont="1" applyBorder="1" applyAlignment="1">
      <alignment horizontal="center"/>
    </xf>
    <xf numFmtId="2" fontId="33" fillId="0" borderId="0" xfId="38" applyNumberFormat="1" applyFont="1" applyAlignment="1">
      <alignment horizontal="center"/>
    </xf>
    <xf numFmtId="2" fontId="33" fillId="0" borderId="0" xfId="38" applyNumberFormat="1" applyFont="1" applyFill="1" applyAlignment="1">
      <alignment horizontal="center"/>
    </xf>
    <xf numFmtId="2" fontId="33" fillId="0" borderId="43" xfId="38" applyNumberFormat="1" applyFont="1" applyFill="1" applyBorder="1" applyAlignment="1">
      <alignment horizontal="center"/>
    </xf>
    <xf numFmtId="2" fontId="33" fillId="0" borderId="0" xfId="38" applyNumberFormat="1" applyFont="1" applyFill="1" applyBorder="1" applyAlignment="1">
      <alignment horizontal="center"/>
    </xf>
    <xf numFmtId="2" fontId="33" fillId="0" borderId="26" xfId="38" applyNumberFormat="1" applyFont="1" applyFill="1" applyBorder="1" applyAlignment="1">
      <alignment horizontal="center"/>
    </xf>
    <xf numFmtId="2" fontId="33" fillId="0" borderId="6" xfId="38" applyNumberFormat="1" applyFont="1" applyFill="1" applyBorder="1" applyAlignment="1">
      <alignment horizontal="center"/>
    </xf>
    <xf numFmtId="2" fontId="33" fillId="0" borderId="0" xfId="38" applyNumberFormat="1" applyFont="1" applyBorder="1" applyAlignment="1">
      <alignment horizontal="center"/>
    </xf>
    <xf numFmtId="2" fontId="33" fillId="0" borderId="26" xfId="38" applyNumberFormat="1" applyFont="1" applyBorder="1" applyAlignment="1">
      <alignment horizontal="center"/>
    </xf>
    <xf numFmtId="2" fontId="33" fillId="0" borderId="6" xfId="38" applyNumberFormat="1" applyFont="1" applyBorder="1" applyAlignment="1">
      <alignment horizontal="center"/>
    </xf>
    <xf numFmtId="2" fontId="33" fillId="0" borderId="8" xfId="38" applyNumberFormat="1" applyFont="1" applyBorder="1" applyAlignment="1">
      <alignment horizontal="center"/>
    </xf>
    <xf numFmtId="164" fontId="20" fillId="0" borderId="0" xfId="38" applyNumberFormat="1" applyBorder="1"/>
    <xf numFmtId="0" fontId="33" fillId="0" borderId="2" xfId="38" applyFont="1" applyBorder="1"/>
    <xf numFmtId="0" fontId="36" fillId="0" borderId="4" xfId="38" applyFont="1" applyBorder="1"/>
    <xf numFmtId="0" fontId="47" fillId="0" borderId="8" xfId="38" applyFont="1" applyBorder="1" applyAlignment="1">
      <alignment horizontal="center"/>
    </xf>
    <xf numFmtId="0" fontId="36" fillId="0" borderId="2" xfId="38" applyFont="1" applyFill="1" applyBorder="1"/>
    <xf numFmtId="0" fontId="33" fillId="0" borderId="2" xfId="38" applyFont="1" applyFill="1" applyBorder="1"/>
    <xf numFmtId="0" fontId="33" fillId="0" borderId="0" xfId="38" applyFont="1" applyFill="1" applyBorder="1"/>
    <xf numFmtId="0" fontId="20" fillId="0" borderId="0" xfId="38" applyFill="1"/>
    <xf numFmtId="0" fontId="36" fillId="0" borderId="0" xfId="38" applyFont="1"/>
    <xf numFmtId="0" fontId="48" fillId="4" borderId="28" xfId="38" applyFont="1" applyFill="1" applyBorder="1"/>
    <xf numFmtId="0" fontId="141" fillId="0" borderId="0" xfId="38" applyFont="1"/>
    <xf numFmtId="0" fontId="153" fillId="0" borderId="132" xfId="7" applyFont="1" applyFill="1" applyBorder="1" applyAlignment="1">
      <alignment horizontal="center"/>
    </xf>
    <xf numFmtId="0" fontId="153" fillId="0" borderId="129" xfId="7" applyFont="1" applyFill="1" applyBorder="1" applyAlignment="1">
      <alignment horizontal="center"/>
    </xf>
    <xf numFmtId="0" fontId="153" fillId="0" borderId="42" xfId="7" applyFont="1" applyFill="1" applyBorder="1" applyAlignment="1">
      <alignment horizontal="center"/>
    </xf>
    <xf numFmtId="0" fontId="153" fillId="0" borderId="74" xfId="7" applyFont="1" applyFill="1" applyBorder="1" applyAlignment="1">
      <alignment horizontal="center"/>
    </xf>
    <xf numFmtId="0" fontId="153" fillId="0" borderId="133" xfId="7" applyFont="1" applyFill="1" applyBorder="1" applyAlignment="1">
      <alignment horizontal="center"/>
    </xf>
    <xf numFmtId="0" fontId="153" fillId="0" borderId="134" xfId="7" applyFont="1" applyFill="1" applyBorder="1" applyAlignment="1">
      <alignment horizontal="center"/>
    </xf>
    <xf numFmtId="0" fontId="133" fillId="6" borderId="28" xfId="0" quotePrefix="1" applyFont="1" applyFill="1" applyBorder="1" applyAlignment="1">
      <alignment horizontal="center"/>
    </xf>
    <xf numFmtId="0" fontId="133" fillId="6" borderId="41" xfId="0" applyFont="1" applyFill="1" applyBorder="1" applyAlignment="1">
      <alignment horizontal="center"/>
    </xf>
    <xf numFmtId="0" fontId="133" fillId="6" borderId="29" xfId="0" applyFont="1" applyFill="1" applyBorder="1" applyAlignment="1">
      <alignment horizontal="center"/>
    </xf>
    <xf numFmtId="0" fontId="133" fillId="6" borderId="40" xfId="0" quotePrefix="1" applyFont="1" applyFill="1" applyBorder="1" applyAlignment="1">
      <alignment horizontal="center"/>
    </xf>
    <xf numFmtId="0" fontId="133" fillId="6" borderId="38" xfId="0" applyFont="1" applyFill="1" applyBorder="1" applyAlignment="1">
      <alignment horizontal="center"/>
    </xf>
    <xf numFmtId="0" fontId="133" fillId="6" borderId="39" xfId="0" applyFont="1" applyFill="1" applyBorder="1" applyAlignment="1">
      <alignment horizontal="center"/>
    </xf>
    <xf numFmtId="0" fontId="133" fillId="6" borderId="28" xfId="0" applyFont="1" applyFill="1" applyBorder="1" applyAlignment="1">
      <alignment horizontal="center"/>
    </xf>
    <xf numFmtId="0" fontId="133" fillId="6" borderId="44" xfId="0" applyFont="1" applyFill="1" applyBorder="1" applyAlignment="1">
      <alignment horizontal="center"/>
    </xf>
    <xf numFmtId="0" fontId="133" fillId="6" borderId="45" xfId="0" applyFont="1" applyFill="1" applyBorder="1" applyAlignment="1">
      <alignment horizontal="center"/>
    </xf>
    <xf numFmtId="0" fontId="133" fillId="6" borderId="61" xfId="0" applyFont="1" applyFill="1" applyBorder="1" applyAlignment="1">
      <alignment horizontal="center"/>
    </xf>
    <xf numFmtId="0" fontId="133" fillId="6" borderId="29" xfId="0" quotePrefix="1" applyFont="1" applyFill="1" applyBorder="1" applyAlignment="1">
      <alignment horizontal="center"/>
    </xf>
    <xf numFmtId="0" fontId="133" fillId="6" borderId="30" xfId="0" quotePrefix="1" applyFont="1" applyFill="1" applyBorder="1" applyAlignment="1">
      <alignment horizontal="center"/>
    </xf>
    <xf numFmtId="0" fontId="133" fillId="6" borderId="31" xfId="0" quotePrefix="1" applyFont="1" applyFill="1" applyBorder="1" applyAlignment="1">
      <alignment horizontal="center"/>
    </xf>
    <xf numFmtId="0" fontId="133" fillId="6" borderId="40" xfId="0" applyFont="1" applyFill="1" applyBorder="1" applyAlignment="1">
      <alignment horizontal="center"/>
    </xf>
    <xf numFmtId="1" fontId="65" fillId="0" borderId="29" xfId="6" applyNumberFormat="1" applyFont="1" applyFill="1" applyBorder="1" applyAlignment="1">
      <alignment horizontal="center"/>
    </xf>
    <xf numFmtId="1" fontId="65" fillId="0" borderId="18" xfId="6" applyNumberFormat="1" applyFont="1" applyFill="1" applyBorder="1" applyAlignment="1">
      <alignment horizontal="center"/>
    </xf>
    <xf numFmtId="1" fontId="65" fillId="0" borderId="0" xfId="6" applyNumberFormat="1" applyFont="1" applyFill="1" applyBorder="1" applyAlignment="1">
      <alignment horizontal="center"/>
    </xf>
    <xf numFmtId="1" fontId="65" fillId="0" borderId="49" xfId="6" applyNumberFormat="1" applyFont="1" applyFill="1" applyBorder="1" applyAlignment="1">
      <alignment horizontal="center"/>
    </xf>
    <xf numFmtId="9" fontId="97" fillId="0" borderId="0" xfId="39" applyFont="1"/>
    <xf numFmtId="0" fontId="137" fillId="0" borderId="0" xfId="40" applyFont="1" applyAlignment="1">
      <alignment horizontal="center"/>
    </xf>
    <xf numFmtId="0" fontId="138" fillId="0" borderId="0" xfId="40" applyFont="1" applyAlignment="1">
      <alignment horizontal="center"/>
    </xf>
    <xf numFmtId="0" fontId="139" fillId="0" borderId="0" xfId="40" applyFont="1" applyAlignment="1">
      <alignment horizontal="center"/>
    </xf>
    <xf numFmtId="0" fontId="33" fillId="0" borderId="0" xfId="13" applyFont="1"/>
    <xf numFmtId="0" fontId="96" fillId="0" borderId="0" xfId="13"/>
    <xf numFmtId="0" fontId="32" fillId="0" borderId="0" xfId="13" applyFont="1"/>
    <xf numFmtId="0" fontId="35" fillId="0" borderId="0" xfId="13" applyFont="1" applyAlignment="1">
      <alignment horizontal="center"/>
    </xf>
    <xf numFmtId="0" fontId="111" fillId="0" borderId="13" xfId="13" applyFont="1" applyBorder="1" applyAlignment="1">
      <alignment horizontal="center" vertical="center"/>
    </xf>
    <xf numFmtId="0" fontId="107" fillId="0" borderId="0" xfId="13" applyFont="1" applyAlignment="1">
      <alignment vertical="center"/>
    </xf>
    <xf numFmtId="0" fontId="47" fillId="0" borderId="4" xfId="13" applyFont="1" applyBorder="1" applyAlignment="1">
      <alignment horizontal="center"/>
    </xf>
    <xf numFmtId="0" fontId="33" fillId="0" borderId="4" xfId="13" applyFont="1" applyBorder="1" applyAlignment="1">
      <alignment horizontal="center"/>
    </xf>
    <xf numFmtId="0" fontId="33" fillId="0" borderId="4" xfId="13" applyFont="1" applyBorder="1"/>
    <xf numFmtId="0" fontId="33" fillId="0" borderId="8" xfId="13" applyFont="1" applyBorder="1"/>
    <xf numFmtId="0" fontId="33" fillId="0" borderId="27" xfId="13" applyFont="1" applyBorder="1" applyAlignment="1">
      <alignment horizontal="center"/>
    </xf>
    <xf numFmtId="0" fontId="33" fillId="0" borderId="2" xfId="13" applyFont="1" applyBorder="1" applyAlignment="1">
      <alignment horizontal="left"/>
    </xf>
    <xf numFmtId="0" fontId="33" fillId="0" borderId="2" xfId="13" applyFont="1" applyBorder="1" applyAlignment="1">
      <alignment horizontal="center"/>
    </xf>
    <xf numFmtId="0" fontId="33" fillId="0" borderId="21" xfId="13" applyFont="1" applyBorder="1" applyAlignment="1">
      <alignment horizontal="center"/>
    </xf>
    <xf numFmtId="0" fontId="33" fillId="0" borderId="0" xfId="13" applyFont="1" applyBorder="1" applyAlignment="1">
      <alignment horizontal="center"/>
    </xf>
    <xf numFmtId="0" fontId="33" fillId="0" borderId="1" xfId="13" applyFont="1" applyBorder="1" applyAlignment="1">
      <alignment horizontal="center"/>
    </xf>
    <xf numFmtId="0" fontId="33" fillId="0" borderId="43" xfId="13" applyFont="1" applyBorder="1" applyAlignment="1">
      <alignment horizontal="center"/>
    </xf>
    <xf numFmtId="0" fontId="33" fillId="0" borderId="0" xfId="13" applyFont="1" applyAlignment="1">
      <alignment horizontal="center"/>
    </xf>
    <xf numFmtId="0" fontId="33" fillId="0" borderId="26" xfId="13" applyFont="1" applyBorder="1" applyAlignment="1">
      <alignment horizontal="center"/>
    </xf>
    <xf numFmtId="0" fontId="33" fillId="0" borderId="6" xfId="13" applyFont="1" applyBorder="1" applyAlignment="1">
      <alignment horizontal="center"/>
    </xf>
    <xf numFmtId="0" fontId="33" fillId="0" borderId="8" xfId="13" applyFont="1" applyBorder="1" applyAlignment="1">
      <alignment horizontal="center"/>
    </xf>
    <xf numFmtId="0" fontId="33" fillId="0" borderId="3" xfId="13" applyFont="1" applyBorder="1" applyAlignment="1">
      <alignment horizontal="center"/>
    </xf>
    <xf numFmtId="2" fontId="33" fillId="0" borderId="43" xfId="13" applyNumberFormat="1" applyFont="1" applyBorder="1" applyAlignment="1">
      <alignment horizontal="center"/>
    </xf>
    <xf numFmtId="2" fontId="33" fillId="0" borderId="0" xfId="13" applyNumberFormat="1" applyFont="1" applyAlignment="1">
      <alignment horizontal="center"/>
    </xf>
    <xf numFmtId="2" fontId="33" fillId="0" borderId="0" xfId="13" applyNumberFormat="1" applyFont="1" applyBorder="1" applyAlignment="1">
      <alignment horizontal="center"/>
    </xf>
    <xf numFmtId="2" fontId="33" fillId="0" borderId="26" xfId="13" applyNumberFormat="1" applyFont="1" applyBorder="1" applyAlignment="1">
      <alignment horizontal="center"/>
    </xf>
    <xf numFmtId="2" fontId="33" fillId="0" borderId="6" xfId="13" applyNumberFormat="1" applyFont="1" applyBorder="1" applyAlignment="1">
      <alignment horizontal="center"/>
    </xf>
    <xf numFmtId="2" fontId="33" fillId="0" borderId="8" xfId="13" applyNumberFormat="1" applyFont="1" applyBorder="1" applyAlignment="1">
      <alignment horizontal="center"/>
    </xf>
    <xf numFmtId="0" fontId="33" fillId="0" borderId="2" xfId="13" applyFont="1" applyBorder="1"/>
    <xf numFmtId="0" fontId="33" fillId="0" borderId="0" xfId="13" applyFont="1" applyBorder="1"/>
    <xf numFmtId="0" fontId="48" fillId="7" borderId="28" xfId="13" applyFont="1" applyFill="1" applyBorder="1"/>
    <xf numFmtId="0" fontId="77" fillId="0" borderId="0" xfId="46" applyFont="1"/>
    <xf numFmtId="0" fontId="78" fillId="0" borderId="0" xfId="46" applyFont="1"/>
    <xf numFmtId="0" fontId="32" fillId="0" borderId="0" xfId="46" applyFont="1"/>
    <xf numFmtId="0" fontId="33" fillId="0" borderId="0" xfId="46" applyFont="1"/>
    <xf numFmtId="0" fontId="62" fillId="0" borderId="0" xfId="46" applyFont="1"/>
    <xf numFmtId="0" fontId="17" fillId="0" borderId="0" xfId="46"/>
    <xf numFmtId="0" fontId="33" fillId="0" borderId="0" xfId="46" applyFont="1" applyAlignment="1">
      <alignment horizontal="center"/>
    </xf>
    <xf numFmtId="0" fontId="93" fillId="0" borderId="0" xfId="46" applyFont="1"/>
    <xf numFmtId="0" fontId="57" fillId="0" borderId="0" xfId="46" applyFont="1"/>
    <xf numFmtId="0" fontId="65" fillId="0" borderId="0" xfId="46" applyFont="1"/>
    <xf numFmtId="0" fontId="67" fillId="0" borderId="0" xfId="46" applyFont="1"/>
    <xf numFmtId="0" fontId="58" fillId="0" borderId="0" xfId="46" applyFont="1"/>
    <xf numFmtId="0" fontId="65" fillId="0" borderId="0" xfId="46" applyFont="1" applyAlignment="1">
      <alignment horizontal="center"/>
    </xf>
    <xf numFmtId="0" fontId="36" fillId="0" borderId="2" xfId="46" applyFont="1" applyBorder="1"/>
    <xf numFmtId="0" fontId="32" fillId="0" borderId="2" xfId="46" applyFont="1" applyBorder="1" applyAlignment="1">
      <alignment vertical="center"/>
    </xf>
    <xf numFmtId="0" fontId="36" fillId="0" borderId="0" xfId="46" applyFont="1"/>
    <xf numFmtId="0" fontId="164" fillId="0" borderId="13" xfId="46" applyFont="1" applyBorder="1" applyAlignment="1">
      <alignment horizontal="center" vertical="center"/>
    </xf>
    <xf numFmtId="0" fontId="33" fillId="0" borderId="4" xfId="46" applyFont="1" applyBorder="1"/>
    <xf numFmtId="0" fontId="79" fillId="0" borderId="0" xfId="46" applyFont="1" applyAlignment="1">
      <alignment horizontal="center"/>
    </xf>
    <xf numFmtId="0" fontId="164" fillId="0" borderId="51" xfId="46" applyFont="1" applyBorder="1" applyAlignment="1">
      <alignment horizontal="center"/>
    </xf>
    <xf numFmtId="0" fontId="164" fillId="0" borderId="30" xfId="46" applyFont="1" applyBorder="1" applyAlignment="1">
      <alignment horizontal="center"/>
    </xf>
    <xf numFmtId="0" fontId="164" fillId="0" borderId="31" xfId="46" applyFont="1" applyBorder="1" applyAlignment="1">
      <alignment horizontal="center"/>
    </xf>
    <xf numFmtId="0" fontId="110" fillId="0" borderId="95" xfId="46" applyFont="1" applyBorder="1" applyAlignment="1">
      <alignment horizontal="center"/>
    </xf>
    <xf numFmtId="0" fontId="62" fillId="0" borderId="0" xfId="46" applyFont="1" applyAlignment="1">
      <alignment horizontal="center"/>
    </xf>
    <xf numFmtId="0" fontId="110" fillId="0" borderId="96" xfId="46" applyFont="1" applyBorder="1" applyAlignment="1">
      <alignment horizontal="center"/>
    </xf>
    <xf numFmtId="0" fontId="110" fillId="0" borderId="118" xfId="46" applyFont="1" applyBorder="1" applyAlignment="1">
      <alignment horizontal="center"/>
    </xf>
    <xf numFmtId="0" fontId="110" fillId="0" borderId="97" xfId="46" applyFont="1" applyBorder="1" applyAlignment="1">
      <alignment horizontal="center"/>
    </xf>
    <xf numFmtId="1" fontId="33" fillId="0" borderId="46" xfId="46" applyNumberFormat="1" applyFont="1" applyBorder="1" applyAlignment="1">
      <alignment horizontal="center"/>
    </xf>
    <xf numFmtId="1" fontId="33" fillId="0" borderId="38" xfId="46" applyNumberFormat="1" applyFont="1" applyBorder="1" applyAlignment="1">
      <alignment horizontal="center"/>
    </xf>
    <xf numFmtId="1" fontId="33" fillId="0" borderId="39" xfId="46" applyNumberFormat="1" applyFont="1" applyBorder="1" applyAlignment="1">
      <alignment horizontal="center"/>
    </xf>
    <xf numFmtId="1" fontId="33" fillId="0" borderId="17" xfId="46" applyNumberFormat="1" applyFont="1" applyBorder="1"/>
    <xf numFmtId="1" fontId="33" fillId="0" borderId="21" xfId="46" applyNumberFormat="1" applyFont="1" applyBorder="1"/>
    <xf numFmtId="1" fontId="33" fillId="0" borderId="0" xfId="46" applyNumberFormat="1" applyFont="1" applyAlignment="1">
      <alignment horizontal="center"/>
    </xf>
    <xf numFmtId="1" fontId="33" fillId="0" borderId="17" xfId="46" applyNumberFormat="1" applyFont="1" applyBorder="1" applyAlignment="1">
      <alignment horizontal="center"/>
    </xf>
    <xf numFmtId="1" fontId="33" fillId="0" borderId="80" xfId="46" applyNumberFormat="1" applyFont="1" applyBorder="1" applyAlignment="1">
      <alignment horizontal="center"/>
    </xf>
    <xf numFmtId="1" fontId="33" fillId="0" borderId="49" xfId="46" applyNumberFormat="1" applyFont="1" applyBorder="1" applyAlignment="1">
      <alignment horizontal="center"/>
    </xf>
    <xf numFmtId="1" fontId="33" fillId="0" borderId="28" xfId="46" applyNumberFormat="1" applyFont="1" applyBorder="1" applyAlignment="1">
      <alignment horizontal="center"/>
    </xf>
    <xf numFmtId="1" fontId="33" fillId="0" borderId="29" xfId="46" applyNumberFormat="1" applyFont="1" applyBorder="1" applyAlignment="1">
      <alignment horizontal="center"/>
    </xf>
    <xf numFmtId="1" fontId="33" fillId="0" borderId="18" xfId="46" applyNumberFormat="1" applyFont="1" applyBorder="1"/>
    <xf numFmtId="1" fontId="33" fillId="0" borderId="26" xfId="46" applyNumberFormat="1" applyFont="1" applyBorder="1"/>
    <xf numFmtId="1" fontId="33" fillId="0" borderId="18" xfId="46" applyNumberFormat="1" applyFont="1" applyBorder="1" applyAlignment="1">
      <alignment horizontal="center"/>
    </xf>
    <xf numFmtId="1" fontId="33" fillId="0" borderId="81" xfId="46" applyNumberFormat="1" applyFont="1" applyBorder="1" applyAlignment="1">
      <alignment horizontal="center"/>
    </xf>
    <xf numFmtId="1" fontId="33" fillId="0" borderId="51" xfId="46" applyNumberFormat="1" applyFont="1" applyBorder="1" applyAlignment="1">
      <alignment horizontal="center"/>
    </xf>
    <xf numFmtId="1" fontId="33" fillId="0" borderId="30" xfId="46" applyNumberFormat="1" applyFont="1" applyBorder="1" applyAlignment="1">
      <alignment horizontal="center"/>
    </xf>
    <xf numFmtId="1" fontId="33" fillId="0" borderId="31" xfId="46" applyNumberFormat="1" applyFont="1" applyBorder="1" applyAlignment="1">
      <alignment horizontal="center"/>
    </xf>
    <xf numFmtId="1" fontId="33" fillId="0" borderId="82" xfId="46" applyNumberFormat="1" applyFont="1" applyBorder="1" applyAlignment="1">
      <alignment horizontal="center"/>
    </xf>
    <xf numFmtId="4" fontId="33" fillId="0" borderId="46" xfId="46" applyNumberFormat="1" applyFont="1" applyBorder="1"/>
    <xf numFmtId="166" fontId="33" fillId="0" borderId="38" xfId="46" applyNumberFormat="1" applyFont="1" applyBorder="1" applyAlignment="1">
      <alignment horizontal="center"/>
    </xf>
    <xf numFmtId="4" fontId="33" fillId="0" borderId="38" xfId="46" applyNumberFormat="1" applyFont="1" applyBorder="1" applyAlignment="1">
      <alignment horizontal="center"/>
    </xf>
    <xf numFmtId="166" fontId="33" fillId="0" borderId="39" xfId="46" applyNumberFormat="1" applyFont="1" applyBorder="1" applyAlignment="1">
      <alignment horizontal="center"/>
    </xf>
    <xf numFmtId="166" fontId="33" fillId="0" borderId="17" xfId="46" applyNumberFormat="1" applyFont="1" applyBorder="1"/>
    <xf numFmtId="166" fontId="33" fillId="0" borderId="21" xfId="46" applyNumberFormat="1" applyFont="1" applyBorder="1"/>
    <xf numFmtId="166" fontId="33" fillId="0" borderId="0" xfId="46" applyNumberFormat="1" applyFont="1" applyAlignment="1">
      <alignment horizontal="center"/>
    </xf>
    <xf numFmtId="166" fontId="33" fillId="0" borderId="17" xfId="46" applyNumberFormat="1" applyFont="1" applyBorder="1" applyAlignment="1">
      <alignment horizontal="center"/>
    </xf>
    <xf numFmtId="2" fontId="33" fillId="0" borderId="80" xfId="46" applyNumberFormat="1" applyFont="1" applyBorder="1" applyAlignment="1">
      <alignment horizontal="center"/>
    </xf>
    <xf numFmtId="166" fontId="33" fillId="0" borderId="49" xfId="46" applyNumberFormat="1" applyFont="1" applyBorder="1" applyAlignment="1">
      <alignment horizontal="center"/>
    </xf>
    <xf numFmtId="4" fontId="33" fillId="0" borderId="28" xfId="46" applyNumberFormat="1" applyFont="1" applyBorder="1"/>
    <xf numFmtId="166" fontId="33" fillId="0" borderId="28" xfId="46" applyNumberFormat="1" applyFont="1" applyBorder="1" applyAlignment="1">
      <alignment horizontal="center"/>
    </xf>
    <xf numFmtId="4" fontId="33" fillId="0" borderId="29" xfId="46" applyNumberFormat="1" applyFont="1" applyBorder="1" applyAlignment="1">
      <alignment horizontal="center"/>
    </xf>
    <xf numFmtId="166" fontId="33" fillId="0" borderId="18" xfId="46" applyNumberFormat="1" applyFont="1" applyBorder="1"/>
    <xf numFmtId="166" fontId="33" fillId="0" borderId="26" xfId="46" applyNumberFormat="1" applyFont="1" applyBorder="1"/>
    <xf numFmtId="4" fontId="33" fillId="0" borderId="0" xfId="46" applyNumberFormat="1" applyFont="1" applyAlignment="1">
      <alignment horizontal="center"/>
    </xf>
    <xf numFmtId="166" fontId="33" fillId="0" borderId="18" xfId="46" applyNumberFormat="1" applyFont="1" applyBorder="1" applyAlignment="1">
      <alignment horizontal="center"/>
    </xf>
    <xf numFmtId="2" fontId="33" fillId="0" borderId="81" xfId="46" applyNumberFormat="1" applyFont="1" applyBorder="1" applyAlignment="1">
      <alignment horizontal="center"/>
    </xf>
    <xf numFmtId="4" fontId="33" fillId="0" borderId="49" xfId="46" applyNumberFormat="1" applyFont="1" applyBorder="1"/>
    <xf numFmtId="166" fontId="33" fillId="0" borderId="28" xfId="46" applyNumberFormat="1" applyFont="1" applyBorder="1"/>
    <xf numFmtId="166" fontId="33" fillId="0" borderId="29" xfId="46" applyNumberFormat="1" applyFont="1" applyBorder="1"/>
    <xf numFmtId="166" fontId="33" fillId="0" borderId="0" xfId="46" applyNumberFormat="1" applyFont="1"/>
    <xf numFmtId="166" fontId="33" fillId="0" borderId="51" xfId="46" applyNumberFormat="1" applyFont="1" applyBorder="1"/>
    <xf numFmtId="4" fontId="33" fillId="0" borderId="30" xfId="46" applyNumberFormat="1" applyFont="1" applyBorder="1"/>
    <xf numFmtId="166" fontId="33" fillId="0" borderId="30" xfId="46" applyNumberFormat="1" applyFont="1" applyBorder="1"/>
    <xf numFmtId="4" fontId="33" fillId="0" borderId="31" xfId="46" applyNumberFormat="1" applyFont="1" applyBorder="1"/>
    <xf numFmtId="166" fontId="33" fillId="0" borderId="19" xfId="46" applyNumberFormat="1" applyFont="1" applyBorder="1"/>
    <xf numFmtId="166" fontId="33" fillId="0" borderId="22" xfId="46" applyNumberFormat="1" applyFont="1" applyBorder="1"/>
    <xf numFmtId="166" fontId="33" fillId="0" borderId="19" xfId="46" applyNumberFormat="1" applyFont="1" applyBorder="1" applyAlignment="1">
      <alignment horizontal="center"/>
    </xf>
    <xf numFmtId="2" fontId="33" fillId="0" borderId="82" xfId="46" applyNumberFormat="1" applyFont="1" applyBorder="1" applyAlignment="1">
      <alignment horizontal="center"/>
    </xf>
    <xf numFmtId="1" fontId="36" fillId="0" borderId="55" xfId="46" applyNumberFormat="1" applyFont="1" applyBorder="1" applyAlignment="1">
      <alignment horizontal="center"/>
    </xf>
    <xf numFmtId="164" fontId="36" fillId="0" borderId="44" xfId="46" applyNumberFormat="1" applyFont="1" applyBorder="1" applyAlignment="1">
      <alignment horizontal="center"/>
    </xf>
    <xf numFmtId="1" fontId="36" fillId="0" borderId="44" xfId="46" applyNumberFormat="1" applyFont="1" applyBorder="1" applyAlignment="1">
      <alignment horizontal="center"/>
    </xf>
    <xf numFmtId="164" fontId="36" fillId="0" borderId="45" xfId="46" applyNumberFormat="1" applyFont="1" applyBorder="1" applyAlignment="1">
      <alignment horizontal="center"/>
    </xf>
    <xf numFmtId="164" fontId="36" fillId="0" borderId="18" xfId="46" applyNumberFormat="1" applyFont="1" applyBorder="1" applyAlignment="1">
      <alignment horizontal="center"/>
    </xf>
    <xf numFmtId="164" fontId="36" fillId="0" borderId="26" xfId="46" applyNumberFormat="1" applyFont="1" applyBorder="1" applyAlignment="1">
      <alignment horizontal="center"/>
    </xf>
    <xf numFmtId="164" fontId="36" fillId="0" borderId="0" xfId="46" applyNumberFormat="1" applyFont="1" applyAlignment="1">
      <alignment horizontal="center"/>
    </xf>
    <xf numFmtId="1" fontId="33" fillId="0" borderId="108" xfId="46" applyNumberFormat="1" applyFont="1" applyBorder="1" applyAlignment="1">
      <alignment horizontal="center"/>
    </xf>
    <xf numFmtId="164" fontId="36" fillId="0" borderId="49" xfId="46" applyNumberFormat="1" applyFont="1" applyBorder="1" applyAlignment="1">
      <alignment horizontal="center"/>
    </xf>
    <xf numFmtId="1" fontId="36" fillId="0" borderId="28" xfId="46" applyNumberFormat="1" applyFont="1" applyBorder="1" applyAlignment="1">
      <alignment horizontal="center"/>
    </xf>
    <xf numFmtId="164" fontId="36" fillId="0" borderId="28" xfId="46" applyNumberFormat="1" applyFont="1" applyBorder="1" applyAlignment="1">
      <alignment horizontal="center"/>
    </xf>
    <xf numFmtId="1" fontId="36" fillId="0" borderId="29" xfId="46" applyNumberFormat="1" applyFont="1" applyBorder="1" applyAlignment="1">
      <alignment horizontal="center"/>
    </xf>
    <xf numFmtId="164" fontId="36" fillId="0" borderId="18" xfId="46" applyNumberFormat="1" applyFont="1" applyBorder="1"/>
    <xf numFmtId="164" fontId="36" fillId="0" borderId="26" xfId="46" applyNumberFormat="1" applyFont="1" applyBorder="1"/>
    <xf numFmtId="1" fontId="36" fillId="0" borderId="0" xfId="46" applyNumberFormat="1" applyFont="1" applyAlignment="1">
      <alignment horizontal="center"/>
    </xf>
    <xf numFmtId="164" fontId="36" fillId="0" borderId="51" xfId="46" applyNumberFormat="1" applyFont="1" applyBorder="1" applyAlignment="1">
      <alignment horizontal="center"/>
    </xf>
    <xf numFmtId="1" fontId="36" fillId="0" borderId="30" xfId="46" applyNumberFormat="1" applyFont="1" applyBorder="1" applyAlignment="1">
      <alignment horizontal="center"/>
    </xf>
    <xf numFmtId="164" fontId="36" fillId="0" borderId="30" xfId="46" applyNumberFormat="1" applyFont="1" applyBorder="1" applyAlignment="1">
      <alignment horizontal="center"/>
    </xf>
    <xf numFmtId="1" fontId="36" fillId="0" borderId="31" xfId="46" applyNumberFormat="1" applyFont="1" applyBorder="1" applyAlignment="1">
      <alignment horizontal="center"/>
    </xf>
    <xf numFmtId="164" fontId="36" fillId="0" borderId="19" xfId="46" applyNumberFormat="1" applyFont="1" applyBorder="1"/>
    <xf numFmtId="164" fontId="36" fillId="0" borderId="22" xfId="46" applyNumberFormat="1" applyFont="1" applyBorder="1"/>
    <xf numFmtId="164" fontId="36" fillId="0" borderId="19" xfId="46" applyNumberFormat="1" applyFont="1" applyBorder="1" applyAlignment="1">
      <alignment horizontal="center"/>
    </xf>
    <xf numFmtId="0" fontId="141" fillId="0" borderId="0" xfId="46" applyFont="1"/>
    <xf numFmtId="1" fontId="17" fillId="0" borderId="0" xfId="46" applyNumberFormat="1" applyAlignment="1">
      <alignment horizontal="center"/>
    </xf>
    <xf numFmtId="0" fontId="17" fillId="0" borderId="0" xfId="46" applyAlignment="1">
      <alignment horizontal="center"/>
    </xf>
    <xf numFmtId="0" fontId="17" fillId="4" borderId="28" xfId="46" applyFill="1" applyBorder="1"/>
    <xf numFmtId="0" fontId="119" fillId="0" borderId="0" xfId="0" applyFont="1" applyAlignment="1">
      <alignment horizontal="center"/>
    </xf>
    <xf numFmtId="0" fontId="157" fillId="0" borderId="3" xfId="2" applyFont="1" applyBorder="1" applyAlignment="1">
      <alignment horizontal="center"/>
    </xf>
    <xf numFmtId="0" fontId="157" fillId="0" borderId="6" xfId="2" applyFont="1" applyBorder="1" applyAlignment="1">
      <alignment horizontal="center"/>
    </xf>
    <xf numFmtId="0" fontId="58" fillId="0" borderId="0" xfId="0" applyFont="1" applyAlignment="1">
      <alignment horizontal="center"/>
    </xf>
    <xf numFmtId="0" fontId="102" fillId="0" borderId="0" xfId="5" applyFont="1" applyAlignment="1">
      <alignment horizontal="center"/>
    </xf>
    <xf numFmtId="0" fontId="55" fillId="0" borderId="0" xfId="11" applyFont="1" applyBorder="1" applyAlignment="1">
      <alignment horizontal="center"/>
    </xf>
    <xf numFmtId="0" fontId="55" fillId="0" borderId="0" xfId="11" applyFont="1" applyAlignment="1">
      <alignment horizontal="center"/>
    </xf>
    <xf numFmtId="0" fontId="148" fillId="0" borderId="80" xfId="0" applyFont="1" applyFill="1" applyBorder="1"/>
    <xf numFmtId="0" fontId="39" fillId="4" borderId="80" xfId="0" applyFont="1" applyFill="1" applyBorder="1"/>
    <xf numFmtId="0" fontId="58" fillId="0" borderId="4" xfId="0" applyFont="1" applyFill="1" applyBorder="1" applyAlignment="1">
      <alignment horizontal="center"/>
    </xf>
    <xf numFmtId="9" fontId="180" fillId="0" borderId="0" xfId="16" applyFont="1"/>
    <xf numFmtId="0" fontId="110" fillId="0" borderId="141" xfId="0" applyFont="1" applyBorder="1" applyAlignment="1">
      <alignment horizontal="center"/>
    </xf>
    <xf numFmtId="0" fontId="110" fillId="0" borderId="142" xfId="0" applyFont="1" applyBorder="1" applyAlignment="1">
      <alignment horizontal="center"/>
    </xf>
    <xf numFmtId="0" fontId="87" fillId="0" borderId="2" xfId="6" applyFont="1" applyFill="1" applyBorder="1" applyAlignment="1">
      <alignment horizontal="center"/>
    </xf>
    <xf numFmtId="0" fontId="87" fillId="0" borderId="46" xfId="6" applyFont="1" applyFill="1" applyBorder="1" applyAlignment="1">
      <alignment horizontal="center"/>
    </xf>
    <xf numFmtId="0" fontId="108" fillId="0" borderId="38" xfId="6" applyFont="1" applyFill="1" applyBorder="1" applyAlignment="1">
      <alignment horizontal="center"/>
    </xf>
    <xf numFmtId="0" fontId="87" fillId="0" borderId="38" xfId="6" applyFont="1" applyFill="1" applyBorder="1" applyAlignment="1">
      <alignment horizontal="center"/>
    </xf>
    <xf numFmtId="0" fontId="87" fillId="0" borderId="39" xfId="6" applyFont="1" applyFill="1" applyBorder="1" applyAlignment="1">
      <alignment horizontal="center"/>
    </xf>
    <xf numFmtId="0" fontId="87" fillId="0" borderId="17" xfId="6" applyFont="1" applyFill="1" applyBorder="1" applyAlignment="1">
      <alignment horizontal="center"/>
    </xf>
    <xf numFmtId="0" fontId="87" fillId="0" borderId="9" xfId="6" applyFont="1" applyFill="1" applyBorder="1" applyAlignment="1">
      <alignment horizontal="center"/>
    </xf>
    <xf numFmtId="0" fontId="87" fillId="0" borderId="51" xfId="6" applyFont="1" applyFill="1" applyBorder="1" applyAlignment="1">
      <alignment horizontal="center"/>
    </xf>
    <xf numFmtId="0" fontId="87" fillId="0" borderId="30" xfId="6" applyFont="1" applyFill="1" applyBorder="1" applyAlignment="1">
      <alignment horizontal="center"/>
    </xf>
    <xf numFmtId="0" fontId="87" fillId="0" borderId="31" xfId="6" applyFont="1" applyFill="1" applyBorder="1" applyAlignment="1">
      <alignment horizontal="center"/>
    </xf>
    <xf numFmtId="0" fontId="87" fillId="0" borderId="19" xfId="6" applyFont="1" applyFill="1" applyBorder="1" applyAlignment="1">
      <alignment horizontal="center"/>
    </xf>
    <xf numFmtId="2" fontId="87" fillId="0" borderId="46" xfId="6" applyNumberFormat="1" applyFont="1" applyFill="1" applyBorder="1" applyAlignment="1">
      <alignment horizontal="center"/>
    </xf>
    <xf numFmtId="2" fontId="87" fillId="0" borderId="38" xfId="6" applyNumberFormat="1" applyFont="1" applyFill="1" applyBorder="1" applyAlignment="1">
      <alignment horizontal="center"/>
    </xf>
    <xf numFmtId="2" fontId="87" fillId="0" borderId="39" xfId="6" applyNumberFormat="1" applyFont="1" applyFill="1" applyBorder="1" applyAlignment="1">
      <alignment horizontal="center"/>
    </xf>
    <xf numFmtId="2" fontId="87" fillId="0" borderId="49" xfId="6" applyNumberFormat="1" applyFont="1" applyFill="1" applyBorder="1" applyAlignment="1">
      <alignment horizontal="center"/>
    </xf>
    <xf numFmtId="2" fontId="87" fillId="0" borderId="28" xfId="6" applyNumberFormat="1" applyFont="1" applyFill="1" applyBorder="1" applyAlignment="1">
      <alignment horizontal="center"/>
    </xf>
    <xf numFmtId="0" fontId="49" fillId="7" borderId="28" xfId="6" applyFont="1" applyFill="1" applyBorder="1" applyAlignment="1">
      <alignment horizontal="center"/>
    </xf>
    <xf numFmtId="0" fontId="48" fillId="7" borderId="28" xfId="5" applyFont="1" applyFill="1" applyBorder="1" applyAlignment="1">
      <alignment horizontal="center"/>
    </xf>
    <xf numFmtId="9" fontId="50" fillId="0" borderId="0" xfId="14" applyFont="1"/>
    <xf numFmtId="0" fontId="137" fillId="0" borderId="0" xfId="50" applyFont="1" applyAlignment="1">
      <alignment horizontal="center"/>
    </xf>
    <xf numFmtId="0" fontId="138" fillId="0" borderId="0" xfId="50" applyFont="1" applyAlignment="1">
      <alignment horizontal="center"/>
    </xf>
    <xf numFmtId="0" fontId="139" fillId="0" borderId="0" xfId="50" applyFont="1" applyAlignment="1">
      <alignment horizontal="center"/>
    </xf>
    <xf numFmtId="0" fontId="181" fillId="0" borderId="0" xfId="11" applyFont="1"/>
    <xf numFmtId="0" fontId="182" fillId="0" borderId="0" xfId="11" applyFont="1"/>
    <xf numFmtId="0" fontId="49" fillId="0" borderId="0" xfId="11" applyFont="1" applyBorder="1"/>
    <xf numFmtId="0" fontId="52" fillId="0" borderId="0" xfId="11" applyFont="1" applyBorder="1"/>
    <xf numFmtId="0" fontId="49" fillId="0" borderId="0" xfId="11" applyFont="1"/>
    <xf numFmtId="0" fontId="116" fillId="0" borderId="12" xfId="11" applyFont="1" applyFill="1" applyBorder="1" applyAlignment="1">
      <alignment horizontal="center"/>
    </xf>
    <xf numFmtId="0" fontId="116" fillId="0" borderId="84" xfId="11" applyFont="1" applyFill="1" applyBorder="1" applyAlignment="1">
      <alignment horizontal="center"/>
    </xf>
    <xf numFmtId="0" fontId="116" fillId="0" borderId="29" xfId="11" applyFont="1" applyFill="1" applyBorder="1" applyAlignment="1">
      <alignment horizontal="center"/>
    </xf>
    <xf numFmtId="0" fontId="116" fillId="0" borderId="26" xfId="11" applyFont="1" applyFill="1" applyBorder="1" applyAlignment="1">
      <alignment horizontal="center"/>
    </xf>
    <xf numFmtId="0" fontId="116" fillId="0" borderId="32" xfId="11" applyFont="1" applyFill="1" applyBorder="1"/>
    <xf numFmtId="0" fontId="116" fillId="0" borderId="22" xfId="11" applyFont="1" applyFill="1" applyBorder="1" applyAlignment="1">
      <alignment horizontal="center"/>
    </xf>
    <xf numFmtId="0" fontId="116" fillId="0" borderId="33" xfId="11" applyFont="1" applyFill="1" applyBorder="1"/>
    <xf numFmtId="0" fontId="116" fillId="0" borderId="102" xfId="11" applyFont="1" applyFill="1" applyBorder="1" applyAlignment="1">
      <alignment horizontal="center"/>
    </xf>
    <xf numFmtId="0" fontId="116" fillId="0" borderId="31" xfId="11" applyFont="1" applyFill="1" applyBorder="1" applyAlignment="1">
      <alignment horizontal="center"/>
    </xf>
    <xf numFmtId="0" fontId="116" fillId="0" borderId="86" xfId="11" applyFont="1" applyFill="1" applyBorder="1" applyAlignment="1">
      <alignment horizontal="center"/>
    </xf>
    <xf numFmtId="0" fontId="116" fillId="0" borderId="41" xfId="11" applyFont="1" applyFill="1" applyBorder="1" applyAlignment="1">
      <alignment horizontal="center"/>
    </xf>
    <xf numFmtId="0" fontId="116" fillId="0" borderId="21" xfId="11" applyFont="1" applyFill="1" applyBorder="1" applyAlignment="1">
      <alignment horizontal="center"/>
    </xf>
    <xf numFmtId="0" fontId="116" fillId="0" borderId="53" xfId="11" applyFont="1" applyFill="1" applyBorder="1"/>
    <xf numFmtId="0" fontId="116" fillId="0" borderId="100" xfId="11" applyFont="1" applyFill="1" applyBorder="1" applyAlignment="1">
      <alignment horizontal="center"/>
    </xf>
    <xf numFmtId="0" fontId="116" fillId="0" borderId="39" xfId="11" applyFont="1" applyFill="1" applyBorder="1" applyAlignment="1">
      <alignment horizontal="center"/>
    </xf>
    <xf numFmtId="0" fontId="116" fillId="0" borderId="49" xfId="11" applyFont="1" applyFill="1" applyBorder="1" applyAlignment="1">
      <alignment horizontal="center"/>
    </xf>
    <xf numFmtId="0" fontId="116" fillId="0" borderId="61" xfId="11" applyFont="1" applyFill="1" applyBorder="1" applyAlignment="1">
      <alignment horizontal="center"/>
    </xf>
    <xf numFmtId="0" fontId="116" fillId="0" borderId="101" xfId="11" applyFont="1" applyFill="1" applyBorder="1"/>
    <xf numFmtId="0" fontId="116" fillId="0" borderId="104" xfId="11" applyFont="1" applyFill="1" applyBorder="1" applyAlignment="1">
      <alignment horizontal="center"/>
    </xf>
    <xf numFmtId="0" fontId="116" fillId="0" borderId="73" xfId="11" applyFont="1" applyFill="1" applyBorder="1" applyAlignment="1">
      <alignment horizontal="center"/>
    </xf>
    <xf numFmtId="0" fontId="116" fillId="0" borderId="55" xfId="11" applyFont="1" applyFill="1" applyBorder="1" applyAlignment="1">
      <alignment horizontal="center"/>
    </xf>
    <xf numFmtId="0" fontId="116" fillId="0" borderId="66" xfId="11" applyFont="1" applyFill="1" applyBorder="1" applyAlignment="1">
      <alignment horizontal="center"/>
    </xf>
    <xf numFmtId="0" fontId="116" fillId="0" borderId="23" xfId="11" applyFont="1" applyFill="1" applyBorder="1" applyAlignment="1">
      <alignment horizontal="center"/>
    </xf>
    <xf numFmtId="0" fontId="116" fillId="0" borderId="79" xfId="11" applyFont="1" applyFill="1" applyBorder="1"/>
    <xf numFmtId="0" fontId="116" fillId="0" borderId="94" xfId="11" applyFont="1" applyFill="1" applyBorder="1"/>
    <xf numFmtId="0" fontId="116" fillId="0" borderId="5" xfId="11" applyFont="1" applyFill="1" applyBorder="1"/>
    <xf numFmtId="0" fontId="116" fillId="0" borderId="59" xfId="11" applyFont="1" applyFill="1" applyBorder="1"/>
    <xf numFmtId="0" fontId="116" fillId="0" borderId="0" xfId="11" applyFont="1" applyFill="1" applyBorder="1" applyAlignment="1">
      <alignment horizontal="center"/>
    </xf>
    <xf numFmtId="0" fontId="116" fillId="0" borderId="17" xfId="11" applyFont="1" applyFill="1" applyBorder="1" applyAlignment="1">
      <alignment horizontal="center"/>
    </xf>
    <xf numFmtId="0" fontId="116" fillId="0" borderId="16" xfId="11" applyFont="1" applyFill="1" applyBorder="1" applyAlignment="1">
      <alignment horizontal="center"/>
    </xf>
    <xf numFmtId="0" fontId="116" fillId="0" borderId="103" xfId="11" applyFont="1" applyFill="1" applyBorder="1"/>
    <xf numFmtId="0" fontId="116" fillId="0" borderId="7" xfId="11" applyFont="1" applyFill="1" applyBorder="1"/>
    <xf numFmtId="0" fontId="116" fillId="0" borderId="46" xfId="11" applyFont="1" applyFill="1" applyBorder="1" applyAlignment="1">
      <alignment horizontal="center"/>
    </xf>
    <xf numFmtId="0" fontId="116" fillId="0" borderId="60" xfId="11" applyFont="1" applyFill="1" applyBorder="1" applyAlignment="1">
      <alignment horizontal="center"/>
    </xf>
    <xf numFmtId="0" fontId="116" fillId="0" borderId="105" xfId="11" applyFont="1" applyFill="1" applyBorder="1"/>
    <xf numFmtId="0" fontId="116" fillId="0" borderId="19" xfId="11" applyFont="1" applyFill="1" applyBorder="1" applyAlignment="1">
      <alignment horizontal="center"/>
    </xf>
    <xf numFmtId="0" fontId="116" fillId="0" borderId="67" xfId="11" applyFont="1" applyFill="1" applyBorder="1" applyAlignment="1">
      <alignment horizontal="center"/>
    </xf>
    <xf numFmtId="0" fontId="116" fillId="0" borderId="10" xfId="11" applyFont="1" applyFill="1" applyBorder="1"/>
    <xf numFmtId="0" fontId="116" fillId="0" borderId="130" xfId="11" applyFont="1" applyFill="1" applyBorder="1" applyAlignment="1">
      <alignment horizontal="center"/>
    </xf>
    <xf numFmtId="0" fontId="116" fillId="0" borderId="45" xfId="11" applyFont="1" applyFill="1" applyBorder="1" applyAlignment="1">
      <alignment horizontal="center"/>
    </xf>
    <xf numFmtId="0" fontId="116" fillId="0" borderId="56" xfId="11" applyFont="1" applyFill="1" applyBorder="1"/>
    <xf numFmtId="0" fontId="116" fillId="0" borderId="54" xfId="11" applyFont="1" applyFill="1" applyBorder="1" applyAlignment="1">
      <alignment horizontal="center"/>
    </xf>
    <xf numFmtId="0" fontId="116" fillId="0" borderId="3" xfId="11" applyFont="1" applyFill="1" applyBorder="1" applyAlignment="1">
      <alignment horizontal="center"/>
    </xf>
    <xf numFmtId="0" fontId="116" fillId="0" borderId="117" xfId="11" applyFont="1" applyFill="1" applyBorder="1" applyAlignment="1">
      <alignment horizontal="center"/>
    </xf>
    <xf numFmtId="0" fontId="116" fillId="0" borderId="74" xfId="11" applyFont="1" applyFill="1" applyBorder="1" applyAlignment="1">
      <alignment horizontal="center"/>
    </xf>
    <xf numFmtId="0" fontId="116" fillId="0" borderId="88" xfId="11" applyFont="1" applyFill="1" applyBorder="1" applyAlignment="1">
      <alignment horizontal="center"/>
    </xf>
    <xf numFmtId="0" fontId="116" fillId="0" borderId="106" xfId="11" applyFont="1" applyFill="1" applyBorder="1" applyAlignment="1">
      <alignment horizontal="center"/>
    </xf>
    <xf numFmtId="0" fontId="116" fillId="0" borderId="90" xfId="11" applyFont="1" applyFill="1" applyBorder="1" applyAlignment="1">
      <alignment horizontal="center"/>
    </xf>
    <xf numFmtId="0" fontId="116" fillId="0" borderId="77" xfId="11" applyFont="1" applyFill="1" applyBorder="1" applyAlignment="1">
      <alignment horizontal="center"/>
    </xf>
    <xf numFmtId="0" fontId="33" fillId="0" borderId="7" xfId="11" applyFont="1" applyBorder="1"/>
    <xf numFmtId="0" fontId="116" fillId="0" borderId="18" xfId="11" applyFont="1" applyFill="1" applyBorder="1" applyAlignment="1">
      <alignment horizontal="center"/>
    </xf>
    <xf numFmtId="0" fontId="110" fillId="0" borderId="97" xfId="11" applyFont="1" applyBorder="1" applyAlignment="1">
      <alignment horizontal="center"/>
    </xf>
    <xf numFmtId="0" fontId="116" fillId="0" borderId="75" xfId="11" applyFont="1" applyFill="1" applyBorder="1" applyAlignment="1">
      <alignment horizontal="center"/>
    </xf>
    <xf numFmtId="0" fontId="116" fillId="0" borderId="11" xfId="11" applyFont="1" applyFill="1" applyBorder="1" applyAlignment="1">
      <alignment horizontal="center"/>
    </xf>
    <xf numFmtId="1" fontId="47" fillId="0" borderId="82" xfId="11" applyNumberFormat="1" applyFont="1" applyBorder="1" applyAlignment="1">
      <alignment horizontal="center"/>
    </xf>
    <xf numFmtId="0" fontId="36" fillId="0" borderId="17" xfId="11" applyFont="1" applyFill="1" applyBorder="1" applyAlignment="1">
      <alignment horizontal="left"/>
    </xf>
    <xf numFmtId="0" fontId="33" fillId="0" borderId="2" xfId="11" applyFont="1" applyFill="1" applyBorder="1"/>
    <xf numFmtId="0" fontId="36" fillId="0" borderId="4" xfId="11" applyFont="1" applyFill="1" applyBorder="1" applyAlignment="1">
      <alignment horizontal="left"/>
    </xf>
    <xf numFmtId="0" fontId="33" fillId="0" borderId="0" xfId="11" applyFont="1" applyFill="1"/>
    <xf numFmtId="0" fontId="33" fillId="7" borderId="28" xfId="11" applyFont="1" applyFill="1" applyBorder="1"/>
    <xf numFmtId="0" fontId="31" fillId="0" borderId="0" xfId="11" applyBorder="1"/>
    <xf numFmtId="9" fontId="35" fillId="0" borderId="0" xfId="14" applyFont="1"/>
    <xf numFmtId="0" fontId="32" fillId="0" borderId="0" xfId="11" applyFont="1"/>
    <xf numFmtId="0" fontId="183" fillId="0" borderId="0" xfId="11" applyFont="1"/>
    <xf numFmtId="0" fontId="154" fillId="0" borderId="1" xfId="11" applyFont="1" applyBorder="1" applyAlignment="1">
      <alignment vertical="center"/>
    </xf>
    <xf numFmtId="0" fontId="79" fillId="0" borderId="0" xfId="11" applyFont="1" applyAlignment="1">
      <alignment vertical="center"/>
    </xf>
    <xf numFmtId="0" fontId="36" fillId="0" borderId="4" xfId="11" applyFont="1" applyBorder="1" applyAlignment="1">
      <alignment horizontal="center"/>
    </xf>
    <xf numFmtId="0" fontId="33" fillId="0" borderId="17" xfId="11" applyFont="1" applyBorder="1" applyAlignment="1">
      <alignment horizontal="center"/>
    </xf>
    <xf numFmtId="0" fontId="33" fillId="0" borderId="5" xfId="11" applyFont="1" applyBorder="1"/>
    <xf numFmtId="0" fontId="33" fillId="0" borderId="7" xfId="11" applyFont="1" applyBorder="1" applyAlignment="1">
      <alignment horizontal="center"/>
    </xf>
    <xf numFmtId="0" fontId="72" fillId="0" borderId="4" xfId="11" applyFont="1" applyBorder="1" applyAlignment="1">
      <alignment horizontal="center"/>
    </xf>
    <xf numFmtId="16" fontId="47" fillId="0" borderId="4" xfId="11" applyNumberFormat="1" applyFont="1" applyBorder="1" applyAlignment="1">
      <alignment horizontal="center"/>
    </xf>
    <xf numFmtId="0" fontId="36" fillId="0" borderId="4" xfId="11" applyFont="1" applyBorder="1"/>
    <xf numFmtId="0" fontId="33" fillId="0" borderId="10" xfId="11" applyFont="1" applyBorder="1"/>
    <xf numFmtId="0" fontId="154" fillId="0" borderId="51" xfId="11" applyFont="1" applyBorder="1" applyAlignment="1">
      <alignment horizontal="center"/>
    </xf>
    <xf numFmtId="0" fontId="154" fillId="0" borderId="30" xfId="11" applyFont="1" applyBorder="1" applyAlignment="1">
      <alignment horizontal="center"/>
    </xf>
    <xf numFmtId="0" fontId="154" fillId="0" borderId="31" xfId="11" applyFont="1" applyBorder="1" applyAlignment="1">
      <alignment horizontal="center"/>
    </xf>
    <xf numFmtId="0" fontId="36" fillId="0" borderId="95" xfId="11" applyFont="1" applyFill="1" applyBorder="1" applyAlignment="1">
      <alignment horizontal="center"/>
    </xf>
    <xf numFmtId="0" fontId="36" fillId="0" borderId="96" xfId="11" applyFont="1" applyFill="1" applyBorder="1" applyAlignment="1">
      <alignment horizontal="center"/>
    </xf>
    <xf numFmtId="0" fontId="36" fillId="0" borderId="97" xfId="11" applyFont="1" applyFill="1" applyBorder="1" applyAlignment="1">
      <alignment horizontal="center"/>
    </xf>
    <xf numFmtId="1" fontId="33" fillId="0" borderId="46" xfId="11" applyNumberFormat="1" applyFont="1" applyFill="1" applyBorder="1" applyAlignment="1">
      <alignment horizontal="center"/>
    </xf>
    <xf numFmtId="0" fontId="76" fillId="0" borderId="42" xfId="11" applyFont="1" applyFill="1" applyBorder="1" applyAlignment="1">
      <alignment horizontal="center"/>
    </xf>
    <xf numFmtId="0" fontId="33" fillId="0" borderId="39" xfId="11" applyFont="1" applyFill="1" applyBorder="1" applyAlignment="1">
      <alignment horizontal="center"/>
    </xf>
    <xf numFmtId="0" fontId="33" fillId="0" borderId="17" xfId="11" applyFont="1" applyFill="1" applyBorder="1" applyAlignment="1">
      <alignment horizontal="center"/>
    </xf>
    <xf numFmtId="0" fontId="76" fillId="0" borderId="38" xfId="11" applyFont="1" applyFill="1" applyBorder="1" applyAlignment="1">
      <alignment horizontal="center"/>
    </xf>
    <xf numFmtId="0" fontId="33" fillId="0" borderId="18" xfId="11" applyFont="1" applyFill="1" applyBorder="1" applyAlignment="1">
      <alignment horizontal="center"/>
    </xf>
    <xf numFmtId="0" fontId="33" fillId="0" borderId="0" xfId="11" applyFont="1" applyFill="1" applyBorder="1" applyAlignment="1">
      <alignment horizontal="center"/>
    </xf>
    <xf numFmtId="1" fontId="33" fillId="0" borderId="80" xfId="11" applyNumberFormat="1" applyFont="1" applyBorder="1" applyAlignment="1">
      <alignment horizontal="center"/>
    </xf>
    <xf numFmtId="0" fontId="33" fillId="0" borderId="67" xfId="11" applyFont="1" applyFill="1" applyBorder="1" applyAlignment="1">
      <alignment horizontal="center"/>
    </xf>
    <xf numFmtId="1" fontId="33" fillId="0" borderId="28" xfId="11" applyNumberFormat="1" applyFont="1" applyFill="1" applyBorder="1" applyAlignment="1">
      <alignment horizontal="center"/>
    </xf>
    <xf numFmtId="0" fontId="33" fillId="0" borderId="41" xfId="11" applyFont="1" applyFill="1" applyBorder="1" applyAlignment="1">
      <alignment horizontal="center"/>
    </xf>
    <xf numFmtId="0" fontId="33" fillId="0" borderId="49" xfId="11" applyFont="1" applyFill="1" applyBorder="1" applyAlignment="1">
      <alignment horizontal="center"/>
    </xf>
    <xf numFmtId="0" fontId="33" fillId="0" borderId="29" xfId="11" applyFont="1" applyFill="1" applyBorder="1" applyAlignment="1">
      <alignment horizontal="center"/>
    </xf>
    <xf numFmtId="1" fontId="33" fillId="0" borderId="81" xfId="11" applyNumberFormat="1" applyFont="1" applyBorder="1" applyAlignment="1">
      <alignment horizontal="center"/>
    </xf>
    <xf numFmtId="0" fontId="33" fillId="0" borderId="102" xfId="11" applyFont="1" applyFill="1" applyBorder="1" applyAlignment="1">
      <alignment horizontal="center"/>
    </xf>
    <xf numFmtId="1" fontId="33" fillId="0" borderId="31" xfId="11" applyNumberFormat="1" applyFont="1" applyFill="1" applyBorder="1" applyAlignment="1">
      <alignment horizontal="center"/>
    </xf>
    <xf numFmtId="0" fontId="33" fillId="0" borderId="0" xfId="11" applyFont="1" applyFill="1" applyAlignment="1">
      <alignment horizontal="center"/>
    </xf>
    <xf numFmtId="0" fontId="33" fillId="0" borderId="30" xfId="11" applyFont="1" applyFill="1" applyBorder="1" applyAlignment="1">
      <alignment horizontal="center"/>
    </xf>
    <xf numFmtId="1" fontId="33" fillId="0" borderId="82" xfId="11" applyNumberFormat="1" applyFont="1" applyBorder="1" applyAlignment="1">
      <alignment horizontal="center"/>
    </xf>
    <xf numFmtId="2" fontId="37" fillId="0" borderId="46" xfId="11" applyNumberFormat="1" applyFont="1" applyFill="1" applyBorder="1" applyAlignment="1">
      <alignment horizontal="center"/>
    </xf>
    <xf numFmtId="0" fontId="37" fillId="0" borderId="38" xfId="11" applyFont="1" applyFill="1" applyBorder="1" applyAlignment="1">
      <alignment horizontal="center"/>
    </xf>
    <xf numFmtId="0" fontId="37" fillId="0" borderId="39" xfId="11" applyFont="1" applyFill="1" applyBorder="1" applyAlignment="1">
      <alignment horizontal="center"/>
    </xf>
    <xf numFmtId="0" fontId="37" fillId="0" borderId="2" xfId="11" applyFont="1" applyFill="1" applyBorder="1" applyAlignment="1">
      <alignment horizontal="center"/>
    </xf>
    <xf numFmtId="0" fontId="37" fillId="0" borderId="17" xfId="11" applyFont="1" applyFill="1" applyBorder="1" applyAlignment="1">
      <alignment horizontal="center"/>
    </xf>
    <xf numFmtId="2" fontId="37" fillId="0" borderId="80" xfId="11" applyNumberFormat="1" applyFont="1" applyBorder="1" applyAlignment="1">
      <alignment horizontal="center"/>
    </xf>
    <xf numFmtId="0" fontId="37" fillId="0" borderId="49" xfId="11" applyFont="1" applyFill="1" applyBorder="1" applyAlignment="1">
      <alignment horizontal="center"/>
    </xf>
    <xf numFmtId="2" fontId="37" fillId="0" borderId="28" xfId="11" applyNumberFormat="1" applyFont="1" applyFill="1" applyBorder="1" applyAlignment="1">
      <alignment horizontal="center"/>
    </xf>
    <xf numFmtId="0" fontId="37" fillId="0" borderId="29" xfId="11" applyFont="1" applyFill="1" applyBorder="1" applyAlignment="1">
      <alignment horizontal="center"/>
    </xf>
    <xf numFmtId="0" fontId="37" fillId="0" borderId="0" xfId="11" applyFont="1" applyFill="1" applyBorder="1" applyAlignment="1">
      <alignment horizontal="center"/>
    </xf>
    <xf numFmtId="0" fontId="37" fillId="0" borderId="18" xfId="11" applyFont="1" applyFill="1" applyBorder="1" applyAlignment="1">
      <alignment horizontal="center"/>
    </xf>
    <xf numFmtId="2" fontId="37" fillId="0" borderId="81" xfId="11" applyNumberFormat="1" applyFont="1" applyBorder="1" applyAlignment="1">
      <alignment horizontal="center"/>
    </xf>
    <xf numFmtId="0" fontId="37" fillId="0" borderId="51" xfId="11" applyFont="1" applyFill="1" applyBorder="1" applyAlignment="1">
      <alignment horizontal="center"/>
    </xf>
    <xf numFmtId="0" fontId="37" fillId="0" borderId="30" xfId="11" applyFont="1" applyFill="1" applyBorder="1" applyAlignment="1">
      <alignment horizontal="center"/>
    </xf>
    <xf numFmtId="2" fontId="37" fillId="0" borderId="31" xfId="11" applyNumberFormat="1" applyFont="1" applyFill="1" applyBorder="1" applyAlignment="1">
      <alignment horizontal="center"/>
    </xf>
    <xf numFmtId="0" fontId="37" fillId="0" borderId="9" xfId="11" applyFont="1" applyFill="1" applyBorder="1" applyAlignment="1">
      <alignment horizontal="center"/>
    </xf>
    <xf numFmtId="0" fontId="37" fillId="0" borderId="19" xfId="11" applyFont="1" applyFill="1" applyBorder="1" applyAlignment="1">
      <alignment horizontal="center"/>
    </xf>
    <xf numFmtId="2" fontId="37" fillId="0" borderId="82" xfId="11" applyNumberFormat="1" applyFont="1" applyBorder="1" applyAlignment="1">
      <alignment horizontal="center"/>
    </xf>
    <xf numFmtId="0" fontId="36" fillId="0" borderId="0" xfId="11" applyFont="1" applyBorder="1"/>
    <xf numFmtId="0" fontId="74" fillId="0" borderId="0" xfId="11" quotePrefix="1" applyFont="1" applyAlignment="1">
      <alignment horizontal="center"/>
    </xf>
    <xf numFmtId="0" fontId="130" fillId="0" borderId="0" xfId="11" applyFont="1"/>
    <xf numFmtId="0" fontId="57" fillId="0" borderId="0" xfId="11" applyFont="1"/>
    <xf numFmtId="0" fontId="130" fillId="0" borderId="0" xfId="11" applyFont="1" applyAlignment="1">
      <alignment horizontal="center"/>
    </xf>
    <xf numFmtId="0" fontId="95" fillId="0" borderId="0" xfId="11" quotePrefix="1" applyFont="1" applyAlignment="1">
      <alignment horizontal="center"/>
    </xf>
    <xf numFmtId="0" fontId="61" fillId="0" borderId="0" xfId="11" quotePrefix="1" applyFont="1" applyAlignment="1">
      <alignment horizontal="center"/>
    </xf>
    <xf numFmtId="0" fontId="61" fillId="0" borderId="0" xfId="11" applyFont="1" applyAlignment="1">
      <alignment horizontal="center"/>
    </xf>
    <xf numFmtId="0" fontId="61" fillId="0" borderId="0" xfId="11" quotePrefix="1" applyFont="1" applyAlignment="1">
      <alignment horizontal="left"/>
    </xf>
    <xf numFmtId="0" fontId="90" fillId="0" borderId="0" xfId="11" applyFont="1" applyAlignment="1"/>
    <xf numFmtId="0" fontId="74" fillId="0" borderId="0" xfId="11" applyFont="1" applyAlignment="1">
      <alignment horizontal="center"/>
    </xf>
    <xf numFmtId="0" fontId="127" fillId="0" borderId="0" xfId="11" applyFont="1" applyAlignment="1">
      <alignment horizontal="center"/>
    </xf>
    <xf numFmtId="0" fontId="61" fillId="0" borderId="0" xfId="11" applyFont="1" applyAlignment="1">
      <alignment horizontal="left"/>
    </xf>
    <xf numFmtId="0" fontId="61" fillId="0" borderId="0" xfId="11" quotePrefix="1" applyFont="1" applyBorder="1" applyAlignment="1">
      <alignment horizontal="left"/>
    </xf>
    <xf numFmtId="0" fontId="74" fillId="0" borderId="0" xfId="11" applyFont="1" applyBorder="1" applyAlignment="1">
      <alignment horizontal="center"/>
    </xf>
    <xf numFmtId="0" fontId="31" fillId="0" borderId="0" xfId="11" applyAlignment="1">
      <alignment vertical="center"/>
    </xf>
    <xf numFmtId="0" fontId="124" fillId="0" borderId="0" xfId="11" applyFont="1" applyBorder="1" applyAlignment="1">
      <alignment vertical="center"/>
    </xf>
    <xf numFmtId="0" fontId="55" fillId="0" borderId="1" xfId="11" applyFont="1" applyBorder="1" applyAlignment="1">
      <alignment horizontal="center" vertical="center"/>
    </xf>
    <xf numFmtId="0" fontId="55" fillId="0" borderId="18" xfId="11" applyFont="1" applyBorder="1" applyAlignment="1">
      <alignment horizontal="center"/>
    </xf>
    <xf numFmtId="0" fontId="55" fillId="0" borderId="20" xfId="11" applyFont="1" applyBorder="1" applyAlignment="1">
      <alignment horizontal="center"/>
    </xf>
    <xf numFmtId="0" fontId="55" fillId="0" borderId="58" xfId="11" applyFont="1" applyBorder="1" applyAlignment="1">
      <alignment horizontal="center"/>
    </xf>
    <xf numFmtId="0" fontId="31" fillId="0" borderId="58" xfId="11" applyBorder="1"/>
    <xf numFmtId="0" fontId="72" fillId="0" borderId="58" xfId="11" applyFont="1" applyBorder="1"/>
    <xf numFmtId="0" fontId="31" fillId="0" borderId="111" xfId="11" applyBorder="1"/>
    <xf numFmtId="0" fontId="124" fillId="0" borderId="0" xfId="11" applyFont="1" applyBorder="1" applyAlignment="1">
      <alignment horizontal="center" vertical="center" textRotation="255"/>
    </xf>
    <xf numFmtId="0" fontId="58" fillId="0" borderId="93" xfId="51" applyFont="1" applyBorder="1" applyAlignment="1">
      <alignment horizontal="center" vertical="center" textRotation="255"/>
    </xf>
    <xf numFmtId="0" fontId="58" fillId="0" borderId="76" xfId="51" applyFont="1" applyBorder="1" applyAlignment="1">
      <alignment horizontal="center" vertical="center" textRotation="255"/>
    </xf>
    <xf numFmtId="0" fontId="58" fillId="0" borderId="77" xfId="51" applyFont="1" applyBorder="1" applyAlignment="1">
      <alignment horizontal="center" vertical="center" textRotation="255"/>
    </xf>
    <xf numFmtId="0" fontId="58" fillId="0" borderId="18" xfId="11" applyFont="1" applyBorder="1" applyAlignment="1">
      <alignment horizontal="center" vertical="center" textRotation="255"/>
    </xf>
    <xf numFmtId="0" fontId="58" fillId="0" borderId="0" xfId="11" applyFont="1" applyBorder="1" applyAlignment="1">
      <alignment horizontal="center" vertical="center" textRotation="255"/>
    </xf>
    <xf numFmtId="0" fontId="31" fillId="0" borderId="18" xfId="11" applyBorder="1"/>
    <xf numFmtId="0" fontId="58" fillId="0" borderId="110" xfId="11" applyFont="1" applyBorder="1" applyAlignment="1">
      <alignment horizontal="center" vertical="center" textRotation="255"/>
    </xf>
    <xf numFmtId="0" fontId="58" fillId="0" borderId="34" xfId="11" applyFont="1" applyBorder="1" applyAlignment="1">
      <alignment horizontal="center" vertical="center" textRotation="255"/>
    </xf>
    <xf numFmtId="0" fontId="58" fillId="0" borderId="35" xfId="11" applyFont="1" applyBorder="1" applyAlignment="1">
      <alignment horizontal="center" vertical="center" textRotation="255"/>
    </xf>
    <xf numFmtId="0" fontId="124" fillId="0" borderId="0" xfId="11" applyFont="1" applyBorder="1" applyAlignment="1">
      <alignment horizontal="center"/>
    </xf>
    <xf numFmtId="0" fontId="15" fillId="0" borderId="0" xfId="50"/>
    <xf numFmtId="0" fontId="124" fillId="0" borderId="0" xfId="50" applyFont="1" applyBorder="1" applyAlignment="1">
      <alignment horizontal="center"/>
    </xf>
    <xf numFmtId="0" fontId="59" fillId="0" borderId="18" xfId="11" applyFont="1" applyBorder="1" applyAlignment="1">
      <alignment horizontal="center"/>
    </xf>
    <xf numFmtId="0" fontId="59" fillId="0" borderId="0" xfId="11" applyFont="1" applyBorder="1" applyAlignment="1">
      <alignment horizontal="center"/>
    </xf>
    <xf numFmtId="0" fontId="31" fillId="0" borderId="112" xfId="11" applyBorder="1"/>
    <xf numFmtId="0" fontId="31" fillId="0" borderId="42" xfId="11" applyBorder="1"/>
    <xf numFmtId="0" fontId="31" fillId="0" borderId="74" xfId="11" applyBorder="1"/>
    <xf numFmtId="0" fontId="67" fillId="0" borderId="18" xfId="11" applyFont="1" applyBorder="1" applyAlignment="1">
      <alignment horizontal="center"/>
    </xf>
    <xf numFmtId="0" fontId="67" fillId="0" borderId="0" xfId="11" applyFont="1" applyBorder="1" applyAlignment="1">
      <alignment horizontal="center"/>
    </xf>
    <xf numFmtId="0" fontId="31" fillId="0" borderId="113" xfId="11" applyBorder="1"/>
    <xf numFmtId="0" fontId="31" fillId="0" borderId="37" xfId="11" applyBorder="1"/>
    <xf numFmtId="0" fontId="31" fillId="0" borderId="73" xfId="11" applyBorder="1"/>
    <xf numFmtId="0" fontId="65" fillId="0" borderId="18" xfId="11" applyFont="1" applyBorder="1" applyAlignment="1">
      <alignment horizontal="center"/>
    </xf>
    <xf numFmtId="0" fontId="65" fillId="0" borderId="0" xfId="11" applyFont="1" applyBorder="1" applyAlignment="1">
      <alignment horizontal="center"/>
    </xf>
    <xf numFmtId="0" fontId="74" fillId="0" borderId="4" xfId="11" applyFont="1" applyBorder="1" applyAlignment="1">
      <alignment horizontal="center"/>
    </xf>
    <xf numFmtId="0" fontId="74" fillId="0" borderId="18" xfId="11" applyFont="1" applyBorder="1" applyAlignment="1">
      <alignment horizontal="center"/>
    </xf>
    <xf numFmtId="0" fontId="75" fillId="0" borderId="4" xfId="11" applyFont="1" applyBorder="1" applyAlignment="1">
      <alignment horizontal="center"/>
    </xf>
    <xf numFmtId="0" fontId="75" fillId="0" borderId="18" xfId="11" applyFont="1" applyBorder="1" applyAlignment="1">
      <alignment horizontal="center"/>
    </xf>
    <xf numFmtId="0" fontId="75" fillId="0" borderId="0" xfId="11" applyFont="1" applyBorder="1" applyAlignment="1">
      <alignment horizontal="center"/>
    </xf>
    <xf numFmtId="0" fontId="75" fillId="0" borderId="81" xfId="11" applyFont="1" applyFill="1" applyBorder="1" applyAlignment="1">
      <alignment horizontal="center"/>
    </xf>
    <xf numFmtId="0" fontId="75" fillId="0" borderId="18" xfId="11" applyFont="1" applyFill="1" applyBorder="1" applyAlignment="1">
      <alignment horizontal="center"/>
    </xf>
    <xf numFmtId="0" fontId="75" fillId="0" borderId="0" xfId="11" applyFont="1" applyFill="1" applyBorder="1" applyAlignment="1">
      <alignment horizontal="center"/>
    </xf>
    <xf numFmtId="0" fontId="75" fillId="0" borderId="82" xfId="11" applyFont="1" applyFill="1" applyBorder="1" applyAlignment="1">
      <alignment horizontal="center"/>
    </xf>
    <xf numFmtId="0" fontId="75" fillId="0" borderId="1" xfId="11" applyFont="1" applyBorder="1" applyAlignment="1">
      <alignment horizontal="center"/>
    </xf>
    <xf numFmtId="0" fontId="75" fillId="0" borderId="81" xfId="11" applyFont="1" applyBorder="1" applyAlignment="1">
      <alignment horizontal="center"/>
    </xf>
    <xf numFmtId="0" fontId="124" fillId="0" borderId="0" xfId="11" applyFont="1" applyFill="1" applyBorder="1" applyAlignment="1">
      <alignment horizontal="center"/>
    </xf>
    <xf numFmtId="0" fontId="124" fillId="0" borderId="0" xfId="50" applyFont="1" applyFill="1" applyBorder="1" applyAlignment="1">
      <alignment horizontal="center"/>
    </xf>
    <xf numFmtId="0" fontId="31" fillId="0" borderId="113" xfId="11" applyFill="1" applyBorder="1"/>
    <xf numFmtId="0" fontId="31" fillId="0" borderId="37" xfId="11" applyFill="1" applyBorder="1"/>
    <xf numFmtId="0" fontId="31" fillId="0" borderId="73" xfId="11" applyFill="1" applyBorder="1"/>
    <xf numFmtId="0" fontId="75" fillId="0" borderId="82" xfId="11" applyFont="1" applyBorder="1" applyAlignment="1">
      <alignment horizontal="center"/>
    </xf>
    <xf numFmtId="0" fontId="31" fillId="0" borderId="114" xfId="11" applyBorder="1" applyAlignment="1">
      <alignment horizontal="center"/>
    </xf>
    <xf numFmtId="0" fontId="31" fillId="0" borderId="76" xfId="11" applyBorder="1" applyAlignment="1">
      <alignment horizontal="center"/>
    </xf>
    <xf numFmtId="0" fontId="31" fillId="0" borderId="77" xfId="11" applyBorder="1" applyAlignment="1">
      <alignment horizontal="center"/>
    </xf>
    <xf numFmtId="49" fontId="74" fillId="0" borderId="0" xfId="11" applyNumberFormat="1" applyFont="1" applyFill="1" applyBorder="1" applyAlignment="1">
      <alignment horizontal="left"/>
    </xf>
    <xf numFmtId="165" fontId="67" fillId="0" borderId="17" xfId="11" applyNumberFormat="1" applyFont="1" applyFill="1" applyBorder="1" applyAlignment="1">
      <alignment horizontal="center"/>
    </xf>
    <xf numFmtId="165" fontId="127" fillId="0" borderId="2" xfId="11" applyNumberFormat="1" applyFont="1" applyFill="1" applyBorder="1" applyAlignment="1"/>
    <xf numFmtId="165" fontId="65" fillId="0" borderId="3" xfId="11" applyNumberFormat="1" applyFont="1" applyFill="1" applyBorder="1" applyAlignment="1">
      <alignment horizontal="center"/>
    </xf>
    <xf numFmtId="165" fontId="67" fillId="0" borderId="2" xfId="11" applyNumberFormat="1" applyFont="1" applyFill="1" applyBorder="1" applyAlignment="1">
      <alignment horizontal="center"/>
    </xf>
    <xf numFmtId="165" fontId="124" fillId="0" borderId="2" xfId="11" applyNumberFormat="1" applyFont="1" applyFill="1" applyBorder="1" applyAlignment="1"/>
    <xf numFmtId="165" fontId="65" fillId="0" borderId="21" xfId="11" applyNumberFormat="1" applyFont="1" applyFill="1" applyBorder="1" applyAlignment="1">
      <alignment horizontal="center"/>
    </xf>
    <xf numFmtId="49" fontId="74" fillId="0" borderId="6" xfId="11" applyNumberFormat="1" applyFont="1" applyFill="1" applyBorder="1" applyAlignment="1">
      <alignment wrapText="1"/>
    </xf>
    <xf numFmtId="165" fontId="67" fillId="0" borderId="18" xfId="11" applyNumberFormat="1" applyFont="1" applyFill="1" applyBorder="1" applyAlignment="1">
      <alignment horizontal="center"/>
    </xf>
    <xf numFmtId="165" fontId="65" fillId="0" borderId="0" xfId="11" applyNumberFormat="1" applyFont="1" applyFill="1" applyBorder="1" applyAlignment="1">
      <alignment horizontal="center"/>
    </xf>
    <xf numFmtId="0" fontId="74" fillId="0" borderId="1" xfId="11" applyFont="1" applyFill="1" applyBorder="1" applyAlignment="1">
      <alignment horizontal="center"/>
    </xf>
    <xf numFmtId="0" fontId="74" fillId="0" borderId="18" xfId="11" applyFont="1" applyFill="1" applyBorder="1" applyAlignment="1">
      <alignment horizontal="center"/>
    </xf>
    <xf numFmtId="0" fontId="74" fillId="0" borderId="0" xfId="11" applyFont="1" applyFill="1" applyBorder="1" applyAlignment="1">
      <alignment horizontal="center"/>
    </xf>
    <xf numFmtId="165" fontId="60" fillId="0" borderId="17" xfId="11" applyNumberFormat="1" applyFont="1" applyFill="1" applyBorder="1" applyAlignment="1"/>
    <xf numFmtId="165" fontId="65" fillId="0" borderId="2" xfId="11" applyNumberFormat="1" applyFont="1" applyFill="1" applyBorder="1" applyAlignment="1">
      <alignment horizontal="center"/>
    </xf>
    <xf numFmtId="165" fontId="66" fillId="0" borderId="112" xfId="11" applyNumberFormat="1" applyFont="1" applyFill="1" applyBorder="1"/>
    <xf numFmtId="0" fontId="66" fillId="0" borderId="42" xfId="11" applyFont="1" applyFill="1" applyBorder="1"/>
    <xf numFmtId="165" fontId="66" fillId="0" borderId="42" xfId="11" applyNumberFormat="1" applyFont="1" applyFill="1" applyBorder="1"/>
    <xf numFmtId="0" fontId="66" fillId="0" borderId="74" xfId="11" applyFont="1" applyFill="1" applyBorder="1"/>
    <xf numFmtId="49" fontId="80" fillId="0" borderId="0" xfId="11" applyNumberFormat="1" applyFont="1" applyFill="1" applyBorder="1" applyAlignment="1">
      <alignment horizontal="left"/>
    </xf>
    <xf numFmtId="165" fontId="127" fillId="0" borderId="0" xfId="11" applyNumberFormat="1" applyFont="1" applyFill="1" applyBorder="1" applyAlignment="1"/>
    <xf numFmtId="165" fontId="65" fillId="0" borderId="6" xfId="11" applyNumberFormat="1" applyFont="1" applyFill="1" applyBorder="1" applyAlignment="1">
      <alignment horizontal="center"/>
    </xf>
    <xf numFmtId="165" fontId="67" fillId="0" borderId="0" xfId="11" applyNumberFormat="1" applyFont="1" applyFill="1" applyBorder="1" applyAlignment="1">
      <alignment horizontal="center"/>
    </xf>
    <xf numFmtId="165" fontId="124" fillId="0" borderId="0" xfId="11" applyNumberFormat="1" applyFont="1" applyFill="1" applyBorder="1" applyAlignment="1"/>
    <xf numFmtId="165" fontId="65" fillId="0" borderId="26" xfId="11" applyNumberFormat="1" applyFont="1" applyFill="1" applyBorder="1" applyAlignment="1">
      <alignment horizontal="center"/>
    </xf>
    <xf numFmtId="0" fontId="75" fillId="0" borderId="4" xfId="11" applyFont="1" applyFill="1" applyBorder="1" applyAlignment="1">
      <alignment horizontal="left"/>
    </xf>
    <xf numFmtId="0" fontId="75" fillId="0" borderId="18" xfId="11" applyFont="1" applyFill="1" applyBorder="1" applyAlignment="1">
      <alignment horizontal="left"/>
    </xf>
    <xf numFmtId="0" fontId="75" fillId="0" borderId="0" xfId="11" applyFont="1" applyFill="1" applyBorder="1" applyAlignment="1">
      <alignment horizontal="left"/>
    </xf>
    <xf numFmtId="165" fontId="60" fillId="0" borderId="18" xfId="11" applyNumberFormat="1" applyFont="1" applyFill="1" applyBorder="1" applyAlignment="1"/>
    <xf numFmtId="0" fontId="66" fillId="0" borderId="113" xfId="11" applyFont="1" applyFill="1" applyBorder="1"/>
    <xf numFmtId="165" fontId="66" fillId="0" borderId="37" xfId="11" applyNumberFormat="1" applyFont="1" applyFill="1" applyBorder="1"/>
    <xf numFmtId="0" fontId="66" fillId="0" borderId="37" xfId="11" applyFont="1" applyFill="1" applyBorder="1"/>
    <xf numFmtId="165" fontId="66" fillId="0" borderId="73" xfId="11" applyNumberFormat="1" applyFont="1" applyFill="1" applyBorder="1"/>
    <xf numFmtId="49" fontId="125" fillId="0" borderId="0" xfId="11" applyNumberFormat="1" applyFont="1" applyFill="1" applyBorder="1" applyAlignment="1">
      <alignment horizontal="left"/>
    </xf>
    <xf numFmtId="165" fontId="67" fillId="0" borderId="19" xfId="11" applyNumberFormat="1" applyFont="1" applyFill="1" applyBorder="1" applyAlignment="1">
      <alignment horizontal="center"/>
    </xf>
    <xf numFmtId="165" fontId="127" fillId="0" borderId="9" xfId="11" applyNumberFormat="1" applyFont="1" applyFill="1" applyBorder="1" applyAlignment="1"/>
    <xf numFmtId="165" fontId="65" fillId="0" borderId="11" xfId="11" applyNumberFormat="1" applyFont="1" applyFill="1" applyBorder="1" applyAlignment="1">
      <alignment horizontal="center"/>
    </xf>
    <xf numFmtId="165" fontId="67" fillId="0" borderId="9" xfId="11" applyNumberFormat="1" applyFont="1" applyFill="1" applyBorder="1" applyAlignment="1">
      <alignment horizontal="center"/>
    </xf>
    <xf numFmtId="165" fontId="65" fillId="0" borderId="22" xfId="11" applyNumberFormat="1" applyFont="1" applyFill="1" applyBorder="1" applyAlignment="1">
      <alignment horizontal="center"/>
    </xf>
    <xf numFmtId="165" fontId="65" fillId="0" borderId="9" xfId="11" applyNumberFormat="1" applyFont="1" applyFill="1" applyBorder="1" applyAlignment="1">
      <alignment horizontal="center"/>
    </xf>
    <xf numFmtId="165" fontId="54" fillId="0" borderId="19" xfId="11" applyNumberFormat="1" applyFont="1" applyFill="1" applyBorder="1" applyAlignment="1"/>
    <xf numFmtId="0" fontId="66" fillId="0" borderId="114" xfId="11" applyFont="1" applyFill="1" applyBorder="1"/>
    <xf numFmtId="0" fontId="66" fillId="0" borderId="76" xfId="11" applyFont="1" applyFill="1" applyBorder="1"/>
    <xf numFmtId="165" fontId="66" fillId="0" borderId="76" xfId="11" applyNumberFormat="1" applyFont="1" applyFill="1" applyBorder="1"/>
    <xf numFmtId="0" fontId="66" fillId="0" borderId="77" xfId="11" applyFont="1" applyFill="1" applyBorder="1"/>
    <xf numFmtId="0" fontId="80" fillId="0" borderId="0" xfId="11" applyFont="1" applyBorder="1" applyAlignment="1">
      <alignment horizontal="left"/>
    </xf>
    <xf numFmtId="1" fontId="65" fillId="0" borderId="72" xfId="11" applyNumberFormat="1" applyFont="1" applyFill="1" applyBorder="1" applyAlignment="1">
      <alignment horizontal="center"/>
    </xf>
    <xf numFmtId="1" fontId="65" fillId="0" borderId="38" xfId="11" applyNumberFormat="1" applyFont="1" applyFill="1" applyBorder="1" applyAlignment="1">
      <alignment horizontal="center"/>
    </xf>
    <xf numFmtId="1" fontId="65" fillId="0" borderId="39" xfId="11" applyNumberFormat="1" applyFont="1" applyFill="1" applyBorder="1" applyAlignment="1">
      <alignment horizontal="center"/>
    </xf>
    <xf numFmtId="1" fontId="67" fillId="0" borderId="17" xfId="11" applyNumberFormat="1" applyFont="1" applyFill="1" applyBorder="1" applyAlignment="1">
      <alignment horizontal="center"/>
    </xf>
    <xf numFmtId="0" fontId="127" fillId="0" borderId="2" xfId="11" applyFont="1" applyBorder="1" applyAlignment="1"/>
    <xf numFmtId="1" fontId="65" fillId="0" borderId="3" xfId="11" applyNumberFormat="1" applyFont="1" applyFill="1" applyBorder="1" applyAlignment="1">
      <alignment horizontal="center"/>
    </xf>
    <xf numFmtId="1" fontId="67" fillId="0" borderId="2" xfId="11" applyNumberFormat="1" applyFont="1" applyFill="1" applyBorder="1" applyAlignment="1">
      <alignment horizontal="center"/>
    </xf>
    <xf numFmtId="0" fontId="124" fillId="0" borderId="2" xfId="11" applyFont="1" applyBorder="1" applyAlignment="1"/>
    <xf numFmtId="1" fontId="65" fillId="0" borderId="100" xfId="11" applyNumberFormat="1" applyFont="1" applyFill="1" applyBorder="1" applyAlignment="1">
      <alignment horizontal="center"/>
    </xf>
    <xf numFmtId="1" fontId="67" fillId="0" borderId="17" xfId="11" applyNumberFormat="1" applyFont="1" applyBorder="1" applyAlignment="1">
      <alignment horizontal="center"/>
    </xf>
    <xf numFmtId="1" fontId="65" fillId="0" borderId="21" xfId="11" applyNumberFormat="1" applyFont="1" applyBorder="1" applyAlignment="1">
      <alignment horizontal="center"/>
    </xf>
    <xf numFmtId="1" fontId="65" fillId="0" borderId="46" xfId="11" applyNumberFormat="1" applyFont="1" applyFill="1" applyBorder="1" applyAlignment="1">
      <alignment horizontal="center"/>
    </xf>
    <xf numFmtId="0" fontId="80" fillId="0" borderId="6" xfId="11" applyFont="1" applyBorder="1" applyAlignment="1">
      <alignment vertical="center"/>
    </xf>
    <xf numFmtId="1" fontId="65" fillId="0" borderId="2" xfId="11" applyNumberFormat="1" applyFont="1" applyFill="1" applyBorder="1" applyAlignment="1">
      <alignment horizontal="center"/>
    </xf>
    <xf numFmtId="1" fontId="65" fillId="0" borderId="3" xfId="11" applyNumberFormat="1" applyFont="1" applyBorder="1" applyAlignment="1">
      <alignment horizontal="center"/>
    </xf>
    <xf numFmtId="0" fontId="68" fillId="0" borderId="17" xfId="11" applyFont="1" applyBorder="1" applyAlignment="1"/>
    <xf numFmtId="0" fontId="65" fillId="0" borderId="2" xfId="11" applyFont="1" applyBorder="1"/>
    <xf numFmtId="0" fontId="65" fillId="0" borderId="21" xfId="11" applyFont="1" applyBorder="1" applyAlignment="1">
      <alignment horizontal="center"/>
    </xf>
    <xf numFmtId="1" fontId="66" fillId="0" borderId="112" xfId="11" applyNumberFormat="1" applyFont="1" applyBorder="1"/>
    <xf numFmtId="1" fontId="66" fillId="0" borderId="42" xfId="11" applyNumberFormat="1" applyFont="1" applyBorder="1"/>
    <xf numFmtId="1" fontId="66" fillId="0" borderId="74" xfId="11" applyNumberFormat="1" applyFont="1" applyBorder="1"/>
    <xf numFmtId="1" fontId="65" fillId="0" borderId="70" xfId="11" applyNumberFormat="1" applyFont="1" applyFill="1" applyBorder="1" applyAlignment="1">
      <alignment horizontal="center"/>
    </xf>
    <xf numFmtId="1" fontId="65" fillId="0" borderId="28" xfId="11" applyNumberFormat="1" applyFont="1" applyFill="1" applyBorder="1" applyAlignment="1">
      <alignment horizontal="center"/>
    </xf>
    <xf numFmtId="1" fontId="65" fillId="0" borderId="29" xfId="11" applyNumberFormat="1" applyFont="1" applyFill="1" applyBorder="1" applyAlignment="1">
      <alignment horizontal="center"/>
    </xf>
    <xf numFmtId="1" fontId="67" fillId="0" borderId="18" xfId="11" applyNumberFormat="1" applyFont="1" applyFill="1" applyBorder="1" applyAlignment="1">
      <alignment horizontal="center"/>
    </xf>
    <xf numFmtId="0" fontId="127" fillId="0" borderId="0" xfId="11" applyFont="1" applyBorder="1" applyAlignment="1"/>
    <xf numFmtId="1" fontId="65" fillId="0" borderId="6" xfId="11" applyNumberFormat="1" applyFont="1" applyFill="1" applyBorder="1" applyAlignment="1">
      <alignment horizontal="center"/>
    </xf>
    <xf numFmtId="1" fontId="67" fillId="0" borderId="0" xfId="11" applyNumberFormat="1" applyFont="1" applyFill="1" applyBorder="1" applyAlignment="1">
      <alignment horizontal="center"/>
    </xf>
    <xf numFmtId="0" fontId="124" fillId="0" borderId="0" xfId="11" applyFont="1" applyBorder="1" applyAlignment="1"/>
    <xf numFmtId="1" fontId="65" fillId="0" borderId="84" xfId="11" applyNumberFormat="1" applyFont="1" applyFill="1" applyBorder="1" applyAlignment="1">
      <alignment horizontal="center"/>
    </xf>
    <xf numFmtId="1" fontId="67" fillId="0" borderId="18" xfId="11" applyNumberFormat="1" applyFont="1" applyBorder="1" applyAlignment="1">
      <alignment horizontal="center"/>
    </xf>
    <xf numFmtId="1" fontId="65" fillId="0" borderId="26" xfId="11" applyNumberFormat="1" applyFont="1" applyBorder="1" applyAlignment="1">
      <alignment horizontal="center"/>
    </xf>
    <xf numFmtId="1" fontId="65" fillId="0" borderId="49" xfId="11" applyNumberFormat="1" applyFont="1" applyFill="1" applyBorder="1" applyAlignment="1">
      <alignment horizontal="center"/>
    </xf>
    <xf numFmtId="0" fontId="31" fillId="0" borderId="6" xfId="11" applyBorder="1" applyAlignment="1">
      <alignment vertical="center"/>
    </xf>
    <xf numFmtId="1" fontId="65" fillId="0" borderId="0" xfId="11" applyNumberFormat="1" applyFont="1" applyFill="1" applyBorder="1" applyAlignment="1">
      <alignment horizontal="center"/>
    </xf>
    <xf numFmtId="1" fontId="65" fillId="0" borderId="6" xfId="11" applyNumberFormat="1" applyFont="1" applyBorder="1" applyAlignment="1">
      <alignment horizontal="center"/>
    </xf>
    <xf numFmtId="0" fontId="60" fillId="0" borderId="18" xfId="11" applyFont="1" applyBorder="1" applyAlignment="1"/>
    <xf numFmtId="0" fontId="65" fillId="0" borderId="0" xfId="11" applyFont="1" applyBorder="1"/>
    <xf numFmtId="0" fontId="65" fillId="0" borderId="26" xfId="11" applyFont="1" applyBorder="1" applyAlignment="1">
      <alignment horizontal="center"/>
    </xf>
    <xf numFmtId="0" fontId="66" fillId="0" borderId="113" xfId="11" applyFont="1" applyBorder="1"/>
    <xf numFmtId="1" fontId="66" fillId="0" borderId="37" xfId="11" applyNumberFormat="1" applyFont="1" applyBorder="1"/>
    <xf numFmtId="1" fontId="66" fillId="0" borderId="73" xfId="11" applyNumberFormat="1" applyFont="1" applyBorder="1"/>
    <xf numFmtId="0" fontId="80" fillId="0" borderId="0" xfId="11" quotePrefix="1" applyFont="1" applyBorder="1" applyAlignment="1">
      <alignment horizontal="left"/>
    </xf>
    <xf numFmtId="1" fontId="65" fillId="0" borderId="71" xfId="11" applyNumberFormat="1" applyFont="1" applyFill="1" applyBorder="1" applyAlignment="1">
      <alignment horizontal="center"/>
    </xf>
    <xf numFmtId="1" fontId="65" fillId="0" borderId="30" xfId="11" applyNumberFormat="1" applyFont="1" applyFill="1" applyBorder="1" applyAlignment="1">
      <alignment horizontal="center"/>
    </xf>
    <xf numFmtId="1" fontId="65" fillId="0" borderId="31" xfId="11" applyNumberFormat="1" applyFont="1" applyFill="1" applyBorder="1" applyAlignment="1">
      <alignment horizontal="center"/>
    </xf>
    <xf numFmtId="1" fontId="67" fillId="0" borderId="19" xfId="11" applyNumberFormat="1" applyFont="1" applyFill="1" applyBorder="1" applyAlignment="1">
      <alignment horizontal="center"/>
    </xf>
    <xf numFmtId="0" fontId="127" fillId="0" borderId="9" xfId="11" quotePrefix="1" applyFont="1" applyBorder="1" applyAlignment="1"/>
    <xf numFmtId="1" fontId="65" fillId="0" borderId="11" xfId="11" applyNumberFormat="1" applyFont="1" applyFill="1" applyBorder="1" applyAlignment="1">
      <alignment horizontal="center"/>
    </xf>
    <xf numFmtId="1" fontId="67" fillId="0" borderId="9" xfId="11" applyNumberFormat="1" applyFont="1" applyFill="1" applyBorder="1" applyAlignment="1">
      <alignment horizontal="center"/>
    </xf>
    <xf numFmtId="0" fontId="124" fillId="0" borderId="9" xfId="11" quotePrefix="1" applyFont="1" applyBorder="1" applyAlignment="1"/>
    <xf numFmtId="1" fontId="65" fillId="0" borderId="102" xfId="11" applyNumberFormat="1" applyFont="1" applyFill="1" applyBorder="1" applyAlignment="1">
      <alignment horizontal="center"/>
    </xf>
    <xf numFmtId="1" fontId="67" fillId="0" borderId="19" xfId="11" applyNumberFormat="1" applyFont="1" applyBorder="1" applyAlignment="1">
      <alignment horizontal="center"/>
    </xf>
    <xf numFmtId="1" fontId="65" fillId="0" borderId="22" xfId="11" applyNumberFormat="1" applyFont="1" applyBorder="1" applyAlignment="1">
      <alignment horizontal="center"/>
    </xf>
    <xf numFmtId="1" fontId="65" fillId="0" borderId="51" xfId="11" applyNumberFormat="1" applyFont="1" applyFill="1" applyBorder="1" applyAlignment="1">
      <alignment horizontal="center"/>
    </xf>
    <xf numFmtId="1" fontId="65" fillId="0" borderId="9" xfId="11" applyNumberFormat="1" applyFont="1" applyFill="1" applyBorder="1" applyAlignment="1">
      <alignment horizontal="center"/>
    </xf>
    <xf numFmtId="1" fontId="65" fillId="0" borderId="11" xfId="11" applyNumberFormat="1" applyFont="1" applyBorder="1" applyAlignment="1">
      <alignment horizontal="center"/>
    </xf>
    <xf numFmtId="0" fontId="68" fillId="0" borderId="19" xfId="11" quotePrefix="1" applyFont="1" applyBorder="1" applyAlignment="1"/>
    <xf numFmtId="0" fontId="65" fillId="0" borderId="9" xfId="11" applyFont="1" applyBorder="1"/>
    <xf numFmtId="0" fontId="65" fillId="0" borderId="22" xfId="11" applyFont="1" applyBorder="1" applyAlignment="1">
      <alignment horizontal="center"/>
    </xf>
    <xf numFmtId="0" fontId="66" fillId="0" borderId="114" xfId="11" applyFont="1" applyBorder="1"/>
    <xf numFmtId="1" fontId="66" fillId="0" borderId="76" xfId="11" applyNumberFormat="1" applyFont="1" applyBorder="1"/>
    <xf numFmtId="1" fontId="66" fillId="0" borderId="77" xfId="11" applyNumberFormat="1" applyFont="1" applyBorder="1"/>
    <xf numFmtId="2" fontId="69" fillId="0" borderId="72" xfId="11" applyNumberFormat="1" applyFont="1" applyBorder="1" applyAlignment="1">
      <alignment horizontal="center"/>
    </xf>
    <xf numFmtId="2" fontId="69" fillId="0" borderId="38" xfId="11" applyNumberFormat="1" applyFont="1" applyBorder="1" applyAlignment="1">
      <alignment horizontal="center"/>
    </xf>
    <xf numFmtId="2" fontId="69" fillId="0" borderId="39" xfId="11" applyNumberFormat="1" applyFont="1" applyBorder="1" applyAlignment="1">
      <alignment horizontal="center"/>
    </xf>
    <xf numFmtId="2" fontId="142" fillId="0" borderId="17" xfId="11" applyNumberFormat="1" applyFont="1" applyBorder="1" applyAlignment="1">
      <alignment horizontal="center"/>
    </xf>
    <xf numFmtId="2" fontId="69" fillId="0" borderId="3" xfId="11" applyNumberFormat="1" applyFont="1" applyBorder="1" applyAlignment="1">
      <alignment horizontal="center"/>
    </xf>
    <xf numFmtId="2" fontId="142" fillId="0" borderId="2" xfId="11" applyNumberFormat="1" applyFont="1" applyBorder="1" applyAlignment="1">
      <alignment horizontal="center"/>
    </xf>
    <xf numFmtId="2" fontId="69" fillId="0" borderId="100" xfId="11" applyNumberFormat="1" applyFont="1" applyBorder="1" applyAlignment="1">
      <alignment horizontal="center"/>
    </xf>
    <xf numFmtId="2" fontId="69" fillId="0" borderId="21" xfId="11" applyNumberFormat="1" applyFont="1" applyBorder="1" applyAlignment="1">
      <alignment horizontal="center"/>
    </xf>
    <xf numFmtId="2" fontId="69" fillId="0" borderId="46" xfId="11" applyNumberFormat="1" applyFont="1" applyBorder="1" applyAlignment="1">
      <alignment horizontal="center"/>
    </xf>
    <xf numFmtId="2" fontId="142" fillId="0" borderId="18" xfId="11" applyNumberFormat="1" applyFont="1" applyBorder="1" applyAlignment="1">
      <alignment horizontal="center"/>
    </xf>
    <xf numFmtId="2" fontId="69" fillId="0" borderId="6" xfId="11" applyNumberFormat="1" applyFont="1" applyBorder="1" applyAlignment="1">
      <alignment horizontal="center"/>
    </xf>
    <xf numFmtId="2" fontId="69" fillId="0" borderId="0" xfId="11" applyNumberFormat="1" applyFont="1" applyBorder="1" applyAlignment="1">
      <alignment horizontal="center"/>
    </xf>
    <xf numFmtId="0" fontId="70" fillId="0" borderId="18" xfId="11" applyFont="1" applyBorder="1" applyAlignment="1"/>
    <xf numFmtId="0" fontId="69" fillId="0" borderId="0" xfId="11" applyFont="1" applyBorder="1"/>
    <xf numFmtId="0" fontId="69" fillId="0" borderId="26" xfId="11" applyFont="1" applyBorder="1" applyAlignment="1">
      <alignment horizontal="center"/>
    </xf>
    <xf numFmtId="2" fontId="66" fillId="0" borderId="112" xfId="11" applyNumberFormat="1" applyFont="1" applyBorder="1"/>
    <xf numFmtId="2" fontId="66" fillId="0" borderId="42" xfId="11" applyNumberFormat="1" applyFont="1" applyBorder="1"/>
    <xf numFmtId="2" fontId="66" fillId="0" borderId="74" xfId="11" applyNumberFormat="1" applyFont="1" applyBorder="1"/>
    <xf numFmtId="2" fontId="69" fillId="0" borderId="70" xfId="11" applyNumberFormat="1" applyFont="1" applyBorder="1" applyAlignment="1">
      <alignment horizontal="center"/>
    </xf>
    <xf numFmtId="2" fontId="69" fillId="0" borderId="28" xfId="11" applyNumberFormat="1" applyFont="1" applyBorder="1" applyAlignment="1">
      <alignment horizontal="center"/>
    </xf>
    <xf numFmtId="2" fontId="69" fillId="0" borderId="29" xfId="11" applyNumberFormat="1" applyFont="1" applyBorder="1" applyAlignment="1">
      <alignment horizontal="center"/>
    </xf>
    <xf numFmtId="2" fontId="142" fillId="0" borderId="0" xfId="11" applyNumberFormat="1" applyFont="1" applyBorder="1" applyAlignment="1">
      <alignment horizontal="center"/>
    </xf>
    <xf numFmtId="2" fontId="69" fillId="0" borderId="84" xfId="11" applyNumberFormat="1" applyFont="1" applyBorder="1" applyAlignment="1">
      <alignment horizontal="center"/>
    </xf>
    <xf numFmtId="2" fontId="69" fillId="0" borderId="26" xfId="11" applyNumberFormat="1" applyFont="1" applyBorder="1" applyAlignment="1">
      <alignment horizontal="center"/>
    </xf>
    <xf numFmtId="2" fontId="69" fillId="0" borderId="49" xfId="11" applyNumberFormat="1" applyFont="1" applyBorder="1" applyAlignment="1">
      <alignment horizontal="center"/>
    </xf>
    <xf numFmtId="165" fontId="75" fillId="0" borderId="81" xfId="11" applyNumberFormat="1" applyFont="1" applyBorder="1" applyAlignment="1">
      <alignment horizontal="center"/>
    </xf>
    <xf numFmtId="165" fontId="75" fillId="0" borderId="18" xfId="11" applyNumberFormat="1" applyFont="1" applyBorder="1" applyAlignment="1">
      <alignment horizontal="center"/>
    </xf>
    <xf numFmtId="165" fontId="75" fillId="0" borderId="0" xfId="11" applyNumberFormat="1" applyFont="1" applyBorder="1" applyAlignment="1">
      <alignment horizontal="center"/>
    </xf>
    <xf numFmtId="2" fontId="66" fillId="0" borderId="113" xfId="11" applyNumberFormat="1" applyFont="1" applyBorder="1"/>
    <xf numFmtId="2" fontId="66" fillId="0" borderId="37" xfId="11" applyNumberFormat="1" applyFont="1" applyBorder="1"/>
    <xf numFmtId="2" fontId="66" fillId="0" borderId="73" xfId="11" applyNumberFormat="1" applyFont="1" applyBorder="1"/>
    <xf numFmtId="0" fontId="75" fillId="0" borderId="0" xfId="11" applyFont="1" applyBorder="1" applyAlignment="1">
      <alignment horizontal="left"/>
    </xf>
    <xf numFmtId="2" fontId="69" fillId="0" borderId="71" xfId="11" applyNumberFormat="1" applyFont="1" applyBorder="1" applyAlignment="1">
      <alignment horizontal="center"/>
    </xf>
    <xf numFmtId="2" fontId="69" fillId="0" borderId="30" xfId="11" applyNumberFormat="1" applyFont="1" applyBorder="1" applyAlignment="1">
      <alignment horizontal="center"/>
    </xf>
    <xf numFmtId="2" fontId="69" fillId="0" borderId="31" xfId="11" applyNumberFormat="1" applyFont="1" applyBorder="1" applyAlignment="1">
      <alignment horizontal="center"/>
    </xf>
    <xf numFmtId="2" fontId="142" fillId="0" borderId="19" xfId="11" applyNumberFormat="1" applyFont="1" applyBorder="1" applyAlignment="1">
      <alignment horizontal="center"/>
    </xf>
    <xf numFmtId="0" fontId="127" fillId="0" borderId="9" xfId="11" applyFont="1" applyBorder="1"/>
    <xf numFmtId="2" fontId="69" fillId="0" borderId="11" xfId="11" applyNumberFormat="1" applyFont="1" applyBorder="1" applyAlignment="1">
      <alignment horizontal="center"/>
    </xf>
    <xf numFmtId="2" fontId="142" fillId="0" borderId="9" xfId="11" applyNumberFormat="1" applyFont="1" applyBorder="1" applyAlignment="1">
      <alignment horizontal="center"/>
    </xf>
    <xf numFmtId="2" fontId="69" fillId="0" borderId="102" xfId="11" applyNumberFormat="1" applyFont="1" applyBorder="1" applyAlignment="1">
      <alignment horizontal="center"/>
    </xf>
    <xf numFmtId="2" fontId="69" fillId="0" borderId="22" xfId="11" applyNumberFormat="1" applyFont="1" applyBorder="1" applyAlignment="1">
      <alignment horizontal="center"/>
    </xf>
    <xf numFmtId="2" fontId="69" fillId="0" borderId="51" xfId="11" applyNumberFormat="1" applyFont="1" applyBorder="1" applyAlignment="1">
      <alignment horizontal="center"/>
    </xf>
    <xf numFmtId="2" fontId="69" fillId="0" borderId="9" xfId="11" applyNumberFormat="1" applyFont="1" applyBorder="1" applyAlignment="1">
      <alignment horizontal="center"/>
    </xf>
    <xf numFmtId="165" fontId="75" fillId="0" borderId="82" xfId="11" applyNumberFormat="1" applyFont="1" applyBorder="1" applyAlignment="1">
      <alignment horizontal="center"/>
    </xf>
    <xf numFmtId="0" fontId="69" fillId="0" borderId="19" xfId="11" applyFont="1" applyBorder="1"/>
    <xf numFmtId="0" fontId="69" fillId="0" borderId="9" xfId="11" applyFont="1" applyBorder="1"/>
    <xf numFmtId="0" fontId="69" fillId="0" borderId="22" xfId="11" applyFont="1" applyBorder="1" applyAlignment="1">
      <alignment horizontal="center"/>
    </xf>
    <xf numFmtId="2" fontId="66" fillId="0" borderId="114" xfId="11" applyNumberFormat="1" applyFont="1" applyBorder="1"/>
    <xf numFmtId="2" fontId="66" fillId="0" borderId="76" xfId="11" applyNumberFormat="1" applyFont="1" applyBorder="1"/>
    <xf numFmtId="2" fontId="66" fillId="0" borderId="77" xfId="11" applyNumberFormat="1" applyFont="1" applyBorder="1"/>
    <xf numFmtId="0" fontId="58" fillId="0" borderId="0" xfId="11" applyFont="1"/>
    <xf numFmtId="0" fontId="59" fillId="0" borderId="0" xfId="11" applyFont="1" applyAlignment="1">
      <alignment horizontal="left"/>
    </xf>
    <xf numFmtId="0" fontId="59" fillId="0" borderId="0" xfId="11" applyFont="1"/>
    <xf numFmtId="0" fontId="58" fillId="0" borderId="0" xfId="11" applyFont="1" applyAlignment="1">
      <alignment horizontal="center"/>
    </xf>
    <xf numFmtId="0" fontId="59" fillId="0" borderId="0" xfId="11" applyFont="1" applyAlignment="1">
      <alignment horizontal="center"/>
    </xf>
    <xf numFmtId="0" fontId="126" fillId="0" borderId="0" xfId="11" applyFont="1" applyFill="1" applyBorder="1" applyAlignment="1">
      <alignment horizontal="center"/>
    </xf>
    <xf numFmtId="0" fontId="31" fillId="7" borderId="28" xfId="11" applyFill="1" applyBorder="1"/>
    <xf numFmtId="0" fontId="59" fillId="0" borderId="0" xfId="11" quotePrefix="1" applyFont="1" applyBorder="1" applyAlignment="1">
      <alignment horizontal="left"/>
    </xf>
    <xf numFmtId="0" fontId="58" fillId="0" borderId="0" xfId="11" applyFont="1" applyBorder="1"/>
    <xf numFmtId="0" fontId="59" fillId="0" borderId="0" xfId="11" applyFont="1" applyBorder="1"/>
    <xf numFmtId="0" fontId="127" fillId="0" borderId="0" xfId="11" applyFont="1" applyFill="1" applyBorder="1"/>
    <xf numFmtId="0" fontId="59" fillId="0" borderId="0" xfId="11" applyFont="1" applyFill="1" applyBorder="1" applyAlignment="1">
      <alignment horizontal="center"/>
    </xf>
    <xf numFmtId="0" fontId="58" fillId="0" borderId="0" xfId="11" applyFont="1" applyFill="1" applyBorder="1" applyAlignment="1">
      <alignment horizontal="center"/>
    </xf>
    <xf numFmtId="0" fontId="58" fillId="0" borderId="0" xfId="11" applyFont="1" applyFill="1" applyBorder="1"/>
    <xf numFmtId="0" fontId="59" fillId="0" borderId="0" xfId="11" applyFont="1" applyFill="1" applyBorder="1"/>
    <xf numFmtId="0" fontId="127" fillId="7" borderId="28" xfId="11" applyFont="1" applyFill="1" applyBorder="1"/>
    <xf numFmtId="0" fontId="58" fillId="0" borderId="0" xfId="11" applyFont="1" applyBorder="1" applyAlignment="1">
      <alignment horizontal="center"/>
    </xf>
    <xf numFmtId="0" fontId="118" fillId="0" borderId="0" xfId="11" applyFont="1" applyAlignment="1">
      <alignment horizontal="center"/>
    </xf>
    <xf numFmtId="0" fontId="31" fillId="0" borderId="0" xfId="11" applyAlignment="1">
      <alignment horizontal="left"/>
    </xf>
    <xf numFmtId="0" fontId="127" fillId="0" borderId="0" xfId="11" applyFont="1"/>
    <xf numFmtId="0" fontId="87" fillId="0" borderId="0" xfId="11" applyFont="1"/>
    <xf numFmtId="0" fontId="87" fillId="0" borderId="0" xfId="11" applyFont="1" applyBorder="1"/>
    <xf numFmtId="0" fontId="44" fillId="0" borderId="0" xfId="11" applyFont="1"/>
    <xf numFmtId="0" fontId="83" fillId="0" borderId="0" xfId="11" applyFont="1"/>
    <xf numFmtId="0" fontId="83" fillId="0" borderId="0" xfId="11" applyFont="1" applyBorder="1"/>
    <xf numFmtId="0" fontId="44" fillId="0" borderId="0" xfId="11" applyFont="1" applyBorder="1"/>
    <xf numFmtId="0" fontId="83" fillId="0" borderId="2" xfId="11" applyFont="1" applyBorder="1"/>
    <xf numFmtId="0" fontId="33" fillId="0" borderId="77" xfId="11" applyFont="1" applyBorder="1"/>
    <xf numFmtId="2" fontId="33" fillId="0" borderId="76" xfId="11" applyNumberFormat="1" applyFont="1" applyBorder="1"/>
    <xf numFmtId="0" fontId="33" fillId="0" borderId="76" xfId="11" applyFont="1" applyBorder="1"/>
    <xf numFmtId="0" fontId="33" fillId="0" borderId="114" xfId="11" applyFont="1" applyBorder="1"/>
    <xf numFmtId="0" fontId="46" fillId="0" borderId="9" xfId="11" applyFont="1" applyBorder="1"/>
    <xf numFmtId="0" fontId="60" fillId="0" borderId="19" xfId="11" applyFont="1" applyBorder="1"/>
    <xf numFmtId="0" fontId="39" fillId="0" borderId="18" xfId="11" applyFont="1" applyBorder="1" applyAlignment="1">
      <alignment horizontal="center"/>
    </xf>
    <xf numFmtId="0" fontId="64" fillId="0" borderId="0" xfId="11" applyFont="1" applyBorder="1"/>
    <xf numFmtId="2" fontId="33" fillId="0" borderId="74" xfId="11" applyNumberFormat="1" applyFont="1" applyBorder="1"/>
    <xf numFmtId="0" fontId="33" fillId="0" borderId="42" xfId="11" applyFont="1" applyBorder="1"/>
    <xf numFmtId="2" fontId="33" fillId="0" borderId="42" xfId="11" applyNumberFormat="1" applyFont="1" applyBorder="1"/>
    <xf numFmtId="2" fontId="33" fillId="0" borderId="112" xfId="11" applyNumberFormat="1" applyFont="1" applyBorder="1"/>
    <xf numFmtId="0" fontId="64" fillId="0" borderId="0" xfId="11" applyFont="1"/>
    <xf numFmtId="0" fontId="47" fillId="0" borderId="77" xfId="11" applyFont="1" applyBorder="1"/>
    <xf numFmtId="0" fontId="47" fillId="0" borderId="76" xfId="11" applyFont="1" applyBorder="1"/>
    <xf numFmtId="0" fontId="47" fillId="0" borderId="114" xfId="11" applyFont="1" applyBorder="1"/>
    <xf numFmtId="0" fontId="47" fillId="0" borderId="74" xfId="11" applyFont="1" applyBorder="1"/>
    <xf numFmtId="0" fontId="47" fillId="0" borderId="42" xfId="11" applyFont="1" applyBorder="1"/>
    <xf numFmtId="1" fontId="47" fillId="0" borderId="112" xfId="11" applyNumberFormat="1" applyFont="1" applyBorder="1"/>
    <xf numFmtId="0" fontId="33" fillId="0" borderId="77" xfId="11" applyFont="1" applyFill="1" applyBorder="1"/>
    <xf numFmtId="0" fontId="33" fillId="0" borderId="76" xfId="11" applyFont="1" applyFill="1" applyBorder="1"/>
    <xf numFmtId="0" fontId="33" fillId="0" borderId="114" xfId="11" applyFont="1" applyFill="1" applyBorder="1"/>
    <xf numFmtId="0" fontId="64" fillId="0" borderId="0" xfId="11" applyFont="1" applyFill="1"/>
    <xf numFmtId="0" fontId="33" fillId="0" borderId="74" xfId="11" applyFont="1" applyFill="1" applyBorder="1"/>
    <xf numFmtId="0" fontId="33" fillId="0" borderId="42" xfId="11" applyFont="1" applyFill="1" applyBorder="1"/>
    <xf numFmtId="0" fontId="33" fillId="0" borderId="112" xfId="11" applyFont="1" applyFill="1" applyBorder="1"/>
    <xf numFmtId="0" fontId="133" fillId="0" borderId="0" xfId="11" applyFont="1"/>
    <xf numFmtId="0" fontId="133" fillId="0" borderId="77" xfId="11" applyFont="1" applyBorder="1" applyAlignment="1">
      <alignment horizontal="center"/>
    </xf>
    <xf numFmtId="0" fontId="133" fillId="0" borderId="76" xfId="11" applyFont="1" applyBorder="1" applyAlignment="1">
      <alignment horizontal="center"/>
    </xf>
    <xf numFmtId="0" fontId="133" fillId="0" borderId="114" xfId="11" applyFont="1" applyBorder="1" applyAlignment="1">
      <alignment horizontal="center"/>
    </xf>
    <xf numFmtId="0" fontId="133" fillId="0" borderId="11" xfId="11" applyFont="1" applyBorder="1"/>
    <xf numFmtId="0" fontId="133" fillId="0" borderId="73" xfId="11" applyFont="1" applyBorder="1"/>
    <xf numFmtId="0" fontId="133" fillId="0" borderId="37" xfId="11" applyFont="1" applyBorder="1"/>
    <xf numFmtId="0" fontId="133" fillId="0" borderId="113" xfId="11" applyFont="1" applyBorder="1"/>
    <xf numFmtId="0" fontId="133" fillId="0" borderId="18" xfId="11" applyFont="1" applyBorder="1"/>
    <xf numFmtId="0" fontId="133" fillId="0" borderId="4" xfId="11" applyFont="1" applyBorder="1"/>
    <xf numFmtId="0" fontId="133" fillId="0" borderId="74" xfId="11" applyFont="1" applyBorder="1"/>
    <xf numFmtId="0" fontId="133" fillId="0" borderId="42" xfId="11" applyFont="1" applyBorder="1"/>
    <xf numFmtId="0" fontId="133" fillId="0" borderId="112" xfId="11" applyFont="1" applyBorder="1"/>
    <xf numFmtId="0" fontId="85" fillId="0" borderId="6" xfId="11" quotePrefix="1" applyFont="1" applyBorder="1" applyAlignment="1">
      <alignment horizontal="center" vertical="center"/>
    </xf>
    <xf numFmtId="0" fontId="85" fillId="0" borderId="18" xfId="11" quotePrefix="1" applyFont="1" applyBorder="1" applyAlignment="1">
      <alignment horizontal="center" vertical="center"/>
    </xf>
    <xf numFmtId="0" fontId="40" fillId="0" borderId="18" xfId="11" quotePrefix="1" applyFont="1" applyBorder="1" applyAlignment="1">
      <alignment horizontal="center" vertical="center"/>
    </xf>
    <xf numFmtId="0" fontId="72" fillId="0" borderId="58" xfId="11" applyFont="1" applyBorder="1" applyAlignment="1">
      <alignment horizontal="center"/>
    </xf>
    <xf numFmtId="0" fontId="47" fillId="0" borderId="58" xfId="11" applyFont="1" applyBorder="1"/>
    <xf numFmtId="0" fontId="32" fillId="0" borderId="0" xfId="11" applyFont="1" applyAlignment="1">
      <alignment vertical="center"/>
    </xf>
    <xf numFmtId="0" fontId="158" fillId="0" borderId="0" xfId="11" applyFont="1"/>
    <xf numFmtId="0" fontId="158" fillId="0" borderId="111" xfId="11" applyFont="1" applyBorder="1"/>
    <xf numFmtId="0" fontId="158" fillId="0" borderId="58" xfId="11" applyFont="1" applyBorder="1"/>
    <xf numFmtId="0" fontId="35" fillId="0" borderId="58" xfId="11" applyFont="1" applyBorder="1" applyAlignment="1">
      <alignment horizontal="center"/>
    </xf>
    <xf numFmtId="0" fontId="162" fillId="0" borderId="58" xfId="11" applyFont="1" applyBorder="1"/>
    <xf numFmtId="0" fontId="158" fillId="0" borderId="20" xfId="11" applyFont="1" applyBorder="1"/>
    <xf numFmtId="0" fontId="35" fillId="0" borderId="0" xfId="11" applyFont="1" applyAlignment="1">
      <alignment vertical="center"/>
    </xf>
    <xf numFmtId="0" fontId="51" fillId="0" borderId="0" xfId="11" quotePrefix="1" applyFont="1" applyAlignment="1">
      <alignment horizontal="center"/>
    </xf>
    <xf numFmtId="0" fontId="84" fillId="0" borderId="0" xfId="11" quotePrefix="1" applyFont="1" applyAlignment="1">
      <alignment horizontal="center"/>
    </xf>
    <xf numFmtId="0" fontId="84" fillId="0" borderId="0" xfId="11" quotePrefix="1" applyFont="1" applyBorder="1" applyAlignment="1">
      <alignment horizontal="center"/>
    </xf>
    <xf numFmtId="0" fontId="63" fillId="0" borderId="0" xfId="11" quotePrefix="1" applyFont="1" applyBorder="1" applyAlignment="1">
      <alignment horizontal="center"/>
    </xf>
    <xf numFmtId="0" fontId="31" fillId="0" borderId="0" xfId="11" applyAlignment="1"/>
    <xf numFmtId="0" fontId="61" fillId="0" borderId="0" xfId="11" applyFont="1" applyBorder="1" applyAlignment="1">
      <alignment horizontal="center"/>
    </xf>
    <xf numFmtId="0" fontId="41" fillId="0" borderId="0" xfId="11" applyFont="1" applyAlignment="1">
      <alignment horizontal="center"/>
    </xf>
    <xf numFmtId="0" fontId="38" fillId="0" borderId="0" xfId="11" applyFont="1" applyAlignment="1">
      <alignment horizontal="center"/>
    </xf>
    <xf numFmtId="9" fontId="185" fillId="0" borderId="0" xfId="16" applyFont="1"/>
    <xf numFmtId="0" fontId="186" fillId="0" borderId="0" xfId="50" applyFont="1" applyAlignment="1">
      <alignment horizontal="center"/>
    </xf>
    <xf numFmtId="0" fontId="187" fillId="0" borderId="0" xfId="50" applyFont="1" applyAlignment="1">
      <alignment horizontal="center"/>
    </xf>
    <xf numFmtId="0" fontId="188" fillId="0" borderId="0" xfId="4" applyFont="1" applyAlignment="1">
      <alignment horizontal="center"/>
    </xf>
    <xf numFmtId="0" fontId="189" fillId="0" borderId="0" xfId="21" applyFont="1"/>
    <xf numFmtId="0" fontId="133" fillId="0" borderId="6" xfId="0" applyFont="1" applyFill="1" applyBorder="1" applyAlignment="1">
      <alignment horizontal="center"/>
    </xf>
    <xf numFmtId="0" fontId="156" fillId="0" borderId="80" xfId="0" applyFont="1" applyFill="1" applyBorder="1" applyAlignment="1">
      <alignment horizontal="center"/>
    </xf>
    <xf numFmtId="0" fontId="109" fillId="0" borderId="0" xfId="0" applyFont="1" applyBorder="1" applyAlignment="1">
      <alignment horizontal="center"/>
    </xf>
    <xf numFmtId="0" fontId="109" fillId="0" borderId="9" xfId="0" applyFont="1" applyBorder="1" applyAlignment="1">
      <alignment horizontal="center"/>
    </xf>
    <xf numFmtId="0" fontId="135" fillId="0" borderId="1" xfId="0" applyFont="1" applyBorder="1" applyAlignment="1">
      <alignment horizontal="center"/>
    </xf>
    <xf numFmtId="0" fontId="116" fillId="0" borderId="9" xfId="11" applyFont="1" applyFill="1" applyBorder="1" applyAlignment="1">
      <alignment horizontal="center"/>
    </xf>
    <xf numFmtId="0" fontId="116" fillId="0" borderId="7" xfId="29" applyFont="1" applyFill="1" applyBorder="1"/>
    <xf numFmtId="0" fontId="116" fillId="0" borderId="21" xfId="29" applyFont="1" applyFill="1" applyBorder="1" applyAlignment="1">
      <alignment horizontal="center"/>
    </xf>
    <xf numFmtId="0" fontId="116" fillId="0" borderId="104" xfId="29" applyFont="1" applyFill="1" applyBorder="1" applyAlignment="1">
      <alignment horizontal="center"/>
    </xf>
    <xf numFmtId="0" fontId="116" fillId="0" borderId="73" xfId="29" applyFont="1" applyFill="1" applyBorder="1" applyAlignment="1">
      <alignment horizontal="center"/>
    </xf>
    <xf numFmtId="0" fontId="116" fillId="0" borderId="86" xfId="29" applyFont="1" applyFill="1" applyBorder="1" applyAlignment="1">
      <alignment horizontal="center"/>
    </xf>
    <xf numFmtId="0" fontId="116" fillId="0" borderId="41" xfId="29" applyFont="1" applyFill="1" applyBorder="1" applyAlignment="1">
      <alignment horizontal="center"/>
    </xf>
    <xf numFmtId="0" fontId="116" fillId="0" borderId="67" xfId="29" applyFont="1" applyFill="1" applyBorder="1" applyAlignment="1">
      <alignment horizontal="center"/>
    </xf>
    <xf numFmtId="0" fontId="116" fillId="0" borderId="130" xfId="29" applyFont="1" applyFill="1" applyBorder="1" applyAlignment="1">
      <alignment horizontal="center"/>
    </xf>
    <xf numFmtId="0" fontId="116" fillId="0" borderId="45" xfId="29" applyFont="1" applyFill="1" applyBorder="1" applyAlignment="1">
      <alignment horizontal="center"/>
    </xf>
    <xf numFmtId="0" fontId="116" fillId="0" borderId="22" xfId="29" applyFont="1" applyFill="1" applyBorder="1"/>
    <xf numFmtId="0" fontId="110" fillId="0" borderId="22" xfId="28" applyFont="1" applyBorder="1" applyAlignment="1">
      <alignment horizontal="center"/>
    </xf>
    <xf numFmtId="0" fontId="116" fillId="0" borderId="102" xfId="20" applyFont="1" applyFill="1" applyBorder="1" applyAlignment="1">
      <alignment horizontal="center"/>
    </xf>
    <xf numFmtId="0" fontId="116" fillId="0" borderId="31" xfId="20" applyFont="1" applyFill="1" applyBorder="1" applyAlignment="1">
      <alignment horizontal="center"/>
    </xf>
    <xf numFmtId="0" fontId="116" fillId="0" borderId="103" xfId="20" applyFont="1" applyFill="1" applyBorder="1"/>
    <xf numFmtId="0" fontId="116" fillId="0" borderId="94" xfId="20" applyFont="1" applyFill="1" applyBorder="1"/>
    <xf numFmtId="0" fontId="116" fillId="0" borderId="0" xfId="20" applyFont="1" applyFill="1" applyBorder="1" applyAlignment="1">
      <alignment horizontal="center"/>
    </xf>
    <xf numFmtId="0" fontId="116" fillId="0" borderId="86" xfId="20" applyFont="1" applyFill="1" applyBorder="1" applyAlignment="1">
      <alignment horizontal="center"/>
    </xf>
    <xf numFmtId="0" fontId="116" fillId="0" borderId="41" xfId="20" applyFont="1" applyFill="1" applyBorder="1" applyAlignment="1">
      <alignment horizontal="center"/>
    </xf>
    <xf numFmtId="0" fontId="116" fillId="0" borderId="6" xfId="20" applyFont="1" applyFill="1" applyBorder="1" applyAlignment="1">
      <alignment horizontal="center"/>
    </xf>
    <xf numFmtId="0" fontId="116" fillId="0" borderId="66" xfId="20" applyFont="1" applyFill="1" applyBorder="1" applyAlignment="1">
      <alignment horizontal="center"/>
    </xf>
    <xf numFmtId="0" fontId="116" fillId="0" borderId="19" xfId="20" applyFont="1" applyFill="1" applyBorder="1" applyAlignment="1">
      <alignment horizontal="center"/>
    </xf>
    <xf numFmtId="0" fontId="116" fillId="0" borderId="75" xfId="20" applyFont="1" applyFill="1" applyBorder="1" applyAlignment="1">
      <alignment horizontal="center"/>
    </xf>
    <xf numFmtId="0" fontId="116" fillId="0" borderId="11" xfId="20" applyFont="1" applyFill="1" applyBorder="1" applyAlignment="1">
      <alignment horizontal="center"/>
    </xf>
    <xf numFmtId="0" fontId="116" fillId="0" borderId="106" xfId="20" applyFont="1" applyFill="1" applyBorder="1" applyAlignment="1">
      <alignment horizontal="center"/>
    </xf>
    <xf numFmtId="0" fontId="116" fillId="0" borderId="77" xfId="20" applyFont="1" applyFill="1" applyBorder="1" applyAlignment="1">
      <alignment horizontal="center"/>
    </xf>
    <xf numFmtId="0" fontId="116" fillId="0" borderId="117" xfId="20" applyFont="1" applyFill="1" applyBorder="1" applyAlignment="1">
      <alignment horizontal="center"/>
    </xf>
    <xf numFmtId="0" fontId="116" fillId="0" borderId="74" xfId="20" applyFont="1" applyFill="1" applyBorder="1" applyAlignment="1">
      <alignment horizontal="center"/>
    </xf>
    <xf numFmtId="0" fontId="116" fillId="0" borderId="130" xfId="20" applyFont="1" applyFill="1" applyBorder="1" applyAlignment="1">
      <alignment horizontal="center"/>
    </xf>
    <xf numFmtId="0" fontId="116" fillId="0" borderId="45" xfId="20" applyFont="1" applyFill="1" applyBorder="1" applyAlignment="1">
      <alignment horizontal="center"/>
    </xf>
    <xf numFmtId="0" fontId="116" fillId="0" borderId="18" xfId="20" applyFont="1" applyFill="1" applyBorder="1" applyAlignment="1">
      <alignment horizontal="center"/>
    </xf>
    <xf numFmtId="0" fontId="116" fillId="0" borderId="9" xfId="20" applyFont="1" applyFill="1" applyBorder="1" applyAlignment="1">
      <alignment horizontal="center"/>
    </xf>
    <xf numFmtId="0" fontId="116" fillId="0" borderId="22" xfId="20" applyFont="1" applyFill="1" applyBorder="1"/>
    <xf numFmtId="9" fontId="117" fillId="0" borderId="19" xfId="19" applyFont="1" applyFill="1" applyBorder="1" applyAlignment="1">
      <alignment horizontal="center"/>
    </xf>
    <xf numFmtId="0" fontId="116" fillId="0" borderId="93" xfId="20" applyFont="1" applyFill="1" applyBorder="1" applyAlignment="1">
      <alignment horizontal="center"/>
    </xf>
    <xf numFmtId="0" fontId="116" fillId="0" borderId="22" xfId="11" applyFont="1" applyFill="1" applyBorder="1"/>
    <xf numFmtId="9" fontId="117" fillId="0" borderId="19" xfId="14" applyFont="1" applyFill="1" applyBorder="1" applyAlignment="1">
      <alignment horizontal="center"/>
    </xf>
    <xf numFmtId="0" fontId="116" fillId="0" borderId="93" xfId="11" applyFont="1" applyFill="1" applyBorder="1" applyAlignment="1">
      <alignment horizontal="center"/>
    </xf>
    <xf numFmtId="0" fontId="110" fillId="4" borderId="32" xfId="11" applyFont="1" applyFill="1" applyBorder="1"/>
    <xf numFmtId="0" fontId="157" fillId="0" borderId="3" xfId="2" applyFont="1" applyBorder="1" applyAlignment="1">
      <alignment horizontal="center"/>
    </xf>
    <xf numFmtId="0" fontId="157" fillId="0" borderId="6" xfId="2" applyFont="1" applyBorder="1" applyAlignment="1">
      <alignment horizontal="center"/>
    </xf>
    <xf numFmtId="0" fontId="62" fillId="0" borderId="0" xfId="46" applyFont="1" applyFill="1" applyAlignment="1">
      <alignment horizontal="center"/>
    </xf>
    <xf numFmtId="0" fontId="116" fillId="0" borderId="95" xfId="46" applyFont="1" applyFill="1" applyBorder="1" applyAlignment="1">
      <alignment horizontal="center"/>
    </xf>
    <xf numFmtId="0" fontId="116" fillId="0" borderId="96" xfId="46" applyFont="1" applyFill="1" applyBorder="1" applyAlignment="1">
      <alignment horizontal="center"/>
    </xf>
    <xf numFmtId="0" fontId="152" fillId="0" borderId="0" xfId="0" applyFont="1" applyFill="1" applyAlignment="1"/>
    <xf numFmtId="0" fontId="90" fillId="0" borderId="0" xfId="0" applyFont="1" applyAlignment="1">
      <alignment horizontal="center"/>
    </xf>
    <xf numFmtId="0" fontId="63" fillId="0" borderId="0" xfId="0" applyFont="1" applyAlignment="1">
      <alignment horizontal="center"/>
    </xf>
    <xf numFmtId="0" fontId="95" fillId="0" borderId="0" xfId="0" quotePrefix="1" applyFont="1" applyAlignment="1">
      <alignment horizontal="center"/>
    </xf>
    <xf numFmtId="0" fontId="61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157" fillId="0" borderId="3" xfId="2" applyFont="1" applyBorder="1" applyAlignment="1">
      <alignment horizontal="center"/>
    </xf>
    <xf numFmtId="0" fontId="157" fillId="0" borderId="6" xfId="2" applyFont="1" applyBorder="1" applyAlignment="1">
      <alignment horizontal="center"/>
    </xf>
    <xf numFmtId="0" fontId="55" fillId="0" borderId="0" xfId="46" applyFont="1" applyAlignment="1">
      <alignment horizontal="center"/>
    </xf>
    <xf numFmtId="0" fontId="63" fillId="0" borderId="0" xfId="46" applyFont="1" applyAlignment="1">
      <alignment horizontal="center"/>
    </xf>
    <xf numFmtId="0" fontId="55" fillId="0" borderId="1" xfId="0" applyFont="1" applyBorder="1" applyAlignment="1">
      <alignment horizontal="center" vertical="center"/>
    </xf>
    <xf numFmtId="0" fontId="63" fillId="0" borderId="0" xfId="0" quotePrefix="1" applyFont="1" applyAlignment="1">
      <alignment horizontal="center"/>
    </xf>
    <xf numFmtId="0" fontId="55" fillId="0" borderId="0" xfId="0" applyFont="1" applyBorder="1" applyAlignment="1">
      <alignment horizontal="center"/>
    </xf>
    <xf numFmtId="9" fontId="35" fillId="0" borderId="0" xfId="55" applyFont="1"/>
    <xf numFmtId="0" fontId="32" fillId="0" borderId="0" xfId="56" applyFont="1"/>
    <xf numFmtId="0" fontId="33" fillId="0" borderId="0" xfId="56" applyFont="1"/>
    <xf numFmtId="0" fontId="13" fillId="0" borderId="0" xfId="56"/>
    <xf numFmtId="0" fontId="119" fillId="0" borderId="0" xfId="56" applyFont="1" applyAlignment="1">
      <alignment horizontal="center"/>
    </xf>
    <xf numFmtId="0" fontId="36" fillId="0" borderId="1" xfId="56" applyFont="1" applyBorder="1"/>
    <xf numFmtId="0" fontId="72" fillId="0" borderId="13" xfId="56" applyFont="1" applyBorder="1" applyAlignment="1">
      <alignment horizontal="center" vertical="center"/>
    </xf>
    <xf numFmtId="0" fontId="13" fillId="0" borderId="0" xfId="56" applyBorder="1"/>
    <xf numFmtId="0" fontId="72" fillId="0" borderId="1" xfId="56" applyFont="1" applyBorder="1" applyAlignment="1">
      <alignment horizontal="center" vertical="center"/>
    </xf>
    <xf numFmtId="0" fontId="47" fillId="0" borderId="4" xfId="56" applyFont="1" applyBorder="1" applyAlignment="1">
      <alignment horizontal="center"/>
    </xf>
    <xf numFmtId="0" fontId="47" fillId="0" borderId="0" xfId="56" applyFont="1" applyBorder="1"/>
    <xf numFmtId="0" fontId="72" fillId="0" borderId="4" xfId="56" applyFont="1" applyBorder="1" applyAlignment="1">
      <alignment horizontal="center"/>
    </xf>
    <xf numFmtId="0" fontId="33" fillId="0" borderId="4" xfId="56" applyFont="1" applyBorder="1"/>
    <xf numFmtId="0" fontId="33" fillId="0" borderId="43" xfId="56" applyFont="1" applyBorder="1" applyAlignment="1">
      <alignment horizontal="center"/>
    </xf>
    <xf numFmtId="0" fontId="33" fillId="0" borderId="0" xfId="56" applyFont="1" applyAlignment="1">
      <alignment horizontal="center"/>
    </xf>
    <xf numFmtId="0" fontId="33" fillId="0" borderId="0" xfId="56" applyFont="1" applyFill="1" applyAlignment="1">
      <alignment horizontal="center"/>
    </xf>
    <xf numFmtId="0" fontId="33" fillId="0" borderId="0" xfId="56" applyFont="1" applyFill="1" applyBorder="1" applyAlignment="1">
      <alignment horizontal="center"/>
    </xf>
    <xf numFmtId="0" fontId="33" fillId="0" borderId="43" xfId="56" applyFont="1" applyFill="1" applyBorder="1" applyAlignment="1">
      <alignment horizontal="center"/>
    </xf>
    <xf numFmtId="0" fontId="33" fillId="0" borderId="26" xfId="56" applyFont="1" applyFill="1" applyBorder="1" applyAlignment="1">
      <alignment horizontal="center"/>
    </xf>
    <xf numFmtId="0" fontId="33" fillId="0" borderId="0" xfId="56" applyFont="1" applyBorder="1" applyAlignment="1">
      <alignment horizontal="center"/>
    </xf>
    <xf numFmtId="0" fontId="33" fillId="0" borderId="26" xfId="56" applyFont="1" applyBorder="1" applyAlignment="1">
      <alignment horizontal="center"/>
    </xf>
    <xf numFmtId="0" fontId="33" fillId="0" borderId="6" xfId="56" applyFont="1" applyFill="1" applyBorder="1" applyAlignment="1">
      <alignment horizontal="center"/>
    </xf>
    <xf numFmtId="0" fontId="33" fillId="0" borderId="6" xfId="56" applyFont="1" applyBorder="1" applyAlignment="1">
      <alignment horizontal="center"/>
    </xf>
    <xf numFmtId="0" fontId="33" fillId="0" borderId="8" xfId="56" applyFont="1" applyBorder="1" applyAlignment="1">
      <alignment horizontal="center"/>
    </xf>
    <xf numFmtId="0" fontId="33" fillId="0" borderId="27" xfId="56" applyFont="1" applyBorder="1" applyAlignment="1">
      <alignment horizontal="center"/>
    </xf>
    <xf numFmtId="0" fontId="33" fillId="0" borderId="2" xfId="56" applyFont="1" applyBorder="1" applyAlignment="1">
      <alignment horizontal="center"/>
    </xf>
    <xf numFmtId="0" fontId="33" fillId="0" borderId="2" xfId="56" applyFont="1" applyFill="1" applyBorder="1" applyAlignment="1">
      <alignment horizontal="center"/>
    </xf>
    <xf numFmtId="0" fontId="33" fillId="0" borderId="27" xfId="56" applyFont="1" applyFill="1" applyBorder="1" applyAlignment="1">
      <alignment horizontal="center"/>
    </xf>
    <xf numFmtId="0" fontId="33" fillId="0" borderId="21" xfId="56" applyFont="1" applyFill="1" applyBorder="1" applyAlignment="1">
      <alignment horizontal="center"/>
    </xf>
    <xf numFmtId="0" fontId="33" fillId="0" borderId="3" xfId="56" applyFont="1" applyFill="1" applyBorder="1" applyAlignment="1">
      <alignment horizontal="center"/>
    </xf>
    <xf numFmtId="0" fontId="33" fillId="0" borderId="21" xfId="56" applyFont="1" applyBorder="1" applyAlignment="1">
      <alignment horizontal="center"/>
    </xf>
    <xf numFmtId="0" fontId="33" fillId="0" borderId="3" xfId="56" applyFont="1" applyBorder="1" applyAlignment="1">
      <alignment horizontal="center"/>
    </xf>
    <xf numFmtId="0" fontId="33" fillId="0" borderId="1" xfId="56" applyFont="1" applyBorder="1" applyAlignment="1">
      <alignment horizontal="center"/>
    </xf>
    <xf numFmtId="2" fontId="33" fillId="0" borderId="43" xfId="56" applyNumberFormat="1" applyFont="1" applyBorder="1" applyAlignment="1">
      <alignment horizontal="center"/>
    </xf>
    <xf numFmtId="2" fontId="33" fillId="0" borderId="0" xfId="56" applyNumberFormat="1" applyFont="1" applyAlignment="1">
      <alignment horizontal="center"/>
    </xf>
    <xf numFmtId="2" fontId="33" fillId="0" borderId="0" xfId="56" applyNumberFormat="1" applyFont="1" applyFill="1" applyAlignment="1">
      <alignment horizontal="center"/>
    </xf>
    <xf numFmtId="2" fontId="33" fillId="0" borderId="0" xfId="56" applyNumberFormat="1" applyFont="1" applyFill="1" applyBorder="1" applyAlignment="1">
      <alignment horizontal="center"/>
    </xf>
    <xf numFmtId="2" fontId="33" fillId="0" borderId="26" xfId="56" applyNumberFormat="1" applyFont="1" applyFill="1" applyBorder="1" applyAlignment="1">
      <alignment horizontal="center"/>
    </xf>
    <xf numFmtId="2" fontId="33" fillId="0" borderId="0" xfId="56" applyNumberFormat="1" applyFont="1" applyBorder="1" applyAlignment="1">
      <alignment horizontal="center"/>
    </xf>
    <xf numFmtId="2" fontId="33" fillId="0" borderId="26" xfId="56" applyNumberFormat="1" applyFont="1" applyBorder="1" applyAlignment="1">
      <alignment horizontal="center"/>
    </xf>
    <xf numFmtId="2" fontId="33" fillId="0" borderId="8" xfId="56" applyNumberFormat="1" applyFont="1" applyBorder="1" applyAlignment="1">
      <alignment horizontal="center"/>
    </xf>
    <xf numFmtId="164" fontId="13" fillId="0" borderId="0" xfId="56" applyNumberFormat="1" applyBorder="1"/>
    <xf numFmtId="0" fontId="33" fillId="0" borderId="2" xfId="56" applyFont="1" applyBorder="1"/>
    <xf numFmtId="0" fontId="36" fillId="0" borderId="4" xfId="56" applyFont="1" applyBorder="1"/>
    <xf numFmtId="0" fontId="33" fillId="0" borderId="24" xfId="56" applyFont="1" applyBorder="1" applyAlignment="1">
      <alignment horizontal="center"/>
    </xf>
    <xf numFmtId="0" fontId="33" fillId="0" borderId="24" xfId="56" applyFont="1" applyFill="1" applyBorder="1" applyAlignment="1">
      <alignment horizontal="center"/>
    </xf>
    <xf numFmtId="0" fontId="33" fillId="0" borderId="9" xfId="56" applyFont="1" applyFill="1" applyBorder="1" applyAlignment="1">
      <alignment horizontal="center"/>
    </xf>
    <xf numFmtId="0" fontId="33" fillId="0" borderId="22" xfId="56" applyFont="1" applyFill="1" applyBorder="1" applyAlignment="1">
      <alignment horizontal="center"/>
    </xf>
    <xf numFmtId="0" fontId="33" fillId="0" borderId="9" xfId="56" applyFont="1" applyBorder="1" applyAlignment="1">
      <alignment horizontal="center"/>
    </xf>
    <xf numFmtId="0" fontId="33" fillId="0" borderId="22" xfId="56" applyFont="1" applyBorder="1" applyAlignment="1">
      <alignment horizontal="center"/>
    </xf>
    <xf numFmtId="0" fontId="47" fillId="0" borderId="8" xfId="56" applyFont="1" applyBorder="1" applyAlignment="1">
      <alignment horizontal="center"/>
    </xf>
    <xf numFmtId="0" fontId="36" fillId="0" borderId="2" xfId="56" applyFont="1" applyFill="1" applyBorder="1"/>
    <xf numFmtId="0" fontId="33" fillId="0" borderId="2" xfId="56" applyFont="1" applyFill="1" applyBorder="1"/>
    <xf numFmtId="0" fontId="33" fillId="0" borderId="0" xfId="56" applyFont="1" applyFill="1" applyBorder="1"/>
    <xf numFmtId="0" fontId="13" fillId="0" borderId="0" xfId="56" applyFill="1"/>
    <xf numFmtId="0" fontId="36" fillId="0" borderId="0" xfId="56" applyFont="1"/>
    <xf numFmtId="0" fontId="48" fillId="4" borderId="28" xfId="56" applyFont="1" applyFill="1" applyBorder="1"/>
    <xf numFmtId="0" fontId="141" fillId="0" borderId="0" xfId="56" applyFont="1"/>
    <xf numFmtId="9" fontId="35" fillId="0" borderId="0" xfId="57" applyFont="1"/>
    <xf numFmtId="0" fontId="32" fillId="0" borderId="0" xfId="58" applyFont="1"/>
    <xf numFmtId="0" fontId="33" fillId="0" borderId="0" xfId="58" applyFont="1"/>
    <xf numFmtId="0" fontId="13" fillId="0" borderId="0" xfId="58"/>
    <xf numFmtId="0" fontId="119" fillId="0" borderId="0" xfId="58" applyFont="1" applyAlignment="1">
      <alignment horizontal="center"/>
    </xf>
    <xf numFmtId="0" fontId="36" fillId="0" borderId="1" xfId="58" applyFont="1" applyBorder="1"/>
    <xf numFmtId="0" fontId="72" fillId="0" borderId="13" xfId="58" applyFont="1" applyBorder="1" applyAlignment="1">
      <alignment horizontal="center" vertical="center"/>
    </xf>
    <xf numFmtId="0" fontId="13" fillId="0" borderId="0" xfId="58" applyBorder="1"/>
    <xf numFmtId="0" fontId="72" fillId="0" borderId="1" xfId="58" applyFont="1" applyBorder="1" applyAlignment="1">
      <alignment horizontal="center" vertical="center"/>
    </xf>
    <xf numFmtId="0" fontId="47" fillId="0" borderId="4" xfId="58" applyFont="1" applyBorder="1" applyAlignment="1">
      <alignment horizontal="center"/>
    </xf>
    <xf numFmtId="0" fontId="47" fillId="0" borderId="0" xfId="58" applyFont="1" applyBorder="1"/>
    <xf numFmtId="0" fontId="72" fillId="0" borderId="4" xfId="58" applyFont="1" applyBorder="1" applyAlignment="1">
      <alignment horizontal="center"/>
    </xf>
    <xf numFmtId="0" fontId="33" fillId="0" borderId="4" xfId="58" applyFont="1" applyBorder="1"/>
    <xf numFmtId="0" fontId="33" fillId="0" borderId="43" xfId="58" applyFont="1" applyBorder="1" applyAlignment="1">
      <alignment horizontal="center"/>
    </xf>
    <xf numFmtId="0" fontId="33" fillId="0" borderId="0" xfId="58" applyFont="1" applyAlignment="1">
      <alignment horizontal="center"/>
    </xf>
    <xf numFmtId="0" fontId="33" fillId="0" borderId="0" xfId="58" applyFont="1" applyFill="1" applyAlignment="1">
      <alignment horizontal="center"/>
    </xf>
    <xf numFmtId="0" fontId="33" fillId="0" borderId="0" xfId="58" applyFont="1" applyFill="1" applyBorder="1" applyAlignment="1">
      <alignment horizontal="center"/>
    </xf>
    <xf numFmtId="0" fontId="33" fillId="0" borderId="43" xfId="58" applyFont="1" applyFill="1" applyBorder="1" applyAlignment="1">
      <alignment horizontal="center"/>
    </xf>
    <xf numFmtId="0" fontId="33" fillId="0" borderId="26" xfId="58" applyFont="1" applyFill="1" applyBorder="1" applyAlignment="1">
      <alignment horizontal="center"/>
    </xf>
    <xf numFmtId="0" fontId="33" fillId="0" borderId="0" xfId="58" applyFont="1" applyBorder="1" applyAlignment="1">
      <alignment horizontal="center"/>
    </xf>
    <xf numFmtId="0" fontId="33" fillId="0" borderId="26" xfId="58" applyFont="1" applyBorder="1" applyAlignment="1">
      <alignment horizontal="center"/>
    </xf>
    <xf numFmtId="0" fontId="33" fillId="0" borderId="6" xfId="58" applyFont="1" applyFill="1" applyBorder="1" applyAlignment="1">
      <alignment horizontal="center"/>
    </xf>
    <xf numFmtId="0" fontId="33" fillId="0" borderId="6" xfId="58" applyFont="1" applyBorder="1" applyAlignment="1">
      <alignment horizontal="center"/>
    </xf>
    <xf numFmtId="0" fontId="33" fillId="0" borderId="8" xfId="58" applyFont="1" applyBorder="1" applyAlignment="1">
      <alignment horizontal="center"/>
    </xf>
    <xf numFmtId="0" fontId="33" fillId="0" borderId="27" xfId="58" applyFont="1" applyBorder="1" applyAlignment="1">
      <alignment horizontal="center"/>
    </xf>
    <xf numFmtId="0" fontId="33" fillId="0" borderId="2" xfId="58" applyFont="1" applyBorder="1" applyAlignment="1">
      <alignment horizontal="center"/>
    </xf>
    <xf numFmtId="0" fontId="33" fillId="0" borderId="2" xfId="58" applyFont="1" applyFill="1" applyBorder="1" applyAlignment="1">
      <alignment horizontal="center"/>
    </xf>
    <xf numFmtId="0" fontId="33" fillId="0" borderId="27" xfId="58" applyFont="1" applyFill="1" applyBorder="1" applyAlignment="1">
      <alignment horizontal="center"/>
    </xf>
    <xf numFmtId="0" fontId="33" fillId="0" borderId="21" xfId="58" applyFont="1" applyFill="1" applyBorder="1" applyAlignment="1">
      <alignment horizontal="center"/>
    </xf>
    <xf numFmtId="0" fontId="33" fillId="0" borderId="3" xfId="58" applyFont="1" applyFill="1" applyBorder="1" applyAlignment="1">
      <alignment horizontal="center"/>
    </xf>
    <xf numFmtId="0" fontId="33" fillId="0" borderId="21" xfId="58" applyFont="1" applyBorder="1" applyAlignment="1">
      <alignment horizontal="center"/>
    </xf>
    <xf numFmtId="0" fontId="33" fillId="0" borderId="3" xfId="58" applyFont="1" applyBorder="1" applyAlignment="1">
      <alignment horizontal="center"/>
    </xf>
    <xf numFmtId="0" fontId="33" fillId="0" borderId="1" xfId="58" applyFont="1" applyBorder="1" applyAlignment="1">
      <alignment horizontal="center"/>
    </xf>
    <xf numFmtId="2" fontId="33" fillId="0" borderId="43" xfId="58" applyNumberFormat="1" applyFont="1" applyBorder="1" applyAlignment="1">
      <alignment horizontal="center"/>
    </xf>
    <xf numFmtId="2" fontId="33" fillId="0" borderId="0" xfId="58" applyNumberFormat="1" applyFont="1" applyAlignment="1">
      <alignment horizontal="center"/>
    </xf>
    <xf numFmtId="2" fontId="33" fillId="0" borderId="0" xfId="58" applyNumberFormat="1" applyFont="1" applyFill="1" applyAlignment="1">
      <alignment horizontal="center"/>
    </xf>
    <xf numFmtId="2" fontId="33" fillId="0" borderId="43" xfId="58" applyNumberFormat="1" applyFont="1" applyFill="1" applyBorder="1" applyAlignment="1">
      <alignment horizontal="center"/>
    </xf>
    <xf numFmtId="2" fontId="33" fillId="0" borderId="0" xfId="58" applyNumberFormat="1" applyFont="1" applyFill="1" applyBorder="1" applyAlignment="1">
      <alignment horizontal="center"/>
    </xf>
    <xf numFmtId="2" fontId="33" fillId="0" borderId="26" xfId="58" applyNumberFormat="1" applyFont="1" applyFill="1" applyBorder="1" applyAlignment="1">
      <alignment horizontal="center"/>
    </xf>
    <xf numFmtId="2" fontId="33" fillId="0" borderId="6" xfId="58" applyNumberFormat="1" applyFont="1" applyFill="1" applyBorder="1" applyAlignment="1">
      <alignment horizontal="center"/>
    </xf>
    <xf numFmtId="2" fontId="33" fillId="0" borderId="0" xfId="58" applyNumberFormat="1" applyFont="1" applyBorder="1" applyAlignment="1">
      <alignment horizontal="center"/>
    </xf>
    <xf numFmtId="2" fontId="33" fillId="0" borderId="26" xfId="58" applyNumberFormat="1" applyFont="1" applyBorder="1" applyAlignment="1">
      <alignment horizontal="center"/>
    </xf>
    <xf numFmtId="2" fontId="33" fillId="0" borderId="6" xfId="58" applyNumberFormat="1" applyFont="1" applyBorder="1" applyAlignment="1">
      <alignment horizontal="center"/>
    </xf>
    <xf numFmtId="2" fontId="33" fillId="0" borderId="8" xfId="58" applyNumberFormat="1" applyFont="1" applyBorder="1" applyAlignment="1">
      <alignment horizontal="center"/>
    </xf>
    <xf numFmtId="164" fontId="13" fillId="0" borderId="0" xfId="58" applyNumberFormat="1" applyBorder="1"/>
    <xf numFmtId="0" fontId="36" fillId="0" borderId="2" xfId="58" applyFont="1" applyFill="1" applyBorder="1"/>
    <xf numFmtId="0" fontId="33" fillId="0" borderId="2" xfId="58" applyFont="1" applyFill="1" applyBorder="1"/>
    <xf numFmtId="0" fontId="33" fillId="0" borderId="0" xfId="58" applyFont="1" applyFill="1" applyBorder="1"/>
    <xf numFmtId="0" fontId="13" fillId="0" borderId="0" xfId="58" applyFill="1"/>
    <xf numFmtId="0" fontId="36" fillId="0" borderId="0" xfId="58" applyFont="1"/>
    <xf numFmtId="0" fontId="48" fillId="4" borderId="28" xfId="58" applyFont="1" applyFill="1" applyBorder="1"/>
    <xf numFmtId="0" fontId="141" fillId="0" borderId="0" xfId="58" applyFont="1"/>
    <xf numFmtId="0" fontId="77" fillId="0" borderId="0" xfId="40" applyFont="1"/>
    <xf numFmtId="0" fontId="78" fillId="0" borderId="0" xfId="40" applyFont="1"/>
    <xf numFmtId="0" fontId="32" fillId="0" borderId="0" xfId="40" applyFont="1"/>
    <xf numFmtId="0" fontId="33" fillId="0" borderId="0" xfId="40" applyFont="1"/>
    <xf numFmtId="0" fontId="62" fillId="0" borderId="0" xfId="40" applyFont="1"/>
    <xf numFmtId="0" fontId="31" fillId="0" borderId="0" xfId="40"/>
    <xf numFmtId="0" fontId="33" fillId="0" borderId="0" xfId="40" applyFont="1" applyAlignment="1">
      <alignment horizontal="center"/>
    </xf>
    <xf numFmtId="0" fontId="63" fillId="0" borderId="0" xfId="40" applyFont="1" applyAlignment="1">
      <alignment horizontal="center"/>
    </xf>
    <xf numFmtId="0" fontId="93" fillId="0" borderId="0" xfId="40" applyFont="1"/>
    <xf numFmtId="0" fontId="55" fillId="0" borderId="0" xfId="40" applyFont="1" applyAlignment="1">
      <alignment horizontal="center"/>
    </xf>
    <xf numFmtId="0" fontId="57" fillId="0" borderId="0" xfId="40" applyFont="1"/>
    <xf numFmtId="0" fontId="65" fillId="0" borderId="0" xfId="40" applyFont="1"/>
    <xf numFmtId="0" fontId="67" fillId="0" borderId="0" xfId="40" applyFont="1"/>
    <xf numFmtId="0" fontId="58" fillId="0" borderId="0" xfId="40" applyFont="1"/>
    <xf numFmtId="0" fontId="65" fillId="0" borderId="0" xfId="40" applyFont="1" applyAlignment="1">
      <alignment horizontal="center"/>
    </xf>
    <xf numFmtId="0" fontId="36" fillId="0" borderId="2" xfId="40" applyFont="1" applyBorder="1"/>
    <xf numFmtId="0" fontId="32" fillId="0" borderId="2" xfId="40" applyFont="1" applyBorder="1" applyAlignment="1">
      <alignment vertical="center"/>
    </xf>
    <xf numFmtId="0" fontId="36" fillId="0" borderId="0" xfId="40" applyFont="1"/>
    <xf numFmtId="0" fontId="164" fillId="0" borderId="13" xfId="40" applyFont="1" applyBorder="1" applyAlignment="1">
      <alignment horizontal="center" vertical="center"/>
    </xf>
    <xf numFmtId="0" fontId="33" fillId="0" borderId="4" xfId="40" applyFont="1" applyBorder="1"/>
    <xf numFmtId="0" fontId="79" fillId="0" borderId="0" xfId="40" applyFont="1" applyAlignment="1">
      <alignment horizontal="center"/>
    </xf>
    <xf numFmtId="0" fontId="164" fillId="0" borderId="51" xfId="40" applyFont="1" applyBorder="1" applyAlignment="1">
      <alignment horizontal="center"/>
    </xf>
    <xf numFmtId="0" fontId="164" fillId="0" borderId="30" xfId="40" applyFont="1" applyBorder="1" applyAlignment="1">
      <alignment horizontal="center"/>
    </xf>
    <xf numFmtId="0" fontId="164" fillId="0" borderId="31" xfId="40" applyFont="1" applyBorder="1" applyAlignment="1">
      <alignment horizontal="center"/>
    </xf>
    <xf numFmtId="0" fontId="110" fillId="0" borderId="95" xfId="40" applyFont="1" applyBorder="1" applyAlignment="1">
      <alignment horizontal="center"/>
    </xf>
    <xf numFmtId="0" fontId="112" fillId="4" borderId="32" xfId="40" applyFont="1" applyFill="1" applyBorder="1"/>
    <xf numFmtId="0" fontId="104" fillId="0" borderId="49" xfId="40" applyFont="1" applyBorder="1" applyAlignment="1">
      <alignment horizontal="center"/>
    </xf>
    <xf numFmtId="0" fontId="132" fillId="0" borderId="44" xfId="59" applyFont="1" applyBorder="1" applyAlignment="1">
      <alignment horizontal="center"/>
    </xf>
    <xf numFmtId="0" fontId="104" fillId="0" borderId="28" xfId="40" applyFont="1" applyBorder="1" applyAlignment="1">
      <alignment horizontal="center"/>
    </xf>
    <xf numFmtId="0" fontId="104" fillId="0" borderId="29" xfId="40" applyFont="1" applyBorder="1" applyAlignment="1">
      <alignment horizontal="center"/>
    </xf>
    <xf numFmtId="0" fontId="109" fillId="0" borderId="28" xfId="59" applyFont="1" applyBorder="1" applyAlignment="1">
      <alignment horizontal="center"/>
    </xf>
    <xf numFmtId="0" fontId="62" fillId="0" borderId="28" xfId="40" applyFont="1" applyBorder="1" applyAlignment="1">
      <alignment horizontal="center"/>
    </xf>
    <xf numFmtId="0" fontId="62" fillId="0" borderId="29" xfId="40" applyFont="1" applyBorder="1" applyAlignment="1">
      <alignment horizontal="center"/>
    </xf>
    <xf numFmtId="0" fontId="62" fillId="0" borderId="70" xfId="40" applyFont="1" applyBorder="1" applyAlignment="1">
      <alignment horizontal="center"/>
    </xf>
    <xf numFmtId="0" fontId="62" fillId="0" borderId="46" xfId="40" applyFont="1" applyBorder="1" applyAlignment="1">
      <alignment horizontal="center"/>
    </xf>
    <xf numFmtId="0" fontId="132" fillId="0" borderId="38" xfId="59" applyFont="1" applyBorder="1" applyAlignment="1">
      <alignment horizontal="center"/>
    </xf>
    <xf numFmtId="0" fontId="62" fillId="0" borderId="38" xfId="40" applyFont="1" applyBorder="1" applyAlignment="1">
      <alignment horizontal="center"/>
    </xf>
    <xf numFmtId="0" fontId="62" fillId="0" borderId="39" xfId="40" applyFont="1" applyBorder="1" applyAlignment="1">
      <alignment horizontal="center"/>
    </xf>
    <xf numFmtId="0" fontId="96" fillId="0" borderId="32" xfId="40" applyFont="1" applyBorder="1"/>
    <xf numFmtId="0" fontId="62" fillId="0" borderId="49" xfId="40" applyFont="1" applyBorder="1" applyAlignment="1">
      <alignment horizontal="center"/>
    </xf>
    <xf numFmtId="0" fontId="132" fillId="0" borderId="28" xfId="59" applyFont="1" applyBorder="1" applyAlignment="1">
      <alignment horizontal="center"/>
    </xf>
    <xf numFmtId="0" fontId="110" fillId="0" borderId="96" xfId="40" applyFont="1" applyBorder="1" applyAlignment="1">
      <alignment horizontal="center"/>
    </xf>
    <xf numFmtId="0" fontId="33" fillId="0" borderId="19" xfId="40" applyFont="1" applyBorder="1" applyAlignment="1">
      <alignment horizontal="center"/>
    </xf>
    <xf numFmtId="0" fontId="62" fillId="0" borderId="71" xfId="40" applyFont="1" applyBorder="1" applyAlignment="1">
      <alignment horizontal="center"/>
    </xf>
    <xf numFmtId="0" fontId="132" fillId="0" borderId="30" xfId="59" applyFont="1" applyBorder="1" applyAlignment="1">
      <alignment horizontal="center"/>
    </xf>
    <xf numFmtId="0" fontId="62" fillId="0" borderId="30" xfId="40" applyFont="1" applyBorder="1" applyAlignment="1">
      <alignment horizontal="center"/>
    </xf>
    <xf numFmtId="0" fontId="62" fillId="0" borderId="31" xfId="40" applyFont="1" applyBorder="1" applyAlignment="1">
      <alignment horizontal="center"/>
    </xf>
    <xf numFmtId="0" fontId="132" fillId="0" borderId="45" xfId="59" applyFont="1" applyBorder="1" applyAlignment="1">
      <alignment horizontal="center"/>
    </xf>
    <xf numFmtId="0" fontId="132" fillId="0" borderId="51" xfId="59" applyFont="1" applyBorder="1" applyAlignment="1">
      <alignment horizontal="center"/>
    </xf>
    <xf numFmtId="0" fontId="116" fillId="0" borderId="12" xfId="40" applyFont="1" applyBorder="1" applyAlignment="1">
      <alignment horizontal="center"/>
    </xf>
    <xf numFmtId="0" fontId="62" fillId="0" borderId="51" xfId="40" applyFont="1" applyBorder="1" applyAlignment="1">
      <alignment horizontal="center"/>
    </xf>
    <xf numFmtId="0" fontId="112" fillId="4" borderId="53" xfId="40" applyFont="1" applyFill="1" applyBorder="1"/>
    <xf numFmtId="0" fontId="132" fillId="0" borderId="29" xfId="59" applyFont="1" applyBorder="1" applyAlignment="1">
      <alignment horizontal="center"/>
    </xf>
    <xf numFmtId="0" fontId="116" fillId="0" borderId="23" xfId="40" applyFont="1" applyBorder="1" applyAlignment="1">
      <alignment horizontal="center"/>
    </xf>
    <xf numFmtId="0" fontId="132" fillId="0" borderId="39" xfId="59" applyFont="1" applyBorder="1" applyAlignment="1">
      <alignment horizontal="center"/>
    </xf>
    <xf numFmtId="0" fontId="62" fillId="0" borderId="72" xfId="40" applyFont="1" applyBorder="1" applyAlignment="1">
      <alignment horizontal="center"/>
    </xf>
    <xf numFmtId="0" fontId="62" fillId="0" borderId="40" xfId="40" applyFont="1" applyBorder="1" applyAlignment="1">
      <alignment horizontal="center"/>
    </xf>
    <xf numFmtId="0" fontId="62" fillId="0" borderId="99" xfId="40" applyFont="1" applyBorder="1" applyAlignment="1">
      <alignment horizontal="center"/>
    </xf>
    <xf numFmtId="0" fontId="62" fillId="0" borderId="44" xfId="40" applyFont="1" applyBorder="1" applyAlignment="1">
      <alignment horizontal="center"/>
    </xf>
    <xf numFmtId="0" fontId="62" fillId="0" borderId="45" xfId="40" applyFont="1" applyBorder="1" applyAlignment="1">
      <alignment horizontal="center"/>
    </xf>
    <xf numFmtId="0" fontId="62" fillId="0" borderId="41" xfId="40" applyFont="1" applyBorder="1" applyAlignment="1">
      <alignment horizontal="center"/>
    </xf>
    <xf numFmtId="0" fontId="62" fillId="0" borderId="76" xfId="40" applyFont="1" applyBorder="1" applyAlignment="1">
      <alignment horizontal="center"/>
    </xf>
    <xf numFmtId="0" fontId="62" fillId="0" borderId="77" xfId="40" applyFont="1" applyBorder="1" applyAlignment="1">
      <alignment horizontal="center"/>
    </xf>
    <xf numFmtId="0" fontId="62" fillId="0" borderId="55" xfId="40" applyFont="1" applyBorder="1" applyAlignment="1">
      <alignment horizontal="center"/>
    </xf>
    <xf numFmtId="0" fontId="62" fillId="0" borderId="61" xfId="40" applyFont="1" applyBorder="1" applyAlignment="1">
      <alignment horizontal="center"/>
    </xf>
    <xf numFmtId="0" fontId="132" fillId="0" borderId="77" xfId="59" applyFont="1" applyBorder="1" applyAlignment="1">
      <alignment horizontal="center"/>
    </xf>
    <xf numFmtId="0" fontId="110" fillId="0" borderId="118" xfId="40" applyFont="1" applyBorder="1" applyAlignment="1">
      <alignment horizontal="center"/>
    </xf>
    <xf numFmtId="0" fontId="33" fillId="0" borderId="76" xfId="40" applyFont="1" applyBorder="1" applyAlignment="1">
      <alignment horizontal="center"/>
    </xf>
    <xf numFmtId="0" fontId="47" fillId="0" borderId="22" xfId="40" applyFont="1" applyBorder="1"/>
    <xf numFmtId="0" fontId="33" fillId="0" borderId="75" xfId="40" applyFont="1" applyBorder="1" applyAlignment="1">
      <alignment horizontal="center"/>
    </xf>
    <xf numFmtId="0" fontId="79" fillId="0" borderId="77" xfId="40" applyFont="1" applyBorder="1" applyAlignment="1">
      <alignment horizontal="center"/>
    </xf>
    <xf numFmtId="1" fontId="33" fillId="0" borderId="0" xfId="40" applyNumberFormat="1" applyFont="1" applyAlignment="1">
      <alignment horizontal="center"/>
    </xf>
    <xf numFmtId="1" fontId="33" fillId="0" borderId="80" xfId="40" applyNumberFormat="1" applyFont="1" applyBorder="1" applyAlignment="1">
      <alignment horizontal="center"/>
    </xf>
    <xf numFmtId="1" fontId="33" fillId="0" borderId="81" xfId="40" applyNumberFormat="1" applyFont="1" applyBorder="1" applyAlignment="1">
      <alignment horizontal="center"/>
    </xf>
    <xf numFmtId="1" fontId="33" fillId="0" borderId="82" xfId="40" applyNumberFormat="1" applyFont="1" applyBorder="1" applyAlignment="1">
      <alignment horizontal="center"/>
    </xf>
    <xf numFmtId="4" fontId="33" fillId="0" borderId="46" xfId="40" applyNumberFormat="1" applyFont="1" applyBorder="1"/>
    <xf numFmtId="166" fontId="33" fillId="0" borderId="38" xfId="59" applyNumberFormat="1" applyFont="1" applyBorder="1" applyAlignment="1">
      <alignment horizontal="center"/>
    </xf>
    <xf numFmtId="4" fontId="33" fillId="0" borderId="38" xfId="59" applyNumberFormat="1" applyFont="1" applyBorder="1" applyAlignment="1">
      <alignment horizontal="center"/>
    </xf>
    <xf numFmtId="166" fontId="33" fillId="0" borderId="39" xfId="59" applyNumberFormat="1" applyFont="1" applyBorder="1" applyAlignment="1">
      <alignment horizontal="center"/>
    </xf>
    <xf numFmtId="166" fontId="33" fillId="0" borderId="17" xfId="59" applyNumberFormat="1" applyFont="1" applyBorder="1"/>
    <xf numFmtId="166" fontId="33" fillId="0" borderId="21" xfId="59" applyNumberFormat="1" applyFont="1" applyBorder="1"/>
    <xf numFmtId="4" fontId="33" fillId="0" borderId="46" xfId="59" applyNumberFormat="1" applyFont="1" applyBorder="1"/>
    <xf numFmtId="166" fontId="33" fillId="0" borderId="0" xfId="40" applyNumberFormat="1" applyFont="1" applyAlignment="1">
      <alignment horizontal="center"/>
    </xf>
    <xf numFmtId="166" fontId="33" fillId="0" borderId="17" xfId="59" applyNumberFormat="1" applyFont="1" applyBorder="1" applyAlignment="1">
      <alignment horizontal="center"/>
    </xf>
    <xf numFmtId="2" fontId="33" fillId="0" borderId="80" xfId="40" applyNumberFormat="1" applyFont="1" applyBorder="1" applyAlignment="1">
      <alignment horizontal="center"/>
    </xf>
    <xf numFmtId="166" fontId="33" fillId="0" borderId="49" xfId="40" applyNumberFormat="1" applyFont="1" applyBorder="1" applyAlignment="1">
      <alignment horizontal="center"/>
    </xf>
    <xf numFmtId="4" fontId="33" fillId="0" borderId="28" xfId="59" applyNumberFormat="1" applyFont="1" applyBorder="1"/>
    <xf numFmtId="166" fontId="33" fillId="0" borderId="28" xfId="59" applyNumberFormat="1" applyFont="1" applyBorder="1" applyAlignment="1">
      <alignment horizontal="center"/>
    </xf>
    <xf numFmtId="4" fontId="33" fillId="0" borderId="29" xfId="59" applyNumberFormat="1" applyFont="1" applyBorder="1" applyAlignment="1">
      <alignment horizontal="center"/>
    </xf>
    <xf numFmtId="166" fontId="33" fillId="0" borderId="18" xfId="59" applyNumberFormat="1" applyFont="1" applyBorder="1"/>
    <xf numFmtId="166" fontId="33" fillId="0" borderId="26" xfId="59" applyNumberFormat="1" applyFont="1" applyBorder="1"/>
    <xf numFmtId="166" fontId="33" fillId="0" borderId="49" xfId="59" applyNumberFormat="1" applyFont="1" applyBorder="1" applyAlignment="1">
      <alignment horizontal="center"/>
    </xf>
    <xf numFmtId="4" fontId="33" fillId="0" borderId="0" xfId="40" applyNumberFormat="1" applyFont="1" applyAlignment="1">
      <alignment horizontal="center"/>
    </xf>
    <xf numFmtId="166" fontId="33" fillId="0" borderId="18" xfId="59" applyNumberFormat="1" applyFont="1" applyBorder="1" applyAlignment="1">
      <alignment horizontal="center"/>
    </xf>
    <xf numFmtId="2" fontId="33" fillId="0" borderId="81" xfId="40" applyNumberFormat="1" applyFont="1" applyBorder="1" applyAlignment="1">
      <alignment horizontal="center"/>
    </xf>
    <xf numFmtId="4" fontId="33" fillId="0" borderId="49" xfId="40" applyNumberFormat="1" applyFont="1" applyBorder="1"/>
    <xf numFmtId="166" fontId="33" fillId="0" borderId="28" xfId="59" applyNumberFormat="1" applyFont="1" applyBorder="1"/>
    <xf numFmtId="166" fontId="33" fillId="0" borderId="29" xfId="59" applyNumberFormat="1" applyFont="1" applyBorder="1"/>
    <xf numFmtId="4" fontId="33" fillId="0" borderId="49" xfId="59" applyNumberFormat="1" applyFont="1" applyBorder="1"/>
    <xf numFmtId="166" fontId="33" fillId="0" borderId="0" xfId="40" applyNumberFormat="1" applyFont="1"/>
    <xf numFmtId="166" fontId="33" fillId="0" borderId="51" xfId="40" applyNumberFormat="1" applyFont="1" applyBorder="1"/>
    <xf numFmtId="4" fontId="33" fillId="0" borderId="30" xfId="59" applyNumberFormat="1" applyFont="1" applyBorder="1"/>
    <xf numFmtId="166" fontId="33" fillId="0" borderId="30" xfId="59" applyNumberFormat="1" applyFont="1" applyBorder="1"/>
    <xf numFmtId="4" fontId="33" fillId="0" borderId="31" xfId="59" applyNumberFormat="1" applyFont="1" applyBorder="1"/>
    <xf numFmtId="166" fontId="33" fillId="0" borderId="19" xfId="59" applyNumberFormat="1" applyFont="1" applyBorder="1"/>
    <xf numFmtId="166" fontId="33" fillId="0" borderId="22" xfId="59" applyNumberFormat="1" applyFont="1" applyBorder="1"/>
    <xf numFmtId="166" fontId="33" fillId="0" borderId="51" xfId="59" applyNumberFormat="1" applyFont="1" applyBorder="1"/>
    <xf numFmtId="166" fontId="33" fillId="0" borderId="19" xfId="59" applyNumberFormat="1" applyFont="1" applyBorder="1" applyAlignment="1">
      <alignment horizontal="center"/>
    </xf>
    <xf numFmtId="2" fontId="33" fillId="0" borderId="82" xfId="40" applyNumberFormat="1" applyFont="1" applyBorder="1" applyAlignment="1">
      <alignment horizontal="center"/>
    </xf>
    <xf numFmtId="1" fontId="36" fillId="0" borderId="55" xfId="40" applyNumberFormat="1" applyFont="1" applyBorder="1" applyAlignment="1">
      <alignment horizontal="center"/>
    </xf>
    <xf numFmtId="164" fontId="36" fillId="0" borderId="44" xfId="59" applyNumberFormat="1" applyFont="1" applyBorder="1" applyAlignment="1">
      <alignment horizontal="center"/>
    </xf>
    <xf numFmtId="1" fontId="36" fillId="0" borderId="44" xfId="59" applyNumberFormat="1" applyFont="1" applyBorder="1" applyAlignment="1">
      <alignment horizontal="center"/>
    </xf>
    <xf numFmtId="164" fontId="36" fillId="0" borderId="45" xfId="59" applyNumberFormat="1" applyFont="1" applyBorder="1" applyAlignment="1">
      <alignment horizontal="center"/>
    </xf>
    <xf numFmtId="164" fontId="36" fillId="0" borderId="18" xfId="59" applyNumberFormat="1" applyFont="1" applyBorder="1" applyAlignment="1">
      <alignment horizontal="center"/>
    </xf>
    <xf numFmtId="164" fontId="36" fillId="0" borderId="26" xfId="59" applyNumberFormat="1" applyFont="1" applyBorder="1" applyAlignment="1">
      <alignment horizontal="center"/>
    </xf>
    <xf numFmtId="1" fontId="36" fillId="0" borderId="55" xfId="59" applyNumberFormat="1" applyFont="1" applyBorder="1" applyAlignment="1">
      <alignment horizontal="center"/>
    </xf>
    <xf numFmtId="164" fontId="36" fillId="0" borderId="0" xfId="40" applyNumberFormat="1" applyFont="1" applyAlignment="1">
      <alignment horizontal="center"/>
    </xf>
    <xf numFmtId="1" fontId="33" fillId="0" borderId="108" xfId="40" applyNumberFormat="1" applyFont="1" applyBorder="1" applyAlignment="1">
      <alignment horizontal="center"/>
    </xf>
    <xf numFmtId="164" fontId="36" fillId="0" borderId="49" xfId="40" applyNumberFormat="1" applyFont="1" applyBorder="1" applyAlignment="1">
      <alignment horizontal="center"/>
    </xf>
    <xf numFmtId="1" fontId="36" fillId="0" borderId="28" xfId="59" applyNumberFormat="1" applyFont="1" applyBorder="1" applyAlignment="1">
      <alignment horizontal="center"/>
    </xf>
    <xf numFmtId="164" fontId="36" fillId="0" borderId="28" xfId="59" applyNumberFormat="1" applyFont="1" applyBorder="1" applyAlignment="1">
      <alignment horizontal="center"/>
    </xf>
    <xf numFmtId="1" fontId="36" fillId="0" borderId="29" xfId="59" applyNumberFormat="1" applyFont="1" applyBorder="1" applyAlignment="1">
      <alignment horizontal="center"/>
    </xf>
    <xf numFmtId="164" fontId="36" fillId="0" borderId="18" xfId="59" applyNumberFormat="1" applyFont="1" applyBorder="1"/>
    <xf numFmtId="164" fontId="36" fillId="0" borderId="26" xfId="59" applyNumberFormat="1" applyFont="1" applyBorder="1"/>
    <xf numFmtId="164" fontId="36" fillId="0" borderId="49" xfId="59" applyNumberFormat="1" applyFont="1" applyBorder="1" applyAlignment="1">
      <alignment horizontal="center"/>
    </xf>
    <xf numFmtId="1" fontId="36" fillId="0" borderId="0" xfId="40" applyNumberFormat="1" applyFont="1" applyAlignment="1">
      <alignment horizontal="center"/>
    </xf>
    <xf numFmtId="164" fontId="36" fillId="0" borderId="51" xfId="40" applyNumberFormat="1" applyFont="1" applyBorder="1" applyAlignment="1">
      <alignment horizontal="center"/>
    </xf>
    <xf numFmtId="1" fontId="36" fillId="0" borderId="30" xfId="59" applyNumberFormat="1" applyFont="1" applyBorder="1" applyAlignment="1">
      <alignment horizontal="center"/>
    </xf>
    <xf numFmtId="164" fontId="36" fillId="0" borderId="30" xfId="59" applyNumberFormat="1" applyFont="1" applyBorder="1" applyAlignment="1">
      <alignment horizontal="center"/>
    </xf>
    <xf numFmtId="1" fontId="36" fillId="0" borderId="31" xfId="59" applyNumberFormat="1" applyFont="1" applyBorder="1" applyAlignment="1">
      <alignment horizontal="center"/>
    </xf>
    <xf numFmtId="164" fontId="36" fillId="0" borderId="19" xfId="59" applyNumberFormat="1" applyFont="1" applyBorder="1"/>
    <xf numFmtId="164" fontId="36" fillId="0" borderId="22" xfId="59" applyNumberFormat="1" applyFont="1" applyBorder="1"/>
    <xf numFmtId="164" fontId="36" fillId="0" borderId="51" xfId="59" applyNumberFormat="1" applyFont="1" applyBorder="1" applyAlignment="1">
      <alignment horizontal="center"/>
    </xf>
    <xf numFmtId="164" fontId="36" fillId="0" borderId="19" xfId="59" applyNumberFormat="1" applyFont="1" applyBorder="1" applyAlignment="1">
      <alignment horizontal="center"/>
    </xf>
    <xf numFmtId="0" fontId="141" fillId="0" borderId="0" xfId="40" applyFont="1"/>
    <xf numFmtId="1" fontId="31" fillId="0" borderId="0" xfId="40" applyNumberFormat="1" applyAlignment="1">
      <alignment horizontal="center"/>
    </xf>
    <xf numFmtId="0" fontId="31" fillId="0" borderId="0" xfId="40" applyAlignment="1">
      <alignment horizontal="center"/>
    </xf>
    <xf numFmtId="0" fontId="31" fillId="4" borderId="28" xfId="40" applyFill="1" applyBorder="1"/>
    <xf numFmtId="0" fontId="96" fillId="0" borderId="53" xfId="40" applyFont="1" applyFill="1" applyBorder="1"/>
    <xf numFmtId="0" fontId="96" fillId="0" borderId="32" xfId="40" applyFont="1" applyFill="1" applyBorder="1"/>
    <xf numFmtId="0" fontId="96" fillId="0" borderId="33" xfId="40" applyFont="1" applyFill="1" applyBorder="1"/>
    <xf numFmtId="0" fontId="96" fillId="0" borderId="59" xfId="40" applyFont="1" applyFill="1" applyBorder="1"/>
    <xf numFmtId="0" fontId="96" fillId="0" borderId="56" xfId="40" applyFont="1" applyFill="1" applyBorder="1"/>
    <xf numFmtId="1" fontId="33" fillId="0" borderId="82" xfId="0" applyNumberFormat="1" applyFont="1" applyFill="1" applyBorder="1" applyAlignment="1">
      <alignment horizontal="center"/>
    </xf>
    <xf numFmtId="0" fontId="61" fillId="0" borderId="0" xfId="0" applyFont="1" applyAlignment="1">
      <alignment horizontal="center"/>
    </xf>
    <xf numFmtId="0" fontId="63" fillId="0" borderId="0" xfId="0" quotePrefix="1" applyFont="1" applyAlignment="1">
      <alignment horizontal="center"/>
    </xf>
    <xf numFmtId="0" fontId="61" fillId="0" borderId="0" xfId="11" applyFont="1" applyAlignment="1">
      <alignment horizontal="center"/>
    </xf>
    <xf numFmtId="0" fontId="63" fillId="0" borderId="0" xfId="11" quotePrefix="1" applyFont="1" applyAlignment="1">
      <alignment horizontal="center"/>
    </xf>
    <xf numFmtId="0" fontId="137" fillId="0" borderId="0" xfId="61" applyFont="1" applyAlignment="1">
      <alignment horizontal="center"/>
    </xf>
    <xf numFmtId="0" fontId="138" fillId="0" borderId="0" xfId="61" applyFont="1" applyAlignment="1">
      <alignment horizontal="center"/>
    </xf>
    <xf numFmtId="0" fontId="139" fillId="0" borderId="0" xfId="61" applyFont="1" applyAlignment="1">
      <alignment horizontal="center"/>
    </xf>
    <xf numFmtId="0" fontId="133" fillId="0" borderId="0" xfId="61" applyFont="1"/>
    <xf numFmtId="0" fontId="61" fillId="0" borderId="0" xfId="11" applyFont="1" applyAlignment="1">
      <alignment horizontal="center"/>
    </xf>
    <xf numFmtId="0" fontId="95" fillId="0" borderId="0" xfId="11" applyFont="1" applyAlignment="1">
      <alignment horizontal="center"/>
    </xf>
    <xf numFmtId="0" fontId="95" fillId="0" borderId="0" xfId="11" quotePrefix="1" applyFont="1" applyAlignment="1">
      <alignment horizontal="center"/>
    </xf>
    <xf numFmtId="0" fontId="63" fillId="0" borderId="0" xfId="11" quotePrefix="1" applyFont="1" applyAlignment="1">
      <alignment horizontal="center"/>
    </xf>
    <xf numFmtId="0" fontId="33" fillId="0" borderId="2" xfId="62" applyFont="1" applyBorder="1" applyAlignment="1">
      <alignment horizontal="center"/>
    </xf>
    <xf numFmtId="0" fontId="33" fillId="0" borderId="5" xfId="62" applyFont="1" applyBorder="1"/>
    <xf numFmtId="0" fontId="33" fillId="0" borderId="3" xfId="62" applyFont="1" applyBorder="1" applyAlignment="1">
      <alignment horizontal="center" vertical="center"/>
    </xf>
    <xf numFmtId="0" fontId="33" fillId="0" borderId="0" xfId="62" applyFont="1" applyBorder="1" applyAlignment="1">
      <alignment horizontal="center"/>
    </xf>
    <xf numFmtId="0" fontId="33" fillId="0" borderId="7" xfId="62" applyFont="1" applyBorder="1" applyAlignment="1">
      <alignment horizontal="center"/>
    </xf>
    <xf numFmtId="0" fontId="33" fillId="0" borderId="6" xfId="62" applyFont="1" applyBorder="1" applyAlignment="1">
      <alignment horizontal="center" vertical="center"/>
    </xf>
    <xf numFmtId="0" fontId="33" fillId="0" borderId="7" xfId="62" applyFont="1" applyBorder="1"/>
    <xf numFmtId="0" fontId="33" fillId="0" borderId="98" xfId="62" applyFont="1" applyBorder="1" applyAlignment="1">
      <alignment horizontal="center" vertical="center"/>
    </xf>
    <xf numFmtId="0" fontId="33" fillId="0" borderId="19" xfId="62" applyFont="1" applyBorder="1" applyAlignment="1">
      <alignment horizontal="center"/>
    </xf>
    <xf numFmtId="0" fontId="33" fillId="0" borderId="10" xfId="62" applyFont="1" applyBorder="1"/>
    <xf numFmtId="0" fontId="36" fillId="0" borderId="24" xfId="62" applyFont="1" applyBorder="1" applyAlignment="1">
      <alignment horizontal="center"/>
    </xf>
    <xf numFmtId="0" fontId="36" fillId="0" borderId="64" xfId="62" applyFont="1" applyBorder="1" applyAlignment="1">
      <alignment horizontal="center"/>
    </xf>
    <xf numFmtId="0" fontId="36" fillId="0" borderId="11" xfId="62" applyFont="1" applyBorder="1" applyAlignment="1">
      <alignment horizontal="center"/>
    </xf>
    <xf numFmtId="0" fontId="110" fillId="0" borderId="95" xfId="62" applyFont="1" applyBorder="1" applyAlignment="1">
      <alignment horizontal="center"/>
    </xf>
    <xf numFmtId="0" fontId="110" fillId="0" borderId="96" xfId="62" applyFont="1" applyBorder="1" applyAlignment="1">
      <alignment horizontal="center"/>
    </xf>
    <xf numFmtId="0" fontId="110" fillId="0" borderId="97" xfId="62" applyFont="1" applyBorder="1" applyAlignment="1">
      <alignment horizontal="center"/>
    </xf>
    <xf numFmtId="0" fontId="192" fillId="0" borderId="80" xfId="0" applyFont="1" applyFill="1" applyBorder="1"/>
    <xf numFmtId="0" fontId="193" fillId="0" borderId="8" xfId="0" applyFont="1" applyFill="1" applyBorder="1" applyAlignment="1">
      <alignment horizontal="center"/>
    </xf>
    <xf numFmtId="0" fontId="192" fillId="0" borderId="8" xfId="0" applyFont="1" applyFill="1" applyBorder="1"/>
    <xf numFmtId="0" fontId="193" fillId="0" borderId="81" xfId="0" applyFont="1" applyFill="1" applyBorder="1" applyAlignment="1">
      <alignment horizontal="center"/>
    </xf>
    <xf numFmtId="0" fontId="192" fillId="0" borderId="81" xfId="0" applyFont="1" applyFill="1" applyBorder="1"/>
    <xf numFmtId="0" fontId="133" fillId="0" borderId="0" xfId="0" applyFont="1" applyBorder="1"/>
    <xf numFmtId="0" fontId="133" fillId="0" borderId="9" xfId="0" applyFont="1" applyBorder="1" applyAlignment="1"/>
    <xf numFmtId="0" fontId="133" fillId="0" borderId="0" xfId="0" quotePrefix="1" applyFont="1" applyFill="1" applyBorder="1" applyAlignment="1">
      <alignment horizontal="center"/>
    </xf>
    <xf numFmtId="0" fontId="135" fillId="0" borderId="28" xfId="0" applyFont="1" applyBorder="1" applyAlignment="1">
      <alignment horizontal="center"/>
    </xf>
    <xf numFmtId="0" fontId="135" fillId="0" borderId="29" xfId="0" applyFont="1" applyBorder="1" applyAlignment="1">
      <alignment horizontal="center"/>
    </xf>
    <xf numFmtId="0" fontId="153" fillId="0" borderId="18" xfId="7" applyFont="1" applyBorder="1" applyAlignment="1">
      <alignment horizontal="center"/>
    </xf>
    <xf numFmtId="0" fontId="153" fillId="0" borderId="0" xfId="7" applyFont="1" applyBorder="1" applyAlignment="1">
      <alignment horizontal="center"/>
    </xf>
    <xf numFmtId="0" fontId="153" fillId="0" borderId="0" xfId="7" applyFont="1" applyBorder="1"/>
    <xf numFmtId="0" fontId="153" fillId="0" borderId="6" xfId="7" applyFont="1" applyBorder="1"/>
    <xf numFmtId="0" fontId="153" fillId="0" borderId="19" xfId="7" applyFont="1" applyBorder="1"/>
    <xf numFmtId="0" fontId="153" fillId="0" borderId="9" xfId="7" applyFont="1" applyBorder="1"/>
    <xf numFmtId="0" fontId="153" fillId="0" borderId="9" xfId="7" applyFont="1" applyBorder="1" applyAlignment="1">
      <alignment horizontal="center"/>
    </xf>
    <xf numFmtId="0" fontId="153" fillId="0" borderId="11" xfId="7" applyFont="1" applyBorder="1"/>
    <xf numFmtId="0" fontId="109" fillId="0" borderId="27" xfId="0" applyFont="1" applyFill="1" applyBorder="1"/>
    <xf numFmtId="0" fontId="155" fillId="4" borderId="80" xfId="0" applyFont="1" applyFill="1" applyBorder="1" applyAlignment="1">
      <alignment horizontal="center"/>
    </xf>
    <xf numFmtId="0" fontId="109" fillId="0" borderId="8" xfId="0" applyFont="1" applyBorder="1"/>
    <xf numFmtId="0" fontId="136" fillId="4" borderId="80" xfId="0" applyFont="1" applyFill="1" applyBorder="1"/>
    <xf numFmtId="0" fontId="112" fillId="4" borderId="59" xfId="0" applyFont="1" applyFill="1" applyBorder="1"/>
    <xf numFmtId="0" fontId="93" fillId="0" borderId="0" xfId="0" applyFont="1" applyAlignment="1">
      <alignment horizontal="center"/>
    </xf>
    <xf numFmtId="0" fontId="116" fillId="0" borderId="15" xfId="20" applyFont="1" applyFill="1" applyBorder="1" applyAlignment="1">
      <alignment horizontal="center"/>
    </xf>
    <xf numFmtId="0" fontId="116" fillId="0" borderId="25" xfId="20" applyFont="1" applyFill="1" applyBorder="1" applyAlignment="1">
      <alignment horizontal="center"/>
    </xf>
    <xf numFmtId="0" fontId="33" fillId="0" borderId="75" xfId="0" applyFont="1" applyFill="1" applyBorder="1" applyAlignment="1">
      <alignment horizontal="center"/>
    </xf>
    <xf numFmtId="0" fontId="33" fillId="0" borderId="77" xfId="0" applyFont="1" applyFill="1" applyBorder="1" applyAlignment="1">
      <alignment horizontal="center"/>
    </xf>
    <xf numFmtId="0" fontId="33" fillId="0" borderId="70" xfId="0" applyFont="1" applyFill="1" applyBorder="1" applyAlignment="1">
      <alignment horizontal="center"/>
    </xf>
    <xf numFmtId="0" fontId="116" fillId="0" borderId="116" xfId="29" applyFont="1" applyFill="1" applyBorder="1" applyAlignment="1">
      <alignment horizontal="center"/>
    </xf>
    <xf numFmtId="0" fontId="33" fillId="0" borderId="116" xfId="0" applyFont="1" applyFill="1" applyBorder="1" applyAlignment="1">
      <alignment horizontal="center"/>
    </xf>
    <xf numFmtId="0" fontId="33" fillId="0" borderId="135" xfId="29" applyFont="1" applyBorder="1" applyAlignment="1">
      <alignment horizontal="center"/>
    </xf>
    <xf numFmtId="0" fontId="33" fillId="0" borderId="116" xfId="29" applyFont="1" applyBorder="1" applyAlignment="1">
      <alignment horizontal="center"/>
    </xf>
    <xf numFmtId="0" fontId="33" fillId="0" borderId="138" xfId="29" applyFont="1" applyBorder="1" applyAlignment="1">
      <alignment horizontal="center"/>
    </xf>
    <xf numFmtId="0" fontId="33" fillId="0" borderId="92" xfId="29" applyFont="1" applyBorder="1" applyAlignment="1">
      <alignment horizontal="center"/>
    </xf>
    <xf numFmtId="0" fontId="33" fillId="0" borderId="107" xfId="0" applyFont="1" applyFill="1" applyBorder="1" applyAlignment="1">
      <alignment horizontal="center"/>
    </xf>
    <xf numFmtId="0" fontId="33" fillId="0" borderId="83" xfId="0" applyFont="1" applyFill="1" applyBorder="1" applyAlignment="1">
      <alignment horizontal="center"/>
    </xf>
    <xf numFmtId="0" fontId="110" fillId="0" borderId="38" xfId="0" applyFont="1" applyBorder="1" applyAlignment="1">
      <alignment horizontal="center"/>
    </xf>
    <xf numFmtId="0" fontId="33" fillId="0" borderId="6" xfId="0" applyFont="1" applyBorder="1"/>
    <xf numFmtId="0" fontId="33" fillId="0" borderId="25" xfId="0" applyFont="1" applyBorder="1"/>
    <xf numFmtId="0" fontId="33" fillId="0" borderId="11" xfId="0" applyFont="1" applyBorder="1"/>
    <xf numFmtId="0" fontId="194" fillId="0" borderId="69" xfId="0" applyFont="1" applyBorder="1"/>
    <xf numFmtId="0" fontId="116" fillId="0" borderId="6" xfId="11" applyFont="1" applyFill="1" applyBorder="1" applyAlignment="1">
      <alignment horizontal="center"/>
    </xf>
    <xf numFmtId="0" fontId="59" fillId="0" borderId="6" xfId="0" applyFont="1" applyFill="1" applyBorder="1" applyAlignment="1">
      <alignment horizontal="center"/>
    </xf>
    <xf numFmtId="0" fontId="59" fillId="0" borderId="9" xfId="0" applyFont="1" applyBorder="1" applyAlignment="1">
      <alignment horizontal="center"/>
    </xf>
    <xf numFmtId="0" fontId="59" fillId="0" borderId="11" xfId="0" applyFont="1" applyBorder="1" applyAlignment="1">
      <alignment horizontal="center"/>
    </xf>
    <xf numFmtId="0" fontId="47" fillId="0" borderId="32" xfId="40" applyFont="1" applyFill="1" applyBorder="1"/>
    <xf numFmtId="0" fontId="47" fillId="0" borderId="33" xfId="40" applyFont="1" applyFill="1" applyBorder="1"/>
    <xf numFmtId="0" fontId="33" fillId="0" borderId="26" xfId="40" applyFont="1" applyFill="1" applyBorder="1" applyAlignment="1">
      <alignment horizontal="center"/>
    </xf>
    <xf numFmtId="0" fontId="116" fillId="0" borderId="0" xfId="40" applyFont="1" applyFill="1" applyAlignment="1">
      <alignment horizontal="center"/>
    </xf>
    <xf numFmtId="0" fontId="116" fillId="0" borderId="9" xfId="40" applyFont="1" applyFill="1" applyBorder="1" applyAlignment="1">
      <alignment horizontal="center"/>
    </xf>
    <xf numFmtId="0" fontId="132" fillId="0" borderId="28" xfId="59" applyFont="1" applyFill="1" applyBorder="1" applyAlignment="1">
      <alignment horizontal="center"/>
    </xf>
    <xf numFmtId="0" fontId="62" fillId="0" borderId="38" xfId="40" applyFont="1" applyFill="1" applyBorder="1" applyAlignment="1">
      <alignment horizontal="center"/>
    </xf>
    <xf numFmtId="0" fontId="62" fillId="0" borderId="39" xfId="40" applyFont="1" applyFill="1" applyBorder="1" applyAlignment="1">
      <alignment horizontal="center"/>
    </xf>
    <xf numFmtId="0" fontId="33" fillId="0" borderId="18" xfId="40" applyFont="1" applyFill="1" applyBorder="1" applyAlignment="1">
      <alignment horizontal="center"/>
    </xf>
    <xf numFmtId="0" fontId="62" fillId="0" borderId="28" xfId="40" applyFont="1" applyFill="1" applyBorder="1" applyAlignment="1">
      <alignment horizontal="center"/>
    </xf>
    <xf numFmtId="0" fontId="62" fillId="0" borderId="29" xfId="40" applyFont="1" applyFill="1" applyBorder="1" applyAlignment="1">
      <alignment horizontal="center"/>
    </xf>
    <xf numFmtId="0" fontId="62" fillId="0" borderId="49" xfId="40" applyFont="1" applyFill="1" applyBorder="1" applyAlignment="1">
      <alignment horizontal="center"/>
    </xf>
    <xf numFmtId="0" fontId="132" fillId="0" borderId="44" xfId="59" applyFont="1" applyFill="1" applyBorder="1" applyAlignment="1">
      <alignment horizontal="center"/>
    </xf>
    <xf numFmtId="0" fontId="33" fillId="0" borderId="19" xfId="40" applyFont="1" applyFill="1" applyBorder="1" applyAlignment="1">
      <alignment horizontal="center"/>
    </xf>
    <xf numFmtId="0" fontId="33" fillId="0" borderId="16" xfId="40" applyFont="1" applyFill="1" applyBorder="1" applyAlignment="1">
      <alignment horizontal="center"/>
    </xf>
    <xf numFmtId="0" fontId="47" fillId="0" borderId="53" xfId="40" applyFont="1" applyFill="1" applyBorder="1"/>
    <xf numFmtId="0" fontId="62" fillId="0" borderId="51" xfId="40" applyFont="1" applyFill="1" applyBorder="1" applyAlignment="1">
      <alignment horizontal="center"/>
    </xf>
    <xf numFmtId="0" fontId="62" fillId="0" borderId="30" xfId="40" applyFont="1" applyFill="1" applyBorder="1" applyAlignment="1">
      <alignment horizontal="center"/>
    </xf>
    <xf numFmtId="0" fontId="132" fillId="0" borderId="31" xfId="59" applyFont="1" applyFill="1" applyBorder="1" applyAlignment="1">
      <alignment horizontal="center"/>
    </xf>
    <xf numFmtId="0" fontId="33" fillId="0" borderId="12" xfId="40" applyFont="1" applyFill="1" applyBorder="1" applyAlignment="1">
      <alignment horizontal="center"/>
    </xf>
    <xf numFmtId="0" fontId="62" fillId="0" borderId="46" xfId="40" applyFont="1" applyFill="1" applyBorder="1" applyAlignment="1">
      <alignment horizontal="center"/>
    </xf>
    <xf numFmtId="0" fontId="132" fillId="0" borderId="39" xfId="59" applyFont="1" applyFill="1" applyBorder="1" applyAlignment="1">
      <alignment horizontal="center"/>
    </xf>
    <xf numFmtId="0" fontId="132" fillId="0" borderId="29" xfId="59" applyFont="1" applyFill="1" applyBorder="1" applyAlignment="1">
      <alignment horizontal="center"/>
    </xf>
    <xf numFmtId="0" fontId="47" fillId="0" borderId="59" xfId="40" applyFont="1" applyFill="1" applyBorder="1"/>
    <xf numFmtId="0" fontId="62" fillId="0" borderId="52" xfId="40" applyFont="1" applyFill="1" applyBorder="1" applyAlignment="1">
      <alignment horizontal="center"/>
    </xf>
    <xf numFmtId="0" fontId="62" fillId="0" borderId="40" xfId="40" applyFont="1" applyFill="1" applyBorder="1" applyAlignment="1">
      <alignment horizontal="center"/>
    </xf>
    <xf numFmtId="0" fontId="62" fillId="0" borderId="41" xfId="40" applyFont="1" applyFill="1" applyBorder="1" applyAlignment="1">
      <alignment horizontal="center"/>
    </xf>
    <xf numFmtId="0" fontId="47" fillId="0" borderId="10" xfId="40" applyFont="1" applyFill="1" applyBorder="1"/>
    <xf numFmtId="0" fontId="62" fillId="0" borderId="75" xfId="40" applyFont="1" applyFill="1" applyBorder="1" applyAlignment="1">
      <alignment horizontal="center"/>
    </xf>
    <xf numFmtId="0" fontId="62" fillId="0" borderId="76" xfId="40" applyFont="1" applyFill="1" applyBorder="1" applyAlignment="1">
      <alignment horizontal="center"/>
    </xf>
    <xf numFmtId="0" fontId="132" fillId="0" borderId="30" xfId="59" applyFont="1" applyFill="1" applyBorder="1" applyAlignment="1">
      <alignment horizontal="center"/>
    </xf>
    <xf numFmtId="0" fontId="62" fillId="0" borderId="77" xfId="40" applyFont="1" applyFill="1" applyBorder="1" applyAlignment="1">
      <alignment horizontal="center"/>
    </xf>
    <xf numFmtId="0" fontId="33" fillId="0" borderId="0" xfId="40" applyFont="1" applyFill="1" applyBorder="1" applyAlignment="1">
      <alignment horizontal="center"/>
    </xf>
    <xf numFmtId="0" fontId="96" fillId="0" borderId="10" xfId="40" applyFont="1" applyFill="1" applyBorder="1"/>
    <xf numFmtId="0" fontId="62" fillId="0" borderId="55" xfId="40" applyFont="1" applyFill="1" applyBorder="1" applyAlignment="1">
      <alignment horizontal="center"/>
    </xf>
    <xf numFmtId="0" fontId="62" fillId="0" borderId="44" xfId="40" applyFont="1" applyFill="1" applyBorder="1" applyAlignment="1">
      <alignment horizontal="center"/>
    </xf>
    <xf numFmtId="0" fontId="33" fillId="0" borderId="23" xfId="40" applyFont="1" applyFill="1" applyBorder="1" applyAlignment="1">
      <alignment horizontal="center"/>
    </xf>
    <xf numFmtId="0" fontId="116" fillId="0" borderId="12" xfId="40" applyFont="1" applyFill="1" applyBorder="1" applyAlignment="1">
      <alignment horizontal="center"/>
    </xf>
    <xf numFmtId="0" fontId="0" fillId="0" borderId="0" xfId="40" applyFont="1"/>
    <xf numFmtId="1" fontId="133" fillId="0" borderId="72" xfId="59" applyNumberFormat="1" applyFont="1" applyBorder="1" applyAlignment="1">
      <alignment horizontal="center"/>
    </xf>
    <xf numFmtId="1" fontId="133" fillId="0" borderId="38" xfId="59" applyNumberFormat="1" applyFont="1" applyBorder="1" applyAlignment="1">
      <alignment horizontal="center"/>
    </xf>
    <xf numFmtId="1" fontId="133" fillId="0" borderId="39" xfId="59" applyNumberFormat="1" applyFont="1" applyBorder="1" applyAlignment="1">
      <alignment horizontal="center"/>
    </xf>
    <xf numFmtId="1" fontId="133" fillId="0" borderId="17" xfId="59" applyNumberFormat="1" applyFont="1" applyBorder="1"/>
    <xf numFmtId="1" fontId="133" fillId="0" borderId="21" xfId="59" applyNumberFormat="1" applyFont="1" applyBorder="1"/>
    <xf numFmtId="1" fontId="133" fillId="0" borderId="49" xfId="40" applyNumberFormat="1" applyFont="1" applyBorder="1" applyAlignment="1">
      <alignment horizontal="center"/>
    </xf>
    <xf numFmtId="1" fontId="133" fillId="0" borderId="28" xfId="59" applyNumberFormat="1" applyFont="1" applyBorder="1" applyAlignment="1">
      <alignment horizontal="center"/>
    </xf>
    <xf numFmtId="1" fontId="133" fillId="0" borderId="29" xfId="59" applyNumberFormat="1" applyFont="1" applyBorder="1" applyAlignment="1">
      <alignment horizontal="center"/>
    </xf>
    <xf numFmtId="1" fontId="133" fillId="0" borderId="18" xfId="59" applyNumberFormat="1" applyFont="1" applyBorder="1"/>
    <xf numFmtId="1" fontId="133" fillId="0" borderId="26" xfId="59" applyNumberFormat="1" applyFont="1" applyBorder="1"/>
    <xf numFmtId="1" fontId="133" fillId="0" borderId="51" xfId="40" applyNumberFormat="1" applyFont="1" applyBorder="1" applyAlignment="1">
      <alignment horizontal="center"/>
    </xf>
    <xf numFmtId="1" fontId="133" fillId="0" borderId="30" xfId="59" applyNumberFormat="1" applyFont="1" applyBorder="1" applyAlignment="1">
      <alignment horizontal="center"/>
    </xf>
    <xf numFmtId="1" fontId="133" fillId="0" borderId="31" xfId="59" applyNumberFormat="1" applyFont="1" applyBorder="1" applyAlignment="1">
      <alignment horizontal="center"/>
    </xf>
    <xf numFmtId="1" fontId="133" fillId="0" borderId="17" xfId="59" applyNumberFormat="1" applyFont="1" applyBorder="1" applyAlignment="1">
      <alignment horizontal="center"/>
    </xf>
    <xf numFmtId="1" fontId="133" fillId="0" borderId="18" xfId="59" applyNumberFormat="1" applyFont="1" applyBorder="1" applyAlignment="1">
      <alignment horizontal="center"/>
    </xf>
    <xf numFmtId="0" fontId="55" fillId="0" borderId="0" xfId="46" applyFont="1" applyAlignment="1">
      <alignment horizontal="center"/>
    </xf>
    <xf numFmtId="0" fontId="63" fillId="0" borderId="0" xfId="46" applyFont="1" applyAlignment="1">
      <alignment horizontal="center"/>
    </xf>
    <xf numFmtId="0" fontId="59" fillId="0" borderId="6" xfId="0" applyFont="1" applyFill="1" applyBorder="1"/>
    <xf numFmtId="0" fontId="116" fillId="0" borderId="12" xfId="0" applyFont="1" applyBorder="1" applyAlignment="1">
      <alignment horizontal="left"/>
    </xf>
    <xf numFmtId="0" fontId="177" fillId="0" borderId="32" xfId="0" applyFont="1" applyBorder="1"/>
    <xf numFmtId="0" fontId="177" fillId="0" borderId="61" xfId="0" applyFont="1" applyBorder="1" applyAlignment="1">
      <alignment horizontal="center"/>
    </xf>
    <xf numFmtId="0" fontId="177" fillId="0" borderId="33" xfId="0" applyFont="1" applyBorder="1"/>
    <xf numFmtId="0" fontId="177" fillId="0" borderId="62" xfId="0" applyFont="1" applyBorder="1" applyAlignment="1">
      <alignment horizontal="center"/>
    </xf>
    <xf numFmtId="0" fontId="177" fillId="0" borderId="56" xfId="0" applyFont="1" applyBorder="1"/>
    <xf numFmtId="0" fontId="110" fillId="4" borderId="59" xfId="0" applyFont="1" applyFill="1" applyBorder="1"/>
    <xf numFmtId="0" fontId="55" fillId="0" borderId="0" xfId="0" applyFont="1" applyAlignment="1">
      <alignment horizontal="center"/>
    </xf>
    <xf numFmtId="0" fontId="116" fillId="0" borderId="26" xfId="29" applyFont="1" applyFill="1" applyBorder="1"/>
    <xf numFmtId="0" fontId="33" fillId="0" borderId="5" xfId="29" applyFont="1" applyBorder="1"/>
    <xf numFmtId="0" fontId="33" fillId="0" borderId="117" xfId="29" applyFont="1" applyBorder="1" applyAlignment="1">
      <alignment horizontal="center"/>
    </xf>
    <xf numFmtId="0" fontId="33" fillId="0" borderId="74" xfId="29" applyFont="1" applyBorder="1" applyAlignment="1">
      <alignment horizontal="center"/>
    </xf>
    <xf numFmtId="0" fontId="110" fillId="0" borderId="49" xfId="29" applyFont="1" applyFill="1" applyBorder="1" applyAlignment="1">
      <alignment horizontal="center"/>
    </xf>
    <xf numFmtId="0" fontId="116" fillId="0" borderId="54" xfId="29" applyFont="1" applyFill="1" applyBorder="1" applyAlignment="1">
      <alignment horizontal="center"/>
    </xf>
    <xf numFmtId="0" fontId="116" fillId="0" borderId="3" xfId="29" applyFont="1" applyFill="1" applyBorder="1" applyAlignment="1">
      <alignment horizontal="center"/>
    </xf>
    <xf numFmtId="0" fontId="133" fillId="0" borderId="60" xfId="0" applyFont="1" applyFill="1" applyBorder="1"/>
    <xf numFmtId="0" fontId="76" fillId="0" borderId="38" xfId="0" applyFont="1" applyBorder="1" applyAlignment="1">
      <alignment horizontal="center"/>
    </xf>
    <xf numFmtId="2" fontId="37" fillId="0" borderId="46" xfId="0" applyNumberFormat="1" applyFont="1" applyBorder="1" applyAlignment="1">
      <alignment horizontal="center"/>
    </xf>
    <xf numFmtId="0" fontId="37" fillId="0" borderId="38" xfId="0" applyFont="1" applyBorder="1" applyAlignment="1">
      <alignment horizontal="center"/>
    </xf>
    <xf numFmtId="0" fontId="37" fillId="0" borderId="39" xfId="0" applyFont="1" applyBorder="1" applyAlignment="1">
      <alignment horizontal="center"/>
    </xf>
    <xf numFmtId="0" fontId="37" fillId="0" borderId="2" xfId="0" applyFont="1" applyBorder="1" applyAlignment="1">
      <alignment horizontal="center"/>
    </xf>
    <xf numFmtId="0" fontId="37" fillId="0" borderId="17" xfId="0" applyFont="1" applyBorder="1" applyAlignment="1">
      <alignment horizontal="center"/>
    </xf>
    <xf numFmtId="0" fontId="37" fillId="0" borderId="49" xfId="0" applyFont="1" applyBorder="1" applyAlignment="1">
      <alignment horizontal="center"/>
    </xf>
    <xf numFmtId="2" fontId="37" fillId="0" borderId="28" xfId="0" applyNumberFormat="1" applyFont="1" applyBorder="1" applyAlignment="1">
      <alignment horizontal="center"/>
    </xf>
    <xf numFmtId="0" fontId="37" fillId="0" borderId="29" xfId="0" applyFont="1" applyBorder="1" applyAlignment="1">
      <alignment horizontal="center"/>
    </xf>
    <xf numFmtId="0" fontId="37" fillId="0" borderId="0" xfId="0" applyFont="1" applyAlignment="1">
      <alignment horizontal="center"/>
    </xf>
    <xf numFmtId="0" fontId="37" fillId="0" borderId="18" xfId="0" applyFont="1" applyBorder="1" applyAlignment="1">
      <alignment horizontal="center"/>
    </xf>
    <xf numFmtId="0" fontId="37" fillId="0" borderId="51" xfId="0" applyFont="1" applyBorder="1" applyAlignment="1">
      <alignment horizontal="center"/>
    </xf>
    <xf numFmtId="0" fontId="37" fillId="0" borderId="30" xfId="0" applyFont="1" applyBorder="1" applyAlignment="1">
      <alignment horizontal="center"/>
    </xf>
    <xf numFmtId="2" fontId="37" fillId="0" borderId="31" xfId="0" applyNumberFormat="1" applyFont="1" applyBorder="1" applyAlignment="1">
      <alignment horizontal="center"/>
    </xf>
    <xf numFmtId="0" fontId="37" fillId="0" borderId="19" xfId="0" applyFont="1" applyBorder="1" applyAlignment="1">
      <alignment horizontal="center"/>
    </xf>
    <xf numFmtId="0" fontId="37" fillId="0" borderId="9" xfId="0" applyFont="1" applyBorder="1" applyAlignment="1">
      <alignment horizontal="center"/>
    </xf>
    <xf numFmtId="0" fontId="172" fillId="0" borderId="46" xfId="0" applyFont="1" applyBorder="1" applyAlignment="1">
      <alignment horizontal="center"/>
    </xf>
    <xf numFmtId="164" fontId="172" fillId="0" borderId="38" xfId="0" applyNumberFormat="1" applyFont="1" applyBorder="1" applyAlignment="1">
      <alignment horizontal="center"/>
    </xf>
    <xf numFmtId="0" fontId="172" fillId="0" borderId="39" xfId="0" applyFont="1" applyBorder="1" applyAlignment="1">
      <alignment horizontal="center"/>
    </xf>
    <xf numFmtId="0" fontId="172" fillId="0" borderId="2" xfId="0" applyFont="1" applyBorder="1" applyAlignment="1">
      <alignment horizontal="center"/>
    </xf>
    <xf numFmtId="0" fontId="172" fillId="0" borderId="17" xfId="0" applyFont="1" applyBorder="1" applyAlignment="1">
      <alignment horizontal="center"/>
    </xf>
    <xf numFmtId="1" fontId="172" fillId="0" borderId="46" xfId="0" applyNumberFormat="1" applyFont="1" applyBorder="1" applyAlignment="1">
      <alignment horizontal="center"/>
    </xf>
    <xf numFmtId="0" fontId="172" fillId="0" borderId="49" xfId="0" applyFont="1" applyBorder="1" applyAlignment="1">
      <alignment horizontal="center"/>
    </xf>
    <xf numFmtId="1" fontId="172" fillId="0" borderId="28" xfId="0" applyNumberFormat="1" applyFont="1" applyBorder="1" applyAlignment="1">
      <alignment horizontal="center"/>
    </xf>
    <xf numFmtId="0" fontId="172" fillId="0" borderId="29" xfId="0" applyFont="1" applyBorder="1" applyAlignment="1">
      <alignment horizontal="center"/>
    </xf>
    <xf numFmtId="0" fontId="172" fillId="0" borderId="0" xfId="0" applyFont="1" applyAlignment="1">
      <alignment horizontal="center"/>
    </xf>
    <xf numFmtId="0" fontId="172" fillId="0" borderId="18" xfId="0" applyFont="1" applyBorder="1" applyAlignment="1">
      <alignment horizontal="center"/>
    </xf>
    <xf numFmtId="164" fontId="172" fillId="0" borderId="51" xfId="0" applyNumberFormat="1" applyFont="1" applyBorder="1" applyAlignment="1">
      <alignment horizontal="center"/>
    </xf>
    <xf numFmtId="0" fontId="172" fillId="0" borderId="30" xfId="0" applyFont="1" applyBorder="1" applyAlignment="1">
      <alignment horizontal="center"/>
    </xf>
    <xf numFmtId="1" fontId="172" fillId="0" borderId="31" xfId="0" applyNumberFormat="1" applyFont="1" applyBorder="1" applyAlignment="1">
      <alignment horizontal="center"/>
    </xf>
    <xf numFmtId="0" fontId="172" fillId="0" borderId="9" xfId="0" applyFont="1" applyBorder="1" applyAlignment="1">
      <alignment horizontal="center"/>
    </xf>
    <xf numFmtId="0" fontId="172" fillId="0" borderId="19" xfId="0" applyFont="1" applyBorder="1" applyAlignment="1">
      <alignment horizontal="center"/>
    </xf>
    <xf numFmtId="0" fontId="9" fillId="0" borderId="0" xfId="46" applyFont="1"/>
    <xf numFmtId="0" fontId="196" fillId="7" borderId="28" xfId="11" applyFont="1" applyFill="1" applyBorder="1"/>
    <xf numFmtId="0" fontId="197" fillId="0" borderId="129" xfId="7" quotePrefix="1" applyFont="1" applyFill="1" applyBorder="1" applyAlignment="1">
      <alignment horizontal="center"/>
    </xf>
    <xf numFmtId="0" fontId="197" fillId="0" borderId="42" xfId="7" applyFont="1" applyFill="1" applyBorder="1" applyAlignment="1">
      <alignment horizontal="center"/>
    </xf>
    <xf numFmtId="0" fontId="197" fillId="0" borderId="42" xfId="7" quotePrefix="1" applyFont="1" applyFill="1" applyBorder="1" applyAlignment="1">
      <alignment horizontal="center"/>
    </xf>
    <xf numFmtId="0" fontId="197" fillId="0" borderId="74" xfId="7" quotePrefix="1" applyFont="1" applyFill="1" applyBorder="1" applyAlignment="1">
      <alignment horizontal="center"/>
    </xf>
    <xf numFmtId="0" fontId="197" fillId="0" borderId="18" xfId="7" applyFont="1" applyFill="1" applyBorder="1" applyAlignment="1">
      <alignment horizontal="center"/>
    </xf>
    <xf numFmtId="0" fontId="197" fillId="0" borderId="0" xfId="7" applyFont="1" applyFill="1" applyBorder="1" applyAlignment="1">
      <alignment horizontal="center"/>
    </xf>
    <xf numFmtId="0" fontId="197" fillId="0" borderId="26" xfId="7" applyFont="1" applyFill="1" applyBorder="1" applyAlignment="1">
      <alignment horizontal="center"/>
    </xf>
    <xf numFmtId="0" fontId="197" fillId="0" borderId="17" xfId="7" applyFont="1" applyFill="1" applyBorder="1" applyAlignment="1">
      <alignment horizontal="center"/>
    </xf>
    <xf numFmtId="0" fontId="197" fillId="0" borderId="2" xfId="7" applyFont="1" applyFill="1" applyBorder="1" applyAlignment="1">
      <alignment horizontal="center"/>
    </xf>
    <xf numFmtId="0" fontId="197" fillId="0" borderId="21" xfId="7" applyFont="1" applyFill="1" applyBorder="1" applyAlignment="1">
      <alignment horizontal="center"/>
    </xf>
    <xf numFmtId="0" fontId="197" fillId="0" borderId="54" xfId="7" quotePrefix="1" applyFont="1" applyFill="1" applyBorder="1" applyAlignment="1">
      <alignment horizontal="center"/>
    </xf>
    <xf numFmtId="0" fontId="197" fillId="0" borderId="85" xfId="7" quotePrefix="1" applyFont="1" applyFill="1" applyBorder="1" applyAlignment="1">
      <alignment horizontal="center"/>
    </xf>
    <xf numFmtId="0" fontId="197" fillId="0" borderId="37" xfId="7" applyFont="1" applyFill="1" applyBorder="1" applyAlignment="1">
      <alignment horizontal="center"/>
    </xf>
    <xf numFmtId="0" fontId="197" fillId="0" borderId="37" xfId="7" quotePrefix="1" applyFont="1" applyFill="1" applyBorder="1" applyAlignment="1">
      <alignment horizontal="center"/>
    </xf>
    <xf numFmtId="0" fontId="197" fillId="0" borderId="73" xfId="7" quotePrefix="1" applyFont="1" applyFill="1" applyBorder="1" applyAlignment="1">
      <alignment horizontal="center"/>
    </xf>
    <xf numFmtId="0" fontId="197" fillId="0" borderId="36" xfId="7" quotePrefix="1" applyFont="1" applyFill="1" applyBorder="1" applyAlignment="1">
      <alignment horizontal="center"/>
    </xf>
    <xf numFmtId="0" fontId="197" fillId="0" borderId="117" xfId="7" applyFont="1" applyFill="1" applyBorder="1" applyAlignment="1">
      <alignment horizontal="center"/>
    </xf>
    <xf numFmtId="0" fontId="197" fillId="0" borderId="87" xfId="7" applyFont="1" applyFill="1" applyBorder="1" applyAlignment="1">
      <alignment horizontal="center"/>
    </xf>
    <xf numFmtId="0" fontId="197" fillId="0" borderId="40" xfId="7" quotePrefix="1" applyFont="1" applyFill="1" applyBorder="1" applyAlignment="1">
      <alignment horizontal="center"/>
    </xf>
    <xf numFmtId="0" fontId="197" fillId="0" borderId="40" xfId="7" applyFont="1" applyFill="1" applyBorder="1" applyAlignment="1">
      <alignment horizontal="center"/>
    </xf>
    <xf numFmtId="0" fontId="197" fillId="0" borderId="41" xfId="7" applyFont="1" applyFill="1" applyBorder="1" applyAlignment="1">
      <alignment horizontal="center"/>
    </xf>
    <xf numFmtId="0" fontId="197" fillId="0" borderId="52" xfId="7" applyFont="1" applyFill="1" applyBorder="1" applyAlignment="1">
      <alignment horizontal="center"/>
    </xf>
    <xf numFmtId="0" fontId="198" fillId="0" borderId="72" xfId="7" applyFont="1" applyFill="1" applyBorder="1" applyAlignment="1">
      <alignment horizontal="center"/>
    </xf>
    <xf numFmtId="0" fontId="198" fillId="0" borderId="38" xfId="7" applyFont="1" applyFill="1" applyBorder="1" applyAlignment="1">
      <alignment horizontal="center"/>
    </xf>
    <xf numFmtId="0" fontId="198" fillId="0" borderId="39" xfId="7" applyFont="1" applyFill="1" applyBorder="1" applyAlignment="1">
      <alignment horizontal="center"/>
    </xf>
    <xf numFmtId="0" fontId="198" fillId="0" borderId="17" xfId="7" applyFont="1" applyFill="1" applyBorder="1" applyAlignment="1">
      <alignment horizontal="center"/>
    </xf>
    <xf numFmtId="0" fontId="198" fillId="0" borderId="2" xfId="7" applyFont="1" applyFill="1" applyBorder="1" applyAlignment="1">
      <alignment horizontal="center"/>
    </xf>
    <xf numFmtId="0" fontId="198" fillId="0" borderId="21" xfId="7" applyFont="1" applyFill="1" applyBorder="1" applyAlignment="1">
      <alignment horizontal="center"/>
    </xf>
    <xf numFmtId="0" fontId="198" fillId="0" borderId="46" xfId="7" applyFont="1" applyFill="1" applyBorder="1" applyAlignment="1">
      <alignment horizontal="center"/>
    </xf>
    <xf numFmtId="1" fontId="198" fillId="0" borderId="46" xfId="7" applyNumberFormat="1" applyFont="1" applyFill="1" applyBorder="1" applyAlignment="1">
      <alignment horizontal="center"/>
    </xf>
    <xf numFmtId="1" fontId="198" fillId="0" borderId="38" xfId="7" applyNumberFormat="1" applyFont="1" applyFill="1" applyBorder="1" applyAlignment="1">
      <alignment horizontal="center"/>
    </xf>
    <xf numFmtId="1" fontId="198" fillId="0" borderId="39" xfId="7" applyNumberFormat="1" applyFont="1" applyFill="1" applyBorder="1" applyAlignment="1">
      <alignment horizontal="center"/>
    </xf>
    <xf numFmtId="0" fontId="198" fillId="0" borderId="93" xfId="7" applyFont="1" applyFill="1" applyBorder="1" applyAlignment="1">
      <alignment horizontal="center"/>
    </xf>
    <xf numFmtId="0" fontId="198" fillId="0" borderId="76" xfId="7" applyFont="1" applyFill="1" applyBorder="1" applyAlignment="1">
      <alignment horizontal="center"/>
    </xf>
    <xf numFmtId="0" fontId="198" fillId="0" borderId="77" xfId="7" applyFont="1" applyFill="1" applyBorder="1" applyAlignment="1">
      <alignment horizontal="center"/>
    </xf>
    <xf numFmtId="0" fontId="198" fillId="0" borderId="19" xfId="7" applyFont="1" applyFill="1" applyBorder="1" applyAlignment="1">
      <alignment horizontal="center"/>
    </xf>
    <xf numFmtId="0" fontId="198" fillId="0" borderId="9" xfId="7" applyFont="1" applyFill="1" applyBorder="1" applyAlignment="1">
      <alignment horizontal="center"/>
    </xf>
    <xf numFmtId="0" fontId="198" fillId="0" borderId="22" xfId="7" applyFont="1" applyFill="1" applyBorder="1" applyAlignment="1">
      <alignment horizontal="center"/>
    </xf>
    <xf numFmtId="0" fontId="198" fillId="0" borderId="75" xfId="7" applyFont="1" applyFill="1" applyBorder="1" applyAlignment="1">
      <alignment horizontal="center"/>
    </xf>
    <xf numFmtId="1" fontId="198" fillId="0" borderId="75" xfId="7" applyNumberFormat="1" applyFont="1" applyFill="1" applyBorder="1" applyAlignment="1">
      <alignment horizontal="center"/>
    </xf>
    <xf numFmtId="1" fontId="198" fillId="0" borderId="76" xfId="7" applyNumberFormat="1" applyFont="1" applyFill="1" applyBorder="1" applyAlignment="1">
      <alignment horizontal="center"/>
    </xf>
    <xf numFmtId="1" fontId="198" fillId="0" borderId="77" xfId="7" applyNumberFormat="1" applyFont="1" applyFill="1" applyBorder="1" applyAlignment="1">
      <alignment horizontal="center"/>
    </xf>
    <xf numFmtId="2" fontId="197" fillId="0" borderId="72" xfId="7" applyNumberFormat="1" applyFont="1" applyFill="1" applyBorder="1" applyAlignment="1">
      <alignment horizontal="center"/>
    </xf>
    <xf numFmtId="0" fontId="197" fillId="0" borderId="38" xfId="7" applyFont="1" applyFill="1" applyBorder="1" applyAlignment="1">
      <alignment horizontal="center"/>
    </xf>
    <xf numFmtId="2" fontId="197" fillId="0" borderId="38" xfId="7" applyNumberFormat="1" applyFont="1" applyFill="1" applyBorder="1" applyAlignment="1">
      <alignment horizontal="center"/>
    </xf>
    <xf numFmtId="2" fontId="197" fillId="0" borderId="39" xfId="7" applyNumberFormat="1" applyFont="1" applyFill="1" applyBorder="1" applyAlignment="1">
      <alignment horizontal="center"/>
    </xf>
    <xf numFmtId="2" fontId="197" fillId="0" borderId="46" xfId="7" applyNumberFormat="1" applyFont="1" applyFill="1" applyBorder="1" applyAlignment="1">
      <alignment horizontal="center"/>
    </xf>
    <xf numFmtId="0" fontId="197" fillId="0" borderId="71" xfId="11" applyFont="1" applyFill="1" applyBorder="1" applyAlignment="1">
      <alignment horizontal="center"/>
    </xf>
    <xf numFmtId="2" fontId="197" fillId="0" borderId="30" xfId="7" applyNumberFormat="1" applyFont="1" applyFill="1" applyBorder="1" applyAlignment="1">
      <alignment horizontal="center"/>
    </xf>
    <xf numFmtId="0" fontId="197" fillId="0" borderId="30" xfId="11" applyFont="1" applyFill="1" applyBorder="1" applyAlignment="1">
      <alignment horizontal="center"/>
    </xf>
    <xf numFmtId="0" fontId="197" fillId="0" borderId="31" xfId="11" applyFont="1" applyFill="1" applyBorder="1" applyAlignment="1">
      <alignment horizontal="center"/>
    </xf>
    <xf numFmtId="0" fontId="197" fillId="0" borderId="19" xfId="11" applyFont="1" applyFill="1" applyBorder="1" applyAlignment="1">
      <alignment horizontal="center"/>
    </xf>
    <xf numFmtId="0" fontId="197" fillId="0" borderId="9" xfId="11" applyFont="1" applyFill="1" applyBorder="1" applyAlignment="1">
      <alignment horizontal="center"/>
    </xf>
    <xf numFmtId="0" fontId="197" fillId="0" borderId="22" xfId="11" applyFont="1" applyFill="1" applyBorder="1" applyAlignment="1">
      <alignment horizontal="center"/>
    </xf>
    <xf numFmtId="0" fontId="197" fillId="0" borderId="51" xfId="11" applyFont="1" applyFill="1" applyBorder="1" applyAlignment="1">
      <alignment horizontal="center"/>
    </xf>
    <xf numFmtId="0" fontId="116" fillId="0" borderId="19" xfId="40" applyFont="1" applyFill="1" applyBorder="1" applyAlignment="1">
      <alignment horizontal="center"/>
    </xf>
    <xf numFmtId="0" fontId="132" fillId="0" borderId="77" xfId="59" applyFont="1" applyFill="1" applyBorder="1" applyAlignment="1">
      <alignment horizontal="center"/>
    </xf>
    <xf numFmtId="0" fontId="62" fillId="0" borderId="70" xfId="40" applyFont="1" applyFill="1" applyBorder="1" applyAlignment="1">
      <alignment horizontal="center"/>
    </xf>
    <xf numFmtId="0" fontId="104" fillId="0" borderId="28" xfId="40" applyFont="1" applyFill="1" applyBorder="1" applyAlignment="1">
      <alignment horizontal="center"/>
    </xf>
    <xf numFmtId="0" fontId="104" fillId="0" borderId="29" xfId="40" applyFont="1" applyFill="1" applyBorder="1" applyAlignment="1">
      <alignment horizontal="center"/>
    </xf>
    <xf numFmtId="0" fontId="104" fillId="0" borderId="51" xfId="40" applyFont="1" applyFill="1" applyBorder="1" applyAlignment="1">
      <alignment horizontal="center"/>
    </xf>
    <xf numFmtId="0" fontId="104" fillId="0" borderId="30" xfId="40" applyFont="1" applyFill="1" applyBorder="1" applyAlignment="1">
      <alignment horizontal="center"/>
    </xf>
    <xf numFmtId="0" fontId="104" fillId="0" borderId="31" xfId="40" applyFont="1" applyFill="1" applyBorder="1" applyAlignment="1">
      <alignment horizontal="center"/>
    </xf>
    <xf numFmtId="0" fontId="33" fillId="0" borderId="17" xfId="40" applyFont="1" applyFill="1" applyBorder="1" applyAlignment="1">
      <alignment horizontal="center"/>
    </xf>
    <xf numFmtId="0" fontId="132" fillId="0" borderId="38" xfId="59" applyFont="1" applyFill="1" applyBorder="1" applyAlignment="1">
      <alignment horizontal="center"/>
    </xf>
    <xf numFmtId="0" fontId="62" fillId="0" borderId="0" xfId="40" applyFont="1" applyFill="1" applyAlignment="1">
      <alignment horizontal="center"/>
    </xf>
    <xf numFmtId="0" fontId="104" fillId="0" borderId="70" xfId="40" applyFont="1" applyFill="1" applyBorder="1" applyAlignment="1">
      <alignment horizontal="center"/>
    </xf>
    <xf numFmtId="0" fontId="132" fillId="0" borderId="45" xfId="59" applyFont="1" applyFill="1" applyBorder="1" applyAlignment="1">
      <alignment horizontal="center"/>
    </xf>
    <xf numFmtId="0" fontId="104" fillId="0" borderId="46" xfId="40" applyFont="1" applyFill="1" applyBorder="1" applyAlignment="1">
      <alignment horizontal="center"/>
    </xf>
    <xf numFmtId="0" fontId="104" fillId="0" borderId="38" xfId="40" applyFont="1" applyFill="1" applyBorder="1" applyAlignment="1">
      <alignment horizontal="center"/>
    </xf>
    <xf numFmtId="0" fontId="116" fillId="0" borderId="18" xfId="40" applyFont="1" applyFill="1" applyBorder="1" applyAlignment="1">
      <alignment horizontal="center"/>
    </xf>
    <xf numFmtId="0" fontId="104" fillId="0" borderId="49" xfId="40" applyFont="1" applyFill="1" applyBorder="1" applyAlignment="1">
      <alignment horizontal="center"/>
    </xf>
    <xf numFmtId="0" fontId="62" fillId="0" borderId="31" xfId="40" applyFont="1" applyFill="1" applyBorder="1" applyAlignment="1">
      <alignment horizontal="center"/>
    </xf>
    <xf numFmtId="0" fontId="104" fillId="0" borderId="55" xfId="40" applyFont="1" applyFill="1" applyBorder="1" applyAlignment="1">
      <alignment horizontal="center"/>
    </xf>
    <xf numFmtId="0" fontId="104" fillId="0" borderId="44" xfId="40" applyFont="1" applyFill="1" applyBorder="1" applyAlignment="1">
      <alignment horizontal="center"/>
    </xf>
    <xf numFmtId="0" fontId="62" fillId="0" borderId="71" xfId="40" applyFont="1" applyFill="1" applyBorder="1" applyAlignment="1">
      <alignment horizontal="center"/>
    </xf>
    <xf numFmtId="0" fontId="33" fillId="0" borderId="18" xfId="40" applyFont="1" applyFill="1" applyBorder="1"/>
    <xf numFmtId="0" fontId="62" fillId="0" borderId="72" xfId="40" applyFont="1" applyFill="1" applyBorder="1" applyAlignment="1">
      <alignment horizontal="center"/>
    </xf>
    <xf numFmtId="0" fontId="33" fillId="0" borderId="0" xfId="40" applyFont="1" applyFill="1" applyAlignment="1">
      <alignment horizontal="center"/>
    </xf>
    <xf numFmtId="0" fontId="132" fillId="0" borderId="51" xfId="59" applyFont="1" applyFill="1" applyBorder="1" applyAlignment="1">
      <alignment horizontal="center"/>
    </xf>
    <xf numFmtId="0" fontId="104" fillId="0" borderId="39" xfId="40" applyFont="1" applyFill="1" applyBorder="1" applyAlignment="1">
      <alignment horizontal="center"/>
    </xf>
    <xf numFmtId="9" fontId="37" fillId="0" borderId="26" xfId="60" applyFont="1" applyFill="1" applyBorder="1" applyAlignment="1">
      <alignment horizontal="center"/>
    </xf>
    <xf numFmtId="0" fontId="116" fillId="0" borderId="0" xfId="40" applyFont="1" applyFill="1"/>
    <xf numFmtId="0" fontId="47" fillId="0" borderId="103" xfId="40" applyFont="1" applyFill="1" applyBorder="1"/>
    <xf numFmtId="0" fontId="116" fillId="0" borderId="26" xfId="40" applyFont="1" applyFill="1" applyBorder="1" applyAlignment="1">
      <alignment horizontal="center" vertical="center"/>
    </xf>
    <xf numFmtId="0" fontId="47" fillId="0" borderId="101" xfId="40" applyFont="1" applyFill="1" applyBorder="1"/>
    <xf numFmtId="0" fontId="116" fillId="0" borderId="26" xfId="40" applyFont="1" applyFill="1" applyBorder="1"/>
    <xf numFmtId="0" fontId="116" fillId="0" borderId="16" xfId="40" applyFont="1" applyFill="1" applyBorder="1" applyAlignment="1">
      <alignment horizontal="center"/>
    </xf>
    <xf numFmtId="0" fontId="47" fillId="0" borderId="94" xfId="40" applyFont="1" applyFill="1" applyBorder="1"/>
    <xf numFmtId="9" fontId="37" fillId="0" borderId="105" xfId="60" applyFont="1" applyFill="1" applyBorder="1" applyAlignment="1">
      <alignment horizontal="center"/>
    </xf>
    <xf numFmtId="9" fontId="37" fillId="0" borderId="79" xfId="60" applyFont="1" applyFill="1" applyBorder="1" applyAlignment="1">
      <alignment horizontal="center"/>
    </xf>
    <xf numFmtId="0" fontId="116" fillId="0" borderId="22" xfId="40" applyFont="1" applyFill="1" applyBorder="1"/>
    <xf numFmtId="0" fontId="62" fillId="0" borderId="87" xfId="40" applyFont="1" applyFill="1" applyBorder="1" applyAlignment="1">
      <alignment horizontal="center"/>
    </xf>
    <xf numFmtId="9" fontId="37" fillId="0" borderId="21" xfId="60" applyFont="1" applyFill="1" applyBorder="1" applyAlignment="1">
      <alignment horizontal="center"/>
    </xf>
    <xf numFmtId="0" fontId="116" fillId="0" borderId="16" xfId="40" applyFont="1" applyFill="1" applyBorder="1"/>
    <xf numFmtId="0" fontId="116" fillId="0" borderId="12" xfId="40" applyFont="1" applyFill="1" applyBorder="1"/>
    <xf numFmtId="0" fontId="33" fillId="0" borderId="12" xfId="40" applyFont="1" applyFill="1" applyBorder="1"/>
    <xf numFmtId="0" fontId="33" fillId="0" borderId="9" xfId="40" applyFont="1" applyFill="1" applyBorder="1" applyAlignment="1">
      <alignment horizontal="center"/>
    </xf>
    <xf numFmtId="0" fontId="47" fillId="0" borderId="22" xfId="40" applyFont="1" applyFill="1" applyBorder="1"/>
    <xf numFmtId="0" fontId="47" fillId="0" borderId="56" xfId="40" applyFont="1" applyFill="1" applyBorder="1"/>
    <xf numFmtId="0" fontId="104" fillId="0" borderId="54" xfId="40" applyFont="1" applyFill="1" applyBorder="1" applyAlignment="1">
      <alignment horizontal="center"/>
    </xf>
    <xf numFmtId="0" fontId="104" fillId="0" borderId="42" xfId="40" applyFont="1" applyFill="1" applyBorder="1" applyAlignment="1">
      <alignment horizontal="center"/>
    </xf>
    <xf numFmtId="0" fontId="104" fillId="0" borderId="74" xfId="40" applyFont="1" applyFill="1" applyBorder="1" applyAlignment="1">
      <alignment horizontal="center"/>
    </xf>
    <xf numFmtId="0" fontId="104" fillId="0" borderId="52" xfId="40" applyFont="1" applyFill="1" applyBorder="1" applyAlignment="1">
      <alignment horizontal="center"/>
    </xf>
    <xf numFmtId="0" fontId="104" fillId="0" borderId="40" xfId="40" applyFont="1" applyFill="1" applyBorder="1" applyAlignment="1">
      <alignment horizontal="center"/>
    </xf>
    <xf numFmtId="0" fontId="104" fillId="0" borderId="41" xfId="40" applyFont="1" applyFill="1" applyBorder="1" applyAlignment="1">
      <alignment horizontal="center"/>
    </xf>
    <xf numFmtId="0" fontId="62" fillId="0" borderId="93" xfId="40" applyFont="1" applyFill="1" applyBorder="1" applyAlignment="1">
      <alignment horizontal="center"/>
    </xf>
    <xf numFmtId="0" fontId="62" fillId="0" borderId="99" xfId="40" applyFont="1" applyFill="1" applyBorder="1" applyAlignment="1">
      <alignment horizontal="center"/>
    </xf>
    <xf numFmtId="0" fontId="62" fillId="0" borderId="45" xfId="40" applyFont="1" applyFill="1" applyBorder="1" applyAlignment="1">
      <alignment horizontal="center"/>
    </xf>
    <xf numFmtId="0" fontId="104" fillId="0" borderId="71" xfId="40" applyFont="1" applyFill="1" applyBorder="1" applyAlignment="1">
      <alignment horizontal="center"/>
    </xf>
    <xf numFmtId="0" fontId="104" fillId="0" borderId="45" xfId="40" applyFont="1" applyFill="1" applyBorder="1" applyAlignment="1">
      <alignment horizontal="center"/>
    </xf>
    <xf numFmtId="0" fontId="116" fillId="0" borderId="23" xfId="40" applyFont="1" applyFill="1" applyBorder="1" applyAlignment="1">
      <alignment horizontal="center"/>
    </xf>
    <xf numFmtId="0" fontId="62" fillId="0" borderId="15" xfId="40" applyFont="1" applyFill="1" applyBorder="1" applyAlignment="1">
      <alignment horizontal="center"/>
    </xf>
    <xf numFmtId="0" fontId="62" fillId="0" borderId="0" xfId="40" applyFont="1" applyFill="1" applyBorder="1" applyAlignment="1">
      <alignment horizontal="center"/>
    </xf>
    <xf numFmtId="0" fontId="62" fillId="0" borderId="6" xfId="40" applyFont="1" applyFill="1" applyBorder="1" applyAlignment="1">
      <alignment horizontal="center"/>
    </xf>
    <xf numFmtId="0" fontId="104" fillId="0" borderId="99" xfId="40" applyFont="1" applyFill="1" applyBorder="1" applyAlignment="1">
      <alignment horizontal="center"/>
    </xf>
    <xf numFmtId="0" fontId="116" fillId="0" borderId="90" xfId="40" applyFont="1" applyFill="1" applyBorder="1" applyAlignment="1">
      <alignment horizontal="center"/>
    </xf>
    <xf numFmtId="0" fontId="33" fillId="0" borderId="19" xfId="40" applyFont="1" applyFill="1" applyBorder="1"/>
    <xf numFmtId="0" fontId="33" fillId="0" borderId="9" xfId="40" applyFont="1" applyFill="1" applyBorder="1"/>
    <xf numFmtId="0" fontId="62" fillId="0" borderId="25" xfId="40" applyFont="1" applyFill="1" applyBorder="1" applyAlignment="1">
      <alignment horizontal="center"/>
    </xf>
    <xf numFmtId="0" fontId="62" fillId="0" borderId="9" xfId="40" applyFont="1" applyFill="1" applyBorder="1" applyAlignment="1">
      <alignment horizontal="center"/>
    </xf>
    <xf numFmtId="0" fontId="62" fillId="0" borderId="11" xfId="40" applyFont="1" applyFill="1" applyBorder="1" applyAlignment="1">
      <alignment horizontal="center"/>
    </xf>
    <xf numFmtId="9" fontId="37" fillId="0" borderId="19" xfId="60" applyFont="1" applyFill="1" applyBorder="1" applyAlignment="1">
      <alignment horizontal="center"/>
    </xf>
    <xf numFmtId="0" fontId="33" fillId="0" borderId="93" xfId="40" applyFont="1" applyFill="1" applyBorder="1" applyAlignment="1">
      <alignment horizontal="center"/>
    </xf>
    <xf numFmtId="0" fontId="33" fillId="0" borderId="76" xfId="40" applyFont="1" applyFill="1" applyBorder="1" applyAlignment="1">
      <alignment horizontal="center"/>
    </xf>
    <xf numFmtId="0" fontId="33" fillId="0" borderId="77" xfId="40" applyFont="1" applyFill="1" applyBorder="1" applyAlignment="1">
      <alignment horizontal="center"/>
    </xf>
    <xf numFmtId="0" fontId="116" fillId="0" borderId="95" xfId="40" applyFont="1" applyFill="1" applyBorder="1" applyAlignment="1">
      <alignment horizontal="center"/>
    </xf>
    <xf numFmtId="0" fontId="116" fillId="0" borderId="96" xfId="40" applyFont="1" applyFill="1" applyBorder="1" applyAlignment="1">
      <alignment horizontal="center"/>
    </xf>
    <xf numFmtId="0" fontId="33" fillId="0" borderId="22" xfId="40" applyFont="1" applyFill="1" applyBorder="1"/>
    <xf numFmtId="0" fontId="116" fillId="0" borderId="97" xfId="40" applyFont="1" applyFill="1" applyBorder="1" applyAlignment="1">
      <alignment horizontal="center"/>
    </xf>
    <xf numFmtId="0" fontId="33" fillId="0" borderId="90" xfId="40" applyFont="1" applyFill="1" applyBorder="1" applyAlignment="1">
      <alignment horizontal="center"/>
    </xf>
    <xf numFmtId="0" fontId="33" fillId="0" borderId="21" xfId="40" applyFont="1" applyFill="1" applyBorder="1" applyAlignment="1">
      <alignment horizontal="center"/>
    </xf>
    <xf numFmtId="0" fontId="33" fillId="0" borderId="22" xfId="40" applyFont="1" applyFill="1" applyBorder="1" applyAlignment="1">
      <alignment horizontal="center"/>
    </xf>
    <xf numFmtId="0" fontId="33" fillId="0" borderId="0" xfId="40" applyFont="1" applyFill="1" applyBorder="1"/>
    <xf numFmtId="0" fontId="96" fillId="0" borderId="26" xfId="40" applyFont="1" applyFill="1" applyBorder="1" applyAlignment="1">
      <alignment horizontal="center"/>
    </xf>
    <xf numFmtId="0" fontId="96" fillId="0" borderId="22" xfId="40" applyFont="1" applyFill="1" applyBorder="1" applyAlignment="1">
      <alignment horizontal="center"/>
    </xf>
    <xf numFmtId="0" fontId="96" fillId="0" borderId="21" xfId="40" applyFont="1" applyFill="1" applyBorder="1" applyAlignment="1">
      <alignment horizontal="center"/>
    </xf>
    <xf numFmtId="0" fontId="31" fillId="0" borderId="0" xfId="40" applyAlignment="1">
      <alignment horizontal="left"/>
    </xf>
    <xf numFmtId="0" fontId="116" fillId="0" borderId="26" xfId="11" applyFont="1" applyFill="1" applyBorder="1"/>
    <xf numFmtId="0" fontId="62" fillId="8" borderId="28" xfId="0" applyFont="1" applyFill="1" applyBorder="1" applyAlignment="1">
      <alignment horizontal="center"/>
    </xf>
    <xf numFmtId="0" fontId="152" fillId="0" borderId="0" xfId="0" applyFont="1" applyFill="1" applyBorder="1" applyAlignment="1"/>
    <xf numFmtId="0" fontId="62" fillId="8" borderId="31" xfId="0" applyFont="1" applyFill="1" applyBorder="1" applyAlignment="1">
      <alignment horizontal="center"/>
    </xf>
    <xf numFmtId="0" fontId="47" fillId="0" borderId="76" xfId="0" applyFont="1" applyFill="1" applyBorder="1"/>
    <xf numFmtId="0" fontId="47" fillId="0" borderId="74" xfId="0" applyFont="1" applyFill="1" applyBorder="1"/>
    <xf numFmtId="0" fontId="119" fillId="0" borderId="0" xfId="0" applyFont="1" applyAlignment="1">
      <alignment horizontal="center"/>
    </xf>
    <xf numFmtId="0" fontId="157" fillId="0" borderId="3" xfId="2" applyFont="1" applyBorder="1" applyAlignment="1">
      <alignment horizontal="center"/>
    </xf>
    <xf numFmtId="0" fontId="157" fillId="0" borderId="6" xfId="2" applyFont="1" applyBorder="1" applyAlignment="1">
      <alignment horizontal="center"/>
    </xf>
    <xf numFmtId="0" fontId="55" fillId="0" borderId="0" xfId="11" applyFont="1" applyBorder="1" applyAlignment="1">
      <alignment horizontal="center"/>
    </xf>
    <xf numFmtId="0" fontId="55" fillId="0" borderId="0" xfId="11" applyFont="1" applyAlignment="1">
      <alignment horizontal="center"/>
    </xf>
    <xf numFmtId="0" fontId="61" fillId="0" borderId="0" xfId="11" applyFont="1" applyAlignment="1">
      <alignment horizontal="center"/>
    </xf>
    <xf numFmtId="0" fontId="95" fillId="0" borderId="0" xfId="11" quotePrefix="1" applyFont="1" applyAlignment="1">
      <alignment horizontal="center"/>
    </xf>
    <xf numFmtId="0" fontId="55" fillId="0" borderId="1" xfId="11" applyFont="1" applyBorder="1" applyAlignment="1">
      <alignment horizontal="center" vertical="center"/>
    </xf>
    <xf numFmtId="0" fontId="63" fillId="0" borderId="0" xfId="11" quotePrefix="1" applyFont="1" applyAlignment="1">
      <alignment horizontal="center"/>
    </xf>
    <xf numFmtId="0" fontId="157" fillId="0" borderId="3" xfId="2" applyFont="1" applyBorder="1" applyAlignment="1">
      <alignment horizontal="center"/>
    </xf>
    <xf numFmtId="0" fontId="157" fillId="0" borderId="6" xfId="2" applyFont="1" applyBorder="1" applyAlignment="1">
      <alignment horizontal="center"/>
    </xf>
    <xf numFmtId="0" fontId="119" fillId="0" borderId="0" xfId="32" applyFont="1" applyAlignment="1">
      <alignment horizontal="center"/>
    </xf>
    <xf numFmtId="0" fontId="119" fillId="0" borderId="0" xfId="56" applyFont="1" applyAlignment="1">
      <alignment horizontal="center"/>
    </xf>
    <xf numFmtId="0" fontId="200" fillId="0" borderId="81" xfId="0" applyFont="1" applyFill="1" applyBorder="1" applyAlignment="1">
      <alignment horizontal="center"/>
    </xf>
    <xf numFmtId="0" fontId="200" fillId="0" borderId="82" xfId="0" applyFont="1" applyFill="1" applyBorder="1" applyAlignment="1">
      <alignment horizontal="center"/>
    </xf>
    <xf numFmtId="0" fontId="200" fillId="0" borderId="1" xfId="0" applyFont="1" applyBorder="1" applyAlignment="1">
      <alignment horizontal="center"/>
    </xf>
    <xf numFmtId="0" fontId="200" fillId="0" borderId="4" xfId="0" applyFont="1" applyBorder="1" applyAlignment="1">
      <alignment horizontal="center"/>
    </xf>
    <xf numFmtId="0" fontId="200" fillId="0" borderId="81" xfId="0" applyFont="1" applyBorder="1" applyAlignment="1">
      <alignment horizontal="center"/>
    </xf>
    <xf numFmtId="0" fontId="200" fillId="0" borderId="82" xfId="0" applyFont="1" applyBorder="1" applyAlignment="1">
      <alignment horizontal="center"/>
    </xf>
    <xf numFmtId="0" fontId="200" fillId="0" borderId="1" xfId="0" applyFont="1" applyFill="1" applyBorder="1" applyAlignment="1">
      <alignment horizontal="center"/>
    </xf>
    <xf numFmtId="0" fontId="200" fillId="0" borderId="4" xfId="0" applyFont="1" applyFill="1" applyBorder="1" applyAlignment="1">
      <alignment horizontal="left"/>
    </xf>
    <xf numFmtId="0" fontId="116" fillId="0" borderId="0" xfId="2" applyFont="1" applyAlignment="1">
      <alignment horizontal="center"/>
    </xf>
    <xf numFmtId="0" fontId="33" fillId="0" borderId="0" xfId="2" applyFont="1" applyAlignment="1">
      <alignment horizontal="center"/>
    </xf>
    <xf numFmtId="0" fontId="47" fillId="0" borderId="0" xfId="0" applyFont="1"/>
    <xf numFmtId="0" fontId="33" fillId="0" borderId="0" xfId="66" applyFont="1"/>
    <xf numFmtId="0" fontId="137" fillId="0" borderId="0" xfId="67" applyFont="1" applyAlignment="1">
      <alignment horizontal="center"/>
    </xf>
    <xf numFmtId="0" fontId="138" fillId="0" borderId="0" xfId="67" applyFont="1" applyAlignment="1">
      <alignment horizontal="center"/>
    </xf>
    <xf numFmtId="0" fontId="139" fillId="0" borderId="0" xfId="67" applyFont="1" applyAlignment="1">
      <alignment horizontal="center"/>
    </xf>
    <xf numFmtId="0" fontId="133" fillId="0" borderId="0" xfId="67" applyFont="1"/>
    <xf numFmtId="0" fontId="80" fillId="0" borderId="17" xfId="7" applyFont="1" applyBorder="1" applyAlignment="1">
      <alignment horizontal="left"/>
    </xf>
    <xf numFmtId="0" fontId="39" fillId="0" borderId="3" xfId="7" applyFont="1" applyBorder="1"/>
    <xf numFmtId="0" fontId="197" fillId="0" borderId="129" xfId="7" quotePrefix="1" applyFont="1" applyBorder="1" applyAlignment="1">
      <alignment horizontal="center"/>
    </xf>
    <xf numFmtId="0" fontId="197" fillId="0" borderId="42" xfId="7" applyFont="1" applyBorder="1" applyAlignment="1">
      <alignment horizontal="center"/>
    </xf>
    <xf numFmtId="0" fontId="197" fillId="0" borderId="42" xfId="7" quotePrefix="1" applyFont="1" applyBorder="1" applyAlignment="1">
      <alignment horizontal="center"/>
    </xf>
    <xf numFmtId="0" fontId="197" fillId="0" borderId="74" xfId="7" quotePrefix="1" applyFont="1" applyBorder="1" applyAlignment="1">
      <alignment horizontal="center"/>
    </xf>
    <xf numFmtId="0" fontId="197" fillId="0" borderId="18" xfId="7" applyFont="1" applyBorder="1" applyAlignment="1">
      <alignment horizontal="center"/>
    </xf>
    <xf numFmtId="0" fontId="197" fillId="0" borderId="0" xfId="7" applyFont="1" applyAlignment="1">
      <alignment horizontal="center"/>
    </xf>
    <xf numFmtId="0" fontId="197" fillId="0" borderId="26" xfId="7" applyFont="1" applyBorder="1" applyAlignment="1">
      <alignment horizontal="center"/>
    </xf>
    <xf numFmtId="0" fontId="197" fillId="0" borderId="17" xfId="7" applyFont="1" applyBorder="1" applyAlignment="1">
      <alignment horizontal="center"/>
    </xf>
    <xf numFmtId="0" fontId="197" fillId="0" borderId="2" xfId="7" applyFont="1" applyBorder="1" applyAlignment="1">
      <alignment horizontal="center"/>
    </xf>
    <xf numFmtId="0" fontId="197" fillId="0" borderId="21" xfId="7" applyFont="1" applyBorder="1" applyAlignment="1">
      <alignment horizontal="center"/>
    </xf>
    <xf numFmtId="0" fontId="197" fillId="0" borderId="54" xfId="7" quotePrefix="1" applyFont="1" applyBorder="1" applyAlignment="1">
      <alignment horizontal="center"/>
    </xf>
    <xf numFmtId="0" fontId="197" fillId="0" borderId="85" xfId="7" quotePrefix="1" applyFont="1" applyBorder="1" applyAlignment="1">
      <alignment horizontal="center"/>
    </xf>
    <xf numFmtId="0" fontId="197" fillId="0" borderId="37" xfId="7" applyFont="1" applyBorder="1" applyAlignment="1">
      <alignment horizontal="center"/>
    </xf>
    <xf numFmtId="0" fontId="197" fillId="0" borderId="37" xfId="7" quotePrefix="1" applyFont="1" applyBorder="1" applyAlignment="1">
      <alignment horizontal="center"/>
    </xf>
    <xf numFmtId="0" fontId="197" fillId="0" borderId="73" xfId="7" quotePrefix="1" applyFont="1" applyBorder="1" applyAlignment="1">
      <alignment horizontal="center"/>
    </xf>
    <xf numFmtId="0" fontId="197" fillId="0" borderId="36" xfId="7" quotePrefix="1" applyFont="1" applyBorder="1" applyAlignment="1">
      <alignment horizontal="center"/>
    </xf>
    <xf numFmtId="0" fontId="197" fillId="0" borderId="117" xfId="7" applyFont="1" applyBorder="1" applyAlignment="1">
      <alignment horizontal="center"/>
    </xf>
    <xf numFmtId="0" fontId="88" fillId="0" borderId="4" xfId="7" applyFont="1" applyBorder="1" applyAlignment="1">
      <alignment horizontal="center"/>
    </xf>
    <xf numFmtId="0" fontId="88" fillId="0" borderId="18" xfId="7" applyFont="1" applyBorder="1" applyAlignment="1">
      <alignment horizontal="center"/>
    </xf>
    <xf numFmtId="0" fontId="46" fillId="0" borderId="0" xfId="7" applyFont="1"/>
    <xf numFmtId="0" fontId="33" fillId="0" borderId="112" xfId="11" applyFont="1" applyBorder="1"/>
    <xf numFmtId="0" fontId="33" fillId="0" borderId="74" xfId="11" applyFont="1" applyBorder="1"/>
    <xf numFmtId="0" fontId="73" fillId="0" borderId="18" xfId="7" applyFont="1" applyBorder="1" applyAlignment="1">
      <alignment horizontal="left"/>
    </xf>
    <xf numFmtId="0" fontId="39" fillId="0" borderId="11" xfId="7" applyFont="1" applyBorder="1"/>
    <xf numFmtId="0" fontId="197" fillId="0" borderId="87" xfId="7" applyFont="1" applyBorder="1" applyAlignment="1">
      <alignment horizontal="center"/>
    </xf>
    <xf numFmtId="0" fontId="197" fillId="0" borderId="40" xfId="7" quotePrefix="1" applyFont="1" applyBorder="1" applyAlignment="1">
      <alignment horizontal="center"/>
    </xf>
    <xf numFmtId="0" fontId="197" fillId="0" borderId="40" xfId="7" applyFont="1" applyBorder="1" applyAlignment="1">
      <alignment horizontal="center"/>
    </xf>
    <xf numFmtId="0" fontId="197" fillId="0" borderId="41" xfId="7" applyFont="1" applyBorder="1" applyAlignment="1">
      <alignment horizontal="center"/>
    </xf>
    <xf numFmtId="0" fontId="197" fillId="0" borderId="52" xfId="7" applyFont="1" applyBorder="1" applyAlignment="1">
      <alignment horizontal="center"/>
    </xf>
    <xf numFmtId="0" fontId="198" fillId="0" borderId="72" xfId="7" applyFont="1" applyBorder="1" applyAlignment="1">
      <alignment horizontal="center"/>
    </xf>
    <xf numFmtId="0" fontId="198" fillId="0" borderId="38" xfId="7" applyFont="1" applyBorder="1" applyAlignment="1">
      <alignment horizontal="center"/>
    </xf>
    <xf numFmtId="0" fontId="198" fillId="0" borderId="39" xfId="7" applyFont="1" applyBorder="1" applyAlignment="1">
      <alignment horizontal="center"/>
    </xf>
    <xf numFmtId="0" fontId="198" fillId="0" borderId="17" xfId="7" applyFont="1" applyBorder="1" applyAlignment="1">
      <alignment horizontal="center"/>
    </xf>
    <xf numFmtId="0" fontId="198" fillId="0" borderId="2" xfId="7" applyFont="1" applyBorder="1" applyAlignment="1">
      <alignment horizontal="center"/>
    </xf>
    <xf numFmtId="0" fontId="198" fillId="0" borderId="21" xfId="7" applyFont="1" applyBorder="1" applyAlignment="1">
      <alignment horizontal="center"/>
    </xf>
    <xf numFmtId="0" fontId="198" fillId="0" borderId="46" xfId="7" applyFont="1" applyBorder="1" applyAlignment="1">
      <alignment horizontal="center"/>
    </xf>
    <xf numFmtId="1" fontId="198" fillId="0" borderId="46" xfId="7" applyNumberFormat="1" applyFont="1" applyBorder="1" applyAlignment="1">
      <alignment horizontal="center"/>
    </xf>
    <xf numFmtId="1" fontId="198" fillId="0" borderId="38" xfId="7" applyNumberFormat="1" applyFont="1" applyBorder="1" applyAlignment="1">
      <alignment horizontal="center"/>
    </xf>
    <xf numFmtId="1" fontId="198" fillId="0" borderId="39" xfId="7" applyNumberFormat="1" applyFont="1" applyBorder="1" applyAlignment="1">
      <alignment horizontal="center"/>
    </xf>
    <xf numFmtId="0" fontId="198" fillId="0" borderId="93" xfId="7" applyFont="1" applyBorder="1" applyAlignment="1">
      <alignment horizontal="center"/>
    </xf>
    <xf numFmtId="0" fontId="198" fillId="0" borderId="76" xfId="7" applyFont="1" applyBorder="1" applyAlignment="1">
      <alignment horizontal="center"/>
    </xf>
    <xf numFmtId="0" fontId="198" fillId="0" borderId="77" xfId="7" applyFont="1" applyBorder="1" applyAlignment="1">
      <alignment horizontal="center"/>
    </xf>
    <xf numFmtId="0" fontId="198" fillId="0" borderId="19" xfId="7" applyFont="1" applyBorder="1" applyAlignment="1">
      <alignment horizontal="center"/>
    </xf>
    <xf numFmtId="0" fontId="198" fillId="0" borderId="9" xfId="7" applyFont="1" applyBorder="1" applyAlignment="1">
      <alignment horizontal="center"/>
    </xf>
    <xf numFmtId="0" fontId="198" fillId="0" borderId="22" xfId="7" applyFont="1" applyBorder="1" applyAlignment="1">
      <alignment horizontal="center"/>
    </xf>
    <xf numFmtId="0" fontId="198" fillId="0" borderId="75" xfId="7" applyFont="1" applyBorder="1" applyAlignment="1">
      <alignment horizontal="center"/>
    </xf>
    <xf numFmtId="1" fontId="198" fillId="0" borderId="75" xfId="7" applyNumberFormat="1" applyFont="1" applyBorder="1" applyAlignment="1">
      <alignment horizontal="center"/>
    </xf>
    <xf numFmtId="1" fontId="198" fillId="0" borderId="76" xfId="7" applyNumberFormat="1" applyFont="1" applyBorder="1" applyAlignment="1">
      <alignment horizontal="center"/>
    </xf>
    <xf numFmtId="1" fontId="198" fillId="0" borderId="77" xfId="7" applyNumberFormat="1" applyFont="1" applyBorder="1" applyAlignment="1">
      <alignment horizontal="center"/>
    </xf>
    <xf numFmtId="2" fontId="197" fillId="0" borderId="72" xfId="7" applyNumberFormat="1" applyFont="1" applyBorder="1" applyAlignment="1">
      <alignment horizontal="center"/>
    </xf>
    <xf numFmtId="0" fontId="197" fillId="0" borderId="38" xfId="7" applyFont="1" applyBorder="1" applyAlignment="1">
      <alignment horizontal="center"/>
    </xf>
    <xf numFmtId="2" fontId="197" fillId="0" borderId="38" xfId="7" applyNumberFormat="1" applyFont="1" applyBorder="1" applyAlignment="1">
      <alignment horizontal="center"/>
    </xf>
    <xf numFmtId="2" fontId="197" fillId="0" borderId="39" xfId="7" applyNumberFormat="1" applyFont="1" applyBorder="1" applyAlignment="1">
      <alignment horizontal="center"/>
    </xf>
    <xf numFmtId="2" fontId="197" fillId="0" borderId="46" xfId="7" applyNumberFormat="1" applyFont="1" applyBorder="1" applyAlignment="1">
      <alignment horizontal="center"/>
    </xf>
    <xf numFmtId="0" fontId="197" fillId="0" borderId="71" xfId="11" applyFont="1" applyBorder="1" applyAlignment="1">
      <alignment horizontal="center"/>
    </xf>
    <xf numFmtId="2" fontId="197" fillId="0" borderId="30" xfId="7" applyNumberFormat="1" applyFont="1" applyBorder="1" applyAlignment="1">
      <alignment horizontal="center"/>
    </xf>
    <xf numFmtId="0" fontId="197" fillId="0" borderId="30" xfId="11" applyFont="1" applyBorder="1" applyAlignment="1">
      <alignment horizontal="center"/>
    </xf>
    <xf numFmtId="0" fontId="197" fillId="0" borderId="31" xfId="11" applyFont="1" applyBorder="1" applyAlignment="1">
      <alignment horizontal="center"/>
    </xf>
    <xf numFmtId="0" fontId="197" fillId="0" borderId="19" xfId="11" applyFont="1" applyBorder="1" applyAlignment="1">
      <alignment horizontal="center"/>
    </xf>
    <xf numFmtId="0" fontId="197" fillId="0" borderId="9" xfId="11" applyFont="1" applyBorder="1" applyAlignment="1">
      <alignment horizontal="center"/>
    </xf>
    <xf numFmtId="0" fontId="197" fillId="0" borderId="22" xfId="11" applyFont="1" applyBorder="1" applyAlignment="1">
      <alignment horizontal="center"/>
    </xf>
    <xf numFmtId="0" fontId="197" fillId="0" borderId="51" xfId="11" applyFont="1" applyBorder="1" applyAlignment="1">
      <alignment horizontal="center"/>
    </xf>
    <xf numFmtId="0" fontId="59" fillId="0" borderId="0" xfId="11" quotePrefix="1" applyFont="1" applyAlignment="1">
      <alignment horizontal="left"/>
    </xf>
    <xf numFmtId="0" fontId="126" fillId="0" borderId="0" xfId="11" applyFont="1" applyAlignment="1">
      <alignment horizontal="center"/>
    </xf>
    <xf numFmtId="0" fontId="8" fillId="0" borderId="0" xfId="68"/>
    <xf numFmtId="0" fontId="31" fillId="4" borderId="28" xfId="11" applyFill="1" applyBorder="1"/>
    <xf numFmtId="0" fontId="55" fillId="0" borderId="0" xfId="0" applyFont="1" applyAlignment="1">
      <alignment horizontal="center"/>
    </xf>
    <xf numFmtId="0" fontId="119" fillId="0" borderId="0" xfId="0" applyFont="1" applyAlignment="1">
      <alignment horizontal="center"/>
    </xf>
    <xf numFmtId="0" fontId="33" fillId="0" borderId="3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157" fillId="0" borderId="3" xfId="2" applyFont="1" applyBorder="1" applyAlignment="1">
      <alignment horizontal="center"/>
    </xf>
    <xf numFmtId="0" fontId="157" fillId="0" borderId="6" xfId="2" applyFont="1" applyBorder="1" applyAlignment="1">
      <alignment horizontal="center"/>
    </xf>
    <xf numFmtId="0" fontId="102" fillId="0" borderId="0" xfId="5" applyFont="1" applyAlignment="1">
      <alignment horizontal="center"/>
    </xf>
    <xf numFmtId="0" fontId="55" fillId="0" borderId="0" xfId="11" applyFont="1" applyAlignment="1">
      <alignment horizontal="center"/>
    </xf>
    <xf numFmtId="0" fontId="95" fillId="0" borderId="0" xfId="11" applyFont="1" applyAlignment="1">
      <alignment horizontal="center" vertical="center"/>
    </xf>
    <xf numFmtId="0" fontId="7" fillId="0" borderId="0" xfId="68" applyFont="1"/>
    <xf numFmtId="0" fontId="6" fillId="0" borderId="0" xfId="68" applyFont="1"/>
    <xf numFmtId="0" fontId="33" fillId="0" borderId="0" xfId="36" applyFont="1" applyAlignment="1">
      <alignment horizontal="right"/>
    </xf>
    <xf numFmtId="0" fontId="201" fillId="0" borderId="0" xfId="11" applyFont="1"/>
    <xf numFmtId="0" fontId="48" fillId="4" borderId="28" xfId="11" applyFont="1" applyFill="1" applyBorder="1"/>
    <xf numFmtId="0" fontId="5" fillId="0" borderId="0" xfId="68" applyFont="1"/>
    <xf numFmtId="0" fontId="4" fillId="0" borderId="0" xfId="68" applyFont="1"/>
    <xf numFmtId="0" fontId="110" fillId="0" borderId="0" xfId="0" applyFont="1"/>
    <xf numFmtId="0" fontId="110" fillId="0" borderId="0" xfId="0" applyFont="1" applyAlignment="1">
      <alignment horizontal="center"/>
    </xf>
    <xf numFmtId="0" fontId="116" fillId="0" borderId="66" xfId="0" applyFont="1" applyBorder="1" applyAlignment="1">
      <alignment horizontal="center"/>
    </xf>
    <xf numFmtId="0" fontId="110" fillId="0" borderId="61" xfId="0" applyFont="1" applyFill="1" applyBorder="1" applyAlignment="1">
      <alignment horizontal="center"/>
    </xf>
    <xf numFmtId="0" fontId="177" fillId="0" borderId="32" xfId="0" applyFont="1" applyFill="1" applyBorder="1"/>
    <xf numFmtId="0" fontId="116" fillId="0" borderId="83" xfId="0" applyFont="1" applyFill="1" applyBorder="1" applyAlignment="1">
      <alignment horizontal="center"/>
    </xf>
    <xf numFmtId="0" fontId="116" fillId="0" borderId="12" xfId="0" applyFont="1" applyFill="1" applyBorder="1" applyAlignment="1">
      <alignment horizontal="left"/>
    </xf>
    <xf numFmtId="0" fontId="116" fillId="0" borderId="90" xfId="0" applyFont="1" applyFill="1" applyBorder="1" applyAlignment="1">
      <alignment horizontal="left"/>
    </xf>
    <xf numFmtId="0" fontId="33" fillId="0" borderId="47" xfId="0" applyFont="1" applyBorder="1" applyAlignment="1">
      <alignment horizontal="center"/>
    </xf>
    <xf numFmtId="0" fontId="116" fillId="0" borderId="24" xfId="0" applyFont="1" applyFill="1" applyBorder="1" applyAlignment="1">
      <alignment horizontal="center"/>
    </xf>
    <xf numFmtId="0" fontId="124" fillId="4" borderId="80" xfId="0" applyFont="1" applyFill="1" applyBorder="1" applyAlignment="1">
      <alignment horizontal="center"/>
    </xf>
    <xf numFmtId="0" fontId="127" fillId="0" borderId="66" xfId="0" applyFont="1" applyBorder="1" applyAlignment="1">
      <alignment horizontal="center"/>
    </xf>
    <xf numFmtId="0" fontId="58" fillId="0" borderId="31" xfId="0" quotePrefix="1" applyFont="1" applyFill="1" applyBorder="1" applyAlignment="1">
      <alignment horizontal="center"/>
    </xf>
    <xf numFmtId="0" fontId="58" fillId="0" borderId="45" xfId="0" applyFont="1" applyFill="1" applyBorder="1" applyAlignment="1">
      <alignment horizontal="center"/>
    </xf>
    <xf numFmtId="0" fontId="133" fillId="0" borderId="45" xfId="0" quotePrefix="1" applyFont="1" applyFill="1" applyBorder="1" applyAlignment="1">
      <alignment horizontal="center"/>
    </xf>
    <xf numFmtId="0" fontId="133" fillId="3" borderId="40" xfId="0" quotePrefix="1" applyFont="1" applyFill="1" applyBorder="1" applyAlignment="1">
      <alignment horizontal="center"/>
    </xf>
    <xf numFmtId="0" fontId="110" fillId="0" borderId="29" xfId="29" applyFont="1" applyFill="1" applyBorder="1" applyAlignment="1">
      <alignment horizontal="center"/>
    </xf>
    <xf numFmtId="0" fontId="116" fillId="0" borderId="135" xfId="29" applyFont="1" applyFill="1" applyBorder="1" applyAlignment="1">
      <alignment horizontal="center"/>
    </xf>
    <xf numFmtId="0" fontId="116" fillId="0" borderId="116" xfId="0" applyFont="1" applyFill="1" applyBorder="1" applyAlignment="1">
      <alignment horizontal="center"/>
    </xf>
    <xf numFmtId="0" fontId="116" fillId="0" borderId="17" xfId="29" applyFont="1" applyFill="1" applyBorder="1" applyAlignment="1">
      <alignment horizontal="center"/>
    </xf>
    <xf numFmtId="0" fontId="110" fillId="0" borderId="45" xfId="29" applyFont="1" applyFill="1" applyBorder="1" applyAlignment="1">
      <alignment horizontal="center"/>
    </xf>
    <xf numFmtId="0" fontId="116" fillId="0" borderId="94" xfId="29" applyFont="1" applyFill="1" applyBorder="1"/>
    <xf numFmtId="0" fontId="110" fillId="4" borderId="59" xfId="29" applyFont="1" applyFill="1" applyBorder="1"/>
    <xf numFmtId="0" fontId="33" fillId="0" borderId="106" xfId="29" applyFont="1" applyBorder="1" applyAlignment="1">
      <alignment horizontal="center"/>
    </xf>
    <xf numFmtId="0" fontId="33" fillId="0" borderId="130" xfId="29" applyFont="1" applyBorder="1" applyAlignment="1">
      <alignment horizontal="center"/>
    </xf>
    <xf numFmtId="0" fontId="33" fillId="0" borderId="45" xfId="29" applyFont="1" applyBorder="1" applyAlignment="1">
      <alignment horizontal="center"/>
    </xf>
    <xf numFmtId="0" fontId="33" fillId="0" borderId="90" xfId="29" applyFont="1" applyBorder="1" applyAlignment="1">
      <alignment horizontal="center"/>
    </xf>
    <xf numFmtId="0" fontId="33" fillId="0" borderId="5" xfId="29" applyFont="1" applyFill="1" applyBorder="1"/>
    <xf numFmtId="0" fontId="33" fillId="0" borderId="54" xfId="29" applyFont="1" applyBorder="1" applyAlignment="1">
      <alignment horizontal="center"/>
    </xf>
    <xf numFmtId="0" fontId="33" fillId="0" borderId="3" xfId="29" applyFont="1" applyBorder="1" applyAlignment="1">
      <alignment horizontal="center"/>
    </xf>
    <xf numFmtId="0" fontId="110" fillId="4" borderId="105" xfId="29" applyFont="1" applyFill="1" applyBorder="1"/>
    <xf numFmtId="0" fontId="110" fillId="0" borderId="49" xfId="29" applyFont="1" applyBorder="1" applyAlignment="1">
      <alignment horizontal="center"/>
    </xf>
    <xf numFmtId="0" fontId="136" fillId="4" borderId="108" xfId="0" applyFont="1" applyFill="1" applyBorder="1"/>
    <xf numFmtId="0" fontId="110" fillId="4" borderId="59" xfId="20" applyFont="1" applyFill="1" applyBorder="1"/>
    <xf numFmtId="0" fontId="116" fillId="0" borderId="47" xfId="20" applyFont="1" applyFill="1" applyBorder="1" applyAlignment="1">
      <alignment horizontal="center"/>
    </xf>
    <xf numFmtId="0" fontId="62" fillId="8" borderId="29" xfId="0" applyFont="1" applyFill="1" applyBorder="1" applyAlignment="1">
      <alignment horizontal="center"/>
    </xf>
    <xf numFmtId="0" fontId="164" fillId="0" borderId="30" xfId="0" applyFont="1" applyFill="1" applyBorder="1" applyAlignment="1">
      <alignment horizontal="center"/>
    </xf>
    <xf numFmtId="0" fontId="33" fillId="0" borderId="105" xfId="0" applyFont="1" applyFill="1" applyBorder="1"/>
    <xf numFmtId="0" fontId="62" fillId="0" borderId="91" xfId="0" applyFont="1" applyFill="1" applyBorder="1" applyAlignment="1">
      <alignment horizontal="center"/>
    </xf>
    <xf numFmtId="0" fontId="62" fillId="0" borderId="138" xfId="0" applyFont="1" applyFill="1" applyBorder="1" applyAlignment="1">
      <alignment horizontal="center"/>
    </xf>
    <xf numFmtId="0" fontId="113" fillId="0" borderId="0" xfId="0" applyFont="1" applyFill="1" applyBorder="1"/>
    <xf numFmtId="0" fontId="0" fillId="0" borderId="92" xfId="0" applyFill="1" applyBorder="1"/>
    <xf numFmtId="0" fontId="199" fillId="4" borderId="28" xfId="0" applyFont="1" applyFill="1" applyBorder="1"/>
    <xf numFmtId="0" fontId="110" fillId="0" borderId="95" xfId="46" applyFont="1" applyFill="1" applyBorder="1" applyAlignment="1">
      <alignment horizontal="center"/>
    </xf>
    <xf numFmtId="0" fontId="110" fillId="0" borderId="96" xfId="46" applyFont="1" applyFill="1" applyBorder="1" applyAlignment="1">
      <alignment horizontal="center"/>
    </xf>
    <xf numFmtId="0" fontId="96" fillId="0" borderId="5" xfId="40" applyFont="1" applyFill="1" applyBorder="1"/>
    <xf numFmtId="0" fontId="132" fillId="0" borderId="49" xfId="59" applyFont="1" applyFill="1" applyBorder="1" applyAlignment="1">
      <alignment horizontal="center"/>
    </xf>
    <xf numFmtId="0" fontId="116" fillId="0" borderId="17" xfId="40" applyFont="1" applyFill="1" applyBorder="1" applyAlignment="1">
      <alignment horizontal="center"/>
    </xf>
    <xf numFmtId="0" fontId="110" fillId="4" borderId="59" xfId="11" applyFont="1" applyFill="1" applyBorder="1"/>
    <xf numFmtId="0" fontId="110" fillId="4" borderId="5" xfId="11" applyFont="1" applyFill="1" applyBorder="1"/>
    <xf numFmtId="0" fontId="116" fillId="0" borderId="47" xfId="11" applyFont="1" applyFill="1" applyBorder="1" applyAlignment="1">
      <alignment horizontal="center"/>
    </xf>
    <xf numFmtId="0" fontId="116" fillId="0" borderId="21" xfId="11" applyFont="1" applyFill="1" applyBorder="1"/>
    <xf numFmtId="0" fontId="110" fillId="4" borderId="101" xfId="11" applyFont="1" applyFill="1" applyBorder="1"/>
    <xf numFmtId="0" fontId="133" fillId="0" borderId="11" xfId="0" applyFont="1" applyFill="1" applyBorder="1" applyAlignment="1">
      <alignment horizontal="center"/>
    </xf>
    <xf numFmtId="0" fontId="133" fillId="0" borderId="3" xfId="0" applyFont="1" applyBorder="1" applyAlignment="1">
      <alignment horizontal="center"/>
    </xf>
    <xf numFmtId="9" fontId="133" fillId="0" borderId="9" xfId="8" applyFont="1" applyBorder="1" applyAlignment="1">
      <alignment horizontal="center"/>
    </xf>
    <xf numFmtId="0" fontId="3" fillId="0" borderId="0" xfId="68" applyFont="1"/>
    <xf numFmtId="0" fontId="31" fillId="0" borderId="0" xfId="11" applyFont="1"/>
    <xf numFmtId="0" fontId="202" fillId="0" borderId="0" xfId="68" applyFont="1"/>
    <xf numFmtId="0" fontId="96" fillId="0" borderId="0" xfId="11" applyFont="1"/>
    <xf numFmtId="0" fontId="33" fillId="0" borderId="143" xfId="0" applyFont="1" applyBorder="1" applyAlignment="1">
      <alignment horizontal="center"/>
    </xf>
    <xf numFmtId="0" fontId="33" fillId="0" borderId="94" xfId="0" applyFont="1" applyBorder="1"/>
    <xf numFmtId="0" fontId="33" fillId="0" borderId="90" xfId="0" applyFont="1" applyBorder="1" applyAlignment="1">
      <alignment horizontal="left"/>
    </xf>
    <xf numFmtId="0" fontId="116" fillId="0" borderId="144" xfId="0" applyFont="1" applyFill="1" applyBorder="1" applyAlignment="1">
      <alignment horizontal="center"/>
    </xf>
    <xf numFmtId="0" fontId="116" fillId="0" borderId="145" xfId="0" applyFont="1" applyFill="1" applyBorder="1"/>
    <xf numFmtId="0" fontId="116" fillId="0" borderId="111" xfId="0" applyFont="1" applyFill="1" applyBorder="1" applyAlignment="1">
      <alignment horizontal="center"/>
    </xf>
    <xf numFmtId="0" fontId="203" fillId="0" borderId="61" xfId="0" applyFont="1" applyBorder="1" applyAlignment="1">
      <alignment horizontal="center"/>
    </xf>
    <xf numFmtId="0" fontId="203" fillId="4" borderId="56" xfId="0" applyFont="1" applyFill="1" applyBorder="1"/>
    <xf numFmtId="0" fontId="116" fillId="0" borderId="60" xfId="0" applyFont="1" applyBorder="1" applyAlignment="1">
      <alignment horizontal="center"/>
    </xf>
    <xf numFmtId="0" fontId="110" fillId="4" borderId="7" xfId="0" applyFont="1" applyFill="1" applyBorder="1"/>
    <xf numFmtId="0" fontId="116" fillId="0" borderId="59" xfId="0" applyFont="1" applyBorder="1"/>
    <xf numFmtId="0" fontId="116" fillId="0" borderId="83" xfId="0" applyFont="1" applyBorder="1" applyAlignment="1">
      <alignment horizontal="center"/>
    </xf>
    <xf numFmtId="0" fontId="116" fillId="0" borderId="11" xfId="0" applyFont="1" applyFill="1" applyBorder="1" applyAlignment="1">
      <alignment horizontal="center"/>
    </xf>
    <xf numFmtId="0" fontId="39" fillId="4" borderId="81" xfId="0" applyFont="1" applyFill="1" applyBorder="1" applyAlignment="1">
      <alignment horizontal="left"/>
    </xf>
    <xf numFmtId="0" fontId="171" fillId="0" borderId="18" xfId="0" applyFont="1" applyBorder="1" applyAlignment="1">
      <alignment horizontal="center"/>
    </xf>
    <xf numFmtId="0" fontId="127" fillId="0" borderId="92" xfId="0" applyFont="1" applyBorder="1" applyAlignment="1">
      <alignment horizontal="center"/>
    </xf>
    <xf numFmtId="0" fontId="58" fillId="0" borderId="92" xfId="0" quotePrefix="1" applyFont="1" applyBorder="1" applyAlignment="1">
      <alignment horizontal="center"/>
    </xf>
    <xf numFmtId="0" fontId="58" fillId="0" borderId="83" xfId="0" quotePrefix="1" applyFont="1" applyBorder="1" applyAlignment="1">
      <alignment horizontal="center"/>
    </xf>
    <xf numFmtId="0" fontId="40" fillId="0" borderId="83" xfId="0" applyFont="1" applyBorder="1"/>
    <xf numFmtId="0" fontId="124" fillId="4" borderId="1" xfId="0" applyFont="1" applyFill="1" applyBorder="1" applyAlignment="1">
      <alignment horizontal="center"/>
    </xf>
    <xf numFmtId="0" fontId="39" fillId="4" borderId="1" xfId="0" applyFont="1" applyFill="1" applyBorder="1"/>
    <xf numFmtId="0" fontId="171" fillId="0" borderId="80" xfId="0" applyFont="1" applyFill="1" applyBorder="1" applyAlignment="1">
      <alignment horizontal="center"/>
    </xf>
    <xf numFmtId="0" fontId="40" fillId="0" borderId="80" xfId="0" applyFont="1" applyBorder="1"/>
    <xf numFmtId="0" fontId="39" fillId="0" borderId="82" xfId="0" applyFont="1" applyFill="1" applyBorder="1"/>
    <xf numFmtId="0" fontId="39" fillId="4" borderId="128" xfId="0" applyFont="1" applyFill="1" applyBorder="1"/>
    <xf numFmtId="0" fontId="135" fillId="0" borderId="49" xfId="0" applyFont="1" applyFill="1" applyBorder="1" applyAlignment="1">
      <alignment horizontal="center"/>
    </xf>
    <xf numFmtId="0" fontId="133" fillId="0" borderId="92" xfId="0" applyFont="1" applyBorder="1"/>
    <xf numFmtId="0" fontId="133" fillId="0" borderId="92" xfId="0" applyFont="1" applyFill="1" applyBorder="1" applyAlignment="1">
      <alignment horizontal="center"/>
    </xf>
    <xf numFmtId="0" fontId="133" fillId="0" borderId="83" xfId="0" applyFont="1" applyFill="1" applyBorder="1" applyAlignment="1">
      <alignment horizontal="center"/>
    </xf>
    <xf numFmtId="0" fontId="135" fillId="0" borderId="38" xfId="0" applyFont="1" applyBorder="1" applyAlignment="1">
      <alignment horizontal="center"/>
    </xf>
    <xf numFmtId="0" fontId="135" fillId="0" borderId="39" xfId="0" applyFont="1" applyBorder="1" applyAlignment="1">
      <alignment horizontal="center"/>
    </xf>
    <xf numFmtId="0" fontId="133" fillId="0" borderId="80" xfId="0" applyFont="1" applyBorder="1" applyAlignment="1">
      <alignment horizontal="center"/>
    </xf>
    <xf numFmtId="0" fontId="164" fillId="0" borderId="0" xfId="0" applyFont="1" applyFill="1" applyBorder="1" applyAlignment="1">
      <alignment vertical="top" wrapText="1"/>
    </xf>
    <xf numFmtId="0" fontId="110" fillId="4" borderId="53" xfId="29" applyFont="1" applyFill="1" applyBorder="1"/>
    <xf numFmtId="0" fontId="33" fillId="0" borderId="79" xfId="29" applyFont="1" applyBorder="1"/>
    <xf numFmtId="0" fontId="33" fillId="0" borderId="143" xfId="29" applyFont="1" applyBorder="1" applyAlignment="1">
      <alignment horizontal="center"/>
    </xf>
    <xf numFmtId="0" fontId="33" fillId="0" borderId="144" xfId="29" applyFont="1" applyBorder="1" applyAlignment="1">
      <alignment horizontal="center"/>
    </xf>
    <xf numFmtId="0" fontId="116" fillId="0" borderId="145" xfId="29" applyFont="1" applyFill="1" applyBorder="1"/>
    <xf numFmtId="0" fontId="116" fillId="0" borderId="146" xfId="29" applyFont="1" applyFill="1" applyBorder="1" applyAlignment="1">
      <alignment horizontal="center"/>
    </xf>
    <xf numFmtId="0" fontId="116" fillId="0" borderId="35" xfId="29" applyFont="1" applyFill="1" applyBorder="1" applyAlignment="1">
      <alignment horizontal="center"/>
    </xf>
    <xf numFmtId="0" fontId="110" fillId="0" borderId="46" xfId="29" applyFont="1" applyFill="1" applyBorder="1" applyAlignment="1">
      <alignment horizontal="center"/>
    </xf>
    <xf numFmtId="0" fontId="33" fillId="0" borderId="11" xfId="0" applyFont="1" applyFill="1" applyBorder="1" applyAlignment="1">
      <alignment horizontal="center"/>
    </xf>
    <xf numFmtId="0" fontId="116" fillId="0" borderId="47" xfId="29" applyFont="1" applyFill="1" applyBorder="1" applyAlignment="1">
      <alignment horizontal="center"/>
    </xf>
    <xf numFmtId="0" fontId="33" fillId="0" borderId="75" xfId="29" applyFont="1" applyBorder="1" applyAlignment="1">
      <alignment horizontal="center"/>
    </xf>
    <xf numFmtId="0" fontId="116" fillId="0" borderId="75" xfId="0" applyFont="1" applyFill="1" applyBorder="1" applyAlignment="1">
      <alignment horizontal="center"/>
    </xf>
    <xf numFmtId="0" fontId="116" fillId="0" borderId="75" xfId="29" applyFont="1" applyFill="1" applyBorder="1" applyAlignment="1">
      <alignment horizontal="center"/>
    </xf>
    <xf numFmtId="0" fontId="116" fillId="0" borderId="11" xfId="29" applyFont="1" applyFill="1" applyBorder="1" applyAlignment="1">
      <alignment horizontal="center"/>
    </xf>
    <xf numFmtId="0" fontId="110" fillId="0" borderId="28" xfId="29" applyFont="1" applyBorder="1" applyAlignment="1">
      <alignment horizontal="center"/>
    </xf>
    <xf numFmtId="0" fontId="110" fillId="0" borderId="60" xfId="29" applyFont="1" applyBorder="1" applyAlignment="1">
      <alignment horizontal="center"/>
    </xf>
    <xf numFmtId="0" fontId="110" fillId="0" borderId="116" xfId="29" applyFont="1" applyBorder="1" applyAlignment="1">
      <alignment horizontal="center"/>
    </xf>
    <xf numFmtId="0" fontId="110" fillId="4" borderId="5" xfId="0" applyFont="1" applyFill="1" applyBorder="1"/>
    <xf numFmtId="0" fontId="177" fillId="0" borderId="69" xfId="0" applyFont="1" applyFill="1" applyBorder="1"/>
    <xf numFmtId="0" fontId="116" fillId="0" borderId="15" xfId="0" applyFont="1" applyFill="1" applyBorder="1"/>
    <xf numFmtId="0" fontId="116" fillId="0" borderId="14" xfId="0" applyFont="1" applyFill="1" applyBorder="1"/>
    <xf numFmtId="0" fontId="116" fillId="0" borderId="0" xfId="0" applyFont="1" applyFill="1" applyAlignment="1">
      <alignment horizontal="center"/>
    </xf>
    <xf numFmtId="0" fontId="116" fillId="0" borderId="0" xfId="0" applyFont="1" applyFill="1"/>
    <xf numFmtId="0" fontId="116" fillId="0" borderId="6" xfId="0" applyFont="1" applyFill="1" applyBorder="1"/>
    <xf numFmtId="0" fontId="116" fillId="0" borderId="47" xfId="0" applyFont="1" applyFill="1" applyBorder="1" applyAlignment="1">
      <alignment horizontal="center"/>
    </xf>
    <xf numFmtId="0" fontId="116" fillId="0" borderId="25" xfId="0" applyFont="1" applyFill="1" applyBorder="1"/>
    <xf numFmtId="0" fontId="116" fillId="0" borderId="9" xfId="0" applyFont="1" applyFill="1" applyBorder="1"/>
    <xf numFmtId="0" fontId="116" fillId="0" borderId="11" xfId="0" applyFont="1" applyFill="1" applyBorder="1"/>
    <xf numFmtId="9" fontId="117" fillId="0" borderId="19" xfId="8" applyFont="1" applyFill="1" applyBorder="1" applyAlignment="1">
      <alignment horizontal="center"/>
    </xf>
    <xf numFmtId="0" fontId="116" fillId="0" borderId="76" xfId="0" applyFont="1" applyFill="1" applyBorder="1" applyAlignment="1">
      <alignment horizontal="center"/>
    </xf>
    <xf numFmtId="0" fontId="116" fillId="0" borderId="77" xfId="0" applyFont="1" applyFill="1" applyBorder="1" applyAlignment="1">
      <alignment horizontal="center"/>
    </xf>
    <xf numFmtId="0" fontId="116" fillId="0" borderId="75" xfId="0" applyFont="1" applyFill="1" applyBorder="1"/>
    <xf numFmtId="0" fontId="116" fillId="0" borderId="76" xfId="0" applyFont="1" applyFill="1" applyBorder="1"/>
    <xf numFmtId="0" fontId="116" fillId="0" borderId="77" xfId="0" applyFont="1" applyFill="1" applyBorder="1"/>
    <xf numFmtId="0" fontId="116" fillId="0" borderId="79" xfId="0" applyFont="1" applyFill="1" applyBorder="1"/>
    <xf numFmtId="0" fontId="116" fillId="0" borderId="51" xfId="0" applyFont="1" applyFill="1" applyBorder="1"/>
    <xf numFmtId="0" fontId="116" fillId="0" borderId="30" xfId="0" applyFont="1" applyFill="1" applyBorder="1"/>
    <xf numFmtId="0" fontId="116" fillId="0" borderId="31" xfId="0" applyFont="1" applyFill="1" applyBorder="1"/>
    <xf numFmtId="0" fontId="116" fillId="0" borderId="94" xfId="0" applyFont="1" applyFill="1" applyBorder="1"/>
    <xf numFmtId="0" fontId="116" fillId="0" borderId="88" xfId="0" applyFont="1" applyFill="1" applyBorder="1" applyAlignment="1">
      <alignment horizontal="center"/>
    </xf>
    <xf numFmtId="0" fontId="116" fillId="0" borderId="92" xfId="0" applyFont="1" applyFill="1" applyBorder="1" applyAlignment="1">
      <alignment horizontal="center"/>
    </xf>
    <xf numFmtId="0" fontId="110" fillId="4" borderId="91" xfId="0" applyFont="1" applyFill="1" applyBorder="1"/>
    <xf numFmtId="0" fontId="110" fillId="4" borderId="14" xfId="0" applyFont="1" applyFill="1" applyBorder="1"/>
    <xf numFmtId="0" fontId="133" fillId="0" borderId="143" xfId="0" applyFont="1" applyFill="1" applyBorder="1" applyAlignment="1">
      <alignment horizontal="center"/>
    </xf>
    <xf numFmtId="0" fontId="156" fillId="0" borderId="92" xfId="0" applyFont="1" applyBorder="1" applyAlignment="1">
      <alignment horizontal="center"/>
    </xf>
    <xf numFmtId="0" fontId="153" fillId="0" borderId="92" xfId="7" applyFont="1" applyBorder="1" applyAlignment="1">
      <alignment horizontal="center"/>
    </xf>
    <xf numFmtId="0" fontId="153" fillId="0" borderId="83" xfId="7" applyFont="1" applyBorder="1" applyAlignment="1">
      <alignment horizontal="center"/>
    </xf>
    <xf numFmtId="0" fontId="109" fillId="0" borderId="83" xfId="0" applyFont="1" applyFill="1" applyBorder="1"/>
    <xf numFmtId="0" fontId="155" fillId="4" borderId="1" xfId="0" applyFont="1" applyFill="1" applyBorder="1" applyAlignment="1">
      <alignment horizontal="center"/>
    </xf>
    <xf numFmtId="0" fontId="136" fillId="4" borderId="89" xfId="0" applyFont="1" applyFill="1" applyBorder="1"/>
    <xf numFmtId="0" fontId="133" fillId="0" borderId="24" xfId="0" applyFont="1" applyBorder="1"/>
    <xf numFmtId="0" fontId="155" fillId="4" borderId="4" xfId="0" applyFont="1" applyFill="1" applyBorder="1" applyAlignment="1">
      <alignment horizontal="center"/>
    </xf>
    <xf numFmtId="0" fontId="135" fillId="4" borderId="6" xfId="0" applyFont="1" applyFill="1" applyBorder="1"/>
    <xf numFmtId="0" fontId="47" fillId="0" borderId="94" xfId="0" applyFont="1" applyBorder="1"/>
    <xf numFmtId="0" fontId="116" fillId="0" borderId="143" xfId="20" applyFont="1" applyFill="1" applyBorder="1" applyAlignment="1">
      <alignment horizontal="center"/>
    </xf>
    <xf numFmtId="0" fontId="116" fillId="0" borderId="88" xfId="20" applyFont="1" applyFill="1" applyBorder="1" applyAlignment="1">
      <alignment horizontal="center"/>
    </xf>
    <xf numFmtId="0" fontId="110" fillId="0" borderId="144" xfId="20" applyFont="1" applyFill="1" applyBorder="1" applyAlignment="1">
      <alignment horizontal="center"/>
    </xf>
    <xf numFmtId="0" fontId="116" fillId="0" borderId="147" xfId="20" applyFont="1" applyFill="1" applyBorder="1" applyAlignment="1">
      <alignment horizontal="center"/>
    </xf>
    <xf numFmtId="0" fontId="116" fillId="0" borderId="111" xfId="20" applyFont="1" applyFill="1" applyBorder="1" applyAlignment="1">
      <alignment horizontal="center"/>
    </xf>
    <xf numFmtId="0" fontId="116" fillId="0" borderId="145" xfId="20" applyFont="1" applyFill="1" applyBorder="1"/>
    <xf numFmtId="0" fontId="110" fillId="4" borderId="26" xfId="20" applyFont="1" applyFill="1" applyBorder="1"/>
    <xf numFmtId="0" fontId="110" fillId="4" borderId="56" xfId="20" applyFont="1" applyFill="1" applyBorder="1"/>
    <xf numFmtId="0" fontId="110" fillId="4" borderId="53" xfId="20" applyFont="1" applyFill="1" applyBorder="1"/>
    <xf numFmtId="0" fontId="33" fillId="0" borderId="92" xfId="0" applyFont="1" applyBorder="1"/>
    <xf numFmtId="0" fontId="110" fillId="0" borderId="39" xfId="0" applyFont="1" applyBorder="1" applyAlignment="1">
      <alignment horizontal="center"/>
    </xf>
    <xf numFmtId="0" fontId="33" fillId="0" borderId="94" xfId="0" applyFont="1" applyFill="1" applyBorder="1"/>
    <xf numFmtId="0" fontId="62" fillId="0" borderId="92" xfId="0" applyFont="1" applyFill="1" applyBorder="1" applyAlignment="1">
      <alignment horizontal="center"/>
    </xf>
    <xf numFmtId="0" fontId="33" fillId="0" borderId="143" xfId="0" applyFont="1" applyFill="1" applyBorder="1" applyAlignment="1">
      <alignment horizontal="center"/>
    </xf>
    <xf numFmtId="0" fontId="62" fillId="0" borderId="83" xfId="0" applyFont="1" applyFill="1" applyBorder="1" applyAlignment="1">
      <alignment horizontal="center"/>
    </xf>
    <xf numFmtId="0" fontId="62" fillId="8" borderId="30" xfId="0" applyFont="1" applyFill="1" applyBorder="1" applyAlignment="1">
      <alignment horizontal="center"/>
    </xf>
    <xf numFmtId="0" fontId="0" fillId="0" borderId="28" xfId="0" applyFill="1" applyBorder="1"/>
    <xf numFmtId="0" fontId="8" fillId="0" borderId="0" xfId="68" applyFill="1"/>
    <xf numFmtId="0" fontId="7" fillId="0" borderId="0" xfId="68" applyFont="1" applyFill="1"/>
    <xf numFmtId="0" fontId="104" fillId="9" borderId="52" xfId="0" applyFont="1" applyFill="1" applyBorder="1" applyAlignment="1">
      <alignment horizontal="center"/>
    </xf>
    <xf numFmtId="0" fontId="104" fillId="9" borderId="40" xfId="0" applyFont="1" applyFill="1" applyBorder="1" applyAlignment="1">
      <alignment horizontal="center"/>
    </xf>
    <xf numFmtId="0" fontId="104" fillId="9" borderId="41" xfId="0" applyFont="1" applyFill="1" applyBorder="1" applyAlignment="1">
      <alignment horizontal="center"/>
    </xf>
    <xf numFmtId="0" fontId="104" fillId="9" borderId="70" xfId="0" applyFont="1" applyFill="1" applyBorder="1" applyAlignment="1">
      <alignment horizontal="center"/>
    </xf>
    <xf numFmtId="0" fontId="104" fillId="9" borderId="28" xfId="0" applyFont="1" applyFill="1" applyBorder="1" applyAlignment="1">
      <alignment horizontal="center"/>
    </xf>
    <xf numFmtId="0" fontId="104" fillId="9" borderId="29" xfId="0" applyFont="1" applyFill="1" applyBorder="1" applyAlignment="1">
      <alignment horizontal="center"/>
    </xf>
    <xf numFmtId="0" fontId="62" fillId="9" borderId="70" xfId="0" applyFont="1" applyFill="1" applyBorder="1" applyAlignment="1">
      <alignment horizontal="center"/>
    </xf>
    <xf numFmtId="0" fontId="62" fillId="9" borderId="28" xfId="0" applyFont="1" applyFill="1" applyBorder="1" applyAlignment="1">
      <alignment horizontal="center"/>
    </xf>
    <xf numFmtId="0" fontId="62" fillId="9" borderId="29" xfId="0" applyFont="1" applyFill="1" applyBorder="1" applyAlignment="1">
      <alignment horizontal="center"/>
    </xf>
    <xf numFmtId="0" fontId="62" fillId="9" borderId="71" xfId="0" applyFont="1" applyFill="1" applyBorder="1" applyAlignment="1">
      <alignment horizontal="center"/>
    </xf>
    <xf numFmtId="0" fontId="62" fillId="9" borderId="30" xfId="0" applyFont="1" applyFill="1" applyBorder="1" applyAlignment="1">
      <alignment horizontal="center"/>
    </xf>
    <xf numFmtId="0" fontId="62" fillId="9" borderId="31" xfId="0" applyFont="1" applyFill="1" applyBorder="1" applyAlignment="1">
      <alignment horizontal="center"/>
    </xf>
    <xf numFmtId="0" fontId="62" fillId="9" borderId="99" xfId="0" applyFont="1" applyFill="1" applyBorder="1" applyAlignment="1">
      <alignment horizontal="center"/>
    </xf>
    <xf numFmtId="0" fontId="62" fillId="9" borderId="44" xfId="0" applyFont="1" applyFill="1" applyBorder="1" applyAlignment="1">
      <alignment horizontal="center"/>
    </xf>
    <xf numFmtId="0" fontId="62" fillId="9" borderId="45" xfId="0" applyFont="1" applyFill="1" applyBorder="1" applyAlignment="1">
      <alignment horizontal="center"/>
    </xf>
    <xf numFmtId="0" fontId="62" fillId="9" borderId="49" xfId="0" applyFont="1" applyFill="1" applyBorder="1" applyAlignment="1">
      <alignment horizontal="center"/>
    </xf>
    <xf numFmtId="0" fontId="62" fillId="9" borderId="51" xfId="0" applyFont="1" applyFill="1" applyBorder="1" applyAlignment="1">
      <alignment horizontal="center"/>
    </xf>
    <xf numFmtId="0" fontId="62" fillId="9" borderId="93" xfId="0" applyFont="1" applyFill="1" applyBorder="1" applyAlignment="1">
      <alignment horizontal="center"/>
    </xf>
    <xf numFmtId="0" fontId="62" fillId="9" borderId="76" xfId="0" applyFont="1" applyFill="1" applyBorder="1" applyAlignment="1">
      <alignment horizontal="center"/>
    </xf>
    <xf numFmtId="0" fontId="62" fillId="9" borderId="77" xfId="0" applyFont="1" applyFill="1" applyBorder="1" applyAlignment="1">
      <alignment horizontal="center"/>
    </xf>
    <xf numFmtId="0" fontId="104" fillId="9" borderId="51" xfId="0" applyFont="1" applyFill="1" applyBorder="1" applyAlignment="1">
      <alignment horizontal="center"/>
    </xf>
    <xf numFmtId="0" fontId="104" fillId="9" borderId="30" xfId="0" applyFont="1" applyFill="1" applyBorder="1" applyAlignment="1">
      <alignment horizontal="center"/>
    </xf>
    <xf numFmtId="0" fontId="104" fillId="9" borderId="31" xfId="0" applyFont="1" applyFill="1" applyBorder="1" applyAlignment="1">
      <alignment horizontal="center"/>
    </xf>
    <xf numFmtId="0" fontId="104" fillId="9" borderId="49" xfId="0" applyFont="1" applyFill="1" applyBorder="1" applyAlignment="1">
      <alignment horizontal="center"/>
    </xf>
    <xf numFmtId="0" fontId="104" fillId="9" borderId="71" xfId="0" applyFont="1" applyFill="1" applyBorder="1" applyAlignment="1">
      <alignment horizontal="center"/>
    </xf>
    <xf numFmtId="0" fontId="104" fillId="9" borderId="99" xfId="0" applyFont="1" applyFill="1" applyBorder="1" applyAlignment="1">
      <alignment horizontal="center"/>
    </xf>
    <xf numFmtId="0" fontId="104" fillId="9" borderId="44" xfId="0" applyFont="1" applyFill="1" applyBorder="1" applyAlignment="1">
      <alignment horizontal="center"/>
    </xf>
    <xf numFmtId="0" fontId="104" fillId="9" borderId="45" xfId="0" applyFont="1" applyFill="1" applyBorder="1" applyAlignment="1">
      <alignment horizontal="center"/>
    </xf>
    <xf numFmtId="0" fontId="62" fillId="9" borderId="55" xfId="0" applyFont="1" applyFill="1" applyBorder="1" applyAlignment="1">
      <alignment horizontal="center"/>
    </xf>
    <xf numFmtId="0" fontId="62" fillId="9" borderId="75" xfId="0" applyFont="1" applyFill="1" applyBorder="1" applyAlignment="1">
      <alignment horizontal="center"/>
    </xf>
    <xf numFmtId="0" fontId="2" fillId="0" borderId="0" xfId="46" applyFont="1"/>
    <xf numFmtId="0" fontId="116" fillId="0" borderId="67" xfId="11" applyFont="1" applyBorder="1" applyAlignment="1">
      <alignment horizontal="center"/>
    </xf>
    <xf numFmtId="0" fontId="116" fillId="0" borderId="84" xfId="11" applyFont="1" applyBorder="1" applyAlignment="1">
      <alignment horizontal="center"/>
    </xf>
    <xf numFmtId="0" fontId="116" fillId="0" borderId="29" xfId="11" applyFont="1" applyBorder="1" applyAlignment="1">
      <alignment horizontal="center"/>
    </xf>
    <xf numFmtId="0" fontId="116" fillId="0" borderId="106" xfId="11" applyFont="1" applyBorder="1" applyAlignment="1">
      <alignment horizontal="center"/>
    </xf>
    <xf numFmtId="0" fontId="116" fillId="0" borderId="77" xfId="11" applyFont="1" applyBorder="1" applyAlignment="1">
      <alignment horizontal="center"/>
    </xf>
    <xf numFmtId="0" fontId="116" fillId="0" borderId="9" xfId="11" applyFont="1" applyBorder="1" applyAlignment="1">
      <alignment horizontal="center"/>
    </xf>
    <xf numFmtId="0" fontId="116" fillId="0" borderId="143" xfId="11" applyFont="1" applyFill="1" applyBorder="1" applyAlignment="1">
      <alignment horizontal="center"/>
    </xf>
    <xf numFmtId="0" fontId="116" fillId="0" borderId="144" xfId="11" applyFont="1" applyFill="1" applyBorder="1" applyAlignment="1">
      <alignment horizontal="center"/>
    </xf>
    <xf numFmtId="0" fontId="116" fillId="0" borderId="145" xfId="11" applyFont="1" applyFill="1" applyBorder="1"/>
    <xf numFmtId="0" fontId="116" fillId="0" borderId="146" xfId="11" applyFont="1" applyFill="1" applyBorder="1" applyAlignment="1">
      <alignment horizontal="center"/>
    </xf>
    <xf numFmtId="0" fontId="116" fillId="0" borderId="35" xfId="11" applyFont="1" applyFill="1" applyBorder="1" applyAlignment="1">
      <alignment horizontal="center"/>
    </xf>
    <xf numFmtId="0" fontId="110" fillId="4" borderId="53" xfId="11" applyFont="1" applyFill="1" applyBorder="1"/>
    <xf numFmtId="0" fontId="110" fillId="4" borderId="56" xfId="11" applyFont="1" applyFill="1" applyBorder="1"/>
    <xf numFmtId="0" fontId="0" fillId="0" borderId="0" xfId="11" applyFont="1"/>
    <xf numFmtId="0" fontId="62" fillId="0" borderId="92" xfId="40" applyFont="1" applyFill="1" applyBorder="1" applyAlignment="1">
      <alignment horizontal="center"/>
    </xf>
    <xf numFmtId="0" fontId="132" fillId="0" borderId="92" xfId="59" applyFont="1" applyFill="1" applyBorder="1" applyAlignment="1">
      <alignment horizontal="center"/>
    </xf>
    <xf numFmtId="0" fontId="62" fillId="0" borderId="83" xfId="40" applyFont="1" applyFill="1" applyBorder="1" applyAlignment="1">
      <alignment horizontal="center"/>
    </xf>
    <xf numFmtId="0" fontId="132" fillId="0" borderId="55" xfId="59" applyFont="1" applyFill="1" applyBorder="1" applyAlignment="1">
      <alignment horizontal="center"/>
    </xf>
    <xf numFmtId="0" fontId="116" fillId="0" borderId="47" xfId="40" applyFont="1" applyFill="1" applyBorder="1" applyAlignment="1">
      <alignment horizontal="center"/>
    </xf>
    <xf numFmtId="0" fontId="96" fillId="0" borderId="145" xfId="40" applyFont="1" applyFill="1" applyBorder="1"/>
    <xf numFmtId="0" fontId="62" fillId="0" borderId="147" xfId="40" applyFont="1" applyFill="1" applyBorder="1" applyAlignment="1">
      <alignment horizontal="center"/>
    </xf>
    <xf numFmtId="0" fontId="62" fillId="0" borderId="34" xfId="40" applyFont="1" applyFill="1" applyBorder="1" applyAlignment="1">
      <alignment horizontal="center"/>
    </xf>
    <xf numFmtId="0" fontId="132" fillId="0" borderId="34" xfId="59" applyFont="1" applyFill="1" applyBorder="1" applyAlignment="1">
      <alignment horizontal="center"/>
    </xf>
    <xf numFmtId="0" fontId="62" fillId="0" borderId="35" xfId="40" applyFont="1" applyFill="1" applyBorder="1" applyAlignment="1">
      <alignment horizontal="center"/>
    </xf>
    <xf numFmtId="0" fontId="136" fillId="0" borderId="28" xfId="59" applyFont="1" applyBorder="1" applyAlignment="1">
      <alignment horizontal="center"/>
    </xf>
    <xf numFmtId="0" fontId="112" fillId="4" borderId="56" xfId="40" applyFont="1" applyFill="1" applyBorder="1"/>
    <xf numFmtId="0" fontId="55" fillId="0" borderId="0" xfId="0" applyFont="1" applyAlignment="1">
      <alignment horizontal="center"/>
    </xf>
    <xf numFmtId="0" fontId="110" fillId="0" borderId="46" xfId="0" applyFont="1" applyBorder="1" applyAlignment="1">
      <alignment horizontal="center"/>
    </xf>
    <xf numFmtId="0" fontId="116" fillId="0" borderId="69" xfId="0" applyFont="1" applyBorder="1"/>
    <xf numFmtId="0" fontId="116" fillId="0" borderId="67" xfId="0" applyFont="1" applyBorder="1"/>
    <xf numFmtId="0" fontId="116" fillId="0" borderId="68" xfId="0" applyFont="1" applyBorder="1"/>
    <xf numFmtId="0" fontId="116" fillId="0" borderId="88" xfId="0" applyFont="1" applyBorder="1"/>
    <xf numFmtId="0" fontId="116" fillId="0" borderId="90" xfId="0" applyFont="1" applyBorder="1" applyAlignment="1">
      <alignment horizontal="center"/>
    </xf>
    <xf numFmtId="0" fontId="116" fillId="0" borderId="91" xfId="0" applyFont="1" applyBorder="1"/>
    <xf numFmtId="0" fontId="110" fillId="0" borderId="12" xfId="0" applyFont="1" applyBorder="1" applyAlignment="1">
      <alignment horizontal="center"/>
    </xf>
    <xf numFmtId="0" fontId="116" fillId="0" borderId="55" xfId="0" applyFont="1" applyBorder="1" applyAlignment="1">
      <alignment horizontal="center"/>
    </xf>
    <xf numFmtId="0" fontId="116" fillId="0" borderId="44" xfId="0" applyFont="1" applyBorder="1" applyAlignment="1">
      <alignment horizontal="center"/>
    </xf>
    <xf numFmtId="0" fontId="116" fillId="0" borderId="45" xfId="0" applyFont="1" applyBorder="1" applyAlignment="1">
      <alignment horizontal="center"/>
    </xf>
    <xf numFmtId="0" fontId="116" fillId="0" borderId="0" xfId="0" applyFont="1" applyAlignment="1">
      <alignment horizontal="center"/>
    </xf>
    <xf numFmtId="0" fontId="116" fillId="0" borderId="88" xfId="0" applyFont="1" applyBorder="1" applyAlignment="1">
      <alignment horizontal="center"/>
    </xf>
    <xf numFmtId="0" fontId="116" fillId="0" borderId="92" xfId="0" applyFont="1" applyBorder="1" applyAlignment="1">
      <alignment horizontal="center"/>
    </xf>
    <xf numFmtId="0" fontId="110" fillId="0" borderId="46" xfId="0" applyFont="1" applyFill="1" applyBorder="1" applyAlignment="1">
      <alignment horizontal="center"/>
    </xf>
    <xf numFmtId="0" fontId="116" fillId="0" borderId="47" xfId="0" applyFont="1" applyBorder="1" applyAlignment="1">
      <alignment horizontal="center"/>
    </xf>
    <xf numFmtId="0" fontId="110" fillId="10" borderId="69" xfId="0" applyFont="1" applyFill="1" applyBorder="1"/>
    <xf numFmtId="0" fontId="116" fillId="0" borderId="73" xfId="0" applyFont="1" applyFill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204" fillId="0" borderId="0" xfId="0" applyFont="1"/>
    <xf numFmtId="0" fontId="31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05" fillId="0" borderId="0" xfId="0" applyFont="1" applyAlignment="1">
      <alignment vertical="center"/>
    </xf>
    <xf numFmtId="0" fontId="164" fillId="0" borderId="0" xfId="0" applyFont="1" applyFill="1" applyBorder="1" applyAlignment="1">
      <alignment vertical="top"/>
    </xf>
    <xf numFmtId="0" fontId="111" fillId="0" borderId="0" xfId="0" applyFont="1" applyFill="1"/>
    <xf numFmtId="0" fontId="124" fillId="0" borderId="0" xfId="0" applyFont="1" applyFill="1"/>
    <xf numFmtId="0" fontId="118" fillId="0" borderId="0" xfId="0" applyFont="1" applyFill="1" applyAlignment="1">
      <alignment horizontal="center"/>
    </xf>
    <xf numFmtId="0" fontId="127" fillId="0" borderId="0" xfId="0" applyFont="1" applyFill="1"/>
    <xf numFmtId="0" fontId="48" fillId="4" borderId="40" xfId="0" applyFont="1" applyFill="1" applyBorder="1"/>
    <xf numFmtId="0" fontId="31" fillId="0" borderId="0" xfId="0" applyFont="1" applyAlignment="1">
      <alignment horizontal="center" vertical="center"/>
    </xf>
    <xf numFmtId="0" fontId="55" fillId="0" borderId="0" xfId="0" applyFont="1" applyAlignment="1">
      <alignment horizontal="center"/>
    </xf>
    <xf numFmtId="0" fontId="33" fillId="0" borderId="0" xfId="36" applyFont="1" applyAlignment="1"/>
    <xf numFmtId="0" fontId="1" fillId="0" borderId="0" xfId="68" applyFont="1"/>
    <xf numFmtId="0" fontId="95" fillId="0" borderId="0" xfId="36" applyFont="1" applyAlignment="1">
      <alignment horizontal="center"/>
    </xf>
    <xf numFmtId="0" fontId="55" fillId="0" borderId="0" xfId="36" applyFont="1" applyAlignment="1">
      <alignment horizontal="center"/>
    </xf>
    <xf numFmtId="0" fontId="119" fillId="0" borderId="0" xfId="36" applyFont="1" applyAlignment="1">
      <alignment horizontal="center"/>
    </xf>
    <xf numFmtId="0" fontId="72" fillId="0" borderId="20" xfId="36" applyFont="1" applyBorder="1" applyAlignment="1">
      <alignment horizontal="center" vertical="center"/>
    </xf>
    <xf numFmtId="0" fontId="72" fillId="0" borderId="58" xfId="36" applyFont="1" applyBorder="1" applyAlignment="1">
      <alignment horizontal="center" vertical="center"/>
    </xf>
    <xf numFmtId="0" fontId="72" fillId="0" borderId="111" xfId="36" applyFont="1" applyBorder="1" applyAlignment="1">
      <alignment horizontal="center" vertical="center"/>
    </xf>
    <xf numFmtId="0" fontId="36" fillId="0" borderId="18" xfId="2" applyFont="1" applyBorder="1" applyAlignment="1">
      <alignment horizontal="left" vertical="top"/>
    </xf>
    <xf numFmtId="0" fontId="36" fillId="0" borderId="0" xfId="2" applyFont="1" applyBorder="1" applyAlignment="1">
      <alignment horizontal="left" vertical="top"/>
    </xf>
    <xf numFmtId="0" fontId="36" fillId="0" borderId="26" xfId="2" applyFont="1" applyBorder="1" applyAlignment="1">
      <alignment horizontal="left" vertical="top"/>
    </xf>
    <xf numFmtId="0" fontId="36" fillId="0" borderId="19" xfId="2" applyFont="1" applyBorder="1" applyAlignment="1">
      <alignment horizontal="left" vertical="top"/>
    </xf>
    <xf numFmtId="0" fontId="36" fillId="0" borderId="9" xfId="2" applyFont="1" applyBorder="1" applyAlignment="1">
      <alignment horizontal="left" vertical="top"/>
    </xf>
    <xf numFmtId="0" fontId="36" fillId="0" borderId="22" xfId="2" applyFont="1" applyBorder="1" applyAlignment="1">
      <alignment horizontal="left" vertical="top"/>
    </xf>
    <xf numFmtId="0" fontId="36" fillId="0" borderId="17" xfId="2" applyFont="1" applyBorder="1" applyAlignment="1">
      <alignment horizontal="left" vertical="center"/>
    </xf>
    <xf numFmtId="0" fontId="36" fillId="0" borderId="2" xfId="2" applyFont="1" applyBorder="1" applyAlignment="1">
      <alignment horizontal="left" vertical="center"/>
    </xf>
    <xf numFmtId="0" fontId="36" fillId="0" borderId="21" xfId="2" applyFont="1" applyBorder="1" applyAlignment="1">
      <alignment horizontal="left" vertical="center"/>
    </xf>
    <xf numFmtId="0" fontId="36" fillId="0" borderId="19" xfId="2" applyFont="1" applyBorder="1" applyAlignment="1">
      <alignment horizontal="left" vertical="center"/>
    </xf>
    <xf numFmtId="0" fontId="36" fillId="0" borderId="9" xfId="2" applyFont="1" applyBorder="1" applyAlignment="1">
      <alignment horizontal="left" vertical="center"/>
    </xf>
    <xf numFmtId="0" fontId="36" fillId="0" borderId="22" xfId="2" applyFont="1" applyBorder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72" fillId="0" borderId="20" xfId="38" applyFont="1" applyBorder="1" applyAlignment="1">
      <alignment horizontal="center" vertical="center"/>
    </xf>
    <xf numFmtId="0" fontId="72" fillId="0" borderId="58" xfId="38" applyFont="1" applyBorder="1" applyAlignment="1">
      <alignment horizontal="center" vertical="center"/>
    </xf>
    <xf numFmtId="0" fontId="72" fillId="0" borderId="111" xfId="38" applyFont="1" applyBorder="1" applyAlignment="1">
      <alignment horizontal="center" vertical="center"/>
    </xf>
    <xf numFmtId="0" fontId="95" fillId="0" borderId="0" xfId="38" applyFont="1" applyAlignment="1">
      <alignment horizontal="center"/>
    </xf>
    <xf numFmtId="0" fontId="55" fillId="0" borderId="0" xfId="38" applyFont="1" applyAlignment="1">
      <alignment horizontal="center"/>
    </xf>
    <xf numFmtId="0" fontId="119" fillId="0" borderId="0" xfId="38" applyFont="1" applyAlignment="1">
      <alignment horizontal="center"/>
    </xf>
    <xf numFmtId="0" fontId="63" fillId="0" borderId="0" xfId="0" applyFont="1" applyAlignment="1">
      <alignment horizontal="center"/>
    </xf>
    <xf numFmtId="0" fontId="55" fillId="0" borderId="0" xfId="0" applyFont="1" applyAlignment="1">
      <alignment horizontal="center"/>
    </xf>
    <xf numFmtId="0" fontId="72" fillId="0" borderId="20" xfId="0" applyFont="1" applyBorder="1" applyAlignment="1">
      <alignment horizontal="center" vertical="center"/>
    </xf>
    <xf numFmtId="0" fontId="72" fillId="0" borderId="58" xfId="0" applyFont="1" applyBorder="1" applyAlignment="1">
      <alignment horizontal="center" vertical="center"/>
    </xf>
    <xf numFmtId="0" fontId="72" fillId="0" borderId="111" xfId="0" applyFont="1" applyBorder="1" applyAlignment="1">
      <alignment horizontal="center" vertical="center"/>
    </xf>
    <xf numFmtId="0" fontId="119" fillId="0" borderId="0" xfId="0" applyFont="1" applyAlignment="1">
      <alignment horizontal="center"/>
    </xf>
    <xf numFmtId="0" fontId="36" fillId="0" borderId="17" xfId="2" applyFont="1" applyBorder="1" applyAlignment="1">
      <alignment horizontal="left" vertical="top"/>
    </xf>
    <xf numFmtId="0" fontId="36" fillId="0" borderId="2" xfId="2" applyFont="1" applyBorder="1" applyAlignment="1">
      <alignment horizontal="left" vertical="top"/>
    </xf>
    <xf numFmtId="0" fontId="36" fillId="0" borderId="21" xfId="2" applyFont="1" applyBorder="1" applyAlignment="1">
      <alignment horizontal="left" vertical="top"/>
    </xf>
    <xf numFmtId="0" fontId="90" fillId="0" borderId="0" xfId="0" applyFont="1" applyAlignment="1">
      <alignment horizontal="center"/>
    </xf>
    <xf numFmtId="0" fontId="61" fillId="0" borderId="0" xfId="0" applyFont="1" applyAlignment="1">
      <alignment horizontal="center"/>
    </xf>
    <xf numFmtId="0" fontId="55" fillId="0" borderId="20" xfId="0" applyFont="1" applyBorder="1" applyAlignment="1">
      <alignment horizontal="center" vertical="center"/>
    </xf>
    <xf numFmtId="0" fontId="55" fillId="0" borderId="58" xfId="0" applyFont="1" applyBorder="1" applyAlignment="1">
      <alignment horizontal="center" vertical="center"/>
    </xf>
    <xf numFmtId="0" fontId="55" fillId="0" borderId="17" xfId="0" applyFont="1" applyBorder="1" applyAlignment="1">
      <alignment horizontal="center" vertical="center"/>
    </xf>
    <xf numFmtId="0" fontId="55" fillId="0" borderId="2" xfId="0" applyFont="1" applyBorder="1" applyAlignment="1">
      <alignment horizontal="center" vertical="center"/>
    </xf>
    <xf numFmtId="0" fontId="55" fillId="0" borderId="111" xfId="0" applyFont="1" applyBorder="1" applyAlignment="1">
      <alignment horizontal="center" vertical="center"/>
    </xf>
    <xf numFmtId="0" fontId="55" fillId="0" borderId="3" xfId="0" applyFont="1" applyBorder="1" applyAlignment="1">
      <alignment horizontal="center" vertical="center"/>
    </xf>
    <xf numFmtId="0" fontId="80" fillId="0" borderId="17" xfId="0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49" fontId="130" fillId="0" borderId="17" xfId="0" applyNumberFormat="1" applyFont="1" applyFill="1" applyBorder="1" applyAlignment="1">
      <alignment horizontal="left" vertical="center" wrapText="1"/>
    </xf>
    <xf numFmtId="49" fontId="130" fillId="0" borderId="2" xfId="0" applyNumberFormat="1" applyFont="1" applyFill="1" applyBorder="1" applyAlignment="1">
      <alignment horizontal="left" vertical="center" wrapText="1"/>
    </xf>
    <xf numFmtId="49" fontId="130" fillId="0" borderId="21" xfId="0" applyNumberFormat="1" applyFont="1" applyFill="1" applyBorder="1" applyAlignment="1">
      <alignment horizontal="left" vertical="center" wrapText="1"/>
    </xf>
    <xf numFmtId="49" fontId="130" fillId="0" borderId="18" xfId="0" applyNumberFormat="1" applyFont="1" applyFill="1" applyBorder="1" applyAlignment="1">
      <alignment horizontal="left" vertical="center" wrapText="1"/>
    </xf>
    <xf numFmtId="49" fontId="130" fillId="0" borderId="0" xfId="0" applyNumberFormat="1" applyFont="1" applyFill="1" applyBorder="1" applyAlignment="1">
      <alignment horizontal="left" vertical="center" wrapText="1"/>
    </xf>
    <xf numFmtId="49" fontId="130" fillId="0" borderId="26" xfId="0" applyNumberFormat="1" applyFont="1" applyFill="1" applyBorder="1" applyAlignment="1">
      <alignment horizontal="left" vertical="center" wrapText="1"/>
    </xf>
    <xf numFmtId="49" fontId="130" fillId="0" borderId="19" xfId="0" applyNumberFormat="1" applyFont="1" applyFill="1" applyBorder="1" applyAlignment="1">
      <alignment horizontal="left" vertical="center" wrapText="1"/>
    </xf>
    <xf numFmtId="49" fontId="130" fillId="0" borderId="9" xfId="0" applyNumberFormat="1" applyFont="1" applyFill="1" applyBorder="1" applyAlignment="1">
      <alignment horizontal="left" vertical="center" wrapText="1"/>
    </xf>
    <xf numFmtId="49" fontId="130" fillId="0" borderId="22" xfId="0" applyNumberFormat="1" applyFont="1" applyFill="1" applyBorder="1" applyAlignment="1">
      <alignment horizontal="left" vertical="center" wrapText="1"/>
    </xf>
    <xf numFmtId="0" fontId="58" fillId="0" borderId="135" xfId="0" applyFont="1" applyBorder="1" applyAlignment="1">
      <alignment horizontal="center"/>
    </xf>
    <xf numFmtId="0" fontId="58" fillId="0" borderId="60" xfId="0" applyFont="1" applyBorder="1" applyAlignment="1">
      <alignment horizontal="center"/>
    </xf>
    <xf numFmtId="0" fontId="58" fillId="0" borderId="1" xfId="0" applyFont="1" applyBorder="1" applyAlignment="1">
      <alignment horizontal="center" vertical="center" textRotation="255"/>
    </xf>
    <xf numFmtId="0" fontId="58" fillId="0" borderId="8" xfId="0" applyFont="1" applyBorder="1" applyAlignment="1">
      <alignment horizontal="center" vertical="center" textRotation="255"/>
    </xf>
    <xf numFmtId="0" fontId="124" fillId="0" borderId="1" xfId="0" applyFont="1" applyBorder="1" applyAlignment="1">
      <alignment horizontal="center" vertical="center" textRotation="255"/>
    </xf>
    <xf numFmtId="0" fontId="124" fillId="0" borderId="8" xfId="0" applyFont="1" applyBorder="1" applyAlignment="1">
      <alignment horizontal="center" vertical="center" textRotation="255"/>
    </xf>
    <xf numFmtId="0" fontId="95" fillId="0" borderId="0" xfId="0" quotePrefix="1" applyFont="1" applyAlignment="1">
      <alignment horizontal="center"/>
    </xf>
    <xf numFmtId="0" fontId="95" fillId="0" borderId="0" xfId="0" applyFont="1" applyAlignment="1">
      <alignment horizontal="center"/>
    </xf>
    <xf numFmtId="0" fontId="58" fillId="0" borderId="136" xfId="0" applyFont="1" applyBorder="1" applyAlignment="1">
      <alignment horizontal="center"/>
    </xf>
    <xf numFmtId="0" fontId="55" fillId="0" borderId="1" xfId="0" applyFont="1" applyBorder="1" applyAlignment="1">
      <alignment horizontal="center"/>
    </xf>
    <xf numFmtId="0" fontId="55" fillId="0" borderId="8" xfId="0" applyFont="1" applyBorder="1" applyAlignment="1">
      <alignment horizontal="center"/>
    </xf>
    <xf numFmtId="0" fontId="110" fillId="0" borderId="1" xfId="0" applyFont="1" applyBorder="1" applyAlignment="1">
      <alignment horizontal="center" vertical="center"/>
    </xf>
    <xf numFmtId="0" fontId="110" fillId="0" borderId="4" xfId="0" applyFont="1" applyBorder="1" applyAlignment="1">
      <alignment horizontal="center" vertical="center"/>
    </xf>
    <xf numFmtId="0" fontId="110" fillId="0" borderId="8" xfId="0" applyFont="1" applyBorder="1" applyAlignment="1">
      <alignment horizontal="center" vertical="center"/>
    </xf>
    <xf numFmtId="0" fontId="58" fillId="0" borderId="20" xfId="0" applyFont="1" applyBorder="1" applyAlignment="1">
      <alignment horizontal="center" vertical="center"/>
    </xf>
    <xf numFmtId="0" fontId="58" fillId="0" borderId="58" xfId="0" applyFont="1" applyBorder="1" applyAlignment="1">
      <alignment horizontal="center" vertical="center"/>
    </xf>
    <xf numFmtId="0" fontId="58" fillId="0" borderId="111" xfId="0" applyFont="1" applyBorder="1" applyAlignment="1">
      <alignment horizontal="center" vertical="center"/>
    </xf>
    <xf numFmtId="0" fontId="58" fillId="0" borderId="17" xfId="0" applyFont="1" applyBorder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8" fillId="0" borderId="3" xfId="0" applyFont="1" applyBorder="1" applyAlignment="1">
      <alignment horizontal="center" vertical="center"/>
    </xf>
    <xf numFmtId="0" fontId="67" fillId="0" borderId="1" xfId="0" applyFont="1" applyBorder="1" applyAlignment="1">
      <alignment horizontal="center" vertical="center" textRotation="255"/>
    </xf>
    <xf numFmtId="0" fontId="67" fillId="0" borderId="8" xfId="0" applyFont="1" applyBorder="1" applyAlignment="1">
      <alignment horizontal="center" vertical="center" textRotation="255"/>
    </xf>
    <xf numFmtId="0" fontId="67" fillId="0" borderId="136" xfId="0" applyFont="1" applyBorder="1" applyAlignment="1">
      <alignment horizontal="center" vertical="center"/>
    </xf>
    <xf numFmtId="0" fontId="67" fillId="0" borderId="60" xfId="0" applyFont="1" applyBorder="1" applyAlignment="1">
      <alignment horizontal="center" vertical="center"/>
    </xf>
    <xf numFmtId="0" fontId="90" fillId="0" borderId="0" xfId="0" applyFont="1" applyBorder="1" applyAlignment="1">
      <alignment horizontal="center"/>
    </xf>
    <xf numFmtId="0" fontId="136" fillId="0" borderId="17" xfId="0" applyFont="1" applyBorder="1" applyAlignment="1">
      <alignment horizontal="left" vertical="center"/>
    </xf>
    <xf numFmtId="0" fontId="136" fillId="0" borderId="2" xfId="0" applyFont="1" applyBorder="1" applyAlignment="1">
      <alignment horizontal="left" vertical="center"/>
    </xf>
    <xf numFmtId="0" fontId="136" fillId="0" borderId="21" xfId="0" applyFont="1" applyBorder="1" applyAlignment="1">
      <alignment horizontal="left" vertical="center"/>
    </xf>
    <xf numFmtId="0" fontId="136" fillId="0" borderId="19" xfId="0" applyFont="1" applyBorder="1" applyAlignment="1">
      <alignment horizontal="left" vertical="center"/>
    </xf>
    <xf numFmtId="0" fontId="136" fillId="0" borderId="9" xfId="0" applyFont="1" applyBorder="1" applyAlignment="1">
      <alignment horizontal="left" vertical="center"/>
    </xf>
    <xf numFmtId="0" fontId="136" fillId="0" borderId="22" xfId="0" applyFont="1" applyBorder="1" applyAlignment="1">
      <alignment horizontal="left" vertical="center"/>
    </xf>
    <xf numFmtId="0" fontId="136" fillId="0" borderId="18" xfId="0" applyFont="1" applyBorder="1" applyAlignment="1">
      <alignment horizontal="left" vertical="center"/>
    </xf>
    <xf numFmtId="0" fontId="136" fillId="0" borderId="0" xfId="0" applyFont="1" applyBorder="1" applyAlignment="1">
      <alignment horizontal="left" vertical="center"/>
    </xf>
    <xf numFmtId="0" fontId="136" fillId="0" borderId="26" xfId="0" applyFont="1" applyBorder="1" applyAlignment="1">
      <alignment horizontal="left" vertical="center"/>
    </xf>
    <xf numFmtId="0" fontId="58" fillId="0" borderId="58" xfId="0" quotePrefix="1" applyFont="1" applyBorder="1" applyAlignment="1">
      <alignment horizontal="center" vertical="center"/>
    </xf>
    <xf numFmtId="0" fontId="58" fillId="0" borderId="111" xfId="0" quotePrefix="1" applyFont="1" applyBorder="1" applyAlignment="1">
      <alignment horizontal="center" vertical="center"/>
    </xf>
    <xf numFmtId="0" fontId="67" fillId="0" borderId="4" xfId="0" applyFont="1" applyBorder="1" applyAlignment="1">
      <alignment horizontal="center" vertical="center" textRotation="255"/>
    </xf>
    <xf numFmtId="0" fontId="67" fillId="0" borderId="135" xfId="0" applyFont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90" fillId="0" borderId="0" xfId="2" applyFont="1" applyAlignment="1">
      <alignment horizontal="center"/>
    </xf>
    <xf numFmtId="0" fontId="72" fillId="0" borderId="20" xfId="2" applyFont="1" applyBorder="1" applyAlignment="1">
      <alignment horizontal="center" vertical="center"/>
    </xf>
    <xf numFmtId="0" fontId="72" fillId="0" borderId="58" xfId="2" applyFont="1" applyBorder="1" applyAlignment="1">
      <alignment horizontal="center" vertical="center"/>
    </xf>
    <xf numFmtId="0" fontId="72" fillId="0" borderId="111" xfId="2" applyFont="1" applyBorder="1" applyAlignment="1">
      <alignment horizontal="center" vertical="center"/>
    </xf>
    <xf numFmtId="2" fontId="110" fillId="0" borderId="17" xfId="0" applyNumberFormat="1" applyFont="1" applyBorder="1" applyAlignment="1">
      <alignment horizontal="left" vertical="center" wrapText="1"/>
    </xf>
    <xf numFmtId="2" fontId="110" fillId="0" borderId="2" xfId="0" applyNumberFormat="1" applyFont="1" applyBorder="1" applyAlignment="1">
      <alignment horizontal="left" vertical="center"/>
    </xf>
    <xf numFmtId="2" fontId="110" fillId="0" borderId="21" xfId="0" applyNumberFormat="1" applyFont="1" applyBorder="1" applyAlignment="1">
      <alignment horizontal="left" vertical="center"/>
    </xf>
    <xf numFmtId="2" fontId="110" fillId="0" borderId="18" xfId="0" applyNumberFormat="1" applyFont="1" applyBorder="1" applyAlignment="1">
      <alignment horizontal="left" vertical="center"/>
    </xf>
    <xf numFmtId="2" fontId="110" fillId="0" borderId="0" xfId="0" applyNumberFormat="1" applyFont="1" applyBorder="1" applyAlignment="1">
      <alignment horizontal="left" vertical="center"/>
    </xf>
    <xf numFmtId="2" fontId="110" fillId="0" borderId="26" xfId="0" applyNumberFormat="1" applyFont="1" applyBorder="1" applyAlignment="1">
      <alignment horizontal="left" vertical="center"/>
    </xf>
    <xf numFmtId="2" fontId="110" fillId="0" borderId="19" xfId="0" applyNumberFormat="1" applyFont="1" applyBorder="1" applyAlignment="1">
      <alignment horizontal="left" vertical="center"/>
    </xf>
    <xf numFmtId="2" fontId="110" fillId="0" borderId="9" xfId="0" applyNumberFormat="1" applyFont="1" applyBorder="1" applyAlignment="1">
      <alignment horizontal="left" vertical="center"/>
    </xf>
    <xf numFmtId="2" fontId="110" fillId="0" borderId="22" xfId="0" applyNumberFormat="1" applyFont="1" applyBorder="1" applyAlignment="1">
      <alignment horizontal="left" vertical="center"/>
    </xf>
    <xf numFmtId="164" fontId="112" fillId="0" borderId="17" xfId="0" applyNumberFormat="1" applyFont="1" applyBorder="1" applyAlignment="1">
      <alignment horizontal="left" vertical="center" wrapText="1"/>
    </xf>
    <xf numFmtId="164" fontId="112" fillId="0" borderId="2" xfId="0" applyNumberFormat="1" applyFont="1" applyBorder="1" applyAlignment="1">
      <alignment horizontal="left" vertical="center"/>
    </xf>
    <xf numFmtId="164" fontId="112" fillId="0" borderId="21" xfId="0" applyNumberFormat="1" applyFont="1" applyBorder="1" applyAlignment="1">
      <alignment horizontal="left" vertical="center"/>
    </xf>
    <xf numFmtId="164" fontId="112" fillId="0" borderId="18" xfId="0" applyNumberFormat="1" applyFont="1" applyBorder="1" applyAlignment="1">
      <alignment horizontal="left" vertical="center"/>
    </xf>
    <xf numFmtId="164" fontId="112" fillId="0" borderId="0" xfId="0" applyNumberFormat="1" applyFont="1" applyBorder="1" applyAlignment="1">
      <alignment horizontal="left" vertical="center"/>
    </xf>
    <xf numFmtId="164" fontId="112" fillId="0" borderId="26" xfId="0" applyNumberFormat="1" applyFont="1" applyBorder="1" applyAlignment="1">
      <alignment horizontal="left" vertical="center"/>
    </xf>
    <xf numFmtId="164" fontId="112" fillId="0" borderId="19" xfId="0" applyNumberFormat="1" applyFont="1" applyBorder="1" applyAlignment="1">
      <alignment horizontal="left" vertical="center"/>
    </xf>
    <xf numFmtId="164" fontId="112" fillId="0" borderId="9" xfId="0" applyNumberFormat="1" applyFont="1" applyBorder="1" applyAlignment="1">
      <alignment horizontal="left" vertical="center"/>
    </xf>
    <xf numFmtId="164" fontId="112" fillId="0" borderId="22" xfId="0" applyNumberFormat="1" applyFont="1" applyBorder="1" applyAlignment="1">
      <alignment horizontal="left" vertical="center"/>
    </xf>
    <xf numFmtId="0" fontId="110" fillId="0" borderId="17" xfId="0" applyFont="1" applyBorder="1" applyAlignment="1">
      <alignment horizontal="left" vertical="center" wrapText="1"/>
    </xf>
    <xf numFmtId="0" fontId="110" fillId="0" borderId="2" xfId="0" applyFont="1" applyBorder="1" applyAlignment="1">
      <alignment horizontal="left" vertical="center"/>
    </xf>
    <xf numFmtId="0" fontId="110" fillId="0" borderId="21" xfId="0" applyFont="1" applyBorder="1" applyAlignment="1">
      <alignment horizontal="left" vertical="center"/>
    </xf>
    <xf numFmtId="0" fontId="110" fillId="0" borderId="18" xfId="0" applyFont="1" applyBorder="1" applyAlignment="1">
      <alignment horizontal="left" vertical="center"/>
    </xf>
    <xf numFmtId="0" fontId="110" fillId="0" borderId="0" xfId="0" applyFont="1" applyBorder="1" applyAlignment="1">
      <alignment horizontal="left" vertical="center"/>
    </xf>
    <xf numFmtId="0" fontId="110" fillId="0" borderId="26" xfId="0" applyFont="1" applyBorder="1" applyAlignment="1">
      <alignment horizontal="left" vertical="center"/>
    </xf>
    <xf numFmtId="0" fontId="110" fillId="0" borderId="19" xfId="0" applyFont="1" applyBorder="1" applyAlignment="1">
      <alignment horizontal="left" vertical="center"/>
    </xf>
    <xf numFmtId="0" fontId="110" fillId="0" borderId="9" xfId="0" applyFont="1" applyBorder="1" applyAlignment="1">
      <alignment horizontal="left" vertical="center"/>
    </xf>
    <xf numFmtId="0" fontId="110" fillId="0" borderId="22" xfId="0" applyFont="1" applyBorder="1" applyAlignment="1">
      <alignment horizontal="left" vertical="center"/>
    </xf>
    <xf numFmtId="0" fontId="33" fillId="0" borderId="1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91" xfId="0" applyFont="1" applyBorder="1" applyAlignment="1">
      <alignment horizontal="center" vertical="center"/>
    </xf>
    <xf numFmtId="0" fontId="33" fillId="0" borderId="138" xfId="0" applyFont="1" applyBorder="1" applyAlignment="1">
      <alignment horizontal="center" vertical="center"/>
    </xf>
    <xf numFmtId="0" fontId="33" fillId="0" borderId="66" xfId="0" applyFont="1" applyBorder="1" applyAlignment="1">
      <alignment horizontal="center" vertical="center"/>
    </xf>
    <xf numFmtId="164" fontId="36" fillId="0" borderId="17" xfId="0" applyNumberFormat="1" applyFont="1" applyBorder="1" applyAlignment="1">
      <alignment horizontal="left" vertical="center"/>
    </xf>
    <xf numFmtId="164" fontId="36" fillId="0" borderId="2" xfId="0" applyNumberFormat="1" applyFont="1" applyBorder="1" applyAlignment="1">
      <alignment horizontal="left" vertical="center"/>
    </xf>
    <xf numFmtId="164" fontId="36" fillId="0" borderId="21" xfId="0" applyNumberFormat="1" applyFont="1" applyBorder="1" applyAlignment="1">
      <alignment horizontal="left" vertical="center"/>
    </xf>
    <xf numFmtId="164" fontId="36" fillId="0" borderId="18" xfId="0" applyNumberFormat="1" applyFont="1" applyBorder="1" applyAlignment="1">
      <alignment horizontal="left" vertical="center"/>
    </xf>
    <xf numFmtId="164" fontId="36" fillId="0" borderId="0" xfId="0" applyNumberFormat="1" applyFont="1" applyBorder="1" applyAlignment="1">
      <alignment horizontal="left" vertical="center"/>
    </xf>
    <xf numFmtId="164" fontId="36" fillId="0" borderId="26" xfId="0" applyNumberFormat="1" applyFont="1" applyBorder="1" applyAlignment="1">
      <alignment horizontal="left" vertical="center"/>
    </xf>
    <xf numFmtId="164" fontId="36" fillId="0" borderId="19" xfId="0" applyNumberFormat="1" applyFont="1" applyBorder="1" applyAlignment="1">
      <alignment horizontal="left" vertical="center"/>
    </xf>
    <xf numFmtId="164" fontId="36" fillId="0" borderId="9" xfId="0" applyNumberFormat="1" applyFont="1" applyBorder="1" applyAlignment="1">
      <alignment horizontal="left" vertical="center"/>
    </xf>
    <xf numFmtId="164" fontId="36" fillId="0" borderId="22" xfId="0" applyNumberFormat="1" applyFont="1" applyBorder="1" applyAlignment="1">
      <alignment horizontal="left" vertical="center"/>
    </xf>
    <xf numFmtId="17" fontId="77" fillId="0" borderId="119" xfId="0" applyNumberFormat="1" applyFont="1" applyBorder="1" applyAlignment="1">
      <alignment horizontal="center" vertical="center"/>
    </xf>
    <xf numFmtId="0" fontId="77" fillId="0" borderId="120" xfId="0" applyFont="1" applyBorder="1" applyAlignment="1">
      <alignment horizontal="center" vertical="center"/>
    </xf>
    <xf numFmtId="0" fontId="77" fillId="0" borderId="121" xfId="0" applyFont="1" applyBorder="1" applyAlignment="1">
      <alignment horizontal="center" vertical="center"/>
    </xf>
    <xf numFmtId="0" fontId="55" fillId="0" borderId="0" xfId="3" applyFont="1" applyAlignment="1">
      <alignment horizontal="center"/>
    </xf>
    <xf numFmtId="0" fontId="58" fillId="0" borderId="0" xfId="0" applyFont="1" applyAlignment="1">
      <alignment horizontal="center"/>
    </xf>
    <xf numFmtId="0" fontId="77" fillId="0" borderId="20" xfId="0" applyFont="1" applyBorder="1" applyAlignment="1">
      <alignment horizontal="center" vertical="center"/>
    </xf>
    <xf numFmtId="0" fontId="77" fillId="0" borderId="58" xfId="0" applyFont="1" applyBorder="1" applyAlignment="1">
      <alignment horizontal="center" vertical="center"/>
    </xf>
    <xf numFmtId="0" fontId="77" fillId="0" borderId="111" xfId="0" applyFont="1" applyBorder="1" applyAlignment="1">
      <alignment horizontal="center" vertical="center"/>
    </xf>
    <xf numFmtId="0" fontId="77" fillId="0" borderId="119" xfId="0" applyFont="1" applyBorder="1" applyAlignment="1">
      <alignment horizontal="center" vertical="center"/>
    </xf>
    <xf numFmtId="0" fontId="164" fillId="0" borderId="20" xfId="28" applyFont="1" applyBorder="1" applyAlignment="1">
      <alignment horizontal="center" vertical="center"/>
    </xf>
    <xf numFmtId="0" fontId="164" fillId="0" borderId="58" xfId="28" applyFont="1" applyBorder="1" applyAlignment="1">
      <alignment horizontal="center" vertical="center"/>
    </xf>
    <xf numFmtId="0" fontId="164" fillId="0" borderId="111" xfId="28" applyFont="1" applyBorder="1" applyAlignment="1">
      <alignment horizontal="center" vertical="center"/>
    </xf>
    <xf numFmtId="0" fontId="157" fillId="0" borderId="14" xfId="2" applyFont="1" applyBorder="1" applyAlignment="1">
      <alignment horizontal="center"/>
    </xf>
    <xf numFmtId="0" fontId="157" fillId="0" borderId="3" xfId="2" applyFont="1" applyBorder="1" applyAlignment="1">
      <alignment horizontal="center"/>
    </xf>
    <xf numFmtId="0" fontId="114" fillId="0" borderId="0" xfId="28" applyFont="1" applyBorder="1" applyAlignment="1">
      <alignment horizontal="center"/>
    </xf>
    <xf numFmtId="0" fontId="90" fillId="0" borderId="0" xfId="28" applyFont="1" applyBorder="1" applyAlignment="1">
      <alignment horizontal="center"/>
    </xf>
    <xf numFmtId="0" fontId="55" fillId="0" borderId="0" xfId="28" applyFont="1" applyBorder="1" applyAlignment="1">
      <alignment horizontal="center"/>
    </xf>
    <xf numFmtId="0" fontId="55" fillId="0" borderId="0" xfId="28" applyFont="1" applyAlignment="1">
      <alignment horizontal="center"/>
    </xf>
    <xf numFmtId="0" fontId="157" fillId="0" borderId="15" xfId="2" applyFont="1" applyBorder="1" applyAlignment="1">
      <alignment horizontal="center"/>
    </xf>
    <xf numFmtId="0" fontId="157" fillId="0" borderId="6" xfId="2" applyFont="1" applyBorder="1" applyAlignment="1">
      <alignment horizontal="center"/>
    </xf>
    <xf numFmtId="0" fontId="157" fillId="0" borderId="91" xfId="2" applyFont="1" applyBorder="1" applyAlignment="1">
      <alignment horizontal="center"/>
    </xf>
    <xf numFmtId="0" fontId="157" fillId="0" borderId="66" xfId="2" applyFont="1" applyBorder="1" applyAlignment="1">
      <alignment horizontal="center"/>
    </xf>
    <xf numFmtId="0" fontId="36" fillId="0" borderId="17" xfId="28" applyFont="1" applyBorder="1" applyAlignment="1">
      <alignment horizontal="left" vertical="center"/>
    </xf>
    <xf numFmtId="0" fontId="36" fillId="0" borderId="0" xfId="28" applyFont="1" applyBorder="1" applyAlignment="1">
      <alignment horizontal="left" vertical="center"/>
    </xf>
    <xf numFmtId="0" fontId="36" fillId="0" borderId="26" xfId="28" applyFont="1" applyBorder="1" applyAlignment="1">
      <alignment horizontal="left" vertical="center"/>
    </xf>
    <xf numFmtId="0" fontId="36" fillId="0" borderId="19" xfId="28" applyFont="1" applyBorder="1" applyAlignment="1">
      <alignment horizontal="left" vertical="center"/>
    </xf>
    <xf numFmtId="0" fontId="36" fillId="0" borderId="9" xfId="28" applyFont="1" applyBorder="1" applyAlignment="1">
      <alignment horizontal="left" vertical="center"/>
    </xf>
    <xf numFmtId="0" fontId="36" fillId="0" borderId="22" xfId="28" applyFont="1" applyBorder="1" applyAlignment="1">
      <alignment horizontal="left" vertical="center"/>
    </xf>
    <xf numFmtId="0" fontId="36" fillId="0" borderId="2" xfId="28" applyFont="1" applyBorder="1" applyAlignment="1">
      <alignment horizontal="left" vertical="center"/>
    </xf>
    <xf numFmtId="0" fontId="36" fillId="0" borderId="21" xfId="28" applyFont="1" applyBorder="1" applyAlignment="1">
      <alignment horizontal="left" vertical="center"/>
    </xf>
    <xf numFmtId="0" fontId="110" fillId="0" borderId="1" xfId="28" applyFont="1" applyBorder="1" applyAlignment="1">
      <alignment horizontal="center" vertical="center" textRotation="255"/>
    </xf>
    <xf numFmtId="0" fontId="110" fillId="0" borderId="4" xfId="28" applyFont="1" applyBorder="1" applyAlignment="1">
      <alignment horizontal="center" vertical="center" textRotation="255"/>
    </xf>
    <xf numFmtId="0" fontId="110" fillId="0" borderId="8" xfId="28" applyFont="1" applyBorder="1" applyAlignment="1">
      <alignment horizontal="center" vertical="center" textRotation="255"/>
    </xf>
    <xf numFmtId="0" fontId="95" fillId="0" borderId="0" xfId="34" applyFont="1" applyAlignment="1">
      <alignment horizontal="center"/>
    </xf>
    <xf numFmtId="0" fontId="55" fillId="0" borderId="0" xfId="34" applyFont="1" applyAlignment="1">
      <alignment horizontal="center"/>
    </xf>
    <xf numFmtId="0" fontId="119" fillId="0" borderId="0" xfId="34" applyFont="1" applyAlignment="1">
      <alignment horizontal="center"/>
    </xf>
    <xf numFmtId="0" fontId="72" fillId="0" borderId="20" xfId="34" applyFont="1" applyBorder="1" applyAlignment="1">
      <alignment horizontal="center" vertical="center"/>
    </xf>
    <xf numFmtId="0" fontId="72" fillId="0" borderId="58" xfId="34" applyFont="1" applyBorder="1" applyAlignment="1">
      <alignment horizontal="center" vertical="center"/>
    </xf>
    <xf numFmtId="0" fontId="72" fillId="0" borderId="111" xfId="34" applyFont="1" applyBorder="1" applyAlignment="1">
      <alignment horizontal="center" vertical="center"/>
    </xf>
    <xf numFmtId="0" fontId="95" fillId="0" borderId="0" xfId="32" applyFont="1" applyAlignment="1">
      <alignment horizontal="center"/>
    </xf>
    <xf numFmtId="0" fontId="55" fillId="0" borderId="0" xfId="32" applyFont="1" applyAlignment="1">
      <alignment horizontal="center"/>
    </xf>
    <xf numFmtId="0" fontId="119" fillId="0" borderId="0" xfId="32" applyFont="1" applyAlignment="1">
      <alignment horizontal="center"/>
    </xf>
    <xf numFmtId="0" fontId="72" fillId="0" borderId="20" xfId="32" applyFont="1" applyBorder="1" applyAlignment="1">
      <alignment horizontal="center" vertical="center"/>
    </xf>
    <xf numFmtId="0" fontId="72" fillId="0" borderId="58" xfId="32" applyFont="1" applyBorder="1" applyAlignment="1">
      <alignment horizontal="center" vertical="center"/>
    </xf>
    <xf numFmtId="0" fontId="72" fillId="0" borderId="111" xfId="32" applyFont="1" applyBorder="1" applyAlignment="1">
      <alignment horizontal="center" vertical="center"/>
    </xf>
    <xf numFmtId="0" fontId="36" fillId="0" borderId="17" xfId="46" applyFont="1" applyBorder="1" applyAlignment="1">
      <alignment horizontal="left" vertical="center"/>
    </xf>
    <xf numFmtId="0" fontId="36" fillId="0" borderId="2" xfId="46" applyFont="1" applyBorder="1" applyAlignment="1">
      <alignment horizontal="left" vertical="center"/>
    </xf>
    <xf numFmtId="0" fontId="36" fillId="0" borderId="21" xfId="46" applyFont="1" applyBorder="1" applyAlignment="1">
      <alignment horizontal="left" vertical="center"/>
    </xf>
    <xf numFmtId="0" fontId="36" fillId="0" borderId="18" xfId="46" applyFont="1" applyBorder="1" applyAlignment="1">
      <alignment horizontal="left" vertical="center"/>
    </xf>
    <xf numFmtId="0" fontId="36" fillId="0" borderId="0" xfId="46" applyFont="1" applyAlignment="1">
      <alignment horizontal="left" vertical="center"/>
    </xf>
    <xf numFmtId="0" fontId="36" fillId="0" borderId="26" xfId="46" applyFont="1" applyBorder="1" applyAlignment="1">
      <alignment horizontal="left" vertical="center"/>
    </xf>
    <xf numFmtId="0" fontId="36" fillId="0" borderId="19" xfId="46" applyFont="1" applyBorder="1" applyAlignment="1">
      <alignment horizontal="left" vertical="center"/>
    </xf>
    <xf numFmtId="0" fontId="36" fillId="0" borderId="9" xfId="46" applyFont="1" applyBorder="1" applyAlignment="1">
      <alignment horizontal="left" vertical="center"/>
    </xf>
    <xf numFmtId="0" fontId="36" fillId="0" borderId="22" xfId="46" applyFont="1" applyBorder="1" applyAlignment="1">
      <alignment horizontal="left" vertical="center"/>
    </xf>
    <xf numFmtId="0" fontId="36" fillId="0" borderId="17" xfId="46" applyFont="1" applyBorder="1" applyAlignment="1">
      <alignment horizontal="left" vertical="center" wrapText="1"/>
    </xf>
    <xf numFmtId="0" fontId="33" fillId="0" borderId="14" xfId="46" applyFont="1" applyBorder="1" applyAlignment="1">
      <alignment horizontal="center" vertical="center"/>
    </xf>
    <xf numFmtId="0" fontId="33" fillId="0" borderId="2" xfId="46" applyFont="1" applyBorder="1" applyAlignment="1">
      <alignment horizontal="center" vertical="center"/>
    </xf>
    <xf numFmtId="0" fontId="33" fillId="0" borderId="3" xfId="46" applyFont="1" applyBorder="1" applyAlignment="1">
      <alignment horizontal="center" vertical="center"/>
    </xf>
    <xf numFmtId="0" fontId="33" fillId="0" borderId="15" xfId="46" applyFont="1" applyBorder="1" applyAlignment="1">
      <alignment horizontal="center" vertical="center"/>
    </xf>
    <xf numFmtId="0" fontId="33" fillId="0" borderId="0" xfId="46" applyFont="1" applyAlignment="1">
      <alignment horizontal="center" vertical="center"/>
    </xf>
    <xf numFmtId="0" fontId="33" fillId="0" borderId="6" xfId="46" applyFont="1" applyBorder="1" applyAlignment="1">
      <alignment horizontal="center" vertical="center"/>
    </xf>
    <xf numFmtId="0" fontId="33" fillId="0" borderId="91" xfId="46" applyFont="1" applyBorder="1" applyAlignment="1">
      <alignment horizontal="center" vertical="center"/>
    </xf>
    <xf numFmtId="0" fontId="33" fillId="0" borderId="138" xfId="46" applyFont="1" applyBorder="1" applyAlignment="1">
      <alignment horizontal="center" vertical="center"/>
    </xf>
    <xf numFmtId="0" fontId="33" fillId="0" borderId="66" xfId="46" applyFont="1" applyBorder="1" applyAlignment="1">
      <alignment horizontal="center" vertical="center"/>
    </xf>
    <xf numFmtId="0" fontId="152" fillId="0" borderId="16" xfId="46" applyFont="1" applyBorder="1" applyAlignment="1">
      <alignment horizontal="center" vertical="center" textRotation="255"/>
    </xf>
    <xf numFmtId="0" fontId="152" fillId="0" borderId="12" xfId="46" applyFont="1" applyBorder="1" applyAlignment="1">
      <alignment horizontal="center" vertical="center" textRotation="255"/>
    </xf>
    <xf numFmtId="0" fontId="152" fillId="0" borderId="23" xfId="46" applyFont="1" applyBorder="1" applyAlignment="1">
      <alignment horizontal="center" vertical="center" textRotation="255"/>
    </xf>
    <xf numFmtId="0" fontId="110" fillId="0" borderId="5" xfId="46" applyFont="1" applyBorder="1" applyAlignment="1">
      <alignment horizontal="center" vertical="center" textRotation="255"/>
    </xf>
    <xf numFmtId="0" fontId="110" fillId="0" borderId="7" xfId="46" applyFont="1" applyBorder="1" applyAlignment="1">
      <alignment horizontal="center" vertical="center" textRotation="255"/>
    </xf>
    <xf numFmtId="0" fontId="110" fillId="0" borderId="10" xfId="46" applyFont="1" applyBorder="1" applyAlignment="1">
      <alignment horizontal="center" vertical="center" textRotation="255"/>
    </xf>
    <xf numFmtId="0" fontId="32" fillId="0" borderId="20" xfId="46" applyFont="1" applyBorder="1" applyAlignment="1">
      <alignment horizontal="center" vertical="center"/>
    </xf>
    <xf numFmtId="0" fontId="32" fillId="0" borderId="58" xfId="46" applyFont="1" applyBorder="1" applyAlignment="1">
      <alignment horizontal="center" vertical="center"/>
    </xf>
    <xf numFmtId="0" fontId="32" fillId="0" borderId="111" xfId="46" applyFont="1" applyBorder="1" applyAlignment="1">
      <alignment horizontal="center" vertical="center"/>
    </xf>
    <xf numFmtId="0" fontId="110" fillId="0" borderId="1" xfId="46" applyFont="1" applyBorder="1" applyAlignment="1">
      <alignment horizontal="center" vertical="center" textRotation="255"/>
    </xf>
    <xf numFmtId="0" fontId="110" fillId="0" borderId="4" xfId="46" applyFont="1" applyBorder="1" applyAlignment="1">
      <alignment horizontal="center" vertical="center" textRotation="255"/>
    </xf>
    <xf numFmtId="0" fontId="110" fillId="0" borderId="8" xfId="46" applyFont="1" applyBorder="1" applyAlignment="1">
      <alignment horizontal="center" vertical="center" textRotation="255"/>
    </xf>
    <xf numFmtId="0" fontId="55" fillId="0" borderId="0" xfId="46" applyFont="1" applyAlignment="1">
      <alignment horizontal="center"/>
    </xf>
    <xf numFmtId="0" fontId="95" fillId="0" borderId="0" xfId="46" applyFont="1" applyAlignment="1">
      <alignment horizontal="center"/>
    </xf>
    <xf numFmtId="0" fontId="63" fillId="0" borderId="0" xfId="46" applyFont="1" applyAlignment="1">
      <alignment horizontal="center"/>
    </xf>
    <xf numFmtId="0" fontId="127" fillId="0" borderId="5" xfId="0" applyFont="1" applyBorder="1" applyAlignment="1">
      <alignment horizontal="center" vertical="center" textRotation="255"/>
    </xf>
    <xf numFmtId="0" fontId="127" fillId="0" borderId="10" xfId="0" applyFont="1" applyBorder="1" applyAlignment="1">
      <alignment horizontal="center" vertical="center" textRotation="255"/>
    </xf>
    <xf numFmtId="0" fontId="59" fillId="0" borderId="3" xfId="0" applyFont="1" applyBorder="1" applyAlignment="1">
      <alignment horizontal="center" vertical="center" textRotation="255"/>
    </xf>
    <xf numFmtId="0" fontId="59" fillId="0" borderId="11" xfId="0" applyFont="1" applyBorder="1" applyAlignment="1">
      <alignment horizontal="center" vertical="center" textRotation="255"/>
    </xf>
    <xf numFmtId="0" fontId="163" fillId="0" borderId="136" xfId="0" applyFont="1" applyBorder="1" applyAlignment="1">
      <alignment horizontal="center" vertical="center"/>
    </xf>
    <xf numFmtId="0" fontId="163" fillId="0" borderId="135" xfId="0" applyFont="1" applyBorder="1" applyAlignment="1">
      <alignment horizontal="center" vertical="center"/>
    </xf>
    <xf numFmtId="0" fontId="163" fillId="0" borderId="60" xfId="0" applyFont="1" applyBorder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0" fontId="59" fillId="0" borderId="16" xfId="0" applyFont="1" applyBorder="1" applyAlignment="1">
      <alignment horizontal="center" vertical="center" textRotation="255"/>
    </xf>
    <xf numFmtId="0" fontId="59" fillId="0" borderId="23" xfId="0" applyFont="1" applyBorder="1" applyAlignment="1">
      <alignment horizontal="center" vertical="center" textRotation="255"/>
    </xf>
    <xf numFmtId="0" fontId="59" fillId="0" borderId="27" xfId="0" applyFont="1" applyBorder="1" applyAlignment="1">
      <alignment horizontal="center" vertical="center" textRotation="255"/>
    </xf>
    <xf numFmtId="0" fontId="59" fillId="0" borderId="24" xfId="0" applyFont="1" applyBorder="1" applyAlignment="1">
      <alignment horizontal="center" vertical="center" textRotation="255"/>
    </xf>
    <xf numFmtId="0" fontId="0" fillId="0" borderId="3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110" fillId="0" borderId="1" xfId="0" applyFont="1" applyBorder="1" applyAlignment="1">
      <alignment horizontal="center" vertical="center" textRotation="255"/>
    </xf>
    <xf numFmtId="0" fontId="110" fillId="0" borderId="4" xfId="0" applyFont="1" applyBorder="1" applyAlignment="1">
      <alignment horizontal="center" vertical="center" textRotation="255"/>
    </xf>
    <xf numFmtId="0" fontId="110" fillId="0" borderId="8" xfId="0" applyFont="1" applyBorder="1" applyAlignment="1">
      <alignment horizontal="center" vertical="center" textRotation="255"/>
    </xf>
    <xf numFmtId="0" fontId="119" fillId="0" borderId="0" xfId="0" applyFont="1" applyBorder="1" applyAlignment="1">
      <alignment horizontal="center"/>
    </xf>
    <xf numFmtId="0" fontId="33" fillId="0" borderId="14" xfId="0" applyFont="1" applyBorder="1" applyAlignment="1">
      <alignment horizontal="center" vertical="center" textRotation="255"/>
    </xf>
    <xf numFmtId="0" fontId="33" fillId="0" borderId="2" xfId="0" applyFont="1" applyBorder="1" applyAlignment="1">
      <alignment horizontal="center" vertical="center" textRotation="255"/>
    </xf>
    <xf numFmtId="0" fontId="33" fillId="0" borderId="3" xfId="0" applyFont="1" applyBorder="1" applyAlignment="1">
      <alignment horizontal="center" vertical="center" textRotation="255"/>
    </xf>
    <xf numFmtId="0" fontId="33" fillId="0" borderId="15" xfId="0" applyFont="1" applyBorder="1" applyAlignment="1">
      <alignment horizontal="center" vertical="center" textRotation="255"/>
    </xf>
    <xf numFmtId="0" fontId="33" fillId="0" borderId="0" xfId="0" applyFont="1" applyAlignment="1">
      <alignment horizontal="center" vertical="center" textRotation="255"/>
    </xf>
    <xf numFmtId="0" fontId="33" fillId="0" borderId="6" xfId="0" applyFont="1" applyBorder="1" applyAlignment="1">
      <alignment horizontal="center" vertical="center" textRotation="255"/>
    </xf>
    <xf numFmtId="0" fontId="33" fillId="0" borderId="91" xfId="0" applyFont="1" applyBorder="1" applyAlignment="1">
      <alignment horizontal="center" vertical="center" textRotation="255"/>
    </xf>
    <xf numFmtId="0" fontId="33" fillId="0" borderId="138" xfId="0" applyFont="1" applyBorder="1" applyAlignment="1">
      <alignment horizontal="center" vertical="center" textRotation="255"/>
    </xf>
    <xf numFmtId="0" fontId="33" fillId="0" borderId="66" xfId="0" applyFont="1" applyBorder="1" applyAlignment="1">
      <alignment horizontal="center" vertical="center" textRotation="255"/>
    </xf>
    <xf numFmtId="0" fontId="36" fillId="0" borderId="17" xfId="0" applyFont="1" applyBorder="1" applyAlignment="1">
      <alignment horizontal="left" vertical="center"/>
    </xf>
    <xf numFmtId="0" fontId="36" fillId="0" borderId="2" xfId="0" applyFont="1" applyBorder="1" applyAlignment="1">
      <alignment horizontal="left" vertical="center"/>
    </xf>
    <xf numFmtId="0" fontId="36" fillId="0" borderId="21" xfId="0" applyFont="1" applyBorder="1" applyAlignment="1">
      <alignment horizontal="left" vertical="center"/>
    </xf>
    <xf numFmtId="0" fontId="36" fillId="0" borderId="18" xfId="0" applyFont="1" applyBorder="1" applyAlignment="1">
      <alignment horizontal="left" vertical="center"/>
    </xf>
    <xf numFmtId="0" fontId="36" fillId="0" borderId="0" xfId="0" applyFont="1" applyAlignment="1">
      <alignment horizontal="left" vertical="center"/>
    </xf>
    <xf numFmtId="0" fontId="36" fillId="0" borderId="26" xfId="0" applyFont="1" applyBorder="1" applyAlignment="1">
      <alignment horizontal="left" vertical="center"/>
    </xf>
    <xf numFmtId="0" fontId="36" fillId="0" borderId="19" xfId="0" applyFont="1" applyBorder="1" applyAlignment="1">
      <alignment horizontal="left" vertical="center"/>
    </xf>
    <xf numFmtId="0" fontId="36" fillId="0" borderId="9" xfId="0" applyFont="1" applyBorder="1" applyAlignment="1">
      <alignment horizontal="left" vertical="center"/>
    </xf>
    <xf numFmtId="0" fontId="36" fillId="0" borderId="22" xfId="0" applyFont="1" applyBorder="1" applyAlignment="1">
      <alignment horizontal="left" vertical="center"/>
    </xf>
    <xf numFmtId="0" fontId="36" fillId="0" borderId="17" xfId="0" applyFont="1" applyBorder="1" applyAlignment="1">
      <alignment horizontal="left" vertical="center" wrapText="1"/>
    </xf>
    <xf numFmtId="0" fontId="36" fillId="0" borderId="2" xfId="0" applyFont="1" applyBorder="1" applyAlignment="1">
      <alignment horizontal="left" vertical="center" wrapText="1"/>
    </xf>
    <xf numFmtId="0" fontId="36" fillId="0" borderId="21" xfId="0" applyFont="1" applyBorder="1" applyAlignment="1">
      <alignment horizontal="left" vertical="center" wrapText="1"/>
    </xf>
    <xf numFmtId="0" fontId="36" fillId="0" borderId="18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left" vertical="center" wrapText="1"/>
    </xf>
    <xf numFmtId="0" fontId="36" fillId="0" borderId="26" xfId="0" applyFont="1" applyBorder="1" applyAlignment="1">
      <alignment horizontal="left" vertical="center" wrapText="1"/>
    </xf>
    <xf numFmtId="0" fontId="36" fillId="0" borderId="19" xfId="0" applyFont="1" applyBorder="1" applyAlignment="1">
      <alignment horizontal="left" vertical="center" wrapText="1"/>
    </xf>
    <xf numFmtId="0" fontId="36" fillId="0" borderId="9" xfId="0" applyFont="1" applyBorder="1" applyAlignment="1">
      <alignment horizontal="left" vertical="center" wrapText="1"/>
    </xf>
    <xf numFmtId="0" fontId="36" fillId="0" borderId="22" xfId="0" applyFont="1" applyBorder="1" applyAlignment="1">
      <alignment horizontal="left" vertical="center" wrapText="1"/>
    </xf>
    <xf numFmtId="0" fontId="35" fillId="0" borderId="20" xfId="0" applyFont="1" applyBorder="1" applyAlignment="1">
      <alignment horizontal="center" vertical="center"/>
    </xf>
    <xf numFmtId="0" fontId="35" fillId="0" borderId="58" xfId="0" applyFont="1" applyBorder="1" applyAlignment="1">
      <alignment horizontal="center" vertical="center"/>
    </xf>
    <xf numFmtId="0" fontId="35" fillId="0" borderId="111" xfId="0" applyFont="1" applyBorder="1" applyAlignment="1">
      <alignment horizontal="center" vertical="center"/>
    </xf>
    <xf numFmtId="0" fontId="114" fillId="0" borderId="0" xfId="0" applyFont="1" applyAlignment="1">
      <alignment horizontal="center" vertical="center"/>
    </xf>
    <xf numFmtId="49" fontId="74" fillId="0" borderId="17" xfId="0" applyNumberFormat="1" applyFont="1" applyFill="1" applyBorder="1" applyAlignment="1">
      <alignment horizontal="left" vertical="center" wrapText="1"/>
    </xf>
    <xf numFmtId="49" fontId="74" fillId="0" borderId="2" xfId="0" applyNumberFormat="1" applyFont="1" applyFill="1" applyBorder="1" applyAlignment="1">
      <alignment horizontal="left" vertical="center" wrapText="1"/>
    </xf>
    <xf numFmtId="49" fontId="74" fillId="0" borderId="3" xfId="0" applyNumberFormat="1" applyFont="1" applyFill="1" applyBorder="1" applyAlignment="1">
      <alignment horizontal="left" vertical="center" wrapText="1"/>
    </xf>
    <xf numFmtId="49" fontId="74" fillId="0" borderId="18" xfId="0" applyNumberFormat="1" applyFont="1" applyFill="1" applyBorder="1" applyAlignment="1">
      <alignment horizontal="left" vertical="center" wrapText="1"/>
    </xf>
    <xf numFmtId="49" fontId="74" fillId="0" borderId="0" xfId="0" applyNumberFormat="1" applyFont="1" applyFill="1" applyBorder="1" applyAlignment="1">
      <alignment horizontal="left" vertical="center" wrapText="1"/>
    </xf>
    <xf numFmtId="49" fontId="74" fillId="0" borderId="6" xfId="0" applyNumberFormat="1" applyFont="1" applyFill="1" applyBorder="1" applyAlignment="1">
      <alignment horizontal="left" vertical="center" wrapText="1"/>
    </xf>
    <xf numFmtId="49" fontId="74" fillId="0" borderId="19" xfId="0" applyNumberFormat="1" applyFont="1" applyFill="1" applyBorder="1" applyAlignment="1">
      <alignment horizontal="left" vertical="center" wrapText="1"/>
    </xf>
    <xf numFmtId="49" fontId="74" fillId="0" borderId="9" xfId="0" applyNumberFormat="1" applyFont="1" applyFill="1" applyBorder="1" applyAlignment="1">
      <alignment horizontal="left" vertical="center" wrapText="1"/>
    </xf>
    <xf numFmtId="49" fontId="74" fillId="0" borderId="11" xfId="0" applyNumberFormat="1" applyFont="1" applyFill="1" applyBorder="1" applyAlignment="1">
      <alignment horizontal="left" vertical="center" wrapText="1"/>
    </xf>
    <xf numFmtId="0" fontId="63" fillId="0" borderId="0" xfId="0" quotePrefix="1" applyFont="1" applyAlignment="1">
      <alignment horizontal="center"/>
    </xf>
    <xf numFmtId="0" fontId="35" fillId="0" borderId="122" xfId="7" applyFont="1" applyBorder="1" applyAlignment="1">
      <alignment horizontal="center" vertical="center"/>
    </xf>
    <xf numFmtId="0" fontId="35" fillId="0" borderId="123" xfId="7" applyFont="1" applyBorder="1" applyAlignment="1">
      <alignment horizontal="center" vertical="center"/>
    </xf>
    <xf numFmtId="0" fontId="35" fillId="0" borderId="125" xfId="7" applyFont="1" applyBorder="1" applyAlignment="1">
      <alignment horizontal="center" vertical="center"/>
    </xf>
    <xf numFmtId="0" fontId="35" fillId="0" borderId="20" xfId="7" applyFont="1" applyBorder="1" applyAlignment="1">
      <alignment horizontal="center" vertical="center"/>
    </xf>
    <xf numFmtId="0" fontId="35" fillId="0" borderId="58" xfId="7" applyFont="1" applyBorder="1" applyAlignment="1">
      <alignment horizontal="center" vertical="center"/>
    </xf>
    <xf numFmtId="0" fontId="35" fillId="0" borderId="111" xfId="7" applyFont="1" applyBorder="1" applyAlignment="1">
      <alignment horizontal="center" vertical="center"/>
    </xf>
    <xf numFmtId="0" fontId="35" fillId="0" borderId="126" xfId="7" applyFont="1" applyBorder="1" applyAlignment="1">
      <alignment horizontal="center" vertical="center"/>
    </xf>
    <xf numFmtId="0" fontId="35" fillId="0" borderId="127" xfId="7" applyFont="1" applyBorder="1" applyAlignment="1">
      <alignment horizontal="center" vertical="center"/>
    </xf>
    <xf numFmtId="0" fontId="35" fillId="0" borderId="58" xfId="7" quotePrefix="1" applyFont="1" applyBorder="1" applyAlignment="1">
      <alignment horizontal="center" vertical="center"/>
    </xf>
    <xf numFmtId="0" fontId="35" fillId="0" borderId="126" xfId="7" quotePrefix="1" applyFont="1" applyBorder="1" applyAlignment="1">
      <alignment horizontal="center" vertical="center"/>
    </xf>
    <xf numFmtId="0" fontId="35" fillId="0" borderId="127" xfId="7" applyFont="1" applyFill="1" applyBorder="1" applyAlignment="1">
      <alignment horizontal="center" vertical="center"/>
    </xf>
    <xf numFmtId="0" fontId="35" fillId="0" borderId="58" xfId="7" applyFont="1" applyFill="1" applyBorder="1" applyAlignment="1">
      <alignment horizontal="center" vertical="center"/>
    </xf>
    <xf numFmtId="0" fontId="35" fillId="0" borderId="58" xfId="7" quotePrefix="1" applyFont="1" applyFill="1" applyBorder="1" applyAlignment="1">
      <alignment horizontal="center" vertical="center"/>
    </xf>
    <xf numFmtId="0" fontId="35" fillId="0" borderId="126" xfId="7" quotePrefix="1" applyFont="1" applyFill="1" applyBorder="1" applyAlignment="1">
      <alignment horizontal="center" vertical="center"/>
    </xf>
    <xf numFmtId="0" fontId="35" fillId="0" borderId="111" xfId="7" quotePrefix="1" applyFont="1" applyBorder="1" applyAlignment="1">
      <alignment horizontal="center" vertical="center"/>
    </xf>
    <xf numFmtId="0" fontId="39" fillId="0" borderId="5" xfId="0" applyFont="1" applyBorder="1" applyAlignment="1">
      <alignment horizontal="center" vertical="center" textRotation="255"/>
    </xf>
    <xf numFmtId="0" fontId="39" fillId="0" borderId="10" xfId="0" applyFont="1" applyBorder="1" applyAlignment="1">
      <alignment horizontal="center" vertical="center" textRotation="255"/>
    </xf>
    <xf numFmtId="0" fontId="35" fillId="0" borderId="124" xfId="7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 textRotation="255"/>
    </xf>
    <xf numFmtId="0" fontId="39" fillId="0" borderId="11" xfId="0" applyFont="1" applyBorder="1" applyAlignment="1">
      <alignment horizontal="center" vertical="center" textRotation="255"/>
    </xf>
    <xf numFmtId="0" fontId="122" fillId="0" borderId="136" xfId="7" applyFont="1" applyBorder="1" applyAlignment="1">
      <alignment horizontal="center" vertical="center"/>
    </xf>
    <xf numFmtId="0" fontId="122" fillId="0" borderId="135" xfId="7" applyFont="1" applyBorder="1" applyAlignment="1">
      <alignment horizontal="center" vertical="center"/>
    </xf>
    <xf numFmtId="0" fontId="122" fillId="0" borderId="60" xfId="7" applyFont="1" applyBorder="1" applyAlignment="1">
      <alignment horizontal="center" vertical="center"/>
    </xf>
    <xf numFmtId="0" fontId="71" fillId="0" borderId="16" xfId="0" applyFont="1" applyBorder="1" applyAlignment="1">
      <alignment horizontal="center" vertical="center" textRotation="255"/>
    </xf>
    <xf numFmtId="0" fontId="71" fillId="0" borderId="23" xfId="0" applyFont="1" applyBorder="1" applyAlignment="1">
      <alignment horizontal="center" vertical="center" textRotation="255"/>
    </xf>
    <xf numFmtId="0" fontId="83" fillId="0" borderId="1" xfId="7" applyFont="1" applyBorder="1" applyAlignment="1">
      <alignment horizontal="center" vertical="center"/>
    </xf>
    <xf numFmtId="0" fontId="83" fillId="0" borderId="4" xfId="7" applyFont="1" applyBorder="1" applyAlignment="1">
      <alignment horizontal="center" vertical="center"/>
    </xf>
    <xf numFmtId="0" fontId="83" fillId="0" borderId="8" xfId="7" applyFont="1" applyBorder="1" applyAlignment="1">
      <alignment horizontal="center" vertical="center"/>
    </xf>
    <xf numFmtId="0" fontId="60" fillId="0" borderId="17" xfId="7" applyFont="1" applyBorder="1" applyAlignment="1">
      <alignment horizontal="left" vertical="center"/>
    </xf>
    <xf numFmtId="0" fontId="60" fillId="0" borderId="2" xfId="7" applyFont="1" applyBorder="1" applyAlignment="1">
      <alignment horizontal="left" vertical="center"/>
    </xf>
    <xf numFmtId="0" fontId="60" fillId="0" borderId="3" xfId="7" applyFont="1" applyBorder="1" applyAlignment="1">
      <alignment horizontal="left" vertical="center"/>
    </xf>
    <xf numFmtId="0" fontId="60" fillId="0" borderId="19" xfId="7" applyFont="1" applyBorder="1" applyAlignment="1">
      <alignment horizontal="left" vertical="center"/>
    </xf>
    <xf numFmtId="0" fontId="60" fillId="0" borderId="9" xfId="7" applyFont="1" applyBorder="1" applyAlignment="1">
      <alignment horizontal="left" vertical="center"/>
    </xf>
    <xf numFmtId="0" fontId="60" fillId="0" borderId="11" xfId="7" applyFont="1" applyBorder="1" applyAlignment="1">
      <alignment horizontal="left" vertical="center"/>
    </xf>
    <xf numFmtId="0" fontId="164" fillId="0" borderId="20" xfId="0" applyFont="1" applyBorder="1" applyAlignment="1">
      <alignment horizontal="center" vertical="center"/>
    </xf>
    <xf numFmtId="0" fontId="164" fillId="0" borderId="58" xfId="0" applyFont="1" applyBorder="1" applyAlignment="1">
      <alignment horizontal="center" vertical="center"/>
    </xf>
    <xf numFmtId="0" fontId="164" fillId="0" borderId="111" xfId="0" applyFont="1" applyBorder="1" applyAlignment="1">
      <alignment horizontal="center" vertical="center"/>
    </xf>
    <xf numFmtId="0" fontId="114" fillId="0" borderId="0" xfId="0" applyFont="1" applyBorder="1" applyAlignment="1">
      <alignment horizontal="center"/>
    </xf>
    <xf numFmtId="0" fontId="55" fillId="0" borderId="0" xfId="0" applyFont="1" applyBorder="1" applyAlignment="1">
      <alignment horizontal="center"/>
    </xf>
    <xf numFmtId="0" fontId="36" fillId="0" borderId="0" xfId="0" applyFont="1" applyBorder="1" applyAlignment="1">
      <alignment horizontal="left" vertical="center"/>
    </xf>
    <xf numFmtId="0" fontId="95" fillId="0" borderId="0" xfId="0" applyFont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58" xfId="0" applyFont="1" applyBorder="1" applyAlignment="1">
      <alignment horizontal="center" vertical="center"/>
    </xf>
    <xf numFmtId="0" fontId="32" fillId="0" borderId="111" xfId="0" applyFont="1" applyBorder="1" applyAlignment="1">
      <alignment horizontal="center" vertical="center"/>
    </xf>
    <xf numFmtId="0" fontId="110" fillId="0" borderId="5" xfId="0" applyFont="1" applyBorder="1" applyAlignment="1">
      <alignment horizontal="center" vertical="center" textRotation="255"/>
    </xf>
    <xf numFmtId="0" fontId="110" fillId="0" borderId="7" xfId="0" applyFont="1" applyBorder="1" applyAlignment="1">
      <alignment horizontal="center" vertical="center" textRotation="255"/>
    </xf>
    <xf numFmtId="0" fontId="110" fillId="0" borderId="10" xfId="0" applyFont="1" applyBorder="1" applyAlignment="1">
      <alignment horizontal="center" vertical="center" textRotation="255"/>
    </xf>
    <xf numFmtId="0" fontId="152" fillId="0" borderId="16" xfId="0" applyFont="1" applyBorder="1" applyAlignment="1">
      <alignment horizontal="center" vertical="center" textRotation="255"/>
    </xf>
    <xf numFmtId="0" fontId="152" fillId="0" borderId="12" xfId="0" applyFont="1" applyBorder="1" applyAlignment="1">
      <alignment horizontal="center" vertical="center" textRotation="255"/>
    </xf>
    <xf numFmtId="0" fontId="152" fillId="0" borderId="23" xfId="0" applyFont="1" applyBorder="1" applyAlignment="1">
      <alignment horizontal="center" vertical="center" textRotation="255"/>
    </xf>
    <xf numFmtId="0" fontId="173" fillId="0" borderId="0" xfId="21" applyFont="1" applyAlignment="1">
      <alignment horizontal="center"/>
    </xf>
    <xf numFmtId="0" fontId="90" fillId="0" borderId="0" xfId="21" applyFont="1" applyAlignment="1">
      <alignment horizontal="center"/>
    </xf>
    <xf numFmtId="0" fontId="102" fillId="0" borderId="0" xfId="21" applyFont="1" applyAlignment="1">
      <alignment horizontal="center"/>
    </xf>
    <xf numFmtId="0" fontId="120" fillId="0" borderId="0" xfId="22" applyFont="1" applyFill="1" applyAlignment="1">
      <alignment horizontal="center"/>
    </xf>
    <xf numFmtId="0" fontId="115" fillId="0" borderId="0" xfId="21" applyFont="1" applyAlignment="1">
      <alignment horizontal="center"/>
    </xf>
    <xf numFmtId="0" fontId="36" fillId="0" borderId="17" xfId="21" applyFont="1" applyBorder="1" applyAlignment="1">
      <alignment horizontal="left" vertical="center" wrapText="1"/>
    </xf>
    <xf numFmtId="0" fontId="36" fillId="0" borderId="2" xfId="21" applyFont="1" applyBorder="1" applyAlignment="1">
      <alignment horizontal="left" vertical="center" wrapText="1"/>
    </xf>
    <xf numFmtId="0" fontId="36" fillId="0" borderId="21" xfId="21" applyFont="1" applyBorder="1" applyAlignment="1">
      <alignment horizontal="left" vertical="center" wrapText="1"/>
    </xf>
    <xf numFmtId="0" fontId="36" fillId="0" borderId="19" xfId="21" applyFont="1" applyBorder="1" applyAlignment="1">
      <alignment horizontal="left" vertical="center" wrapText="1"/>
    </xf>
    <xf numFmtId="0" fontId="36" fillId="0" borderId="9" xfId="21" applyFont="1" applyBorder="1" applyAlignment="1">
      <alignment horizontal="left" vertical="center" wrapText="1"/>
    </xf>
    <xf numFmtId="0" fontId="36" fillId="0" borderId="22" xfId="21" applyFont="1" applyBorder="1" applyAlignment="1">
      <alignment horizontal="left" vertical="center" wrapText="1"/>
    </xf>
    <xf numFmtId="0" fontId="115" fillId="0" borderId="0" xfId="5" applyFont="1" applyAlignment="1">
      <alignment horizontal="center"/>
    </xf>
    <xf numFmtId="0" fontId="84" fillId="0" borderId="0" xfId="5" applyFont="1" applyAlignment="1">
      <alignment horizontal="center"/>
    </xf>
    <xf numFmtId="0" fontId="102" fillId="0" borderId="0" xfId="5" applyFont="1" applyAlignment="1">
      <alignment horizontal="center"/>
    </xf>
    <xf numFmtId="0" fontId="122" fillId="0" borderId="1" xfId="5" applyFont="1" applyBorder="1" applyAlignment="1">
      <alignment horizontal="center" vertical="center" textRotation="255"/>
    </xf>
    <xf numFmtId="0" fontId="122" fillId="0" borderId="4" xfId="5" applyFont="1" applyBorder="1" applyAlignment="1">
      <alignment horizontal="center" vertical="center" textRotation="255"/>
    </xf>
    <xf numFmtId="0" fontId="122" fillId="0" borderId="8" xfId="5" applyFont="1" applyBorder="1" applyAlignment="1">
      <alignment horizontal="center" vertical="center" textRotation="255"/>
    </xf>
    <xf numFmtId="0" fontId="35" fillId="0" borderId="20" xfId="5" applyFont="1" applyBorder="1" applyAlignment="1">
      <alignment horizontal="center" vertical="center"/>
    </xf>
    <xf numFmtId="0" fontId="35" fillId="0" borderId="58" xfId="5" applyFont="1" applyBorder="1" applyAlignment="1">
      <alignment horizontal="center" vertical="center"/>
    </xf>
    <xf numFmtId="0" fontId="35" fillId="0" borderId="111" xfId="5" applyFont="1" applyBorder="1" applyAlignment="1">
      <alignment horizontal="center" vertical="center"/>
    </xf>
    <xf numFmtId="0" fontId="167" fillId="0" borderId="20" xfId="5" applyFont="1" applyBorder="1" applyAlignment="1">
      <alignment horizontal="center" vertical="center"/>
    </xf>
    <xf numFmtId="0" fontId="167" fillId="0" borderId="58" xfId="5" applyFont="1" applyBorder="1" applyAlignment="1">
      <alignment horizontal="center" vertical="center"/>
    </xf>
    <xf numFmtId="0" fontId="167" fillId="0" borderId="111" xfId="5" applyFont="1" applyBorder="1" applyAlignment="1">
      <alignment horizontal="center" vertical="center"/>
    </xf>
    <xf numFmtId="0" fontId="151" fillId="0" borderId="16" xfId="5" applyFont="1" applyBorder="1" applyAlignment="1">
      <alignment horizontal="center" textRotation="255"/>
    </xf>
    <xf numFmtId="0" fontId="151" fillId="0" borderId="12" xfId="5" applyFont="1" applyBorder="1" applyAlignment="1">
      <alignment horizontal="center" textRotation="255"/>
    </xf>
    <xf numFmtId="0" fontId="151" fillId="0" borderId="23" xfId="5" applyFont="1" applyBorder="1" applyAlignment="1">
      <alignment horizontal="center" textRotation="255"/>
    </xf>
    <xf numFmtId="0" fontId="150" fillId="0" borderId="5" xfId="5" applyFont="1" applyBorder="1" applyAlignment="1">
      <alignment horizontal="center" vertical="center" textRotation="255"/>
    </xf>
    <xf numFmtId="0" fontId="150" fillId="0" borderId="7" xfId="5" applyFont="1" applyBorder="1" applyAlignment="1">
      <alignment horizontal="center" vertical="center" textRotation="255"/>
    </xf>
    <xf numFmtId="0" fontId="150" fillId="0" borderId="10" xfId="5" applyFont="1" applyBorder="1" applyAlignment="1">
      <alignment horizontal="center" vertical="center" textRotation="255"/>
    </xf>
    <xf numFmtId="0" fontId="150" fillId="0" borderId="14" xfId="5" applyFont="1" applyBorder="1" applyAlignment="1">
      <alignment horizontal="center" vertical="center"/>
    </xf>
    <xf numFmtId="0" fontId="150" fillId="0" borderId="2" xfId="5" applyFont="1" applyBorder="1" applyAlignment="1">
      <alignment horizontal="center" vertical="center"/>
    </xf>
    <xf numFmtId="0" fontId="150" fillId="0" borderId="3" xfId="5" applyFont="1" applyBorder="1" applyAlignment="1">
      <alignment horizontal="center" vertical="center"/>
    </xf>
    <xf numFmtId="0" fontId="150" fillId="0" borderId="91" xfId="5" applyFont="1" applyBorder="1" applyAlignment="1">
      <alignment horizontal="center" vertical="center"/>
    </xf>
    <xf numFmtId="0" fontId="150" fillId="0" borderId="138" xfId="5" applyFont="1" applyBorder="1" applyAlignment="1">
      <alignment horizontal="center" vertical="center"/>
    </xf>
    <xf numFmtId="0" fontId="150" fillId="0" borderId="66" xfId="5" applyFont="1" applyBorder="1" applyAlignment="1">
      <alignment horizontal="center" vertical="center"/>
    </xf>
    <xf numFmtId="0" fontId="122" fillId="0" borderId="17" xfId="5" applyFont="1" applyBorder="1" applyAlignment="1">
      <alignment horizontal="left" vertical="center"/>
    </xf>
    <xf numFmtId="0" fontId="122" fillId="0" borderId="2" xfId="5" applyFont="1" applyBorder="1" applyAlignment="1">
      <alignment horizontal="left" vertical="center"/>
    </xf>
    <xf numFmtId="0" fontId="122" fillId="0" borderId="21" xfId="5" applyFont="1" applyBorder="1" applyAlignment="1">
      <alignment horizontal="left" vertical="center"/>
    </xf>
    <xf numFmtId="0" fontId="122" fillId="0" borderId="18" xfId="5" applyFont="1" applyBorder="1" applyAlignment="1">
      <alignment horizontal="left" vertical="center"/>
    </xf>
    <xf numFmtId="0" fontId="122" fillId="0" borderId="0" xfId="5" applyFont="1" applyBorder="1" applyAlignment="1">
      <alignment horizontal="left" vertical="center"/>
    </xf>
    <xf numFmtId="0" fontId="122" fillId="0" borderId="26" xfId="5" applyFont="1" applyBorder="1" applyAlignment="1">
      <alignment horizontal="left" vertical="center"/>
    </xf>
    <xf numFmtId="0" fontId="122" fillId="0" borderId="19" xfId="5" applyFont="1" applyBorder="1" applyAlignment="1">
      <alignment horizontal="left" vertical="center"/>
    </xf>
    <xf numFmtId="0" fontId="122" fillId="0" borderId="9" xfId="5" applyFont="1" applyBorder="1" applyAlignment="1">
      <alignment horizontal="left" vertical="center"/>
    </xf>
    <xf numFmtId="0" fontId="122" fillId="0" borderId="22" xfId="5" applyFont="1" applyBorder="1" applyAlignment="1">
      <alignment horizontal="left" vertical="center"/>
    </xf>
    <xf numFmtId="0" fontId="122" fillId="0" borderId="17" xfId="5" applyFont="1" applyBorder="1" applyAlignment="1">
      <alignment horizontal="left" vertical="center" wrapText="1"/>
    </xf>
    <xf numFmtId="0" fontId="32" fillId="0" borderId="20" xfId="11" applyFont="1" applyBorder="1" applyAlignment="1">
      <alignment horizontal="center" vertical="center"/>
    </xf>
    <xf numFmtId="0" fontId="32" fillId="0" borderId="58" xfId="11" applyFont="1" applyBorder="1" applyAlignment="1">
      <alignment horizontal="center" vertical="center"/>
    </xf>
    <xf numFmtId="0" fontId="32" fillId="0" borderId="111" xfId="11" applyFont="1" applyBorder="1" applyAlignment="1">
      <alignment horizontal="center" vertical="center"/>
    </xf>
    <xf numFmtId="0" fontId="114" fillId="0" borderId="0" xfId="11" applyFont="1" applyBorder="1" applyAlignment="1">
      <alignment horizontal="center"/>
    </xf>
    <xf numFmtId="0" fontId="90" fillId="0" borderId="0" xfId="11" applyFont="1" applyBorder="1" applyAlignment="1">
      <alignment horizontal="center"/>
    </xf>
    <xf numFmtId="0" fontId="55" fillId="0" borderId="0" xfId="11" applyFont="1" applyBorder="1" applyAlignment="1">
      <alignment horizontal="center"/>
    </xf>
    <xf numFmtId="0" fontId="55" fillId="0" borderId="0" xfId="11" applyFont="1" applyAlignment="1">
      <alignment horizontal="center"/>
    </xf>
    <xf numFmtId="0" fontId="110" fillId="0" borderId="1" xfId="11" applyFont="1" applyBorder="1" applyAlignment="1">
      <alignment horizontal="center" vertical="center" textRotation="255"/>
    </xf>
    <xf numFmtId="0" fontId="110" fillId="0" borderId="4" xfId="11" applyFont="1" applyBorder="1" applyAlignment="1">
      <alignment horizontal="center" vertical="center" textRotation="255"/>
    </xf>
    <xf numFmtId="0" fontId="110" fillId="0" borderId="8" xfId="11" applyFont="1" applyBorder="1" applyAlignment="1">
      <alignment horizontal="center" vertical="center" textRotation="255"/>
    </xf>
    <xf numFmtId="0" fontId="33" fillId="0" borderId="14" xfId="11" applyFont="1" applyBorder="1" applyAlignment="1">
      <alignment horizontal="center" vertical="center" textRotation="255"/>
    </xf>
    <xf numFmtId="0" fontId="33" fillId="0" borderId="3" xfId="11" applyFont="1" applyBorder="1" applyAlignment="1">
      <alignment horizontal="center" vertical="center" textRotation="255"/>
    </xf>
    <xf numFmtId="0" fontId="33" fillId="0" borderId="15" xfId="11" applyFont="1" applyBorder="1" applyAlignment="1">
      <alignment horizontal="center" vertical="center" textRotation="255"/>
    </xf>
    <xf numFmtId="0" fontId="33" fillId="0" borderId="6" xfId="11" applyFont="1" applyBorder="1" applyAlignment="1">
      <alignment horizontal="center" vertical="center" textRotation="255"/>
    </xf>
    <xf numFmtId="0" fontId="33" fillId="0" borderId="91" xfId="11" applyFont="1" applyBorder="1" applyAlignment="1">
      <alignment horizontal="center" vertical="center" textRotation="255"/>
    </xf>
    <xf numFmtId="0" fontId="33" fillId="0" borderId="66" xfId="11" applyFont="1" applyBorder="1" applyAlignment="1">
      <alignment horizontal="center" vertical="center" textRotation="255"/>
    </xf>
    <xf numFmtId="0" fontId="36" fillId="0" borderId="17" xfId="11" applyFont="1" applyBorder="1" applyAlignment="1">
      <alignment horizontal="left" vertical="center" wrapText="1"/>
    </xf>
    <xf numFmtId="0" fontId="36" fillId="0" borderId="0" xfId="11" applyFont="1" applyBorder="1" applyAlignment="1">
      <alignment horizontal="left" vertical="center" wrapText="1"/>
    </xf>
    <xf numFmtId="0" fontId="36" fillId="0" borderId="26" xfId="11" applyFont="1" applyBorder="1" applyAlignment="1">
      <alignment horizontal="left" vertical="center" wrapText="1"/>
    </xf>
    <xf numFmtId="0" fontId="36" fillId="0" borderId="19" xfId="11" applyFont="1" applyBorder="1" applyAlignment="1">
      <alignment horizontal="left" vertical="center" wrapText="1"/>
    </xf>
    <xf numFmtId="0" fontId="36" fillId="0" borderId="9" xfId="11" applyFont="1" applyBorder="1" applyAlignment="1">
      <alignment horizontal="left" vertical="center" wrapText="1"/>
    </xf>
    <xf numFmtId="0" fontId="36" fillId="0" borderId="22" xfId="11" applyFont="1" applyBorder="1" applyAlignment="1">
      <alignment horizontal="left" vertical="center" wrapText="1"/>
    </xf>
    <xf numFmtId="0" fontId="36" fillId="0" borderId="2" xfId="11" applyFont="1" applyBorder="1" applyAlignment="1">
      <alignment horizontal="left" vertical="center" wrapText="1"/>
    </xf>
    <xf numFmtId="0" fontId="36" fillId="0" borderId="21" xfId="11" applyFont="1" applyBorder="1" applyAlignment="1">
      <alignment horizontal="left" vertical="center" wrapText="1"/>
    </xf>
    <xf numFmtId="0" fontId="36" fillId="0" borderId="17" xfId="11" applyFont="1" applyFill="1" applyBorder="1" applyAlignment="1">
      <alignment horizontal="left" vertical="center"/>
    </xf>
    <xf numFmtId="0" fontId="36" fillId="0" borderId="2" xfId="11" applyFont="1" applyFill="1" applyBorder="1" applyAlignment="1">
      <alignment horizontal="left" vertical="center"/>
    </xf>
    <xf numFmtId="0" fontId="36" fillId="0" borderId="21" xfId="11" applyFont="1" applyFill="1" applyBorder="1" applyAlignment="1">
      <alignment horizontal="left" vertical="center"/>
    </xf>
    <xf numFmtId="0" fontId="36" fillId="0" borderId="18" xfId="11" applyFont="1" applyFill="1" applyBorder="1" applyAlignment="1">
      <alignment horizontal="left" vertical="center"/>
    </xf>
    <xf numFmtId="0" fontId="36" fillId="0" borderId="0" xfId="11" applyFont="1" applyFill="1" applyBorder="1" applyAlignment="1">
      <alignment horizontal="left" vertical="center"/>
    </xf>
    <xf numFmtId="0" fontId="36" fillId="0" borderId="26" xfId="11" applyFont="1" applyFill="1" applyBorder="1" applyAlignment="1">
      <alignment horizontal="left" vertical="center"/>
    </xf>
    <xf numFmtId="0" fontId="36" fillId="0" borderId="19" xfId="11" applyFont="1" applyFill="1" applyBorder="1" applyAlignment="1">
      <alignment horizontal="left" vertical="center"/>
    </xf>
    <xf numFmtId="0" fontId="36" fillId="0" borderId="9" xfId="11" applyFont="1" applyFill="1" applyBorder="1" applyAlignment="1">
      <alignment horizontal="left" vertical="center"/>
    </xf>
    <xf numFmtId="0" fontId="36" fillId="0" borderId="22" xfId="11" applyFont="1" applyFill="1" applyBorder="1" applyAlignment="1">
      <alignment horizontal="left" vertical="center"/>
    </xf>
    <xf numFmtId="0" fontId="36" fillId="0" borderId="17" xfId="11" applyFont="1" applyFill="1" applyBorder="1" applyAlignment="1">
      <alignment vertical="center"/>
    </xf>
    <xf numFmtId="0" fontId="36" fillId="0" borderId="2" xfId="11" applyFont="1" applyFill="1" applyBorder="1" applyAlignment="1">
      <alignment vertical="center"/>
    </xf>
    <xf numFmtId="0" fontId="36" fillId="0" borderId="21" xfId="11" applyFont="1" applyFill="1" applyBorder="1" applyAlignment="1">
      <alignment vertical="center"/>
    </xf>
    <xf numFmtId="0" fontId="36" fillId="0" borderId="18" xfId="11" applyFont="1" applyFill="1" applyBorder="1" applyAlignment="1">
      <alignment vertical="center"/>
    </xf>
    <xf numFmtId="0" fontId="36" fillId="0" borderId="0" xfId="11" applyFont="1" applyFill="1" applyBorder="1" applyAlignment="1">
      <alignment vertical="center"/>
    </xf>
    <xf numFmtId="0" fontId="36" fillId="0" borderId="26" xfId="11" applyFont="1" applyFill="1" applyBorder="1" applyAlignment="1">
      <alignment vertical="center"/>
    </xf>
    <xf numFmtId="0" fontId="36" fillId="0" borderId="19" xfId="11" applyFont="1" applyFill="1" applyBorder="1" applyAlignment="1">
      <alignment vertical="center"/>
    </xf>
    <xf numFmtId="0" fontId="36" fillId="0" borderId="9" xfId="11" applyFont="1" applyFill="1" applyBorder="1" applyAlignment="1">
      <alignment vertical="center"/>
    </xf>
    <xf numFmtId="0" fontId="36" fillId="0" borderId="22" xfId="11" applyFont="1" applyFill="1" applyBorder="1" applyAlignment="1">
      <alignment vertical="center"/>
    </xf>
    <xf numFmtId="0" fontId="33" fillId="0" borderId="14" xfId="11" applyFont="1" applyBorder="1" applyAlignment="1">
      <alignment horizontal="center" vertical="center"/>
    </xf>
    <xf numFmtId="0" fontId="33" fillId="0" borderId="2" xfId="11" applyFont="1" applyBorder="1" applyAlignment="1">
      <alignment horizontal="center" vertical="center"/>
    </xf>
    <xf numFmtId="0" fontId="33" fillId="0" borderId="3" xfId="11" applyFont="1" applyBorder="1" applyAlignment="1">
      <alignment horizontal="center" vertical="center"/>
    </xf>
    <xf numFmtId="0" fontId="33" fillId="0" borderId="15" xfId="11" applyFont="1" applyBorder="1" applyAlignment="1">
      <alignment horizontal="center" vertical="center"/>
    </xf>
    <xf numFmtId="0" fontId="33" fillId="0" borderId="0" xfId="11" applyFont="1" applyBorder="1" applyAlignment="1">
      <alignment horizontal="center" vertical="center"/>
    </xf>
    <xf numFmtId="0" fontId="33" fillId="0" borderId="6" xfId="11" applyFont="1" applyBorder="1" applyAlignment="1">
      <alignment horizontal="center" vertical="center"/>
    </xf>
    <xf numFmtId="0" fontId="33" fillId="0" borderId="91" xfId="11" applyFont="1" applyBorder="1" applyAlignment="1">
      <alignment horizontal="center" vertical="center"/>
    </xf>
    <xf numFmtId="0" fontId="33" fillId="0" borderId="138" xfId="11" applyFont="1" applyBorder="1" applyAlignment="1">
      <alignment horizontal="center" vertical="center"/>
    </xf>
    <xf numFmtId="0" fontId="33" fillId="0" borderId="66" xfId="11" applyFont="1" applyBorder="1" applyAlignment="1">
      <alignment horizontal="center" vertical="center"/>
    </xf>
    <xf numFmtId="0" fontId="114" fillId="0" borderId="0" xfId="11" applyFont="1" applyAlignment="1">
      <alignment horizontal="center" vertical="center"/>
    </xf>
    <xf numFmtId="0" fontId="95" fillId="0" borderId="0" xfId="11" applyFont="1" applyAlignment="1">
      <alignment horizontal="center" vertical="center"/>
    </xf>
    <xf numFmtId="0" fontId="36" fillId="0" borderId="17" xfId="0" applyFont="1" applyFill="1" applyBorder="1" applyAlignment="1">
      <alignment horizontal="left" vertical="center" wrapText="1"/>
    </xf>
    <xf numFmtId="0" fontId="36" fillId="0" borderId="2" xfId="0" applyFont="1" applyFill="1" applyBorder="1" applyAlignment="1">
      <alignment horizontal="left" vertical="center"/>
    </xf>
    <xf numFmtId="0" fontId="36" fillId="0" borderId="21" xfId="0" applyFont="1" applyFill="1" applyBorder="1" applyAlignment="1">
      <alignment horizontal="left" vertical="center"/>
    </xf>
    <xf numFmtId="0" fontId="36" fillId="0" borderId="18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36" fillId="0" borderId="26" xfId="0" applyFont="1" applyFill="1" applyBorder="1" applyAlignment="1">
      <alignment horizontal="left" vertical="center"/>
    </xf>
    <xf numFmtId="0" fontId="36" fillId="0" borderId="19" xfId="0" applyFont="1" applyFill="1" applyBorder="1" applyAlignment="1">
      <alignment horizontal="left" vertical="center"/>
    </xf>
    <xf numFmtId="0" fontId="36" fillId="0" borderId="9" xfId="0" applyFont="1" applyFill="1" applyBorder="1" applyAlignment="1">
      <alignment horizontal="left" vertical="center"/>
    </xf>
    <xf numFmtId="0" fontId="36" fillId="0" borderId="22" xfId="0" applyFont="1" applyFill="1" applyBorder="1" applyAlignment="1">
      <alignment horizontal="left" vertical="center"/>
    </xf>
    <xf numFmtId="0" fontId="33" fillId="0" borderId="0" xfId="0" applyFont="1" applyBorder="1" applyAlignment="1">
      <alignment horizontal="center" vertical="center" textRotation="255"/>
    </xf>
    <xf numFmtId="0" fontId="72" fillId="0" borderId="20" xfId="56" applyFont="1" applyBorder="1" applyAlignment="1">
      <alignment horizontal="center" vertical="center"/>
    </xf>
    <xf numFmtId="0" fontId="72" fillId="0" borderId="58" xfId="56" applyFont="1" applyBorder="1" applyAlignment="1">
      <alignment horizontal="center" vertical="center"/>
    </xf>
    <xf numFmtId="0" fontId="72" fillId="0" borderId="111" xfId="56" applyFont="1" applyBorder="1" applyAlignment="1">
      <alignment horizontal="center" vertical="center"/>
    </xf>
    <xf numFmtId="0" fontId="95" fillId="0" borderId="0" xfId="56" applyFont="1" applyAlignment="1">
      <alignment horizontal="center"/>
    </xf>
    <xf numFmtId="0" fontId="55" fillId="0" borderId="0" xfId="56" applyFont="1" applyAlignment="1">
      <alignment horizontal="center"/>
    </xf>
    <xf numFmtId="0" fontId="119" fillId="0" borderId="0" xfId="56" applyFont="1" applyAlignment="1">
      <alignment horizontal="center"/>
    </xf>
    <xf numFmtId="0" fontId="95" fillId="0" borderId="0" xfId="28" applyFont="1" applyBorder="1" applyAlignment="1">
      <alignment horizontal="center"/>
    </xf>
    <xf numFmtId="0" fontId="72" fillId="0" borderId="20" xfId="58" applyFont="1" applyBorder="1" applyAlignment="1">
      <alignment horizontal="center" vertical="center"/>
    </xf>
    <xf numFmtId="0" fontId="72" fillId="0" borderId="58" xfId="58" applyFont="1" applyBorder="1" applyAlignment="1">
      <alignment horizontal="center" vertical="center"/>
    </xf>
    <xf numFmtId="0" fontId="72" fillId="0" borderId="111" xfId="58" applyFont="1" applyBorder="1" applyAlignment="1">
      <alignment horizontal="center" vertical="center"/>
    </xf>
    <xf numFmtId="0" fontId="95" fillId="0" borderId="0" xfId="58" applyFont="1" applyAlignment="1">
      <alignment horizontal="center"/>
    </xf>
    <xf numFmtId="0" fontId="55" fillId="0" borderId="0" xfId="58" applyFont="1" applyAlignment="1">
      <alignment horizontal="center"/>
    </xf>
    <xf numFmtId="0" fontId="119" fillId="0" borderId="0" xfId="58" applyFont="1" applyAlignment="1">
      <alignment horizontal="center"/>
    </xf>
    <xf numFmtId="0" fontId="95" fillId="0" borderId="0" xfId="59" applyFont="1" applyAlignment="1">
      <alignment horizontal="center"/>
    </xf>
    <xf numFmtId="0" fontId="55" fillId="0" borderId="0" xfId="59" applyFont="1" applyAlignment="1">
      <alignment horizontal="center"/>
    </xf>
    <xf numFmtId="0" fontId="110" fillId="0" borderId="1" xfId="40" applyFont="1" applyBorder="1" applyAlignment="1">
      <alignment horizontal="center" vertical="center" textRotation="255"/>
    </xf>
    <xf numFmtId="0" fontId="110" fillId="0" borderId="4" xfId="40" applyFont="1" applyBorder="1" applyAlignment="1">
      <alignment horizontal="center" vertical="center" textRotation="255"/>
    </xf>
    <xf numFmtId="0" fontId="110" fillId="0" borderId="8" xfId="40" applyFont="1" applyBorder="1" applyAlignment="1">
      <alignment horizontal="center" vertical="center" textRotation="255"/>
    </xf>
    <xf numFmtId="0" fontId="32" fillId="0" borderId="58" xfId="40" applyFont="1" applyBorder="1" applyAlignment="1">
      <alignment horizontal="center" vertical="center"/>
    </xf>
    <xf numFmtId="0" fontId="32" fillId="0" borderId="111" xfId="40" applyFont="1" applyBorder="1" applyAlignment="1">
      <alignment horizontal="center" vertical="center"/>
    </xf>
    <xf numFmtId="0" fontId="32" fillId="0" borderId="20" xfId="40" applyFont="1" applyBorder="1" applyAlignment="1">
      <alignment horizontal="center" vertical="center"/>
    </xf>
    <xf numFmtId="0" fontId="152" fillId="0" borderId="16" xfId="40" applyFont="1" applyBorder="1" applyAlignment="1">
      <alignment horizontal="center" vertical="center" textRotation="255"/>
    </xf>
    <xf numFmtId="0" fontId="152" fillId="0" borderId="12" xfId="40" applyFont="1" applyBorder="1" applyAlignment="1">
      <alignment horizontal="center" vertical="center" textRotation="255"/>
    </xf>
    <xf numFmtId="0" fontId="152" fillId="0" borderId="23" xfId="40" applyFont="1" applyBorder="1" applyAlignment="1">
      <alignment horizontal="center" vertical="center" textRotation="255"/>
    </xf>
    <xf numFmtId="0" fontId="110" fillId="0" borderId="5" xfId="40" applyFont="1" applyBorder="1" applyAlignment="1">
      <alignment horizontal="center" vertical="center" textRotation="255"/>
    </xf>
    <xf numFmtId="0" fontId="110" fillId="0" borderId="7" xfId="40" applyFont="1" applyBorder="1" applyAlignment="1">
      <alignment horizontal="center" vertical="center" textRotation="255"/>
    </xf>
    <xf numFmtId="0" fontId="110" fillId="0" borderId="10" xfId="40" applyFont="1" applyBorder="1" applyAlignment="1">
      <alignment horizontal="center" vertical="center" textRotation="255"/>
    </xf>
    <xf numFmtId="0" fontId="33" fillId="0" borderId="14" xfId="40" applyFont="1" applyBorder="1" applyAlignment="1">
      <alignment horizontal="center" vertical="center"/>
    </xf>
    <xf numFmtId="0" fontId="33" fillId="0" borderId="2" xfId="40" applyFont="1" applyBorder="1" applyAlignment="1">
      <alignment horizontal="center" vertical="center"/>
    </xf>
    <xf numFmtId="0" fontId="33" fillId="0" borderId="3" xfId="40" applyFont="1" applyBorder="1" applyAlignment="1">
      <alignment horizontal="center" vertical="center"/>
    </xf>
    <xf numFmtId="0" fontId="33" fillId="0" borderId="15" xfId="40" applyFont="1" applyBorder="1" applyAlignment="1">
      <alignment horizontal="center" vertical="center"/>
    </xf>
    <xf numFmtId="0" fontId="33" fillId="0" borderId="0" xfId="40" applyFont="1" applyAlignment="1">
      <alignment horizontal="center" vertical="center"/>
    </xf>
    <xf numFmtId="0" fontId="33" fillId="0" borderId="6" xfId="40" applyFont="1" applyBorder="1" applyAlignment="1">
      <alignment horizontal="center" vertical="center"/>
    </xf>
    <xf numFmtId="0" fontId="33" fillId="0" borderId="91" xfId="40" applyFont="1" applyBorder="1" applyAlignment="1">
      <alignment horizontal="center" vertical="center"/>
    </xf>
    <xf numFmtId="0" fontId="33" fillId="0" borderId="138" xfId="40" applyFont="1" applyBorder="1" applyAlignment="1">
      <alignment horizontal="center" vertical="center"/>
    </xf>
    <xf numFmtId="0" fontId="33" fillId="0" borderId="66" xfId="40" applyFont="1" applyBorder="1" applyAlignment="1">
      <alignment horizontal="center" vertical="center"/>
    </xf>
    <xf numFmtId="0" fontId="36" fillId="0" borderId="17" xfId="40" applyFont="1" applyBorder="1" applyAlignment="1">
      <alignment horizontal="left" vertical="center"/>
    </xf>
    <xf numFmtId="0" fontId="36" fillId="0" borderId="2" xfId="40" applyFont="1" applyBorder="1" applyAlignment="1">
      <alignment horizontal="left" vertical="center"/>
    </xf>
    <xf numFmtId="0" fontId="36" fillId="0" borderId="21" xfId="40" applyFont="1" applyBorder="1" applyAlignment="1">
      <alignment horizontal="left" vertical="center"/>
    </xf>
    <xf numFmtId="0" fontId="36" fillId="0" borderId="18" xfId="40" applyFont="1" applyBorder="1" applyAlignment="1">
      <alignment horizontal="left" vertical="center"/>
    </xf>
    <xf numFmtId="0" fontId="36" fillId="0" borderId="0" xfId="40" applyFont="1" applyAlignment="1">
      <alignment horizontal="left" vertical="center"/>
    </xf>
    <xf numFmtId="0" fontId="36" fillId="0" borderId="26" xfId="40" applyFont="1" applyBorder="1" applyAlignment="1">
      <alignment horizontal="left" vertical="center"/>
    </xf>
    <xf numFmtId="0" fontId="36" fillId="0" borderId="19" xfId="40" applyFont="1" applyBorder="1" applyAlignment="1">
      <alignment horizontal="left" vertical="center"/>
    </xf>
    <xf numFmtId="0" fontId="36" fillId="0" borderId="9" xfId="40" applyFont="1" applyBorder="1" applyAlignment="1">
      <alignment horizontal="left" vertical="center"/>
    </xf>
    <xf numFmtId="0" fontId="36" fillId="0" borderId="22" xfId="40" applyFont="1" applyBorder="1" applyAlignment="1">
      <alignment horizontal="left" vertical="center"/>
    </xf>
    <xf numFmtId="0" fontId="36" fillId="0" borderId="17" xfId="40" applyFont="1" applyBorder="1" applyAlignment="1">
      <alignment horizontal="left" vertical="center" wrapText="1"/>
    </xf>
    <xf numFmtId="0" fontId="84" fillId="0" borderId="0" xfId="21" applyFont="1" applyAlignment="1">
      <alignment horizontal="center"/>
    </xf>
    <xf numFmtId="0" fontId="191" fillId="0" borderId="0" xfId="21" applyFont="1" applyAlignment="1">
      <alignment horizontal="center"/>
    </xf>
    <xf numFmtId="0" fontId="119" fillId="0" borderId="0" xfId="41" applyFont="1" applyBorder="1" applyAlignment="1">
      <alignment horizontal="center"/>
    </xf>
    <xf numFmtId="0" fontId="178" fillId="0" borderId="0" xfId="13" applyFont="1" applyAlignment="1">
      <alignment horizontal="center"/>
    </xf>
    <xf numFmtId="0" fontId="84" fillId="0" borderId="0" xfId="13" applyFont="1" applyAlignment="1">
      <alignment horizontal="center"/>
    </xf>
    <xf numFmtId="0" fontId="191" fillId="0" borderId="0" xfId="13" applyFont="1" applyAlignment="1">
      <alignment horizontal="center"/>
    </xf>
    <xf numFmtId="0" fontId="179" fillId="0" borderId="0" xfId="13" applyFont="1" applyAlignment="1">
      <alignment horizontal="center"/>
    </xf>
    <xf numFmtId="0" fontId="111" fillId="0" borderId="20" xfId="62" applyFont="1" applyBorder="1" applyAlignment="1">
      <alignment horizontal="center" vertical="center"/>
    </xf>
    <xf numFmtId="0" fontId="111" fillId="0" borderId="58" xfId="62" applyFont="1" applyBorder="1" applyAlignment="1">
      <alignment horizontal="center" vertical="center"/>
    </xf>
    <xf numFmtId="0" fontId="111" fillId="0" borderId="111" xfId="62" applyFont="1" applyBorder="1" applyAlignment="1">
      <alignment horizontal="center" vertical="center"/>
    </xf>
    <xf numFmtId="0" fontId="36" fillId="0" borderId="17" xfId="13" applyFont="1" applyBorder="1" applyAlignment="1">
      <alignment horizontal="left" vertical="center"/>
    </xf>
    <xf numFmtId="0" fontId="36" fillId="0" borderId="2" xfId="13" applyFont="1" applyBorder="1" applyAlignment="1">
      <alignment horizontal="left" vertical="center"/>
    </xf>
    <xf numFmtId="0" fontId="36" fillId="0" borderId="21" xfId="13" applyFont="1" applyBorder="1" applyAlignment="1">
      <alignment horizontal="left" vertical="center"/>
    </xf>
    <xf numFmtId="0" fontId="36" fillId="0" borderId="19" xfId="13" applyFont="1" applyBorder="1" applyAlignment="1">
      <alignment horizontal="left" vertical="center"/>
    </xf>
    <xf numFmtId="0" fontId="36" fillId="0" borderId="9" xfId="13" applyFont="1" applyBorder="1" applyAlignment="1">
      <alignment horizontal="left" vertical="center"/>
    </xf>
    <xf numFmtId="0" fontId="36" fillId="0" borderId="22" xfId="13" applyFont="1" applyBorder="1" applyAlignment="1">
      <alignment horizontal="left" vertical="center"/>
    </xf>
    <xf numFmtId="0" fontId="110" fillId="0" borderId="1" xfId="62" applyFont="1" applyBorder="1" applyAlignment="1">
      <alignment horizontal="center" vertical="center" textRotation="255"/>
    </xf>
    <xf numFmtId="0" fontId="110" fillId="0" borderId="4" xfId="62" applyFont="1" applyBorder="1" applyAlignment="1">
      <alignment horizontal="center" vertical="center" textRotation="255"/>
    </xf>
    <xf numFmtId="0" fontId="110" fillId="0" borderId="8" xfId="62" applyFont="1" applyBorder="1" applyAlignment="1">
      <alignment horizontal="center" vertical="center" textRotation="255"/>
    </xf>
    <xf numFmtId="0" fontId="33" fillId="0" borderId="0" xfId="36" applyFont="1" applyAlignment="1">
      <alignment horizontal="right"/>
    </xf>
    <xf numFmtId="0" fontId="173" fillId="0" borderId="0" xfId="5" applyFont="1" applyAlignment="1">
      <alignment horizontal="center"/>
    </xf>
    <xf numFmtId="0" fontId="191" fillId="0" borderId="0" xfId="5" applyFont="1" applyAlignment="1">
      <alignment horizontal="center"/>
    </xf>
    <xf numFmtId="0" fontId="114" fillId="0" borderId="0" xfId="11" applyFont="1" applyAlignment="1">
      <alignment horizontal="center"/>
    </xf>
    <xf numFmtId="0" fontId="114" fillId="0" borderId="0" xfId="11" quotePrefix="1" applyFont="1" applyAlignment="1">
      <alignment horizontal="center"/>
    </xf>
    <xf numFmtId="0" fontId="61" fillId="0" borderId="0" xfId="11" applyFont="1" applyAlignment="1">
      <alignment horizontal="center"/>
    </xf>
    <xf numFmtId="0" fontId="95" fillId="0" borderId="0" xfId="11" applyFont="1" applyAlignment="1">
      <alignment horizontal="center"/>
    </xf>
    <xf numFmtId="0" fontId="95" fillId="0" borderId="0" xfId="11" quotePrefix="1" applyFont="1" applyAlignment="1">
      <alignment horizontal="center"/>
    </xf>
    <xf numFmtId="0" fontId="55" fillId="0" borderId="17" xfId="51" applyFont="1" applyBorder="1" applyAlignment="1">
      <alignment horizontal="center" vertical="center"/>
    </xf>
    <xf numFmtId="0" fontId="55" fillId="0" borderId="2" xfId="51" applyFont="1" applyBorder="1" applyAlignment="1">
      <alignment horizontal="center" vertical="center"/>
    </xf>
    <xf numFmtId="0" fontId="55" fillId="0" borderId="3" xfId="51" applyFont="1" applyBorder="1" applyAlignment="1">
      <alignment horizontal="center" vertical="center"/>
    </xf>
    <xf numFmtId="0" fontId="90" fillId="0" borderId="0" xfId="11" applyFont="1" applyAlignment="1">
      <alignment horizontal="center"/>
    </xf>
    <xf numFmtId="0" fontId="55" fillId="0" borderId="20" xfId="51" applyFont="1" applyBorder="1" applyAlignment="1">
      <alignment horizontal="center" vertical="center"/>
    </xf>
    <xf numFmtId="0" fontId="55" fillId="0" borderId="58" xfId="51" applyFont="1" applyBorder="1" applyAlignment="1">
      <alignment horizontal="center" vertical="center"/>
    </xf>
    <xf numFmtId="0" fontId="55" fillId="0" borderId="111" xfId="51" applyFont="1" applyBorder="1" applyAlignment="1">
      <alignment horizontal="center" vertical="center"/>
    </xf>
    <xf numFmtId="0" fontId="124" fillId="0" borderId="1" xfId="51" applyFont="1" applyBorder="1" applyAlignment="1">
      <alignment horizontal="center" vertical="center" textRotation="255"/>
    </xf>
    <xf numFmtId="0" fontId="124" fillId="0" borderId="8" xfId="51" applyFont="1" applyBorder="1" applyAlignment="1">
      <alignment horizontal="center" vertical="center" textRotation="255"/>
    </xf>
    <xf numFmtId="0" fontId="58" fillId="0" borderId="1" xfId="51" applyFont="1" applyBorder="1" applyAlignment="1">
      <alignment horizontal="center" vertical="center" textRotation="255"/>
    </xf>
    <xf numFmtId="0" fontId="58" fillId="0" borderId="8" xfId="51" applyFont="1" applyBorder="1" applyAlignment="1">
      <alignment horizontal="center" vertical="center" textRotation="255"/>
    </xf>
    <xf numFmtId="0" fontId="58" fillId="0" borderId="135" xfId="51" applyFont="1" applyBorder="1" applyAlignment="1">
      <alignment horizontal="center"/>
    </xf>
    <xf numFmtId="0" fontId="58" fillId="0" borderId="60" xfId="51" applyFont="1" applyBorder="1" applyAlignment="1">
      <alignment horizontal="center"/>
    </xf>
    <xf numFmtId="0" fontId="80" fillId="0" borderId="17" xfId="11" applyFont="1" applyBorder="1" applyAlignment="1">
      <alignment horizontal="left" vertical="center"/>
    </xf>
    <xf numFmtId="0" fontId="31" fillId="0" borderId="2" xfId="11" applyBorder="1" applyAlignment="1">
      <alignment horizontal="left" vertical="center"/>
    </xf>
    <xf numFmtId="0" fontId="31" fillId="0" borderId="3" xfId="11" applyBorder="1" applyAlignment="1">
      <alignment horizontal="left" vertical="center"/>
    </xf>
    <xf numFmtId="0" fontId="31" fillId="0" borderId="18" xfId="11" applyBorder="1" applyAlignment="1">
      <alignment horizontal="left" vertical="center"/>
    </xf>
    <xf numFmtId="0" fontId="31" fillId="0" borderId="0" xfId="11" applyBorder="1" applyAlignment="1">
      <alignment horizontal="left" vertical="center"/>
    </xf>
    <xf numFmtId="0" fontId="31" fillId="0" borderId="6" xfId="11" applyBorder="1" applyAlignment="1">
      <alignment horizontal="left" vertical="center"/>
    </xf>
    <xf numFmtId="0" fontId="31" fillId="0" borderId="19" xfId="11" applyBorder="1" applyAlignment="1">
      <alignment horizontal="left" vertical="center"/>
    </xf>
    <xf numFmtId="0" fontId="31" fillId="0" borderId="9" xfId="11" applyBorder="1" applyAlignment="1">
      <alignment horizontal="left" vertical="center"/>
    </xf>
    <xf numFmtId="0" fontId="31" fillId="0" borderId="11" xfId="11" applyBorder="1" applyAlignment="1">
      <alignment horizontal="left" vertical="center"/>
    </xf>
    <xf numFmtId="0" fontId="58" fillId="0" borderId="136" xfId="51" applyFont="1" applyBorder="1" applyAlignment="1">
      <alignment horizontal="center"/>
    </xf>
    <xf numFmtId="0" fontId="55" fillId="0" borderId="1" xfId="11" applyFont="1" applyBorder="1" applyAlignment="1">
      <alignment horizontal="center" vertical="center"/>
    </xf>
    <xf numFmtId="0" fontId="55" fillId="0" borderId="4" xfId="11" applyFont="1" applyBorder="1" applyAlignment="1">
      <alignment horizontal="center" vertical="center"/>
    </xf>
    <xf numFmtId="49" fontId="74" fillId="0" borderId="17" xfId="11" applyNumberFormat="1" applyFont="1" applyFill="1" applyBorder="1" applyAlignment="1">
      <alignment horizontal="left" vertical="center" wrapText="1"/>
    </xf>
    <xf numFmtId="49" fontId="74" fillId="0" borderId="2" xfId="11" applyNumberFormat="1" applyFont="1" applyFill="1" applyBorder="1" applyAlignment="1">
      <alignment horizontal="left" vertical="center" wrapText="1"/>
    </xf>
    <xf numFmtId="49" fontId="74" fillId="0" borderId="3" xfId="11" applyNumberFormat="1" applyFont="1" applyFill="1" applyBorder="1" applyAlignment="1">
      <alignment horizontal="left" vertical="center" wrapText="1"/>
    </xf>
    <xf numFmtId="49" fontId="74" fillId="0" borderId="18" xfId="11" applyNumberFormat="1" applyFont="1" applyFill="1" applyBorder="1" applyAlignment="1">
      <alignment horizontal="left" vertical="center" wrapText="1"/>
    </xf>
    <xf numFmtId="49" fontId="74" fillId="0" borderId="0" xfId="11" applyNumberFormat="1" applyFont="1" applyFill="1" applyBorder="1" applyAlignment="1">
      <alignment horizontal="left" vertical="center" wrapText="1"/>
    </xf>
    <xf numFmtId="49" fontId="74" fillId="0" borderId="6" xfId="11" applyNumberFormat="1" applyFont="1" applyFill="1" applyBorder="1" applyAlignment="1">
      <alignment horizontal="left" vertical="center" wrapText="1"/>
    </xf>
    <xf numFmtId="49" fontId="74" fillId="0" borderId="19" xfId="11" applyNumberFormat="1" applyFont="1" applyFill="1" applyBorder="1" applyAlignment="1">
      <alignment horizontal="left" vertical="center" wrapText="1"/>
    </xf>
    <xf numFmtId="49" fontId="74" fillId="0" borderId="9" xfId="11" applyNumberFormat="1" applyFont="1" applyFill="1" applyBorder="1" applyAlignment="1">
      <alignment horizontal="left" vertical="center" wrapText="1"/>
    </xf>
    <xf numFmtId="49" fontId="74" fillId="0" borderId="11" xfId="11" applyNumberFormat="1" applyFont="1" applyFill="1" applyBorder="1" applyAlignment="1">
      <alignment horizontal="left" vertical="center" wrapText="1"/>
    </xf>
    <xf numFmtId="0" fontId="63" fillId="0" borderId="0" xfId="11" quotePrefix="1" applyFont="1" applyAlignment="1">
      <alignment horizontal="center"/>
    </xf>
    <xf numFmtId="0" fontId="63" fillId="0" borderId="0" xfId="11" applyFont="1" applyAlignment="1">
      <alignment horizontal="center"/>
    </xf>
    <xf numFmtId="0" fontId="35" fillId="0" borderId="126" xfId="7" applyFont="1" applyFill="1" applyBorder="1" applyAlignment="1">
      <alignment horizontal="center" vertical="center"/>
    </xf>
    <xf numFmtId="0" fontId="71" fillId="0" borderId="5" xfId="11" applyFont="1" applyBorder="1" applyAlignment="1">
      <alignment horizontal="center" vertical="center" textRotation="255"/>
    </xf>
    <xf numFmtId="0" fontId="71" fillId="0" borderId="10" xfId="11" applyFont="1" applyBorder="1" applyAlignment="1">
      <alignment horizontal="center" vertical="center" textRotation="255"/>
    </xf>
    <xf numFmtId="0" fontId="71" fillId="0" borderId="27" xfId="11" applyFont="1" applyBorder="1" applyAlignment="1">
      <alignment horizontal="center" vertical="center" textRotation="255"/>
    </xf>
    <xf numFmtId="0" fontId="71" fillId="0" borderId="24" xfId="11" applyFont="1" applyBorder="1" applyAlignment="1">
      <alignment horizontal="center" vertical="center" textRotation="255"/>
    </xf>
    <xf numFmtId="0" fontId="71" fillId="0" borderId="136" xfId="7" applyFont="1" applyBorder="1" applyAlignment="1">
      <alignment horizontal="center" vertical="center"/>
    </xf>
    <xf numFmtId="0" fontId="71" fillId="0" borderId="135" xfId="7" applyFont="1" applyBorder="1" applyAlignment="1">
      <alignment horizontal="center" vertical="center"/>
    </xf>
    <xf numFmtId="0" fontId="71" fillId="0" borderId="60" xfId="7" applyFont="1" applyBorder="1" applyAlignment="1">
      <alignment horizontal="center" vertical="center"/>
    </xf>
    <xf numFmtId="0" fontId="71" fillId="0" borderId="16" xfId="11" applyFont="1" applyBorder="1" applyAlignment="1">
      <alignment horizontal="center" vertical="center" textRotation="255"/>
    </xf>
    <xf numFmtId="0" fontId="71" fillId="0" borderId="23" xfId="11" applyFont="1" applyBorder="1" applyAlignment="1">
      <alignment horizontal="center" vertical="center" textRotation="255"/>
    </xf>
    <xf numFmtId="0" fontId="60" fillId="0" borderId="17" xfId="7" applyFont="1" applyFill="1" applyBorder="1" applyAlignment="1">
      <alignment horizontal="left" vertical="center"/>
    </xf>
    <xf numFmtId="0" fontId="60" fillId="0" borderId="2" xfId="7" applyFont="1" applyFill="1" applyBorder="1" applyAlignment="1">
      <alignment horizontal="left" vertical="center"/>
    </xf>
    <xf numFmtId="0" fontId="60" fillId="0" borderId="3" xfId="7" applyFont="1" applyFill="1" applyBorder="1" applyAlignment="1">
      <alignment horizontal="left" vertical="center"/>
    </xf>
    <xf numFmtId="0" fontId="60" fillId="0" borderId="19" xfId="7" applyFont="1" applyFill="1" applyBorder="1" applyAlignment="1">
      <alignment horizontal="left" vertical="center"/>
    </xf>
    <xf numFmtId="0" fontId="60" fillId="0" borderId="9" xfId="7" applyFont="1" applyFill="1" applyBorder="1" applyAlignment="1">
      <alignment horizontal="left" vertical="center"/>
    </xf>
    <xf numFmtId="0" fontId="60" fillId="0" borderId="11" xfId="7" applyFont="1" applyFill="1" applyBorder="1" applyAlignment="1">
      <alignment horizontal="left" vertical="center"/>
    </xf>
    <xf numFmtId="0" fontId="95" fillId="0" borderId="0" xfId="11" applyFont="1" applyBorder="1" applyAlignment="1">
      <alignment horizontal="center"/>
    </xf>
    <xf numFmtId="0" fontId="36" fillId="0" borderId="17" xfId="11" applyFont="1" applyFill="1" applyBorder="1" applyAlignment="1">
      <alignment horizontal="left" vertical="center" wrapText="1"/>
    </xf>
    <xf numFmtId="0" fontId="36" fillId="0" borderId="2" xfId="11" applyFont="1" applyFill="1" applyBorder="1" applyAlignment="1">
      <alignment horizontal="left" vertical="center" wrapText="1"/>
    </xf>
    <xf numFmtId="0" fontId="36" fillId="0" borderId="21" xfId="11" applyFont="1" applyFill="1" applyBorder="1" applyAlignment="1">
      <alignment horizontal="left" vertical="center" wrapText="1"/>
    </xf>
    <xf numFmtId="0" fontId="36" fillId="0" borderId="19" xfId="11" applyFont="1" applyFill="1" applyBorder="1" applyAlignment="1">
      <alignment horizontal="left" vertical="center" wrapText="1"/>
    </xf>
    <xf numFmtId="0" fontId="36" fillId="0" borderId="9" xfId="11" applyFont="1" applyFill="1" applyBorder="1" applyAlignment="1">
      <alignment horizontal="left" vertical="center" wrapText="1"/>
    </xf>
    <xf numFmtId="0" fontId="36" fillId="0" borderId="22" xfId="11" applyFont="1" applyFill="1" applyBorder="1" applyAlignment="1">
      <alignment horizontal="left" vertical="center" wrapText="1"/>
    </xf>
    <xf numFmtId="0" fontId="36" fillId="0" borderId="17" xfId="11" applyFont="1" applyBorder="1" applyAlignment="1">
      <alignment horizontal="left" vertical="center"/>
    </xf>
    <xf numFmtId="0" fontId="36" fillId="0" borderId="0" xfId="11" applyFont="1" applyBorder="1" applyAlignment="1">
      <alignment horizontal="left" vertical="center"/>
    </xf>
    <xf numFmtId="0" fontId="36" fillId="0" borderId="26" xfId="11" applyFont="1" applyBorder="1" applyAlignment="1">
      <alignment horizontal="left" vertical="center"/>
    </xf>
    <xf numFmtId="0" fontId="36" fillId="0" borderId="19" xfId="11" applyFont="1" applyBorder="1" applyAlignment="1">
      <alignment horizontal="left" vertical="center"/>
    </xf>
    <xf numFmtId="0" fontId="36" fillId="0" borderId="9" xfId="11" applyFont="1" applyBorder="1" applyAlignment="1">
      <alignment horizontal="left" vertical="center"/>
    </xf>
    <xf numFmtId="0" fontId="36" fillId="0" borderId="22" xfId="11" applyFont="1" applyBorder="1" applyAlignment="1">
      <alignment horizontal="left" vertical="center"/>
    </xf>
    <xf numFmtId="0" fontId="36" fillId="0" borderId="2" xfId="11" applyFont="1" applyBorder="1" applyAlignment="1">
      <alignment horizontal="left" vertical="center"/>
    </xf>
    <xf numFmtId="0" fontId="36" fillId="0" borderId="21" xfId="11" applyFont="1" applyBorder="1" applyAlignment="1">
      <alignment horizontal="left" vertical="center"/>
    </xf>
    <xf numFmtId="0" fontId="154" fillId="0" borderId="1" xfId="11" applyFont="1" applyBorder="1" applyAlignment="1">
      <alignment horizontal="center" vertical="center" textRotation="255"/>
    </xf>
    <xf numFmtId="0" fontId="154" fillId="0" borderId="4" xfId="11" applyFont="1" applyBorder="1" applyAlignment="1">
      <alignment horizontal="center" vertical="center" textRotation="255"/>
    </xf>
    <xf numFmtId="0" fontId="154" fillId="0" borderId="8" xfId="11" applyFont="1" applyBorder="1" applyAlignment="1">
      <alignment horizontal="center" vertical="center" textRotation="255"/>
    </xf>
  </cellXfs>
  <cellStyles count="69">
    <cellStyle name="Normal_333" xfId="1" xr:uid="{00000000-0005-0000-0000-000000000000}"/>
    <cellStyle name="Normal_Zmenový kalendár 2007 USSK 213" xfId="2" xr:uid="{00000000-0005-0000-0000-000001000000}"/>
    <cellStyle name="Normálna" xfId="0" builtinId="0"/>
    <cellStyle name="Normálna 10" xfId="46" xr:uid="{00000000-0005-0000-0000-000003000000}"/>
    <cellStyle name="Normálna 11" xfId="49" xr:uid="{00000000-0005-0000-0000-000004000000}"/>
    <cellStyle name="Normálna 11 2" xfId="54" xr:uid="{00000000-0005-0000-0000-000005000000}"/>
    <cellStyle name="Normálna 12" xfId="59" xr:uid="{00000000-0005-0000-0000-000006000000}"/>
    <cellStyle name="Normálna 2" xfId="17" xr:uid="{00000000-0005-0000-0000-000007000000}"/>
    <cellStyle name="Normálna 2 2" xfId="40" xr:uid="{00000000-0005-0000-0000-000008000000}"/>
    <cellStyle name="Normálna 3" xfId="20" xr:uid="{00000000-0005-0000-0000-000009000000}"/>
    <cellStyle name="Normálna 3 2" xfId="23" xr:uid="{00000000-0005-0000-0000-00000A000000}"/>
    <cellStyle name="Normálna 3 2 2" xfId="52" xr:uid="{00000000-0005-0000-0000-00000B000000}"/>
    <cellStyle name="Normálna 3 3" xfId="25" xr:uid="{00000000-0005-0000-0000-00000C000000}"/>
    <cellStyle name="Normálna 3 3 2" xfId="42" xr:uid="{00000000-0005-0000-0000-00000D000000}"/>
    <cellStyle name="Normálna 3 3 2 2" xfId="62" xr:uid="{00000000-0005-0000-0000-00000E000000}"/>
    <cellStyle name="Normálna 3 3 2 3" xfId="65" xr:uid="{00000000-0005-0000-0000-00000F000000}"/>
    <cellStyle name="Normálna 3 3 3" xfId="51" xr:uid="{00000000-0005-0000-0000-000010000000}"/>
    <cellStyle name="Normálna 3 3 3 2" xfId="61" xr:uid="{00000000-0005-0000-0000-000011000000}"/>
    <cellStyle name="Normálna 3 3 3 2 2" xfId="67" xr:uid="{7248A0AB-A732-4873-B8EB-0431084493F9}"/>
    <cellStyle name="Normálna 3 4" xfId="29" xr:uid="{00000000-0005-0000-0000-000012000000}"/>
    <cellStyle name="Normálna 4" xfId="28" xr:uid="{00000000-0005-0000-0000-000013000000}"/>
    <cellStyle name="Normálna 4 2" xfId="50" xr:uid="{00000000-0005-0000-0000-000014000000}"/>
    <cellStyle name="Normálna 5" xfId="32" xr:uid="{00000000-0005-0000-0000-000015000000}"/>
    <cellStyle name="Normálna 5 2" xfId="58" xr:uid="{00000000-0005-0000-0000-000016000000}"/>
    <cellStyle name="Normálna 6" xfId="34" xr:uid="{00000000-0005-0000-0000-000017000000}"/>
    <cellStyle name="Normálna 6 2" xfId="56" xr:uid="{00000000-0005-0000-0000-000018000000}"/>
    <cellStyle name="Normálna 6 2 2" xfId="68" xr:uid="{16B2D2E7-4DD2-4162-9A01-44F7A0E14D9A}"/>
    <cellStyle name="Normálna 7" xfId="36" xr:uid="{00000000-0005-0000-0000-000019000000}"/>
    <cellStyle name="Normálna 7 2" xfId="66" xr:uid="{716DF0F5-FAD0-4CA2-AF0C-E438D6DF5245}"/>
    <cellStyle name="Normálna 8" xfId="38" xr:uid="{00000000-0005-0000-0000-00001A000000}"/>
    <cellStyle name="Normálna 9" xfId="44" xr:uid="{00000000-0005-0000-0000-00001B000000}"/>
    <cellStyle name="normálne 2" xfId="10" xr:uid="{00000000-0005-0000-0000-00001C000000}"/>
    <cellStyle name="normálne 2 12" xfId="64" xr:uid="{00000000-0005-0000-0000-00001D000000}"/>
    <cellStyle name="normálne 2 2" xfId="11" xr:uid="{00000000-0005-0000-0000-00001E000000}"/>
    <cellStyle name="normálne 2 3" xfId="12" xr:uid="{00000000-0005-0000-0000-00001F000000}"/>
    <cellStyle name="normálne 3" xfId="13" xr:uid="{00000000-0005-0000-0000-000020000000}"/>
    <cellStyle name="normálne_371" xfId="41" xr:uid="{00000000-0005-0000-0000-000021000000}"/>
    <cellStyle name="normálne_HelpD" xfId="3" xr:uid="{00000000-0005-0000-0000-000022000000}"/>
    <cellStyle name="normálne_Zmenové kalendáre 2006 U. S. Steel Košice,s.r.o." xfId="4" xr:uid="{00000000-0005-0000-0000-000023000000}"/>
    <cellStyle name="normálne_Zmenové kalendáre 2007 U. S. Steel Košice -SBS" xfId="5" xr:uid="{00000000-0005-0000-0000-000024000000}"/>
    <cellStyle name="normálne_Zmenové kalendáre 2009 U. S. Steel Košice -SBS" xfId="21" xr:uid="{00000000-0005-0000-0000-000025000000}"/>
    <cellStyle name="normálne_Zmenové kalendáre 2009 U. S. Steel Košice,s.r.o." xfId="6" xr:uid="{00000000-0005-0000-0000-000026000000}"/>
    <cellStyle name="normálne_Zmenové kalendáre 2012 - Vulkmont " xfId="22" xr:uid="{00000000-0005-0000-0000-000027000000}"/>
    <cellStyle name="normální_Kal12hod" xfId="7" xr:uid="{00000000-0005-0000-0000-000028000000}"/>
    <cellStyle name="Percentá" xfId="8" builtinId="5"/>
    <cellStyle name="Percentá 10" xfId="37" xr:uid="{00000000-0005-0000-0000-00002A000000}"/>
    <cellStyle name="Percentá 11" xfId="39" xr:uid="{00000000-0005-0000-0000-00002B000000}"/>
    <cellStyle name="Percentá 12" xfId="45" xr:uid="{00000000-0005-0000-0000-00002C000000}"/>
    <cellStyle name="Percentá 13" xfId="47" xr:uid="{00000000-0005-0000-0000-00002D000000}"/>
    <cellStyle name="Percentá 14" xfId="48" xr:uid="{00000000-0005-0000-0000-00002E000000}"/>
    <cellStyle name="Percentá 14 2" xfId="53" xr:uid="{00000000-0005-0000-0000-00002F000000}"/>
    <cellStyle name="percentá 2" xfId="9" xr:uid="{00000000-0005-0000-0000-000030000000}"/>
    <cellStyle name="percentá 2 12" xfId="63" xr:uid="{00000000-0005-0000-0000-000031000000}"/>
    <cellStyle name="percentá 2 2" xfId="14" xr:uid="{00000000-0005-0000-0000-000032000000}"/>
    <cellStyle name="percentá 2 3" xfId="15" xr:uid="{00000000-0005-0000-0000-000033000000}"/>
    <cellStyle name="Percentá 2 4" xfId="60" xr:uid="{00000000-0005-0000-0000-000034000000}"/>
    <cellStyle name="percentá 3" xfId="16" xr:uid="{00000000-0005-0000-0000-000035000000}"/>
    <cellStyle name="Percentá 4" xfId="18" xr:uid="{00000000-0005-0000-0000-000036000000}"/>
    <cellStyle name="Percentá 4 2" xfId="24" xr:uid="{00000000-0005-0000-0000-000037000000}"/>
    <cellStyle name="Percentá 4 2 2" xfId="43" xr:uid="{00000000-0005-0000-0000-000038000000}"/>
    <cellStyle name="Percentá 5" xfId="19" xr:uid="{00000000-0005-0000-0000-000039000000}"/>
    <cellStyle name="Percentá 5 2" xfId="26" xr:uid="{00000000-0005-0000-0000-00003A000000}"/>
    <cellStyle name="Percentá 5 3" xfId="30" xr:uid="{00000000-0005-0000-0000-00003B000000}"/>
    <cellStyle name="Percentá 6" xfId="27" xr:uid="{00000000-0005-0000-0000-00003C000000}"/>
    <cellStyle name="Percentá 7" xfId="31" xr:uid="{00000000-0005-0000-0000-00003D000000}"/>
    <cellStyle name="Percentá 7 2" xfId="57" xr:uid="{00000000-0005-0000-0000-00003E000000}"/>
    <cellStyle name="Percentá 8" xfId="33" xr:uid="{00000000-0005-0000-0000-00003F000000}"/>
    <cellStyle name="Percentá 8 2" xfId="55" xr:uid="{00000000-0005-0000-0000-000040000000}"/>
    <cellStyle name="Percentá 9" xfId="35" xr:uid="{00000000-0005-0000-0000-000041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00"/>
      <color rgb="FFFFE5E5"/>
      <color rgb="FFFFE7FF"/>
      <color rgb="FFF3F9FB"/>
      <color rgb="FF00FF00"/>
      <color rgb="FFFFFF99"/>
      <color rgb="FFFFFF3F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1</xdr:rowOff>
    </xdr:from>
    <xdr:to>
      <xdr:col>10</xdr:col>
      <xdr:colOff>342900</xdr:colOff>
      <xdr:row>5</xdr:row>
      <xdr:rowOff>123826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1"/>
          <a:ext cx="2895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0</xdr:rowOff>
    </xdr:from>
    <xdr:to>
      <xdr:col>12</xdr:col>
      <xdr:colOff>9526</xdr:colOff>
      <xdr:row>3</xdr:row>
      <xdr:rowOff>219075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1" y="0"/>
          <a:ext cx="34671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10</xdr:col>
      <xdr:colOff>142875</xdr:colOff>
      <xdr:row>3</xdr:row>
      <xdr:rowOff>9525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0"/>
          <a:ext cx="26955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10</xdr:col>
      <xdr:colOff>142875</xdr:colOff>
      <xdr:row>3</xdr:row>
      <xdr:rowOff>9525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0"/>
          <a:ext cx="26955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10</xdr:col>
      <xdr:colOff>9525</xdr:colOff>
      <xdr:row>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0"/>
          <a:ext cx="33242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47625</xdr:colOff>
      <xdr:row>0</xdr:row>
      <xdr:rowOff>47624</xdr:rowOff>
    </xdr:from>
    <xdr:to>
      <xdr:col>48</xdr:col>
      <xdr:colOff>209550</xdr:colOff>
      <xdr:row>3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801850" y="47624"/>
          <a:ext cx="3267075" cy="800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0</xdr:row>
      <xdr:rowOff>0</xdr:rowOff>
    </xdr:from>
    <xdr:to>
      <xdr:col>55</xdr:col>
      <xdr:colOff>28575</xdr:colOff>
      <xdr:row>3</xdr:row>
      <xdr:rowOff>47624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535400" y="0"/>
          <a:ext cx="3524250" cy="847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419099</xdr:colOff>
      <xdr:row>0</xdr:row>
      <xdr:rowOff>0</xdr:rowOff>
    </xdr:from>
    <xdr:to>
      <xdr:col>10</xdr:col>
      <xdr:colOff>28574</xdr:colOff>
      <xdr:row>3</xdr:row>
      <xdr:rowOff>47624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9099" y="0"/>
          <a:ext cx="3190875" cy="847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10</xdr:col>
      <xdr:colOff>200025</xdr:colOff>
      <xdr:row>3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0"/>
          <a:ext cx="27527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10</xdr:col>
      <xdr:colOff>47625</xdr:colOff>
      <xdr:row>2</xdr:row>
      <xdr:rowOff>228600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0"/>
          <a:ext cx="26860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85724</xdr:rowOff>
    </xdr:from>
    <xdr:to>
      <xdr:col>16</xdr:col>
      <xdr:colOff>96441</xdr:colOff>
      <xdr:row>5</xdr:row>
      <xdr:rowOff>57149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FAC0CD0-302F-402F-970D-09B31A58A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85724"/>
          <a:ext cx="4982766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0</xdr:colOff>
      <xdr:row>0</xdr:row>
      <xdr:rowOff>0</xdr:rowOff>
    </xdr:from>
    <xdr:to>
      <xdr:col>61</xdr:col>
      <xdr:colOff>47625</xdr:colOff>
      <xdr:row>3</xdr:row>
      <xdr:rowOff>47624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897350" y="0"/>
          <a:ext cx="3400425" cy="847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9524</xdr:colOff>
      <xdr:row>0</xdr:row>
      <xdr:rowOff>0</xdr:rowOff>
    </xdr:from>
    <xdr:to>
      <xdr:col>11</xdr:col>
      <xdr:colOff>47625</xdr:colOff>
      <xdr:row>3</xdr:row>
      <xdr:rowOff>47624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4" y="0"/>
          <a:ext cx="3409951" cy="847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38102</xdr:colOff>
      <xdr:row>0</xdr:row>
      <xdr:rowOff>0</xdr:rowOff>
    </xdr:from>
    <xdr:to>
      <xdr:col>12</xdr:col>
      <xdr:colOff>190500</xdr:colOff>
      <xdr:row>3</xdr:row>
      <xdr:rowOff>247040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2" y="0"/>
          <a:ext cx="3886198" cy="10185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50</xdr:col>
      <xdr:colOff>9525</xdr:colOff>
      <xdr:row>1</xdr:row>
      <xdr:rowOff>9525</xdr:rowOff>
    </xdr:from>
    <xdr:to>
      <xdr:col>62</xdr:col>
      <xdr:colOff>38100</xdr:colOff>
      <xdr:row>3</xdr:row>
      <xdr:rowOff>279274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45050" y="9525"/>
          <a:ext cx="4143375" cy="1041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0</xdr:row>
      <xdr:rowOff>0</xdr:rowOff>
    </xdr:from>
    <xdr:to>
      <xdr:col>10</xdr:col>
      <xdr:colOff>142875</xdr:colOff>
      <xdr:row>2</xdr:row>
      <xdr:rowOff>171450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799" y="0"/>
          <a:ext cx="2705101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0</xdr:row>
      <xdr:rowOff>38100</xdr:rowOff>
    </xdr:from>
    <xdr:to>
      <xdr:col>10</xdr:col>
      <xdr:colOff>257176</xdr:colOff>
      <xdr:row>3</xdr:row>
      <xdr:rowOff>152401</xdr:rowOff>
    </xdr:to>
    <xdr:pic>
      <xdr:nvPicPr>
        <xdr:cNvPr id="33795" name="Picture 1">
          <a:extLst>
            <a:ext uri="{FF2B5EF4-FFF2-40B4-BE49-F238E27FC236}">
              <a16:creationId xmlns:a16="http://schemas.microsoft.com/office/drawing/2014/main" id="{00000000-0008-0000-1300-000003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1" y="38100"/>
          <a:ext cx="304800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12</xdr:col>
      <xdr:colOff>19050</xdr:colOff>
      <xdr:row>3</xdr:row>
      <xdr:rowOff>219075</xdr:rowOff>
    </xdr:to>
    <xdr:pic>
      <xdr:nvPicPr>
        <xdr:cNvPr id="37891" name="Picture 1">
          <a:extLst>
            <a:ext uri="{FF2B5EF4-FFF2-40B4-BE49-F238E27FC236}">
              <a16:creationId xmlns:a16="http://schemas.microsoft.com/office/drawing/2014/main" id="{00000000-0008-0000-1400-0000039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0"/>
          <a:ext cx="33909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0</xdr:row>
      <xdr:rowOff>1</xdr:rowOff>
    </xdr:from>
    <xdr:to>
      <xdr:col>16</xdr:col>
      <xdr:colOff>9526</xdr:colOff>
      <xdr:row>4</xdr:row>
      <xdr:rowOff>19050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BA7554F7-699B-4E78-BF1B-CAA892FD3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5780" y="1"/>
          <a:ext cx="4480561" cy="1142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171451</xdr:colOff>
      <xdr:row>0</xdr:row>
      <xdr:rowOff>0</xdr:rowOff>
    </xdr:from>
    <xdr:to>
      <xdr:col>10</xdr:col>
      <xdr:colOff>271031</xdr:colOff>
      <xdr:row>3</xdr:row>
      <xdr:rowOff>133349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1" y="0"/>
          <a:ext cx="3585730" cy="962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47625</xdr:colOff>
      <xdr:row>0</xdr:row>
      <xdr:rowOff>47624</xdr:rowOff>
    </xdr:from>
    <xdr:to>
      <xdr:col>49</xdr:col>
      <xdr:colOff>113506</xdr:colOff>
      <xdr:row>3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801850" y="47624"/>
          <a:ext cx="3618706" cy="923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0</xdr:rowOff>
    </xdr:from>
    <xdr:to>
      <xdr:col>9</xdr:col>
      <xdr:colOff>141952</xdr:colOff>
      <xdr:row>1</xdr:row>
      <xdr:rowOff>333376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7675" y="0"/>
          <a:ext cx="2923252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10</xdr:col>
      <xdr:colOff>180975</xdr:colOff>
      <xdr:row>3</xdr:row>
      <xdr:rowOff>9525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F7C50B0-C575-4BA5-BBFB-66399BA3A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0"/>
          <a:ext cx="27336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8</xdr:col>
      <xdr:colOff>209550</xdr:colOff>
      <xdr:row>2</xdr:row>
      <xdr:rowOff>66676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0"/>
          <a:ext cx="3267075" cy="800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0</xdr:colOff>
      <xdr:row>0</xdr:row>
      <xdr:rowOff>0</xdr:rowOff>
    </xdr:from>
    <xdr:to>
      <xdr:col>49</xdr:col>
      <xdr:colOff>200025</xdr:colOff>
      <xdr:row>2</xdr:row>
      <xdr:rowOff>66676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40150" y="0"/>
          <a:ext cx="3267075" cy="800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13</xdr:col>
      <xdr:colOff>98081</xdr:colOff>
      <xdr:row>3</xdr:row>
      <xdr:rowOff>285750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200"/>
          <a:ext cx="3812831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0</xdr:row>
      <xdr:rowOff>0</xdr:rowOff>
    </xdr:from>
    <xdr:to>
      <xdr:col>15</xdr:col>
      <xdr:colOff>267862</xdr:colOff>
      <xdr:row>3</xdr:row>
      <xdr:rowOff>28575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A587928-5B68-4DF3-ACA7-8C73DC38A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44587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0</xdr:row>
      <xdr:rowOff>1</xdr:rowOff>
    </xdr:from>
    <xdr:to>
      <xdr:col>16</xdr:col>
      <xdr:colOff>9526</xdr:colOff>
      <xdr:row>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FC110F-AA12-4EDA-85BE-8F148CF33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3875" y="1"/>
          <a:ext cx="4467226" cy="1133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333374</xdr:colOff>
      <xdr:row>0</xdr:row>
      <xdr:rowOff>0</xdr:rowOff>
    </xdr:from>
    <xdr:to>
      <xdr:col>10</xdr:col>
      <xdr:colOff>133349</xdr:colOff>
      <xdr:row>2</xdr:row>
      <xdr:rowOff>12500</xdr:rowOff>
    </xdr:to>
    <xdr:pic>
      <xdr:nvPicPr>
        <xdr:cNvPr id="38915" name="Picture 1">
          <a:extLst>
            <a:ext uri="{FF2B5EF4-FFF2-40B4-BE49-F238E27FC236}">
              <a16:creationId xmlns:a16="http://schemas.microsoft.com/office/drawing/2014/main" id="{00000000-0008-0000-0200-0000039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4" y="0"/>
          <a:ext cx="2714625" cy="69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1</xdr:rowOff>
    </xdr:from>
    <xdr:to>
      <xdr:col>10</xdr:col>
      <xdr:colOff>142875</xdr:colOff>
      <xdr:row>3</xdr:row>
      <xdr:rowOff>38100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1"/>
          <a:ext cx="2695575" cy="685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1</xdr:rowOff>
    </xdr:from>
    <xdr:to>
      <xdr:col>10</xdr:col>
      <xdr:colOff>142875</xdr:colOff>
      <xdr:row>3</xdr:row>
      <xdr:rowOff>38100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B7FB1BB-2A29-4516-9E13-AF2077E53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1"/>
          <a:ext cx="2695575" cy="647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8</xdr:col>
      <xdr:colOff>19051</xdr:colOff>
      <xdr:row>4</xdr:row>
      <xdr:rowOff>3235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6" y="0"/>
          <a:ext cx="2590800" cy="612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40</xdr:col>
      <xdr:colOff>0</xdr:colOff>
      <xdr:row>1</xdr:row>
      <xdr:rowOff>0</xdr:rowOff>
    </xdr:from>
    <xdr:to>
      <xdr:col>47</xdr:col>
      <xdr:colOff>47625</xdr:colOff>
      <xdr:row>4</xdr:row>
      <xdr:rowOff>3235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01800" y="0"/>
          <a:ext cx="2619375" cy="612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0</xdr:rowOff>
    </xdr:from>
    <xdr:to>
      <xdr:col>12</xdr:col>
      <xdr:colOff>9526</xdr:colOff>
      <xdr:row>3</xdr:row>
      <xdr:rowOff>219075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1" y="0"/>
          <a:ext cx="34671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0</xdr:rowOff>
    </xdr:from>
    <xdr:to>
      <xdr:col>12</xdr:col>
      <xdr:colOff>9526</xdr:colOff>
      <xdr:row>3</xdr:row>
      <xdr:rowOff>219075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F0FA7D-1EA9-496E-AFD2-782A9B763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1" y="0"/>
          <a:ext cx="34671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1</xdr:rowOff>
    </xdr:from>
    <xdr:to>
      <xdr:col>10</xdr:col>
      <xdr:colOff>142875</xdr:colOff>
      <xdr:row>3</xdr:row>
      <xdr:rowOff>19051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1"/>
          <a:ext cx="26955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1</xdr:rowOff>
    </xdr:from>
    <xdr:to>
      <xdr:col>10</xdr:col>
      <xdr:colOff>142875</xdr:colOff>
      <xdr:row>3</xdr:row>
      <xdr:rowOff>19051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DA84A1A-47A9-4E45-8FD0-EAB5B0298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1"/>
          <a:ext cx="26955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0</xdr:row>
      <xdr:rowOff>0</xdr:rowOff>
    </xdr:from>
    <xdr:to>
      <xdr:col>10</xdr:col>
      <xdr:colOff>142875</xdr:colOff>
      <xdr:row>3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7AD08C-FC63-4466-A8F8-B20011E13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0"/>
          <a:ext cx="26955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9</xdr:col>
      <xdr:colOff>9525</xdr:colOff>
      <xdr:row>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0"/>
          <a:ext cx="30194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0</xdr:row>
      <xdr:rowOff>1</xdr:rowOff>
    </xdr:from>
    <xdr:to>
      <xdr:col>8</xdr:col>
      <xdr:colOff>179662</xdr:colOff>
      <xdr:row>2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"/>
          <a:ext cx="2799037" cy="771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0</xdr:rowOff>
    </xdr:from>
    <xdr:to>
      <xdr:col>10</xdr:col>
      <xdr:colOff>9525</xdr:colOff>
      <xdr:row>3</xdr:row>
      <xdr:rowOff>9525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0"/>
          <a:ext cx="3267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0</xdr:row>
      <xdr:rowOff>1</xdr:rowOff>
    </xdr:from>
    <xdr:to>
      <xdr:col>9</xdr:col>
      <xdr:colOff>179662</xdr:colOff>
      <xdr:row>2</xdr:row>
      <xdr:rowOff>190500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"/>
          <a:ext cx="3046687" cy="771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0</xdr:rowOff>
    </xdr:from>
    <xdr:to>
      <xdr:col>10</xdr:col>
      <xdr:colOff>9525</xdr:colOff>
      <xdr:row>3</xdr:row>
      <xdr:rowOff>9525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0"/>
          <a:ext cx="3267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0</xdr:row>
      <xdr:rowOff>1</xdr:rowOff>
    </xdr:from>
    <xdr:to>
      <xdr:col>9</xdr:col>
      <xdr:colOff>179662</xdr:colOff>
      <xdr:row>2</xdr:row>
      <xdr:rowOff>190500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"/>
          <a:ext cx="3046687" cy="771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0</xdr:colOff>
      <xdr:row>0</xdr:row>
      <xdr:rowOff>0</xdr:rowOff>
    </xdr:from>
    <xdr:to>
      <xdr:col>48</xdr:col>
      <xdr:colOff>89753</xdr:colOff>
      <xdr:row>2</xdr:row>
      <xdr:rowOff>228600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697075" y="0"/>
          <a:ext cx="3194903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0</xdr:row>
      <xdr:rowOff>38100</xdr:rowOff>
    </xdr:from>
    <xdr:to>
      <xdr:col>10</xdr:col>
      <xdr:colOff>257176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1" y="38100"/>
          <a:ext cx="304800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10</xdr:col>
      <xdr:colOff>9525</xdr:colOff>
      <xdr:row>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0"/>
          <a:ext cx="33242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47625</xdr:colOff>
      <xdr:row>0</xdr:row>
      <xdr:rowOff>47624</xdr:rowOff>
    </xdr:from>
    <xdr:to>
      <xdr:col>48</xdr:col>
      <xdr:colOff>209550</xdr:colOff>
      <xdr:row>3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801850" y="47624"/>
          <a:ext cx="3267075" cy="800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9</xdr:col>
      <xdr:colOff>271713</xdr:colOff>
      <xdr:row>2</xdr:row>
      <xdr:rowOff>285750</xdr:rowOff>
    </xdr:to>
    <xdr:pic>
      <xdr:nvPicPr>
        <xdr:cNvPr id="55302" name="Picture 1">
          <a:extLst>
            <a:ext uri="{FF2B5EF4-FFF2-40B4-BE49-F238E27FC236}">
              <a16:creationId xmlns:a16="http://schemas.microsoft.com/office/drawing/2014/main" id="{00000000-0008-0000-0300-000006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"/>
          <a:ext cx="3319713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50</xdr:col>
      <xdr:colOff>85726</xdr:colOff>
      <xdr:row>0</xdr:row>
      <xdr:rowOff>0</xdr:rowOff>
    </xdr:from>
    <xdr:to>
      <xdr:col>60</xdr:col>
      <xdr:colOff>7521</xdr:colOff>
      <xdr:row>2</xdr:row>
      <xdr:rowOff>257175</xdr:rowOff>
    </xdr:to>
    <xdr:pic>
      <xdr:nvPicPr>
        <xdr:cNvPr id="55303" name="Picture 3">
          <a:extLst>
            <a:ext uri="{FF2B5EF4-FFF2-40B4-BE49-F238E27FC236}">
              <a16:creationId xmlns:a16="http://schemas.microsoft.com/office/drawing/2014/main" id="{00000000-0008-0000-0300-000007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45051" y="0"/>
          <a:ext cx="334127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0</xdr:row>
      <xdr:rowOff>0</xdr:rowOff>
    </xdr:from>
    <xdr:to>
      <xdr:col>55</xdr:col>
      <xdr:colOff>28575</xdr:colOff>
      <xdr:row>3</xdr:row>
      <xdr:rowOff>47624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611600" y="0"/>
          <a:ext cx="3590925" cy="847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419099</xdr:colOff>
      <xdr:row>0</xdr:row>
      <xdr:rowOff>0</xdr:rowOff>
    </xdr:from>
    <xdr:to>
      <xdr:col>10</xdr:col>
      <xdr:colOff>28574</xdr:colOff>
      <xdr:row>3</xdr:row>
      <xdr:rowOff>47624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9099" y="0"/>
          <a:ext cx="3276600" cy="847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0</xdr:rowOff>
    </xdr:from>
    <xdr:to>
      <xdr:col>9</xdr:col>
      <xdr:colOff>85725</xdr:colOff>
      <xdr:row>1</xdr:row>
      <xdr:rowOff>333376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7675" y="0"/>
          <a:ext cx="2867025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10</xdr:col>
      <xdr:colOff>200025</xdr:colOff>
      <xdr:row>3</xdr:row>
      <xdr:rowOff>85725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1601ED2-5590-41F0-9778-E552E92D1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0"/>
          <a:ext cx="27527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9</xdr:col>
      <xdr:colOff>200025</xdr:colOff>
      <xdr:row>2</xdr:row>
      <xdr:rowOff>266701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0"/>
          <a:ext cx="2867025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10</xdr:col>
      <xdr:colOff>47625</xdr:colOff>
      <xdr:row>2</xdr:row>
      <xdr:rowOff>228600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772B3B3-CF4B-4FE2-8790-010AF1751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0"/>
          <a:ext cx="26860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85724</xdr:rowOff>
    </xdr:from>
    <xdr:to>
      <xdr:col>16</xdr:col>
      <xdr:colOff>96441</xdr:colOff>
      <xdr:row>5</xdr:row>
      <xdr:rowOff>57149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B0E12AD0-B590-460E-8F6F-EE183A492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060" y="83819"/>
          <a:ext cx="4999911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171451</xdr:colOff>
      <xdr:row>0</xdr:row>
      <xdr:rowOff>57150</xdr:rowOff>
    </xdr:from>
    <xdr:to>
      <xdr:col>10</xdr:col>
      <xdr:colOff>1</xdr:colOff>
      <xdr:row>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1" y="57150"/>
          <a:ext cx="37338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133350</xdr:colOff>
      <xdr:row>0</xdr:row>
      <xdr:rowOff>19050</xdr:rowOff>
    </xdr:from>
    <xdr:to>
      <xdr:col>50</xdr:col>
      <xdr:colOff>390525</xdr:colOff>
      <xdr:row>3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573500" y="19050"/>
          <a:ext cx="37052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10</xdr:col>
      <xdr:colOff>28575</xdr:colOff>
      <xdr:row>4</xdr:row>
      <xdr:rowOff>95250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A890DE-A05C-4F14-90D5-30E154026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0"/>
          <a:ext cx="3733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0</xdr:colOff>
      <xdr:row>0</xdr:row>
      <xdr:rowOff>0</xdr:rowOff>
    </xdr:from>
    <xdr:to>
      <xdr:col>50</xdr:col>
      <xdr:colOff>285750</xdr:colOff>
      <xdr:row>4</xdr:row>
      <xdr:rowOff>95250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533F599B-E2BF-41C2-BF73-9544B7D7B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40150" y="0"/>
          <a:ext cx="3733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13</xdr:col>
      <xdr:colOff>19050</xdr:colOff>
      <xdr:row>3</xdr:row>
      <xdr:rowOff>35039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0"/>
          <a:ext cx="3981450" cy="10542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0</xdr:colOff>
      <xdr:row>0</xdr:row>
      <xdr:rowOff>0</xdr:rowOff>
    </xdr:from>
    <xdr:to>
      <xdr:col>63</xdr:col>
      <xdr:colOff>85725</xdr:colOff>
      <xdr:row>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925925" y="0"/>
          <a:ext cx="40767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9</xdr:col>
      <xdr:colOff>47625</xdr:colOff>
      <xdr:row>2</xdr:row>
      <xdr:rowOff>35039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BE7FAB3F-BFE6-4537-B710-BC288E6D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0"/>
          <a:ext cx="2809875" cy="730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0</xdr:colOff>
      <xdr:row>0</xdr:row>
      <xdr:rowOff>0</xdr:rowOff>
    </xdr:from>
    <xdr:to>
      <xdr:col>59</xdr:col>
      <xdr:colOff>161925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E751D5-4EC7-4A44-8505-A37C7A4E8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925925" y="0"/>
          <a:ext cx="29337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28575</xdr:rowOff>
    </xdr:from>
    <xdr:to>
      <xdr:col>9</xdr:col>
      <xdr:colOff>371475</xdr:colOff>
      <xdr:row>3</xdr:row>
      <xdr:rowOff>66675</xdr:rowOff>
    </xdr:to>
    <xdr:pic>
      <xdr:nvPicPr>
        <xdr:cNvPr id="73733" name="Picture 1">
          <a:extLst>
            <a:ext uri="{FF2B5EF4-FFF2-40B4-BE49-F238E27FC236}">
              <a16:creationId xmlns:a16="http://schemas.microsoft.com/office/drawing/2014/main" id="{00000000-0008-0000-0400-0000052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28575"/>
          <a:ext cx="30003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0</xdr:rowOff>
    </xdr:from>
    <xdr:to>
      <xdr:col>13</xdr:col>
      <xdr:colOff>171450</xdr:colOff>
      <xdr:row>4</xdr:row>
      <xdr:rowOff>58056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71450"/>
          <a:ext cx="4572000" cy="1210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50</xdr:col>
      <xdr:colOff>114300</xdr:colOff>
      <xdr:row>0</xdr:row>
      <xdr:rowOff>104775</xdr:rowOff>
    </xdr:from>
    <xdr:to>
      <xdr:col>63</xdr:col>
      <xdr:colOff>300557</xdr:colOff>
      <xdr:row>3</xdr:row>
      <xdr:rowOff>295276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59400" y="104775"/>
          <a:ext cx="4682057" cy="1190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0</xdr:rowOff>
    </xdr:from>
    <xdr:to>
      <xdr:col>11</xdr:col>
      <xdr:colOff>85725</xdr:colOff>
      <xdr:row>3</xdr:row>
      <xdr:rowOff>58056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8FF1E2E-65DF-403F-988D-A5B76EEF0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71450"/>
          <a:ext cx="3724275" cy="886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50</xdr:col>
      <xdr:colOff>114300</xdr:colOff>
      <xdr:row>0</xdr:row>
      <xdr:rowOff>104775</xdr:rowOff>
    </xdr:from>
    <xdr:to>
      <xdr:col>61</xdr:col>
      <xdr:colOff>28575</xdr:colOff>
      <xdr:row>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AB3141-CB16-4E5A-9C96-B3C84306D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21350" y="104775"/>
          <a:ext cx="36480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85724</xdr:rowOff>
    </xdr:from>
    <xdr:to>
      <xdr:col>14</xdr:col>
      <xdr:colOff>110898</xdr:colOff>
      <xdr:row>2</xdr:row>
      <xdr:rowOff>339090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85724"/>
          <a:ext cx="4406673" cy="114300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85724</xdr:rowOff>
    </xdr:from>
    <xdr:to>
      <xdr:col>14</xdr:col>
      <xdr:colOff>110898</xdr:colOff>
      <xdr:row>2</xdr:row>
      <xdr:rowOff>339090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528DC9A1-79C0-47B5-A642-B9CE5FA49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85724"/>
          <a:ext cx="4406673" cy="114300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15</xdr:col>
      <xdr:colOff>115462</xdr:colOff>
      <xdr:row>3</xdr:row>
      <xdr:rowOff>219075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123825"/>
          <a:ext cx="4544587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10</xdr:col>
      <xdr:colOff>268432</xdr:colOff>
      <xdr:row>2</xdr:row>
      <xdr:rowOff>109333</xdr:rowOff>
    </xdr:to>
    <xdr:pic>
      <xdr:nvPicPr>
        <xdr:cNvPr id="70659" name="Picture 1">
          <a:extLst>
            <a:ext uri="{FF2B5EF4-FFF2-40B4-BE49-F238E27FC236}">
              <a16:creationId xmlns:a16="http://schemas.microsoft.com/office/drawing/2014/main" id="{00000000-0008-0000-0500-000003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5" y="0"/>
          <a:ext cx="2892136" cy="698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10</xdr:col>
      <xdr:colOff>180975</xdr:colOff>
      <xdr:row>3</xdr:row>
      <xdr:rowOff>9525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0"/>
          <a:ext cx="27336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66675</xdr:rowOff>
    </xdr:from>
    <xdr:to>
      <xdr:col>9</xdr:col>
      <xdr:colOff>142875</xdr:colOff>
      <xdr:row>3</xdr:row>
      <xdr:rowOff>108010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66675"/>
          <a:ext cx="2552700" cy="612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8</xdr:col>
      <xdr:colOff>19051</xdr:colOff>
      <xdr:row>4</xdr:row>
      <xdr:rowOff>3235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6" y="0"/>
          <a:ext cx="2590800" cy="612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40</xdr:col>
      <xdr:colOff>0</xdr:colOff>
      <xdr:row>1</xdr:row>
      <xdr:rowOff>0</xdr:rowOff>
    </xdr:from>
    <xdr:to>
      <xdr:col>47</xdr:col>
      <xdr:colOff>47625</xdr:colOff>
      <xdr:row>4</xdr:row>
      <xdr:rowOff>3235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92300" y="0"/>
          <a:ext cx="2619375" cy="612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79998168889431442"/>
  </sheetPr>
  <dimension ref="B1:AN59"/>
  <sheetViews>
    <sheetView zoomScaleNormal="100" workbookViewId="0"/>
  </sheetViews>
  <sheetFormatPr defaultColWidth="9.140625" defaultRowHeight="15"/>
  <cols>
    <col min="1" max="1" width="2.85546875" style="2355" customWidth="1"/>
    <col min="2" max="2" width="6" style="2402" customWidth="1"/>
    <col min="3" max="4" width="3.28515625" style="2355" customWidth="1"/>
    <col min="5" max="5" width="6.28515625" style="2355" customWidth="1"/>
    <col min="6" max="7" width="3.28515625" style="2355" customWidth="1"/>
    <col min="8" max="8" width="6.42578125" style="2355" customWidth="1"/>
    <col min="9" max="10" width="3.28515625" style="2355" customWidth="1"/>
    <col min="11" max="11" width="6.5703125" style="2355" customWidth="1"/>
    <col min="12" max="13" width="3.28515625" style="2355" customWidth="1"/>
    <col min="14" max="14" width="6.7109375" style="2355" customWidth="1"/>
    <col min="15" max="16" width="3.28515625" style="2355" customWidth="1"/>
    <col min="17" max="17" width="6.7109375" style="2355" customWidth="1"/>
    <col min="18" max="19" width="3.28515625" style="2355" customWidth="1"/>
    <col min="20" max="20" width="6.7109375" style="2355" customWidth="1"/>
    <col min="21" max="22" width="3.28515625" style="2355" customWidth="1"/>
    <col min="23" max="23" width="6.7109375" style="2355" customWidth="1"/>
    <col min="24" max="25" width="3.28515625" style="2355" customWidth="1"/>
    <col min="26" max="26" width="6.7109375" style="2355" customWidth="1"/>
    <col min="27" max="28" width="3.28515625" style="2355" customWidth="1"/>
    <col min="29" max="29" width="6.7109375" style="2355" customWidth="1"/>
    <col min="30" max="31" width="3.28515625" style="2355" customWidth="1"/>
    <col min="32" max="32" width="6.7109375" style="2355" customWidth="1"/>
    <col min="33" max="34" width="3.28515625" style="2355" customWidth="1"/>
    <col min="35" max="35" width="6.7109375" style="2355" customWidth="1"/>
    <col min="36" max="37" width="3.28515625" style="2355" customWidth="1"/>
    <col min="38" max="38" width="6.7109375" style="2355" customWidth="1"/>
    <col min="39" max="39" width="9.85546875" style="2355" customWidth="1"/>
    <col min="40" max="16384" width="9.140625" style="2355"/>
  </cols>
  <sheetData>
    <row r="1" spans="2:40" ht="9.75" customHeight="1">
      <c r="B1" s="2352" t="s">
        <v>56</v>
      </c>
      <c r="C1" s="2353"/>
      <c r="D1" s="2353"/>
      <c r="E1" s="2354"/>
      <c r="F1" s="2354"/>
      <c r="G1" s="2354"/>
      <c r="H1" s="2354"/>
      <c r="I1" s="2354"/>
      <c r="J1" s="2354"/>
      <c r="K1" s="2354"/>
      <c r="L1" s="2354"/>
      <c r="M1" s="2354"/>
      <c r="N1" s="2354"/>
      <c r="O1" s="2354"/>
      <c r="P1" s="2354"/>
      <c r="Q1" s="2354"/>
      <c r="R1" s="2354"/>
      <c r="S1" s="2354"/>
      <c r="T1" s="2354"/>
      <c r="U1" s="2354"/>
      <c r="V1" s="2354"/>
      <c r="W1" s="2354"/>
      <c r="X1" s="2354"/>
      <c r="Y1" s="2354"/>
      <c r="Z1" s="2354"/>
      <c r="AA1" s="2354"/>
      <c r="AB1" s="2354"/>
      <c r="AC1" s="2354"/>
      <c r="AD1" s="2354"/>
      <c r="AE1" s="2354"/>
      <c r="AF1" s="2354"/>
      <c r="AG1" s="2354"/>
      <c r="AH1" s="2354"/>
      <c r="AI1" s="2354"/>
      <c r="AJ1" s="2354"/>
      <c r="AK1" s="2354"/>
      <c r="AL1" s="2354"/>
      <c r="AM1" s="2354"/>
    </row>
    <row r="2" spans="2:40" ht="9.75" customHeight="1">
      <c r="B2" s="2352"/>
      <c r="C2" s="2353"/>
      <c r="D2" s="2353"/>
      <c r="E2" s="2354"/>
      <c r="F2" s="2354"/>
      <c r="G2" s="2354"/>
      <c r="H2" s="2354"/>
      <c r="I2" s="2354"/>
      <c r="J2" s="2354"/>
      <c r="K2" s="2354"/>
      <c r="L2" s="2354"/>
      <c r="M2" s="2354"/>
      <c r="N2" s="2354"/>
      <c r="O2" s="2354"/>
      <c r="P2" s="2354"/>
      <c r="Q2" s="2354"/>
      <c r="R2" s="2354"/>
      <c r="S2" s="2354"/>
      <c r="T2" s="2354"/>
      <c r="U2" s="2354"/>
      <c r="V2" s="2354"/>
      <c r="W2" s="2354"/>
      <c r="X2" s="2354"/>
      <c r="Y2" s="2354"/>
      <c r="Z2" s="2354"/>
      <c r="AA2" s="2354"/>
      <c r="AB2" s="2354"/>
      <c r="AC2" s="2354"/>
      <c r="AD2" s="2354"/>
      <c r="AE2" s="2354"/>
      <c r="AF2" s="2354"/>
      <c r="AG2" s="2354"/>
      <c r="AH2" s="2354"/>
      <c r="AI2" s="2354"/>
      <c r="AJ2" s="2354"/>
      <c r="AK2" s="2354"/>
      <c r="AL2" s="2354"/>
      <c r="AM2" s="2354"/>
    </row>
    <row r="3" spans="2:40" ht="9.75" customHeight="1">
      <c r="B3" s="2352"/>
      <c r="C3" s="2353"/>
      <c r="D3" s="2353"/>
      <c r="E3" s="2354"/>
      <c r="F3" s="2354"/>
      <c r="G3" s="2354"/>
      <c r="H3" s="2354"/>
      <c r="I3" s="2354"/>
      <c r="J3" s="2354"/>
      <c r="K3" s="2354"/>
      <c r="L3" s="2354"/>
      <c r="M3" s="2354"/>
      <c r="N3" s="2354"/>
      <c r="O3" s="2354"/>
      <c r="P3" s="2354"/>
      <c r="Q3" s="2354"/>
      <c r="R3" s="2354"/>
      <c r="S3" s="2354"/>
      <c r="T3" s="2354"/>
      <c r="U3" s="2354"/>
      <c r="V3" s="2354"/>
      <c r="W3" s="2354"/>
      <c r="X3" s="2354"/>
      <c r="Y3" s="2354"/>
      <c r="Z3" s="2354"/>
      <c r="AA3" s="2354"/>
      <c r="AB3" s="2354"/>
      <c r="AC3" s="2354"/>
      <c r="AD3" s="2354"/>
      <c r="AE3" s="2354"/>
      <c r="AF3" s="2354"/>
      <c r="AG3" s="2354"/>
      <c r="AH3" s="2354"/>
      <c r="AI3" s="2354"/>
      <c r="AJ3" s="2354"/>
      <c r="AK3" s="2354"/>
      <c r="AL3" s="2354"/>
      <c r="AM3" s="2354"/>
    </row>
    <row r="4" spans="2:40" ht="9.75" customHeight="1">
      <c r="B4" s="2352"/>
      <c r="C4" s="2353"/>
      <c r="D4" s="2353"/>
      <c r="E4" s="2354"/>
      <c r="F4" s="2354"/>
      <c r="G4" s="2354"/>
      <c r="H4" s="2354"/>
      <c r="I4" s="2354"/>
      <c r="J4" s="2354"/>
      <c r="K4" s="2354"/>
      <c r="L4" s="2354"/>
      <c r="M4" s="2354"/>
      <c r="N4" s="2354"/>
      <c r="O4" s="2354"/>
      <c r="P4" s="2354"/>
      <c r="Q4" s="2354"/>
      <c r="R4" s="2354"/>
      <c r="S4" s="2354"/>
      <c r="T4" s="2354"/>
      <c r="U4" s="2354"/>
      <c r="V4" s="2354"/>
      <c r="W4" s="2354"/>
      <c r="X4" s="2354"/>
      <c r="Y4" s="2354"/>
      <c r="Z4" s="2354"/>
      <c r="AA4" s="2354"/>
      <c r="AB4" s="2354"/>
      <c r="AC4" s="2354"/>
      <c r="AD4" s="2354"/>
      <c r="AE4" s="2354"/>
      <c r="AF4" s="2354"/>
      <c r="AG4" s="2354"/>
      <c r="AH4" s="2354"/>
      <c r="AI4" s="2354"/>
      <c r="AJ4" s="2354"/>
      <c r="AK4" s="2354"/>
      <c r="AL4" s="2354"/>
      <c r="AM4" s="2354"/>
    </row>
    <row r="5" spans="2:40" ht="9.75" customHeight="1">
      <c r="B5" s="2352"/>
      <c r="C5" s="2353"/>
      <c r="D5" s="2353"/>
      <c r="E5" s="2354"/>
      <c r="F5" s="2354"/>
      <c r="G5" s="2354"/>
      <c r="H5" s="2354"/>
      <c r="I5" s="2354"/>
      <c r="J5" s="2354"/>
      <c r="K5" s="2354"/>
      <c r="L5" s="2354"/>
      <c r="M5" s="2354"/>
      <c r="N5" s="2354"/>
      <c r="O5" s="2354"/>
      <c r="P5" s="2354"/>
      <c r="Q5" s="2354"/>
      <c r="R5" s="2354"/>
      <c r="S5" s="2354"/>
      <c r="T5" s="2354"/>
      <c r="U5" s="2354"/>
      <c r="V5" s="2354"/>
      <c r="W5" s="2354"/>
      <c r="X5" s="2354"/>
      <c r="Y5" s="2354"/>
      <c r="Z5" s="2354"/>
      <c r="AA5" s="2354"/>
      <c r="AB5" s="2354"/>
      <c r="AC5" s="2354"/>
      <c r="AD5" s="2354"/>
      <c r="AE5" s="2354"/>
      <c r="AF5" s="2354"/>
      <c r="AG5" s="2354"/>
      <c r="AH5" s="2354"/>
      <c r="AI5" s="2354"/>
      <c r="AJ5" s="2354"/>
      <c r="AK5" s="2354"/>
      <c r="AL5" s="2354"/>
      <c r="AM5" s="2354"/>
    </row>
    <row r="6" spans="2:40" ht="15.75">
      <c r="B6" s="2353"/>
      <c r="C6" s="2353"/>
      <c r="D6" s="2353"/>
      <c r="E6" s="2354"/>
      <c r="F6" s="2354"/>
      <c r="G6" s="2354"/>
      <c r="H6" s="2354"/>
      <c r="I6" s="2354"/>
      <c r="J6" s="2354"/>
      <c r="K6" s="2354"/>
      <c r="L6" s="2354"/>
      <c r="M6" s="2354"/>
      <c r="N6" s="2354"/>
      <c r="O6" s="2354"/>
      <c r="P6" s="2354"/>
      <c r="Q6" s="2354"/>
      <c r="R6" s="2354"/>
      <c r="S6" s="2354"/>
      <c r="T6" s="2354"/>
      <c r="U6" s="2354"/>
      <c r="V6" s="2354"/>
      <c r="W6" s="2354"/>
      <c r="X6" s="2354"/>
      <c r="Y6" s="2354"/>
      <c r="Z6" s="2354"/>
      <c r="AA6" s="2354"/>
      <c r="AB6" s="2354"/>
      <c r="AC6" s="2354"/>
      <c r="AD6" s="2354"/>
      <c r="AE6" s="2354"/>
      <c r="AF6" s="2354"/>
      <c r="AG6" s="2354"/>
      <c r="AH6" s="2354"/>
      <c r="AI6" s="2354"/>
      <c r="AJ6" s="2354"/>
      <c r="AK6" s="2354"/>
      <c r="AL6" s="2354"/>
      <c r="AM6" s="2354"/>
    </row>
    <row r="7" spans="2:40" ht="25.5">
      <c r="B7" s="4154" t="s">
        <v>302</v>
      </c>
      <c r="C7" s="4154"/>
      <c r="D7" s="4154"/>
      <c r="E7" s="4154"/>
      <c r="F7" s="4154"/>
      <c r="G7" s="4154"/>
      <c r="H7" s="4154"/>
      <c r="I7" s="4154"/>
      <c r="J7" s="4154"/>
      <c r="K7" s="4154"/>
      <c r="L7" s="4154"/>
      <c r="M7" s="4154"/>
      <c r="N7" s="4154"/>
      <c r="O7" s="4154"/>
      <c r="P7" s="4154"/>
      <c r="Q7" s="4154"/>
      <c r="R7" s="4154"/>
      <c r="S7" s="4154"/>
      <c r="T7" s="4154"/>
      <c r="U7" s="4154"/>
      <c r="V7" s="4154"/>
      <c r="W7" s="4154"/>
      <c r="X7" s="4154"/>
      <c r="Y7" s="4154"/>
      <c r="Z7" s="4154"/>
      <c r="AA7" s="4154"/>
      <c r="AB7" s="4154"/>
      <c r="AC7" s="4154"/>
      <c r="AD7" s="4154"/>
      <c r="AE7" s="4154"/>
      <c r="AF7" s="4154"/>
      <c r="AG7" s="4154"/>
      <c r="AH7" s="4154"/>
      <c r="AI7" s="4154"/>
      <c r="AJ7" s="4154"/>
      <c r="AK7" s="4154"/>
      <c r="AL7" s="4154"/>
      <c r="AM7" s="4154"/>
    </row>
    <row r="8" spans="2:40" ht="18.75">
      <c r="B8" s="4155" t="s">
        <v>152</v>
      </c>
      <c r="C8" s="4155"/>
      <c r="D8" s="4155"/>
      <c r="E8" s="4155"/>
      <c r="F8" s="4155"/>
      <c r="G8" s="4155"/>
      <c r="H8" s="4155"/>
      <c r="I8" s="4155"/>
      <c r="J8" s="4155"/>
      <c r="K8" s="4155"/>
      <c r="L8" s="4155"/>
      <c r="M8" s="4155"/>
      <c r="N8" s="4155"/>
      <c r="O8" s="4155"/>
      <c r="P8" s="4155"/>
      <c r="Q8" s="4155"/>
      <c r="R8" s="4155"/>
      <c r="S8" s="4155"/>
      <c r="T8" s="4155"/>
      <c r="U8" s="4155"/>
      <c r="V8" s="4155"/>
      <c r="W8" s="4155"/>
      <c r="X8" s="4155"/>
      <c r="Y8" s="4155"/>
      <c r="Z8" s="4155"/>
      <c r="AA8" s="4155"/>
      <c r="AB8" s="4155"/>
      <c r="AC8" s="4155"/>
      <c r="AD8" s="4155"/>
      <c r="AE8" s="4155"/>
      <c r="AF8" s="4155"/>
      <c r="AG8" s="4155"/>
      <c r="AH8" s="4155"/>
      <c r="AI8" s="4155"/>
      <c r="AJ8" s="4155"/>
      <c r="AK8" s="4155"/>
      <c r="AL8" s="4155"/>
      <c r="AM8" s="4155"/>
    </row>
    <row r="9" spans="2:40" ht="18" customHeight="1">
      <c r="B9" s="4155" t="s">
        <v>188</v>
      </c>
      <c r="C9" s="4155"/>
      <c r="D9" s="4155"/>
      <c r="E9" s="4155"/>
      <c r="F9" s="4155"/>
      <c r="G9" s="4155"/>
      <c r="H9" s="4155"/>
      <c r="I9" s="4155"/>
      <c r="J9" s="4155"/>
      <c r="K9" s="4155"/>
      <c r="L9" s="4155"/>
      <c r="M9" s="4155"/>
      <c r="N9" s="4155"/>
      <c r="O9" s="4155"/>
      <c r="P9" s="4155"/>
      <c r="Q9" s="4155"/>
      <c r="R9" s="4155"/>
      <c r="S9" s="4155"/>
      <c r="T9" s="4155"/>
      <c r="U9" s="4155"/>
      <c r="V9" s="4155"/>
      <c r="W9" s="4155"/>
      <c r="X9" s="4155"/>
      <c r="Y9" s="4155"/>
      <c r="Z9" s="4155"/>
      <c r="AA9" s="4155"/>
      <c r="AB9" s="4155"/>
      <c r="AC9" s="4155"/>
      <c r="AD9" s="4155"/>
      <c r="AE9" s="4155"/>
      <c r="AF9" s="4155"/>
      <c r="AG9" s="4155"/>
      <c r="AH9" s="4155"/>
      <c r="AI9" s="4155"/>
      <c r="AJ9" s="4155"/>
      <c r="AK9" s="4155"/>
      <c r="AL9" s="4155"/>
      <c r="AM9" s="4155"/>
    </row>
    <row r="10" spans="2:40" ht="18" customHeight="1">
      <c r="B10" s="4155" t="s">
        <v>191</v>
      </c>
      <c r="C10" s="4155"/>
      <c r="D10" s="4155"/>
      <c r="E10" s="4155"/>
      <c r="F10" s="4155"/>
      <c r="G10" s="4155"/>
      <c r="H10" s="4155"/>
      <c r="I10" s="4155"/>
      <c r="J10" s="4155"/>
      <c r="K10" s="4155"/>
      <c r="L10" s="4155"/>
      <c r="M10" s="4155"/>
      <c r="N10" s="4155"/>
      <c r="O10" s="4155"/>
      <c r="P10" s="4155"/>
      <c r="Q10" s="4155"/>
      <c r="R10" s="4155"/>
      <c r="S10" s="4155"/>
      <c r="T10" s="4155"/>
      <c r="U10" s="4155"/>
      <c r="V10" s="4155"/>
      <c r="W10" s="4155"/>
      <c r="X10" s="4155"/>
      <c r="Y10" s="4155"/>
      <c r="Z10" s="4155"/>
      <c r="AA10" s="4155"/>
      <c r="AB10" s="4155"/>
      <c r="AC10" s="4155"/>
      <c r="AD10" s="4155"/>
      <c r="AE10" s="4155"/>
      <c r="AF10" s="4155"/>
      <c r="AG10" s="4155"/>
      <c r="AH10" s="4155"/>
      <c r="AI10" s="4155"/>
      <c r="AJ10" s="4155"/>
      <c r="AK10" s="4155"/>
      <c r="AL10" s="4155"/>
      <c r="AM10" s="4155"/>
    </row>
    <row r="11" spans="2:40" ht="15.75">
      <c r="B11" s="4156" t="s">
        <v>187</v>
      </c>
      <c r="C11" s="4156"/>
      <c r="D11" s="4156"/>
      <c r="E11" s="4156"/>
      <c r="F11" s="4156"/>
      <c r="G11" s="4156"/>
      <c r="H11" s="4156"/>
      <c r="I11" s="4156"/>
      <c r="J11" s="4156"/>
      <c r="K11" s="4156"/>
      <c r="L11" s="4156"/>
      <c r="M11" s="4156"/>
      <c r="N11" s="4156"/>
      <c r="O11" s="4156"/>
      <c r="P11" s="4156"/>
      <c r="Q11" s="4156"/>
      <c r="R11" s="4156"/>
      <c r="S11" s="4156"/>
      <c r="T11" s="4156"/>
      <c r="U11" s="4156"/>
      <c r="V11" s="4156"/>
      <c r="W11" s="4156"/>
      <c r="X11" s="4156"/>
      <c r="Y11" s="4156"/>
      <c r="Z11" s="4156"/>
      <c r="AA11" s="4156"/>
      <c r="AB11" s="4156"/>
      <c r="AC11" s="4156"/>
      <c r="AD11" s="4156"/>
      <c r="AE11" s="4156"/>
      <c r="AF11" s="4156"/>
      <c r="AG11" s="4156"/>
      <c r="AH11" s="4156"/>
      <c r="AI11" s="4156"/>
      <c r="AJ11" s="4156"/>
      <c r="AK11" s="4156"/>
      <c r="AL11" s="4156"/>
      <c r="AM11" s="4156"/>
    </row>
    <row r="12" spans="2:40" ht="15.75" customHeight="1" thickBot="1">
      <c r="B12" s="2356"/>
      <c r="C12" s="2356"/>
      <c r="D12" s="2356"/>
      <c r="E12" s="2356"/>
      <c r="F12" s="2356"/>
      <c r="G12" s="2356"/>
      <c r="H12" s="2356"/>
      <c r="I12" s="2356"/>
      <c r="J12" s="2356"/>
      <c r="K12" s="2356"/>
      <c r="L12" s="2356"/>
      <c r="M12" s="2356"/>
      <c r="N12" s="2356"/>
      <c r="O12" s="2356"/>
      <c r="P12" s="2356"/>
      <c r="Q12" s="2356"/>
      <c r="R12" s="2356"/>
      <c r="S12" s="2356"/>
      <c r="T12" s="2356"/>
      <c r="U12" s="2356"/>
      <c r="V12" s="2356"/>
      <c r="W12" s="2356"/>
      <c r="X12" s="2356"/>
      <c r="Y12" s="2356"/>
      <c r="Z12" s="2356"/>
      <c r="AA12" s="2356"/>
      <c r="AB12" s="2356"/>
      <c r="AC12" s="2356"/>
      <c r="AD12" s="2356"/>
      <c r="AE12" s="2356"/>
      <c r="AF12" s="2356"/>
      <c r="AG12" s="2356"/>
      <c r="AH12" s="2356"/>
      <c r="AI12" s="2356"/>
      <c r="AJ12" s="2356"/>
      <c r="AK12" s="2356"/>
      <c r="AL12" s="2356"/>
      <c r="AM12" s="2356"/>
    </row>
    <row r="13" spans="2:40" ht="31.5" customHeight="1" thickBot="1">
      <c r="B13" s="2357"/>
      <c r="C13" s="4157" t="s">
        <v>73</v>
      </c>
      <c r="D13" s="4158"/>
      <c r="E13" s="4159"/>
      <c r="F13" s="4157" t="s">
        <v>0</v>
      </c>
      <c r="G13" s="4158"/>
      <c r="H13" s="4159"/>
      <c r="I13" s="4157" t="s">
        <v>74</v>
      </c>
      <c r="J13" s="4158"/>
      <c r="K13" s="4159"/>
      <c r="L13" s="4157" t="s">
        <v>75</v>
      </c>
      <c r="M13" s="4158"/>
      <c r="N13" s="4159"/>
      <c r="O13" s="4157" t="s">
        <v>76</v>
      </c>
      <c r="P13" s="4158"/>
      <c r="Q13" s="4159"/>
      <c r="R13" s="4157" t="s">
        <v>77</v>
      </c>
      <c r="S13" s="4158"/>
      <c r="T13" s="4159"/>
      <c r="U13" s="4157" t="s">
        <v>78</v>
      </c>
      <c r="V13" s="4158"/>
      <c r="W13" s="4159"/>
      <c r="X13" s="4157" t="s">
        <v>1</v>
      </c>
      <c r="Y13" s="4158"/>
      <c r="Z13" s="4159"/>
      <c r="AA13" s="4157" t="s">
        <v>79</v>
      </c>
      <c r="AB13" s="4158"/>
      <c r="AC13" s="4159"/>
      <c r="AD13" s="4157" t="s">
        <v>80</v>
      </c>
      <c r="AE13" s="4158"/>
      <c r="AF13" s="4159"/>
      <c r="AG13" s="4157" t="s">
        <v>81</v>
      </c>
      <c r="AH13" s="4158"/>
      <c r="AI13" s="4159"/>
      <c r="AJ13" s="4157" t="s">
        <v>82</v>
      </c>
      <c r="AK13" s="4158"/>
      <c r="AL13" s="4159"/>
      <c r="AM13" s="2358" t="s">
        <v>96</v>
      </c>
      <c r="AN13" s="2359"/>
    </row>
    <row r="14" spans="2:40" ht="12.6" customHeight="1">
      <c r="B14" s="1617" t="s">
        <v>6</v>
      </c>
      <c r="C14" s="1702" t="s">
        <v>90</v>
      </c>
      <c r="D14" s="1703"/>
      <c r="E14" s="2350" t="s">
        <v>167</v>
      </c>
      <c r="F14" s="941" t="s">
        <v>90</v>
      </c>
      <c r="G14" s="1618"/>
      <c r="H14" s="2350" t="s">
        <v>167</v>
      </c>
      <c r="I14" s="941" t="s">
        <v>90</v>
      </c>
      <c r="J14" s="1618"/>
      <c r="K14" s="2350" t="s">
        <v>167</v>
      </c>
      <c r="L14" s="941" t="s">
        <v>90</v>
      </c>
      <c r="M14" s="1618"/>
      <c r="N14" s="2350" t="s">
        <v>167</v>
      </c>
      <c r="O14" s="941" t="s">
        <v>90</v>
      </c>
      <c r="P14" s="1618"/>
      <c r="Q14" s="2350" t="s">
        <v>167</v>
      </c>
      <c r="R14" s="941" t="s">
        <v>90</v>
      </c>
      <c r="S14" s="1618"/>
      <c r="T14" s="2350" t="s">
        <v>167</v>
      </c>
      <c r="U14" s="941" t="s">
        <v>90</v>
      </c>
      <c r="V14" s="1618"/>
      <c r="W14" s="2350" t="s">
        <v>167</v>
      </c>
      <c r="X14" s="941" t="s">
        <v>90</v>
      </c>
      <c r="Y14" s="1618"/>
      <c r="Z14" s="2350" t="s">
        <v>167</v>
      </c>
      <c r="AA14" s="941" t="s">
        <v>90</v>
      </c>
      <c r="AB14" s="1618"/>
      <c r="AC14" s="2350" t="s">
        <v>167</v>
      </c>
      <c r="AD14" s="941" t="s">
        <v>90</v>
      </c>
      <c r="AE14" s="1618"/>
      <c r="AF14" s="2350" t="s">
        <v>167</v>
      </c>
      <c r="AG14" s="941" t="s">
        <v>90</v>
      </c>
      <c r="AH14" s="1618"/>
      <c r="AI14" s="2350" t="s">
        <v>167</v>
      </c>
      <c r="AJ14" s="941" t="s">
        <v>90</v>
      </c>
      <c r="AK14" s="1618"/>
      <c r="AL14" s="2350" t="s">
        <v>167</v>
      </c>
      <c r="AM14" s="2360"/>
      <c r="AN14" s="2359"/>
    </row>
    <row r="15" spans="2:40" ht="12.6" customHeight="1">
      <c r="B15" s="1617" t="s">
        <v>89</v>
      </c>
      <c r="C15" s="1705" t="s">
        <v>5</v>
      </c>
      <c r="D15" s="1706" t="s">
        <v>6</v>
      </c>
      <c r="E15" s="2351" t="s">
        <v>12</v>
      </c>
      <c r="F15" s="943" t="s">
        <v>5</v>
      </c>
      <c r="G15" s="1619" t="s">
        <v>6</v>
      </c>
      <c r="H15" s="2351" t="s">
        <v>12</v>
      </c>
      <c r="I15" s="943" t="s">
        <v>5</v>
      </c>
      <c r="J15" s="1619" t="s">
        <v>6</v>
      </c>
      <c r="K15" s="2351" t="s">
        <v>12</v>
      </c>
      <c r="L15" s="943" t="s">
        <v>5</v>
      </c>
      <c r="M15" s="1619" t="s">
        <v>6</v>
      </c>
      <c r="N15" s="2351" t="s">
        <v>12</v>
      </c>
      <c r="O15" s="943" t="s">
        <v>5</v>
      </c>
      <c r="P15" s="1619" t="s">
        <v>6</v>
      </c>
      <c r="Q15" s="2351" t="s">
        <v>12</v>
      </c>
      <c r="R15" s="943" t="s">
        <v>5</v>
      </c>
      <c r="S15" s="1619" t="s">
        <v>6</v>
      </c>
      <c r="T15" s="2351" t="s">
        <v>12</v>
      </c>
      <c r="U15" s="943" t="s">
        <v>5</v>
      </c>
      <c r="V15" s="1619" t="s">
        <v>6</v>
      </c>
      <c r="W15" s="2351" t="s">
        <v>12</v>
      </c>
      <c r="X15" s="943" t="s">
        <v>5</v>
      </c>
      <c r="Y15" s="1619" t="s">
        <v>6</v>
      </c>
      <c r="Z15" s="2351" t="s">
        <v>12</v>
      </c>
      <c r="AA15" s="943" t="s">
        <v>5</v>
      </c>
      <c r="AB15" s="1619" t="s">
        <v>6</v>
      </c>
      <c r="AC15" s="2351" t="s">
        <v>12</v>
      </c>
      <c r="AD15" s="943" t="s">
        <v>5</v>
      </c>
      <c r="AE15" s="1619" t="s">
        <v>6</v>
      </c>
      <c r="AF15" s="2351" t="s">
        <v>12</v>
      </c>
      <c r="AG15" s="943" t="s">
        <v>5</v>
      </c>
      <c r="AH15" s="1619" t="s">
        <v>6</v>
      </c>
      <c r="AI15" s="2351" t="s">
        <v>12</v>
      </c>
      <c r="AJ15" s="943" t="s">
        <v>5</v>
      </c>
      <c r="AK15" s="1619" t="s">
        <v>6</v>
      </c>
      <c r="AL15" s="2351" t="s">
        <v>12</v>
      </c>
      <c r="AM15" s="2361"/>
      <c r="AN15" s="2362"/>
    </row>
    <row r="16" spans="2:40" ht="12.6" customHeight="1">
      <c r="B16" s="1617" t="s">
        <v>7</v>
      </c>
      <c r="C16" s="1705" t="s">
        <v>8</v>
      </c>
      <c r="D16" s="1706" t="s">
        <v>9</v>
      </c>
      <c r="E16" s="2351" t="s">
        <v>9</v>
      </c>
      <c r="F16" s="943" t="s">
        <v>8</v>
      </c>
      <c r="G16" s="1619" t="s">
        <v>9</v>
      </c>
      <c r="H16" s="2351" t="s">
        <v>9</v>
      </c>
      <c r="I16" s="943" t="s">
        <v>8</v>
      </c>
      <c r="J16" s="1619" t="s">
        <v>9</v>
      </c>
      <c r="K16" s="2351" t="s">
        <v>9</v>
      </c>
      <c r="L16" s="943" t="s">
        <v>8</v>
      </c>
      <c r="M16" s="1619" t="s">
        <v>9</v>
      </c>
      <c r="N16" s="2351" t="s">
        <v>9</v>
      </c>
      <c r="O16" s="943" t="s">
        <v>8</v>
      </c>
      <c r="P16" s="1619" t="s">
        <v>9</v>
      </c>
      <c r="Q16" s="2351" t="s">
        <v>9</v>
      </c>
      <c r="R16" s="943" t="s">
        <v>8</v>
      </c>
      <c r="S16" s="1619" t="s">
        <v>9</v>
      </c>
      <c r="T16" s="2351" t="s">
        <v>9</v>
      </c>
      <c r="U16" s="943" t="s">
        <v>8</v>
      </c>
      <c r="V16" s="1619" t="s">
        <v>9</v>
      </c>
      <c r="W16" s="2351" t="s">
        <v>9</v>
      </c>
      <c r="X16" s="943" t="s">
        <v>8</v>
      </c>
      <c r="Y16" s="1619" t="s">
        <v>9</v>
      </c>
      <c r="Z16" s="2351" t="s">
        <v>9</v>
      </c>
      <c r="AA16" s="943" t="s">
        <v>8</v>
      </c>
      <c r="AB16" s="1619" t="s">
        <v>9</v>
      </c>
      <c r="AC16" s="2351" t="s">
        <v>9</v>
      </c>
      <c r="AD16" s="943" t="s">
        <v>8</v>
      </c>
      <c r="AE16" s="1619" t="s">
        <v>9</v>
      </c>
      <c r="AF16" s="2351" t="s">
        <v>9</v>
      </c>
      <c r="AG16" s="943" t="s">
        <v>8</v>
      </c>
      <c r="AH16" s="1619" t="s">
        <v>9</v>
      </c>
      <c r="AI16" s="2351" t="s">
        <v>9</v>
      </c>
      <c r="AJ16" s="943" t="s">
        <v>8</v>
      </c>
      <c r="AK16" s="1619" t="s">
        <v>9</v>
      </c>
      <c r="AL16" s="2351" t="s">
        <v>9</v>
      </c>
      <c r="AM16" s="2361"/>
      <c r="AN16" s="2362"/>
    </row>
    <row r="17" spans="2:40" ht="12.6" customHeight="1">
      <c r="B17" s="1617" t="s">
        <v>10</v>
      </c>
      <c r="C17" s="1705" t="s">
        <v>6</v>
      </c>
      <c r="D17" s="1706" t="s">
        <v>11</v>
      </c>
      <c r="E17" s="2351" t="s">
        <v>64</v>
      </c>
      <c r="F17" s="943" t="s">
        <v>6</v>
      </c>
      <c r="G17" s="1619" t="s">
        <v>11</v>
      </c>
      <c r="H17" s="2351" t="s">
        <v>64</v>
      </c>
      <c r="I17" s="943" t="s">
        <v>6</v>
      </c>
      <c r="J17" s="1619" t="s">
        <v>11</v>
      </c>
      <c r="K17" s="2351" t="s">
        <v>64</v>
      </c>
      <c r="L17" s="943" t="s">
        <v>6</v>
      </c>
      <c r="M17" s="1619" t="s">
        <v>11</v>
      </c>
      <c r="N17" s="2351" t="s">
        <v>64</v>
      </c>
      <c r="O17" s="943" t="s">
        <v>6</v>
      </c>
      <c r="P17" s="1619" t="s">
        <v>11</v>
      </c>
      <c r="Q17" s="2351" t="s">
        <v>64</v>
      </c>
      <c r="R17" s="943" t="s">
        <v>6</v>
      </c>
      <c r="S17" s="1619" t="s">
        <v>11</v>
      </c>
      <c r="T17" s="2351" t="s">
        <v>64</v>
      </c>
      <c r="U17" s="943" t="s">
        <v>6</v>
      </c>
      <c r="V17" s="1619" t="s">
        <v>11</v>
      </c>
      <c r="W17" s="2351" t="s">
        <v>64</v>
      </c>
      <c r="X17" s="943" t="s">
        <v>6</v>
      </c>
      <c r="Y17" s="1619" t="s">
        <v>11</v>
      </c>
      <c r="Z17" s="2351" t="s">
        <v>64</v>
      </c>
      <c r="AA17" s="943" t="s">
        <v>6</v>
      </c>
      <c r="AB17" s="1619" t="s">
        <v>11</v>
      </c>
      <c r="AC17" s="2351" t="s">
        <v>64</v>
      </c>
      <c r="AD17" s="943" t="s">
        <v>6</v>
      </c>
      <c r="AE17" s="1619" t="s">
        <v>11</v>
      </c>
      <c r="AF17" s="2351" t="s">
        <v>64</v>
      </c>
      <c r="AG17" s="943" t="s">
        <v>6</v>
      </c>
      <c r="AH17" s="1619" t="s">
        <v>11</v>
      </c>
      <c r="AI17" s="2351" t="s">
        <v>64</v>
      </c>
      <c r="AJ17" s="943" t="s">
        <v>6</v>
      </c>
      <c r="AK17" s="1619" t="s">
        <v>11</v>
      </c>
      <c r="AL17" s="2351" t="s">
        <v>64</v>
      </c>
      <c r="AM17" s="2363"/>
      <c r="AN17" s="2362"/>
    </row>
    <row r="18" spans="2:40" ht="12.6" customHeight="1">
      <c r="B18" s="1617" t="s">
        <v>12</v>
      </c>
      <c r="C18" s="1705" t="s">
        <v>9</v>
      </c>
      <c r="D18" s="1708"/>
      <c r="E18" s="2351" t="s">
        <v>63</v>
      </c>
      <c r="F18" s="943" t="s">
        <v>9</v>
      </c>
      <c r="G18" s="1622"/>
      <c r="H18" s="2351" t="s">
        <v>63</v>
      </c>
      <c r="I18" s="943" t="s">
        <v>9</v>
      </c>
      <c r="J18" s="1622"/>
      <c r="K18" s="2351" t="s">
        <v>63</v>
      </c>
      <c r="L18" s="943" t="s">
        <v>9</v>
      </c>
      <c r="M18" s="1622"/>
      <c r="N18" s="2351" t="s">
        <v>63</v>
      </c>
      <c r="O18" s="943" t="s">
        <v>9</v>
      </c>
      <c r="P18" s="1622"/>
      <c r="Q18" s="2351" t="s">
        <v>63</v>
      </c>
      <c r="R18" s="943" t="s">
        <v>9</v>
      </c>
      <c r="S18" s="1622"/>
      <c r="T18" s="2351" t="s">
        <v>63</v>
      </c>
      <c r="U18" s="943" t="s">
        <v>9</v>
      </c>
      <c r="V18" s="1622"/>
      <c r="W18" s="2351" t="s">
        <v>63</v>
      </c>
      <c r="X18" s="943" t="s">
        <v>9</v>
      </c>
      <c r="Y18" s="1622"/>
      <c r="Z18" s="2351" t="s">
        <v>63</v>
      </c>
      <c r="AA18" s="943" t="s">
        <v>9</v>
      </c>
      <c r="AB18" s="1622"/>
      <c r="AC18" s="2351" t="s">
        <v>63</v>
      </c>
      <c r="AD18" s="943" t="s">
        <v>9</v>
      </c>
      <c r="AE18" s="1622"/>
      <c r="AF18" s="2351" t="s">
        <v>63</v>
      </c>
      <c r="AG18" s="943" t="s">
        <v>9</v>
      </c>
      <c r="AH18" s="1622"/>
      <c r="AI18" s="2351" t="s">
        <v>63</v>
      </c>
      <c r="AJ18" s="943" t="s">
        <v>9</v>
      </c>
      <c r="AK18" s="1622"/>
      <c r="AL18" s="2351" t="s">
        <v>63</v>
      </c>
      <c r="AM18" s="2361"/>
      <c r="AN18" s="2362"/>
    </row>
    <row r="19" spans="2:40" ht="12.6" customHeight="1">
      <c r="B19" s="1617"/>
      <c r="C19" s="1705" t="s">
        <v>11</v>
      </c>
      <c r="D19" s="1708"/>
      <c r="E19" s="2351"/>
      <c r="F19" s="1701" t="s">
        <v>11</v>
      </c>
      <c r="G19" s="1619"/>
      <c r="H19" s="2351"/>
      <c r="I19" s="943" t="s">
        <v>11</v>
      </c>
      <c r="J19" s="1622"/>
      <c r="K19" s="2351"/>
      <c r="L19" s="943" t="s">
        <v>11</v>
      </c>
      <c r="M19" s="1622"/>
      <c r="N19" s="2351"/>
      <c r="O19" s="943" t="s">
        <v>11</v>
      </c>
      <c r="P19" s="1622"/>
      <c r="Q19" s="2351"/>
      <c r="R19" s="943" t="s">
        <v>11</v>
      </c>
      <c r="S19" s="1622"/>
      <c r="T19" s="2351"/>
      <c r="U19" s="943" t="s">
        <v>11</v>
      </c>
      <c r="V19" s="1622"/>
      <c r="W19" s="2351"/>
      <c r="X19" s="943" t="s">
        <v>11</v>
      </c>
      <c r="Y19" s="1622"/>
      <c r="Z19" s="2351"/>
      <c r="AA19" s="943" t="s">
        <v>11</v>
      </c>
      <c r="AB19" s="1622"/>
      <c r="AC19" s="2351"/>
      <c r="AD19" s="943" t="s">
        <v>11</v>
      </c>
      <c r="AE19" s="1622"/>
      <c r="AF19" s="2351"/>
      <c r="AG19" s="943" t="s">
        <v>11</v>
      </c>
      <c r="AH19" s="1622"/>
      <c r="AI19" s="2351"/>
      <c r="AJ19" s="943" t="s">
        <v>11</v>
      </c>
      <c r="AK19" s="1622"/>
      <c r="AL19" s="2351"/>
      <c r="AM19" s="2364"/>
      <c r="AN19" s="2359"/>
    </row>
    <row r="20" spans="2:40" ht="14.25" customHeight="1" thickBot="1">
      <c r="B20" s="1623"/>
      <c r="C20" s="1624"/>
      <c r="D20" s="1625"/>
      <c r="E20" s="1626">
        <v>0</v>
      </c>
      <c r="F20" s="1624"/>
      <c r="G20" s="1625"/>
      <c r="H20" s="1626">
        <v>0</v>
      </c>
      <c r="I20" s="1624"/>
      <c r="J20" s="1625"/>
      <c r="K20" s="1626">
        <v>0</v>
      </c>
      <c r="L20" s="1627"/>
      <c r="M20" s="1625"/>
      <c r="N20" s="1626">
        <v>0</v>
      </c>
      <c r="O20" s="1624"/>
      <c r="P20" s="1625"/>
      <c r="Q20" s="1626">
        <v>0</v>
      </c>
      <c r="R20" s="1624"/>
      <c r="S20" s="1625"/>
      <c r="T20" s="1626">
        <v>0</v>
      </c>
      <c r="U20" s="1624"/>
      <c r="V20" s="1625"/>
      <c r="W20" s="1626">
        <v>0</v>
      </c>
      <c r="X20" s="1624"/>
      <c r="Y20" s="1625"/>
      <c r="Z20" s="1626">
        <v>0</v>
      </c>
      <c r="AA20" s="1624"/>
      <c r="AB20" s="1625"/>
      <c r="AC20" s="1626">
        <v>0</v>
      </c>
      <c r="AD20" s="1624"/>
      <c r="AE20" s="1625"/>
      <c r="AF20" s="1626">
        <v>0</v>
      </c>
      <c r="AG20" s="1624"/>
      <c r="AH20" s="1625"/>
      <c r="AI20" s="1626">
        <v>0</v>
      </c>
      <c r="AJ20" s="1624"/>
      <c r="AK20" s="1625"/>
      <c r="AL20" s="1626">
        <v>0</v>
      </c>
      <c r="AM20" s="2364"/>
      <c r="AN20" s="2359"/>
    </row>
    <row r="21" spans="2:40" s="940" customFormat="1" ht="13.5" thickBot="1">
      <c r="B21" s="1486" t="s">
        <v>13</v>
      </c>
      <c r="C21" s="1628"/>
      <c r="D21" s="1388" t="s">
        <v>15</v>
      </c>
      <c r="E21" s="1050" t="s">
        <v>15</v>
      </c>
      <c r="F21" s="22"/>
      <c r="G21" s="160" t="s">
        <v>19</v>
      </c>
      <c r="H21" s="161" t="s">
        <v>38</v>
      </c>
      <c r="I21" s="43"/>
      <c r="J21" s="160" t="s">
        <v>19</v>
      </c>
      <c r="K21" s="161" t="s">
        <v>38</v>
      </c>
      <c r="L21" s="43"/>
      <c r="M21" s="1631" t="s">
        <v>88</v>
      </c>
      <c r="N21" s="1069" t="s">
        <v>55</v>
      </c>
      <c r="O21" s="1233">
        <v>18</v>
      </c>
      <c r="P21" s="1388" t="s">
        <v>14</v>
      </c>
      <c r="Q21" s="3899" t="s">
        <v>15</v>
      </c>
      <c r="R21" s="46"/>
      <c r="S21" s="162" t="s">
        <v>16</v>
      </c>
      <c r="T21" s="163" t="s">
        <v>38</v>
      </c>
      <c r="U21" s="43"/>
      <c r="V21" s="1631" t="s">
        <v>88</v>
      </c>
      <c r="W21" s="1069" t="s">
        <v>55</v>
      </c>
      <c r="X21" s="22"/>
      <c r="Y21" s="160" t="s">
        <v>17</v>
      </c>
      <c r="Z21" s="161" t="s">
        <v>55</v>
      </c>
      <c r="AA21" s="22"/>
      <c r="AB21" s="1434" t="s">
        <v>18</v>
      </c>
      <c r="AC21" s="1637" t="s">
        <v>55</v>
      </c>
      <c r="AD21" s="43"/>
      <c r="AE21" s="1631" t="s">
        <v>15</v>
      </c>
      <c r="AF21" s="1069" t="s">
        <v>55</v>
      </c>
      <c r="AG21" s="1628"/>
      <c r="AH21" s="1388" t="s">
        <v>19</v>
      </c>
      <c r="AI21" s="1637" t="s">
        <v>38</v>
      </c>
      <c r="AJ21" s="22"/>
      <c r="AK21" s="1635" t="s">
        <v>18</v>
      </c>
      <c r="AL21" s="1069" t="s">
        <v>55</v>
      </c>
      <c r="AM21" s="944"/>
    </row>
    <row r="22" spans="2:40" s="940" customFormat="1" ht="13.5" thickBot="1">
      <c r="B22" s="1487" t="s">
        <v>20</v>
      </c>
      <c r="C22" s="1628">
        <v>1</v>
      </c>
      <c r="D22" s="1631" t="s">
        <v>14</v>
      </c>
      <c r="E22" s="1069" t="s">
        <v>55</v>
      </c>
      <c r="F22" s="46"/>
      <c r="G22" s="162" t="s">
        <v>16</v>
      </c>
      <c r="H22" s="163" t="s">
        <v>38</v>
      </c>
      <c r="I22" s="44"/>
      <c r="J22" s="162" t="s">
        <v>16</v>
      </c>
      <c r="K22" s="163" t="s">
        <v>38</v>
      </c>
      <c r="L22" s="43"/>
      <c r="M22" s="1631" t="s">
        <v>15</v>
      </c>
      <c r="N22" s="1069" t="s">
        <v>55</v>
      </c>
      <c r="O22" s="1233"/>
      <c r="P22" s="1424" t="s">
        <v>17</v>
      </c>
      <c r="Q22" s="1637" t="s">
        <v>55</v>
      </c>
      <c r="R22" s="22"/>
      <c r="S22" s="1635" t="s">
        <v>18</v>
      </c>
      <c r="T22" s="1069" t="s">
        <v>55</v>
      </c>
      <c r="U22" s="43"/>
      <c r="V22" s="1424" t="s">
        <v>15</v>
      </c>
      <c r="W22" s="1069" t="s">
        <v>55</v>
      </c>
      <c r="X22" s="22"/>
      <c r="Y22" s="160" t="s">
        <v>19</v>
      </c>
      <c r="Z22" s="165" t="s">
        <v>38</v>
      </c>
      <c r="AA22" s="43"/>
      <c r="AB22" s="1424" t="s">
        <v>88</v>
      </c>
      <c r="AC22" s="1637" t="s">
        <v>55</v>
      </c>
      <c r="AD22" s="22">
        <v>40</v>
      </c>
      <c r="AE22" s="160" t="s">
        <v>14</v>
      </c>
      <c r="AF22" s="161" t="s">
        <v>55</v>
      </c>
      <c r="AG22" s="1634"/>
      <c r="AH22" s="1239" t="s">
        <v>16</v>
      </c>
      <c r="AI22" s="1638" t="s">
        <v>38</v>
      </c>
      <c r="AJ22" s="43"/>
      <c r="AK22" s="1631" t="s">
        <v>88</v>
      </c>
      <c r="AL22" s="1069" t="s">
        <v>55</v>
      </c>
      <c r="AM22" s="944"/>
    </row>
    <row r="23" spans="2:40" s="940" customFormat="1" ht="13.5" thickBot="1">
      <c r="B23" s="1487" t="s">
        <v>21</v>
      </c>
      <c r="C23" s="1628"/>
      <c r="D23" s="1425" t="s">
        <v>17</v>
      </c>
      <c r="E23" s="1069" t="s">
        <v>55</v>
      </c>
      <c r="F23" s="22"/>
      <c r="G23" s="1633" t="s">
        <v>18</v>
      </c>
      <c r="H23" s="1069" t="s">
        <v>55</v>
      </c>
      <c r="I23" s="22"/>
      <c r="J23" s="1635" t="s">
        <v>18</v>
      </c>
      <c r="K23" s="1069" t="s">
        <v>55</v>
      </c>
      <c r="L23" s="22">
        <v>14</v>
      </c>
      <c r="M23" s="160" t="s">
        <v>14</v>
      </c>
      <c r="N23" s="161" t="s">
        <v>55</v>
      </c>
      <c r="O23" s="1233"/>
      <c r="P23" s="1425" t="s">
        <v>19</v>
      </c>
      <c r="Q23" s="1637" t="s">
        <v>38</v>
      </c>
      <c r="R23" s="43"/>
      <c r="S23" s="1631" t="s">
        <v>88</v>
      </c>
      <c r="T23" s="1069" t="s">
        <v>55</v>
      </c>
      <c r="U23" s="22">
        <v>27</v>
      </c>
      <c r="V23" s="191" t="s">
        <v>14</v>
      </c>
      <c r="W23" s="161" t="s">
        <v>55</v>
      </c>
      <c r="X23" s="46"/>
      <c r="Y23" s="162" t="s">
        <v>16</v>
      </c>
      <c r="Z23" s="166" t="s">
        <v>38</v>
      </c>
      <c r="AA23" s="43"/>
      <c r="AB23" s="1424" t="s">
        <v>15</v>
      </c>
      <c r="AC23" s="1637" t="s">
        <v>55</v>
      </c>
      <c r="AD23" s="22"/>
      <c r="AE23" s="191" t="s">
        <v>17</v>
      </c>
      <c r="AF23" s="161" t="s">
        <v>55</v>
      </c>
      <c r="AG23" s="1628"/>
      <c r="AH23" s="1434" t="s">
        <v>18</v>
      </c>
      <c r="AI23" s="1637" t="s">
        <v>55</v>
      </c>
      <c r="AJ23" s="43"/>
      <c r="AK23" s="1631" t="s">
        <v>15</v>
      </c>
      <c r="AL23" s="1069" t="s">
        <v>55</v>
      </c>
      <c r="AM23" s="944"/>
    </row>
    <row r="24" spans="2:40" s="940" customFormat="1" ht="13.5" thickBot="1">
      <c r="B24" s="1487" t="s">
        <v>22</v>
      </c>
      <c r="C24" s="1628"/>
      <c r="D24" s="1425" t="s">
        <v>19</v>
      </c>
      <c r="E24" s="1069" t="s">
        <v>38</v>
      </c>
      <c r="F24" s="22"/>
      <c r="G24" s="1631" t="s">
        <v>88</v>
      </c>
      <c r="H24" s="1069" t="s">
        <v>55</v>
      </c>
      <c r="I24" s="43"/>
      <c r="J24" s="1631" t="s">
        <v>88</v>
      </c>
      <c r="K24" s="1069" t="s">
        <v>55</v>
      </c>
      <c r="L24" s="22"/>
      <c r="M24" s="3900" t="s">
        <v>17</v>
      </c>
      <c r="N24" s="161" t="s">
        <v>55</v>
      </c>
      <c r="O24" s="1237"/>
      <c r="P24" s="1239" t="s">
        <v>16</v>
      </c>
      <c r="Q24" s="1638" t="s">
        <v>38</v>
      </c>
      <c r="R24" s="43"/>
      <c r="S24" s="1631" t="s">
        <v>15</v>
      </c>
      <c r="T24" s="1069" t="s">
        <v>55</v>
      </c>
      <c r="U24" s="22"/>
      <c r="V24" s="1424" t="s">
        <v>17</v>
      </c>
      <c r="W24" s="161" t="s">
        <v>55</v>
      </c>
      <c r="X24" s="22"/>
      <c r="Y24" s="1635" t="s">
        <v>18</v>
      </c>
      <c r="Z24" s="1069" t="s">
        <v>55</v>
      </c>
      <c r="AA24" s="22">
        <v>36</v>
      </c>
      <c r="AB24" s="1424" t="s">
        <v>14</v>
      </c>
      <c r="AC24" s="1637" t="s">
        <v>55</v>
      </c>
      <c r="AD24" s="22"/>
      <c r="AE24" s="160" t="s">
        <v>19</v>
      </c>
      <c r="AF24" s="161" t="s">
        <v>38</v>
      </c>
      <c r="AG24" s="3589"/>
      <c r="AH24" s="1424" t="s">
        <v>88</v>
      </c>
      <c r="AI24" s="1637" t="s">
        <v>55</v>
      </c>
      <c r="AJ24" s="22">
        <v>49</v>
      </c>
      <c r="AK24" s="160" t="s">
        <v>14</v>
      </c>
      <c r="AL24" s="161" t="s">
        <v>55</v>
      </c>
      <c r="AM24" s="944"/>
    </row>
    <row r="25" spans="2:40" s="940" customFormat="1" ht="13.5" thickBot="1">
      <c r="B25" s="1487" t="s">
        <v>23</v>
      </c>
      <c r="C25" s="1634"/>
      <c r="D25" s="1239" t="s">
        <v>16</v>
      </c>
      <c r="E25" s="1629" t="s">
        <v>38</v>
      </c>
      <c r="F25" s="22"/>
      <c r="G25" s="1631" t="s">
        <v>15</v>
      </c>
      <c r="H25" s="1069" t="s">
        <v>55</v>
      </c>
      <c r="I25" s="43"/>
      <c r="J25" s="1631" t="s">
        <v>15</v>
      </c>
      <c r="K25" s="1069" t="s">
        <v>55</v>
      </c>
      <c r="L25" s="22"/>
      <c r="M25" s="1425" t="s">
        <v>19</v>
      </c>
      <c r="N25" s="3901" t="s">
        <v>38</v>
      </c>
      <c r="O25" s="1233"/>
      <c r="P25" s="1434" t="s">
        <v>18</v>
      </c>
      <c r="Q25" s="1637" t="s">
        <v>55</v>
      </c>
      <c r="R25" s="22">
        <v>23</v>
      </c>
      <c r="S25" s="160" t="s">
        <v>14</v>
      </c>
      <c r="T25" s="161" t="s">
        <v>55</v>
      </c>
      <c r="U25" s="22"/>
      <c r="V25" s="3965" t="s">
        <v>19</v>
      </c>
      <c r="W25" s="161" t="s">
        <v>38</v>
      </c>
      <c r="X25" s="43"/>
      <c r="Y25" s="1631" t="s">
        <v>88</v>
      </c>
      <c r="Z25" s="1069" t="s">
        <v>55</v>
      </c>
      <c r="AA25" s="22"/>
      <c r="AB25" s="1424" t="s">
        <v>17</v>
      </c>
      <c r="AC25" s="1637" t="s">
        <v>55</v>
      </c>
      <c r="AD25" s="46"/>
      <c r="AE25" s="162" t="s">
        <v>16</v>
      </c>
      <c r="AF25" s="163" t="s">
        <v>38</v>
      </c>
      <c r="AG25" s="3589"/>
      <c r="AH25" s="1424" t="s">
        <v>15</v>
      </c>
      <c r="AI25" s="1637" t="s">
        <v>55</v>
      </c>
      <c r="AJ25" s="22"/>
      <c r="AK25" s="191" t="s">
        <v>17</v>
      </c>
      <c r="AL25" s="161" t="s">
        <v>55</v>
      </c>
      <c r="AM25" s="944"/>
    </row>
    <row r="26" spans="2:40" s="940" customFormat="1" ht="13.5" thickBot="1">
      <c r="B26" s="1487" t="s">
        <v>24</v>
      </c>
      <c r="C26" s="1630"/>
      <c r="D26" s="1389" t="s">
        <v>18</v>
      </c>
      <c r="E26" s="1050" t="s">
        <v>15</v>
      </c>
      <c r="F26" s="22">
        <v>6</v>
      </c>
      <c r="G26" s="191" t="s">
        <v>14</v>
      </c>
      <c r="H26" s="161" t="s">
        <v>55</v>
      </c>
      <c r="I26" s="22">
        <v>10</v>
      </c>
      <c r="J26" s="160" t="s">
        <v>14</v>
      </c>
      <c r="K26" s="161" t="s">
        <v>55</v>
      </c>
      <c r="L26" s="46"/>
      <c r="M26" s="1239" t="s">
        <v>16</v>
      </c>
      <c r="N26" s="1638" t="s">
        <v>38</v>
      </c>
      <c r="O26" s="3902"/>
      <c r="P26" s="1424" t="s">
        <v>88</v>
      </c>
      <c r="Q26" s="1637" t="s">
        <v>55</v>
      </c>
      <c r="R26" s="22"/>
      <c r="S26" s="160" t="s">
        <v>17</v>
      </c>
      <c r="T26" s="161" t="s">
        <v>55</v>
      </c>
      <c r="U26" s="46"/>
      <c r="V26" s="162" t="s">
        <v>16</v>
      </c>
      <c r="W26" s="163" t="s">
        <v>38</v>
      </c>
      <c r="X26" s="43"/>
      <c r="Y26" s="1631" t="s">
        <v>15</v>
      </c>
      <c r="Z26" s="1069" t="s">
        <v>55</v>
      </c>
      <c r="AA26" s="22"/>
      <c r="AB26" s="1424" t="s">
        <v>19</v>
      </c>
      <c r="AC26" s="1637" t="s">
        <v>38</v>
      </c>
      <c r="AD26" s="22"/>
      <c r="AE26" s="1635" t="s">
        <v>18</v>
      </c>
      <c r="AF26" s="1069" t="s">
        <v>55</v>
      </c>
      <c r="AG26" s="1628">
        <v>45</v>
      </c>
      <c r="AH26" s="1424" t="s">
        <v>14</v>
      </c>
      <c r="AI26" s="1637" t="s">
        <v>55</v>
      </c>
      <c r="AJ26" s="22"/>
      <c r="AK26" s="160" t="s">
        <v>19</v>
      </c>
      <c r="AL26" s="207" t="s">
        <v>38</v>
      </c>
      <c r="AM26" s="944"/>
    </row>
    <row r="27" spans="2:40" s="940" customFormat="1" ht="13.5" thickBot="1">
      <c r="B27" s="1487" t="s">
        <v>25</v>
      </c>
      <c r="C27" s="1628"/>
      <c r="D27" s="1631" t="s">
        <v>88</v>
      </c>
      <c r="E27" s="1069" t="s">
        <v>55</v>
      </c>
      <c r="F27" s="22"/>
      <c r="G27" s="480" t="s">
        <v>17</v>
      </c>
      <c r="H27" s="161" t="s">
        <v>55</v>
      </c>
      <c r="I27" s="43"/>
      <c r="J27" s="160" t="s">
        <v>17</v>
      </c>
      <c r="K27" s="161" t="s">
        <v>55</v>
      </c>
      <c r="L27" s="1628"/>
      <c r="M27" s="1434" t="s">
        <v>18</v>
      </c>
      <c r="N27" s="1637" t="s">
        <v>55</v>
      </c>
      <c r="O27" s="3902"/>
      <c r="P27" s="1424" t="s">
        <v>15</v>
      </c>
      <c r="Q27" s="1637" t="s">
        <v>55</v>
      </c>
      <c r="R27" s="22"/>
      <c r="S27" s="160" t="s">
        <v>19</v>
      </c>
      <c r="T27" s="161" t="s">
        <v>38</v>
      </c>
      <c r="U27" s="22"/>
      <c r="V27" s="1635" t="s">
        <v>18</v>
      </c>
      <c r="W27" s="1069" t="s">
        <v>55</v>
      </c>
      <c r="X27" s="22">
        <v>32</v>
      </c>
      <c r="Y27" s="191" t="s">
        <v>14</v>
      </c>
      <c r="Z27" s="161" t="s">
        <v>55</v>
      </c>
      <c r="AA27" s="46"/>
      <c r="AB27" s="1239" t="s">
        <v>16</v>
      </c>
      <c r="AC27" s="1638" t="s">
        <v>38</v>
      </c>
      <c r="AD27" s="43"/>
      <c r="AE27" s="1631" t="s">
        <v>88</v>
      </c>
      <c r="AF27" s="1069" t="s">
        <v>55</v>
      </c>
      <c r="AG27" s="1628"/>
      <c r="AH27" s="1424" t="s">
        <v>17</v>
      </c>
      <c r="AI27" s="1637" t="s">
        <v>55</v>
      </c>
      <c r="AJ27" s="46"/>
      <c r="AK27" s="16" t="s">
        <v>16</v>
      </c>
      <c r="AL27" s="166" t="s">
        <v>38</v>
      </c>
      <c r="AM27" s="944"/>
    </row>
    <row r="28" spans="2:40" s="940" customFormat="1" ht="13.5" thickBot="1">
      <c r="B28" s="1487" t="s">
        <v>26</v>
      </c>
      <c r="C28" s="1628"/>
      <c r="D28" s="1631" t="s">
        <v>15</v>
      </c>
      <c r="E28" s="1069" t="s">
        <v>55</v>
      </c>
      <c r="F28" s="22"/>
      <c r="G28" s="160" t="s">
        <v>19</v>
      </c>
      <c r="H28" s="161" t="s">
        <v>38</v>
      </c>
      <c r="I28" s="43"/>
      <c r="J28" s="160" t="s">
        <v>19</v>
      </c>
      <c r="K28" s="161" t="s">
        <v>38</v>
      </c>
      <c r="L28" s="3589"/>
      <c r="M28" s="1631" t="s">
        <v>88</v>
      </c>
      <c r="N28" s="1069" t="s">
        <v>55</v>
      </c>
      <c r="O28" s="22">
        <v>19</v>
      </c>
      <c r="P28" s="1388" t="s">
        <v>14</v>
      </c>
      <c r="Q28" s="1050" t="s">
        <v>15</v>
      </c>
      <c r="R28" s="46"/>
      <c r="S28" s="162" t="s">
        <v>16</v>
      </c>
      <c r="T28" s="19" t="s">
        <v>38</v>
      </c>
      <c r="U28" s="43"/>
      <c r="V28" s="1631" t="s">
        <v>88</v>
      </c>
      <c r="W28" s="1069" t="s">
        <v>55</v>
      </c>
      <c r="X28" s="22"/>
      <c r="Y28" s="191" t="s">
        <v>17</v>
      </c>
      <c r="Z28" s="161" t="s">
        <v>55</v>
      </c>
      <c r="AA28" s="22"/>
      <c r="AB28" s="1424" t="s">
        <v>18</v>
      </c>
      <c r="AC28" s="1637" t="s">
        <v>55</v>
      </c>
      <c r="AD28" s="43"/>
      <c r="AE28" s="1631" t="s">
        <v>15</v>
      </c>
      <c r="AF28" s="1069" t="s">
        <v>55</v>
      </c>
      <c r="AG28" s="1628"/>
      <c r="AH28" s="1424" t="s">
        <v>19</v>
      </c>
      <c r="AI28" s="1637" t="s">
        <v>38</v>
      </c>
      <c r="AJ28" s="22"/>
      <c r="AK28" s="1635" t="s">
        <v>18</v>
      </c>
      <c r="AL28" s="1069" t="s">
        <v>55</v>
      </c>
      <c r="AM28" s="944"/>
    </row>
    <row r="29" spans="2:40" s="940" customFormat="1" ht="13.5" thickBot="1">
      <c r="B29" s="1487" t="s">
        <v>27</v>
      </c>
      <c r="C29" s="1628">
        <v>2</v>
      </c>
      <c r="D29" s="1631" t="s">
        <v>14</v>
      </c>
      <c r="E29" s="1069" t="s">
        <v>55</v>
      </c>
      <c r="F29" s="46"/>
      <c r="G29" s="162" t="s">
        <v>16</v>
      </c>
      <c r="H29" s="163" t="s">
        <v>38</v>
      </c>
      <c r="I29" s="44"/>
      <c r="J29" s="16" t="s">
        <v>16</v>
      </c>
      <c r="K29" s="163" t="s">
        <v>38</v>
      </c>
      <c r="L29" s="3589"/>
      <c r="M29" s="1631" t="s">
        <v>15</v>
      </c>
      <c r="N29" s="1069" t="s">
        <v>55</v>
      </c>
      <c r="O29" s="22"/>
      <c r="P29" s="231" t="s">
        <v>17</v>
      </c>
      <c r="Q29" s="161" t="s">
        <v>55</v>
      </c>
      <c r="R29" s="22"/>
      <c r="S29" s="1635" t="s">
        <v>18</v>
      </c>
      <c r="T29" s="1069" t="s">
        <v>55</v>
      </c>
      <c r="U29" s="43"/>
      <c r="V29" s="1631" t="s">
        <v>15</v>
      </c>
      <c r="W29" s="1069" t="s">
        <v>55</v>
      </c>
      <c r="X29" s="22"/>
      <c r="Y29" s="160" t="s">
        <v>19</v>
      </c>
      <c r="Z29" s="165" t="s">
        <v>38</v>
      </c>
      <c r="AA29" s="22"/>
      <c r="AB29" s="1424" t="s">
        <v>88</v>
      </c>
      <c r="AC29" s="1637" t="s">
        <v>55</v>
      </c>
      <c r="AD29" s="22">
        <v>41</v>
      </c>
      <c r="AE29" s="160" t="s">
        <v>14</v>
      </c>
      <c r="AF29" s="161" t="s">
        <v>55</v>
      </c>
      <c r="AG29" s="1634"/>
      <c r="AH29" s="1239" t="s">
        <v>16</v>
      </c>
      <c r="AI29" s="1638" t="s">
        <v>38</v>
      </c>
      <c r="AJ29" s="43"/>
      <c r="AK29" s="1631" t="s">
        <v>88</v>
      </c>
      <c r="AL29" s="1069" t="s">
        <v>55</v>
      </c>
      <c r="AM29" s="944"/>
    </row>
    <row r="30" spans="2:40" s="940" customFormat="1" ht="13.5" thickBot="1">
      <c r="B30" s="1487" t="s">
        <v>28</v>
      </c>
      <c r="C30" s="1628"/>
      <c r="D30" s="1635" t="s">
        <v>17</v>
      </c>
      <c r="E30" s="1069" t="s">
        <v>55</v>
      </c>
      <c r="F30" s="25"/>
      <c r="G30" s="1633" t="s">
        <v>18</v>
      </c>
      <c r="H30" s="1069" t="s">
        <v>55</v>
      </c>
      <c r="I30" s="22"/>
      <c r="J30" s="1635" t="s">
        <v>18</v>
      </c>
      <c r="K30" s="1069" t="s">
        <v>55</v>
      </c>
      <c r="L30" s="1628">
        <v>15</v>
      </c>
      <c r="M30" s="1631" t="s">
        <v>14</v>
      </c>
      <c r="N30" s="1069" t="s">
        <v>55</v>
      </c>
      <c r="O30" s="22"/>
      <c r="P30" s="191" t="s">
        <v>19</v>
      </c>
      <c r="Q30" s="161" t="s">
        <v>38</v>
      </c>
      <c r="R30" s="43"/>
      <c r="S30" s="1631" t="s">
        <v>88</v>
      </c>
      <c r="T30" s="1069" t="s">
        <v>55</v>
      </c>
      <c r="U30" s="22">
        <v>28</v>
      </c>
      <c r="V30" s="160" t="s">
        <v>14</v>
      </c>
      <c r="W30" s="161" t="s">
        <v>55</v>
      </c>
      <c r="X30" s="46"/>
      <c r="Y30" s="162" t="s">
        <v>16</v>
      </c>
      <c r="Z30" s="166" t="s">
        <v>38</v>
      </c>
      <c r="AA30" s="22"/>
      <c r="AB30" s="1424" t="s">
        <v>15</v>
      </c>
      <c r="AC30" s="1637" t="s">
        <v>55</v>
      </c>
      <c r="AD30" s="22"/>
      <c r="AE30" s="191" t="s">
        <v>17</v>
      </c>
      <c r="AF30" s="161" t="s">
        <v>55</v>
      </c>
      <c r="AG30" s="1630"/>
      <c r="AH30" s="1423" t="s">
        <v>18</v>
      </c>
      <c r="AI30" s="1637" t="s">
        <v>55</v>
      </c>
      <c r="AJ30" s="43"/>
      <c r="AK30" s="1631" t="s">
        <v>15</v>
      </c>
      <c r="AL30" s="1069" t="s">
        <v>55</v>
      </c>
      <c r="AM30" s="944"/>
    </row>
    <row r="31" spans="2:40" s="940" customFormat="1" ht="13.5" thickBot="1">
      <c r="B31" s="1487" t="s">
        <v>29</v>
      </c>
      <c r="C31" s="1628"/>
      <c r="D31" s="1631" t="s">
        <v>19</v>
      </c>
      <c r="E31" s="1069" t="s">
        <v>38</v>
      </c>
      <c r="F31" s="22"/>
      <c r="G31" s="1631" t="s">
        <v>88</v>
      </c>
      <c r="H31" s="1069" t="s">
        <v>55</v>
      </c>
      <c r="I31" s="43"/>
      <c r="J31" s="1631" t="s">
        <v>88</v>
      </c>
      <c r="K31" s="1069" t="s">
        <v>55</v>
      </c>
      <c r="L31" s="1628"/>
      <c r="M31" s="3590" t="s">
        <v>17</v>
      </c>
      <c r="N31" s="3591" t="s">
        <v>55</v>
      </c>
      <c r="O31" s="46"/>
      <c r="P31" s="162" t="s">
        <v>16</v>
      </c>
      <c r="Q31" s="163" t="s">
        <v>38</v>
      </c>
      <c r="R31" s="43"/>
      <c r="S31" s="1631" t="s">
        <v>15</v>
      </c>
      <c r="T31" s="1069" t="s">
        <v>55</v>
      </c>
      <c r="U31" s="22"/>
      <c r="V31" s="160" t="s">
        <v>17</v>
      </c>
      <c r="W31" s="161" t="s">
        <v>55</v>
      </c>
      <c r="X31" s="22"/>
      <c r="Y31" s="1635" t="s">
        <v>18</v>
      </c>
      <c r="Z31" s="1069" t="s">
        <v>55</v>
      </c>
      <c r="AA31" s="22">
        <v>37</v>
      </c>
      <c r="AB31" s="1424" t="s">
        <v>14</v>
      </c>
      <c r="AC31" s="1637" t="s">
        <v>55</v>
      </c>
      <c r="AD31" s="22"/>
      <c r="AE31" s="191" t="s">
        <v>19</v>
      </c>
      <c r="AF31" s="161" t="s">
        <v>38</v>
      </c>
      <c r="AG31" s="1628"/>
      <c r="AH31" s="1434" t="s">
        <v>88</v>
      </c>
      <c r="AI31" s="1637" t="s">
        <v>55</v>
      </c>
      <c r="AJ31" s="22">
        <v>50</v>
      </c>
      <c r="AK31" s="1631" t="s">
        <v>14</v>
      </c>
      <c r="AL31" s="161" t="s">
        <v>55</v>
      </c>
      <c r="AM31" s="944"/>
    </row>
    <row r="32" spans="2:40" s="940" customFormat="1" ht="13.5" thickBot="1">
      <c r="B32" s="1487" t="s">
        <v>30</v>
      </c>
      <c r="C32" s="1634"/>
      <c r="D32" s="1636" t="s">
        <v>16</v>
      </c>
      <c r="E32" s="1629" t="s">
        <v>38</v>
      </c>
      <c r="F32" s="22"/>
      <c r="G32" s="1631" t="s">
        <v>15</v>
      </c>
      <c r="H32" s="1069" t="s">
        <v>55</v>
      </c>
      <c r="I32" s="43"/>
      <c r="J32" s="1631" t="s">
        <v>15</v>
      </c>
      <c r="K32" s="1069" t="s">
        <v>55</v>
      </c>
      <c r="L32" s="1628"/>
      <c r="M32" s="3590" t="s">
        <v>19</v>
      </c>
      <c r="N32" s="3591" t="s">
        <v>38</v>
      </c>
      <c r="O32" s="22"/>
      <c r="P32" s="1635" t="s">
        <v>18</v>
      </c>
      <c r="Q32" s="1069" t="s">
        <v>55</v>
      </c>
      <c r="R32" s="22">
        <v>24</v>
      </c>
      <c r="S32" s="160" t="s">
        <v>14</v>
      </c>
      <c r="T32" s="161" t="s">
        <v>55</v>
      </c>
      <c r="U32" s="22"/>
      <c r="V32" s="160" t="s">
        <v>19</v>
      </c>
      <c r="W32" s="161" t="s">
        <v>38</v>
      </c>
      <c r="X32" s="43"/>
      <c r="Y32" s="1631" t="s">
        <v>88</v>
      </c>
      <c r="Z32" s="1069" t="s">
        <v>55</v>
      </c>
      <c r="AA32" s="22"/>
      <c r="AB32" s="1424" t="s">
        <v>17</v>
      </c>
      <c r="AC32" s="1637" t="s">
        <v>55</v>
      </c>
      <c r="AD32" s="46"/>
      <c r="AE32" s="162" t="s">
        <v>16</v>
      </c>
      <c r="AF32" s="163" t="s">
        <v>38</v>
      </c>
      <c r="AG32" s="1628"/>
      <c r="AH32" s="1434" t="s">
        <v>15</v>
      </c>
      <c r="AI32" s="1637" t="s">
        <v>55</v>
      </c>
      <c r="AJ32" s="22"/>
      <c r="AK32" s="1631" t="s">
        <v>17</v>
      </c>
      <c r="AL32" s="161" t="s">
        <v>55</v>
      </c>
      <c r="AM32" s="944"/>
    </row>
    <row r="33" spans="2:39" s="940" customFormat="1" ht="13.5" thickBot="1">
      <c r="B33" s="1487" t="s">
        <v>31</v>
      </c>
      <c r="C33" s="1630"/>
      <c r="D33" s="1633" t="s">
        <v>18</v>
      </c>
      <c r="E33" s="1069" t="s">
        <v>55</v>
      </c>
      <c r="F33" s="22">
        <v>7</v>
      </c>
      <c r="G33" s="160" t="s">
        <v>14</v>
      </c>
      <c r="H33" s="161" t="s">
        <v>55</v>
      </c>
      <c r="I33" s="22">
        <v>11</v>
      </c>
      <c r="J33" s="160" t="s">
        <v>14</v>
      </c>
      <c r="K33" s="161" t="s">
        <v>55</v>
      </c>
      <c r="L33" s="1634"/>
      <c r="M33" s="3592" t="s">
        <v>16</v>
      </c>
      <c r="N33" s="3593" t="s">
        <v>38</v>
      </c>
      <c r="O33" s="43"/>
      <c r="P33" s="1631" t="s">
        <v>88</v>
      </c>
      <c r="Q33" s="1069" t="s">
        <v>55</v>
      </c>
      <c r="R33" s="22"/>
      <c r="S33" s="160" t="s">
        <v>17</v>
      </c>
      <c r="T33" s="161" t="s">
        <v>55</v>
      </c>
      <c r="U33" s="46"/>
      <c r="V33" s="16" t="s">
        <v>16</v>
      </c>
      <c r="W33" s="163" t="s">
        <v>38</v>
      </c>
      <c r="X33" s="43"/>
      <c r="Y33" s="1631" t="s">
        <v>15</v>
      </c>
      <c r="Z33" s="1069" t="s">
        <v>55</v>
      </c>
      <c r="AA33" s="22"/>
      <c r="AB33" s="160" t="s">
        <v>19</v>
      </c>
      <c r="AC33" s="161" t="s">
        <v>38</v>
      </c>
      <c r="AD33" s="22"/>
      <c r="AE33" s="1635" t="s">
        <v>18</v>
      </c>
      <c r="AF33" s="1069" t="s">
        <v>55</v>
      </c>
      <c r="AG33" s="1628">
        <v>46</v>
      </c>
      <c r="AH33" s="1434" t="s">
        <v>14</v>
      </c>
      <c r="AI33" s="1637" t="s">
        <v>55</v>
      </c>
      <c r="AJ33" s="22"/>
      <c r="AK33" s="1631" t="s">
        <v>19</v>
      </c>
      <c r="AL33" s="165" t="s">
        <v>38</v>
      </c>
      <c r="AM33" s="944"/>
    </row>
    <row r="34" spans="2:39" s="940" customFormat="1" ht="13.5" thickBot="1">
      <c r="B34" s="1487" t="s">
        <v>32</v>
      </c>
      <c r="C34" s="1628"/>
      <c r="D34" s="1631" t="s">
        <v>88</v>
      </c>
      <c r="E34" s="1069" t="s">
        <v>55</v>
      </c>
      <c r="F34" s="43"/>
      <c r="G34" s="160" t="s">
        <v>17</v>
      </c>
      <c r="H34" s="161" t="s">
        <v>55</v>
      </c>
      <c r="I34" s="43"/>
      <c r="J34" s="1635" t="s">
        <v>17</v>
      </c>
      <c r="K34" s="161" t="s">
        <v>55</v>
      </c>
      <c r="L34" s="1628"/>
      <c r="M34" s="1635" t="s">
        <v>18</v>
      </c>
      <c r="N34" s="1069" t="s">
        <v>55</v>
      </c>
      <c r="O34" s="43"/>
      <c r="P34" s="1631" t="s">
        <v>15</v>
      </c>
      <c r="Q34" s="1069" t="s">
        <v>55</v>
      </c>
      <c r="R34" s="22"/>
      <c r="S34" s="160" t="s">
        <v>19</v>
      </c>
      <c r="T34" s="161" t="s">
        <v>38</v>
      </c>
      <c r="U34" s="22"/>
      <c r="V34" s="1635" t="s">
        <v>18</v>
      </c>
      <c r="W34" s="1069" t="s">
        <v>55</v>
      </c>
      <c r="X34" s="22">
        <v>33</v>
      </c>
      <c r="Y34" s="10" t="s">
        <v>14</v>
      </c>
      <c r="Z34" s="161" t="s">
        <v>55</v>
      </c>
      <c r="AA34" s="46"/>
      <c r="AB34" s="1239" t="s">
        <v>16</v>
      </c>
      <c r="AC34" s="163" t="s">
        <v>38</v>
      </c>
      <c r="AD34" s="43"/>
      <c r="AE34" s="1631" t="s">
        <v>88</v>
      </c>
      <c r="AF34" s="1069" t="s">
        <v>55</v>
      </c>
      <c r="AG34" s="22"/>
      <c r="AH34" s="1434" t="s">
        <v>17</v>
      </c>
      <c r="AI34" s="1637" t="s">
        <v>55</v>
      </c>
      <c r="AJ34" s="46"/>
      <c r="AK34" s="1636" t="s">
        <v>16</v>
      </c>
      <c r="AL34" s="19" t="s">
        <v>38</v>
      </c>
      <c r="AM34" s="944"/>
    </row>
    <row r="35" spans="2:39" s="940" customFormat="1" ht="13.5" thickBot="1">
      <c r="B35" s="1487" t="s">
        <v>34</v>
      </c>
      <c r="C35" s="1628"/>
      <c r="D35" s="1631" t="s">
        <v>15</v>
      </c>
      <c r="E35" s="1069" t="s">
        <v>55</v>
      </c>
      <c r="F35" s="43"/>
      <c r="G35" s="160" t="s">
        <v>19</v>
      </c>
      <c r="H35" s="161" t="s">
        <v>38</v>
      </c>
      <c r="I35" s="43"/>
      <c r="J35" s="1631" t="s">
        <v>19</v>
      </c>
      <c r="K35" s="168" t="s">
        <v>38</v>
      </c>
      <c r="L35" s="3589"/>
      <c r="M35" s="1631" t="s">
        <v>88</v>
      </c>
      <c r="N35" s="1069" t="s">
        <v>55</v>
      </c>
      <c r="O35" s="22">
        <v>20</v>
      </c>
      <c r="P35" s="160" t="s">
        <v>14</v>
      </c>
      <c r="Q35" s="161" t="s">
        <v>55</v>
      </c>
      <c r="R35" s="46"/>
      <c r="S35" s="162" t="s">
        <v>16</v>
      </c>
      <c r="T35" s="163" t="s">
        <v>38</v>
      </c>
      <c r="U35" s="43"/>
      <c r="V35" s="1631" t="s">
        <v>88</v>
      </c>
      <c r="W35" s="1069" t="s">
        <v>55</v>
      </c>
      <c r="X35" s="22"/>
      <c r="Y35" s="191" t="s">
        <v>17</v>
      </c>
      <c r="Z35" s="161" t="s">
        <v>55</v>
      </c>
      <c r="AA35" s="22"/>
      <c r="AB35" s="1391" t="s">
        <v>18</v>
      </c>
      <c r="AC35" s="1050" t="s">
        <v>15</v>
      </c>
      <c r="AD35" s="43"/>
      <c r="AE35" s="1631" t="s">
        <v>15</v>
      </c>
      <c r="AF35" s="1069" t="s">
        <v>55</v>
      </c>
      <c r="AG35" s="22"/>
      <c r="AH35" s="160" t="s">
        <v>19</v>
      </c>
      <c r="AI35" s="161" t="s">
        <v>38</v>
      </c>
      <c r="AJ35" s="22"/>
      <c r="AK35" s="1635" t="s">
        <v>18</v>
      </c>
      <c r="AL35" s="1069" t="s">
        <v>55</v>
      </c>
      <c r="AM35" s="944"/>
    </row>
    <row r="36" spans="2:39" s="940" customFormat="1" ht="12.75" customHeight="1" thickBot="1">
      <c r="B36" s="1487" t="s">
        <v>35</v>
      </c>
      <c r="C36" s="1628">
        <v>3</v>
      </c>
      <c r="D36" s="1631" t="s">
        <v>14</v>
      </c>
      <c r="E36" s="1069" t="s">
        <v>55</v>
      </c>
      <c r="F36" s="44"/>
      <c r="G36" s="162" t="s">
        <v>16</v>
      </c>
      <c r="H36" s="163" t="s">
        <v>38</v>
      </c>
      <c r="I36" s="46"/>
      <c r="J36" s="1636" t="s">
        <v>16</v>
      </c>
      <c r="K36" s="163" t="s">
        <v>38</v>
      </c>
      <c r="L36" s="3589"/>
      <c r="M36" s="1631" t="s">
        <v>15</v>
      </c>
      <c r="N36" s="1069" t="s">
        <v>55</v>
      </c>
      <c r="O36" s="22"/>
      <c r="P36" s="231" t="s">
        <v>17</v>
      </c>
      <c r="Q36" s="161" t="s">
        <v>55</v>
      </c>
      <c r="R36" s="22"/>
      <c r="S36" s="1635" t="s">
        <v>18</v>
      </c>
      <c r="T36" s="1069" t="s">
        <v>55</v>
      </c>
      <c r="U36" s="43"/>
      <c r="V36" s="1631" t="s">
        <v>15</v>
      </c>
      <c r="W36" s="1069" t="s">
        <v>55</v>
      </c>
      <c r="X36" s="22"/>
      <c r="Y36" s="1631" t="s">
        <v>19</v>
      </c>
      <c r="Z36" s="161" t="s">
        <v>38</v>
      </c>
      <c r="AA36" s="43"/>
      <c r="AB36" s="1631" t="s">
        <v>88</v>
      </c>
      <c r="AC36" s="1069" t="s">
        <v>55</v>
      </c>
      <c r="AD36" s="22">
        <v>42</v>
      </c>
      <c r="AE36" s="160" t="s">
        <v>14</v>
      </c>
      <c r="AF36" s="161" t="s">
        <v>55</v>
      </c>
      <c r="AG36" s="46"/>
      <c r="AH36" s="1239" t="s">
        <v>16</v>
      </c>
      <c r="AI36" s="163" t="s">
        <v>38</v>
      </c>
      <c r="AJ36" s="43"/>
      <c r="AK36" s="1631" t="s">
        <v>88</v>
      </c>
      <c r="AL36" s="1069" t="s">
        <v>55</v>
      </c>
      <c r="AM36" s="944"/>
    </row>
    <row r="37" spans="2:39" s="940" customFormat="1" ht="13.5" thickBot="1">
      <c r="B37" s="1487" t="s">
        <v>36</v>
      </c>
      <c r="C37" s="1628"/>
      <c r="D37" s="1631" t="s">
        <v>17</v>
      </c>
      <c r="E37" s="1069" t="s">
        <v>55</v>
      </c>
      <c r="F37" s="22"/>
      <c r="G37" s="1635" t="s">
        <v>18</v>
      </c>
      <c r="H37" s="1069" t="s">
        <v>55</v>
      </c>
      <c r="I37" s="22"/>
      <c r="J37" s="1635" t="s">
        <v>18</v>
      </c>
      <c r="K37" s="1069" t="s">
        <v>55</v>
      </c>
      <c r="L37" s="1628">
        <v>16</v>
      </c>
      <c r="M37" s="3594" t="s">
        <v>14</v>
      </c>
      <c r="N37" s="3591" t="s">
        <v>55</v>
      </c>
      <c r="O37" s="22"/>
      <c r="P37" s="231" t="s">
        <v>19</v>
      </c>
      <c r="Q37" s="161" t="s">
        <v>38</v>
      </c>
      <c r="R37" s="43"/>
      <c r="S37" s="1631" t="s">
        <v>88</v>
      </c>
      <c r="T37" s="1069" t="s">
        <v>55</v>
      </c>
      <c r="U37" s="22">
        <v>29</v>
      </c>
      <c r="V37" s="160" t="s">
        <v>14</v>
      </c>
      <c r="W37" s="165" t="s">
        <v>55</v>
      </c>
      <c r="X37" s="46"/>
      <c r="Y37" s="162" t="s">
        <v>16</v>
      </c>
      <c r="Z37" s="163" t="s">
        <v>38</v>
      </c>
      <c r="AA37" s="43"/>
      <c r="AB37" s="1631" t="s">
        <v>15</v>
      </c>
      <c r="AC37" s="1069" t="s">
        <v>55</v>
      </c>
      <c r="AD37" s="22"/>
      <c r="AE37" s="160" t="s">
        <v>17</v>
      </c>
      <c r="AF37" s="161" t="s">
        <v>55</v>
      </c>
      <c r="AG37" s="22"/>
      <c r="AH37" s="1391" t="s">
        <v>18</v>
      </c>
      <c r="AI37" s="1050" t="s">
        <v>15</v>
      </c>
      <c r="AJ37" s="43"/>
      <c r="AK37" s="1631" t="s">
        <v>15</v>
      </c>
      <c r="AL37" s="1069" t="s">
        <v>55</v>
      </c>
      <c r="AM37" s="944"/>
    </row>
    <row r="38" spans="2:39" s="940" customFormat="1" ht="13.5" thickBot="1">
      <c r="B38" s="1487" t="s">
        <v>37</v>
      </c>
      <c r="C38" s="1628"/>
      <c r="D38" s="1631" t="s">
        <v>19</v>
      </c>
      <c r="E38" s="1069" t="s">
        <v>38</v>
      </c>
      <c r="F38" s="43"/>
      <c r="G38" s="1631" t="s">
        <v>88</v>
      </c>
      <c r="H38" s="1069" t="s">
        <v>55</v>
      </c>
      <c r="I38" s="43"/>
      <c r="J38" s="1631" t="s">
        <v>88</v>
      </c>
      <c r="K38" s="1069" t="s">
        <v>55</v>
      </c>
      <c r="L38" s="1628"/>
      <c r="M38" s="3963" t="s">
        <v>17</v>
      </c>
      <c r="N38" s="3962" t="s">
        <v>15</v>
      </c>
      <c r="O38" s="46"/>
      <c r="P38" s="16" t="s">
        <v>16</v>
      </c>
      <c r="Q38" s="163" t="s">
        <v>38</v>
      </c>
      <c r="R38" s="43"/>
      <c r="S38" s="1631" t="s">
        <v>15</v>
      </c>
      <c r="T38" s="1069" t="s">
        <v>55</v>
      </c>
      <c r="U38" s="22"/>
      <c r="V38" s="160" t="s">
        <v>17</v>
      </c>
      <c r="W38" s="165" t="s">
        <v>55</v>
      </c>
      <c r="X38" s="22"/>
      <c r="Y38" s="1635" t="s">
        <v>18</v>
      </c>
      <c r="Z38" s="1069" t="s">
        <v>55</v>
      </c>
      <c r="AA38" s="22">
        <v>38</v>
      </c>
      <c r="AB38" s="160" t="s">
        <v>14</v>
      </c>
      <c r="AC38" s="161" t="s">
        <v>55</v>
      </c>
      <c r="AD38" s="22"/>
      <c r="AE38" s="160" t="s">
        <v>19</v>
      </c>
      <c r="AF38" s="161" t="s">
        <v>38</v>
      </c>
      <c r="AG38" s="43"/>
      <c r="AH38" s="1631" t="s">
        <v>88</v>
      </c>
      <c r="AI38" s="1069" t="s">
        <v>55</v>
      </c>
      <c r="AJ38" s="22">
        <v>51</v>
      </c>
      <c r="AK38" s="3590" t="s">
        <v>14</v>
      </c>
      <c r="AL38" s="165" t="s">
        <v>55</v>
      </c>
      <c r="AM38" s="944"/>
    </row>
    <row r="39" spans="2:39" s="940" customFormat="1" ht="13.5" thickBot="1">
      <c r="B39" s="1487" t="s">
        <v>39</v>
      </c>
      <c r="C39" s="1634"/>
      <c r="D39" s="1632" t="s">
        <v>16</v>
      </c>
      <c r="E39" s="1629" t="s">
        <v>38</v>
      </c>
      <c r="F39" s="43"/>
      <c r="G39" s="1631" t="s">
        <v>15</v>
      </c>
      <c r="H39" s="1069" t="s">
        <v>55</v>
      </c>
      <c r="I39" s="43"/>
      <c r="J39" s="1631" t="s">
        <v>15</v>
      </c>
      <c r="K39" s="1069" t="s">
        <v>55</v>
      </c>
      <c r="L39" s="1628"/>
      <c r="M39" s="3594" t="s">
        <v>19</v>
      </c>
      <c r="N39" s="3591" t="s">
        <v>38</v>
      </c>
      <c r="O39" s="22"/>
      <c r="P39" s="1635" t="s">
        <v>18</v>
      </c>
      <c r="Q39" s="1069" t="s">
        <v>55</v>
      </c>
      <c r="R39" s="22">
        <v>25</v>
      </c>
      <c r="S39" s="160" t="s">
        <v>14</v>
      </c>
      <c r="T39" s="161" t="s">
        <v>55</v>
      </c>
      <c r="U39" s="22"/>
      <c r="V39" s="231" t="s">
        <v>19</v>
      </c>
      <c r="W39" s="168" t="s">
        <v>38</v>
      </c>
      <c r="X39" s="43"/>
      <c r="Y39" s="1631" t="s">
        <v>88</v>
      </c>
      <c r="Z39" s="1069" t="s">
        <v>55</v>
      </c>
      <c r="AA39" s="1628"/>
      <c r="AB39" s="160" t="s">
        <v>17</v>
      </c>
      <c r="AC39" s="161" t="s">
        <v>55</v>
      </c>
      <c r="AD39" s="46"/>
      <c r="AE39" s="16" t="s">
        <v>16</v>
      </c>
      <c r="AF39" s="19" t="s">
        <v>38</v>
      </c>
      <c r="AG39" s="43"/>
      <c r="AH39" s="1631" t="s">
        <v>15</v>
      </c>
      <c r="AI39" s="1069" t="s">
        <v>55</v>
      </c>
      <c r="AJ39" s="22"/>
      <c r="AK39" s="3594" t="s">
        <v>17</v>
      </c>
      <c r="AL39" s="168" t="s">
        <v>55</v>
      </c>
      <c r="AM39" s="944"/>
    </row>
    <row r="40" spans="2:39" s="940" customFormat="1" ht="13.5" thickBot="1">
      <c r="B40" s="1487" t="s">
        <v>40</v>
      </c>
      <c r="C40" s="25"/>
      <c r="D40" s="1633" t="s">
        <v>18</v>
      </c>
      <c r="E40" s="1069" t="s">
        <v>55</v>
      </c>
      <c r="F40" s="22">
        <v>8</v>
      </c>
      <c r="G40" s="160" t="s">
        <v>14</v>
      </c>
      <c r="H40" s="161" t="s">
        <v>55</v>
      </c>
      <c r="I40" s="22">
        <v>12</v>
      </c>
      <c r="J40" s="160" t="s">
        <v>14</v>
      </c>
      <c r="K40" s="161" t="s">
        <v>55</v>
      </c>
      <c r="L40" s="1634"/>
      <c r="M40" s="3592" t="s">
        <v>16</v>
      </c>
      <c r="N40" s="3593" t="s">
        <v>38</v>
      </c>
      <c r="O40" s="43"/>
      <c r="P40" s="1631" t="s">
        <v>88</v>
      </c>
      <c r="Q40" s="1069" t="s">
        <v>55</v>
      </c>
      <c r="R40" s="22"/>
      <c r="S40" s="160" t="s">
        <v>17</v>
      </c>
      <c r="T40" s="161" t="s">
        <v>55</v>
      </c>
      <c r="U40" s="46"/>
      <c r="V40" s="16" t="s">
        <v>16</v>
      </c>
      <c r="W40" s="163" t="s">
        <v>38</v>
      </c>
      <c r="X40" s="43"/>
      <c r="Y40" s="1631" t="s">
        <v>15</v>
      </c>
      <c r="Z40" s="1069" t="s">
        <v>55</v>
      </c>
      <c r="AA40" s="22"/>
      <c r="AB40" s="231" t="s">
        <v>19</v>
      </c>
      <c r="AC40" s="168" t="s">
        <v>38</v>
      </c>
      <c r="AD40" s="22"/>
      <c r="AE40" s="1635" t="s">
        <v>18</v>
      </c>
      <c r="AF40" s="1069" t="s">
        <v>55</v>
      </c>
      <c r="AG40" s="22">
        <v>47</v>
      </c>
      <c r="AH40" s="160" t="s">
        <v>14</v>
      </c>
      <c r="AI40" s="161" t="s">
        <v>55</v>
      </c>
      <c r="AJ40" s="22"/>
      <c r="AK40" s="3590" t="s">
        <v>19</v>
      </c>
      <c r="AL40" s="165" t="s">
        <v>38</v>
      </c>
      <c r="AM40" s="944"/>
    </row>
    <row r="41" spans="2:39" s="940" customFormat="1" ht="13.5" thickBot="1">
      <c r="B41" s="1487" t="s">
        <v>41</v>
      </c>
      <c r="C41" s="22"/>
      <c r="D41" s="1631" t="s">
        <v>88</v>
      </c>
      <c r="E41" s="1069" t="s">
        <v>55</v>
      </c>
      <c r="F41" s="43"/>
      <c r="G41" s="160" t="s">
        <v>17</v>
      </c>
      <c r="H41" s="161" t="s">
        <v>55</v>
      </c>
      <c r="I41" s="22"/>
      <c r="J41" s="1631" t="s">
        <v>17</v>
      </c>
      <c r="K41" s="161" t="s">
        <v>55</v>
      </c>
      <c r="L41" s="1628"/>
      <c r="M41" s="1391" t="s">
        <v>18</v>
      </c>
      <c r="N41" s="1050" t="s">
        <v>15</v>
      </c>
      <c r="O41" s="43"/>
      <c r="P41" s="1631" t="s">
        <v>15</v>
      </c>
      <c r="Q41" s="1069" t="s">
        <v>55</v>
      </c>
      <c r="R41" s="22"/>
      <c r="S41" s="160" t="s">
        <v>19</v>
      </c>
      <c r="T41" s="161" t="s">
        <v>38</v>
      </c>
      <c r="U41" s="22"/>
      <c r="V41" s="1635" t="s">
        <v>18</v>
      </c>
      <c r="W41" s="1069" t="s">
        <v>55</v>
      </c>
      <c r="X41" s="22">
        <v>34</v>
      </c>
      <c r="Y41" s="3590" t="s">
        <v>14</v>
      </c>
      <c r="Z41" s="161" t="s">
        <v>55</v>
      </c>
      <c r="AA41" s="46"/>
      <c r="AB41" s="162" t="s">
        <v>16</v>
      </c>
      <c r="AC41" s="163" t="s">
        <v>38</v>
      </c>
      <c r="AD41" s="43"/>
      <c r="AE41" s="1631" t="s">
        <v>88</v>
      </c>
      <c r="AF41" s="1069" t="s">
        <v>55</v>
      </c>
      <c r="AG41" s="22"/>
      <c r="AH41" s="160" t="s">
        <v>17</v>
      </c>
      <c r="AI41" s="161" t="s">
        <v>55</v>
      </c>
      <c r="AJ41" s="46"/>
      <c r="AK41" s="1446" t="s">
        <v>16</v>
      </c>
      <c r="AL41" s="3905" t="s">
        <v>38</v>
      </c>
      <c r="AM41" s="944"/>
    </row>
    <row r="42" spans="2:39" s="940" customFormat="1" ht="13.5" thickBot="1">
      <c r="B42" s="1487" t="s">
        <v>42</v>
      </c>
      <c r="C42" s="22"/>
      <c r="D42" s="1631" t="s">
        <v>15</v>
      </c>
      <c r="E42" s="1069" t="s">
        <v>55</v>
      </c>
      <c r="F42" s="43"/>
      <c r="G42" s="160" t="s">
        <v>19</v>
      </c>
      <c r="H42" s="161" t="s">
        <v>38</v>
      </c>
      <c r="I42" s="22"/>
      <c r="J42" s="1631" t="s">
        <v>19</v>
      </c>
      <c r="K42" s="161" t="s">
        <v>38</v>
      </c>
      <c r="L42" s="3589"/>
      <c r="M42" s="1631" t="s">
        <v>88</v>
      </c>
      <c r="N42" s="1069" t="s">
        <v>55</v>
      </c>
      <c r="O42" s="22">
        <v>21</v>
      </c>
      <c r="P42" s="160" t="s">
        <v>14</v>
      </c>
      <c r="Q42" s="161" t="s">
        <v>55</v>
      </c>
      <c r="R42" s="46"/>
      <c r="S42" s="1632" t="s">
        <v>16</v>
      </c>
      <c r="T42" s="163" t="s">
        <v>38</v>
      </c>
      <c r="U42" s="43"/>
      <c r="V42" s="1631" t="s">
        <v>88</v>
      </c>
      <c r="W42" s="1069" t="s">
        <v>55</v>
      </c>
      <c r="X42" s="1628"/>
      <c r="Y42" s="3590" t="s">
        <v>17</v>
      </c>
      <c r="Z42" s="1069" t="s">
        <v>55</v>
      </c>
      <c r="AA42" s="22"/>
      <c r="AB42" s="1635" t="s">
        <v>18</v>
      </c>
      <c r="AC42" s="1069" t="s">
        <v>55</v>
      </c>
      <c r="AD42" s="43"/>
      <c r="AE42" s="1631" t="s">
        <v>15</v>
      </c>
      <c r="AF42" s="1069" t="s">
        <v>55</v>
      </c>
      <c r="AG42" s="22"/>
      <c r="AH42" s="160" t="s">
        <v>19</v>
      </c>
      <c r="AI42" s="161" t="s">
        <v>38</v>
      </c>
      <c r="AJ42" s="22"/>
      <c r="AK42" s="1434" t="s">
        <v>18</v>
      </c>
      <c r="AL42" s="1637" t="s">
        <v>55</v>
      </c>
      <c r="AM42" s="944"/>
    </row>
    <row r="43" spans="2:39" s="940" customFormat="1" ht="13.5" thickBot="1">
      <c r="B43" s="1487" t="s">
        <v>43</v>
      </c>
      <c r="C43" s="22">
        <v>4</v>
      </c>
      <c r="D43" s="160" t="s">
        <v>14</v>
      </c>
      <c r="E43" s="161" t="s">
        <v>55</v>
      </c>
      <c r="F43" s="44"/>
      <c r="G43" s="162" t="s">
        <v>16</v>
      </c>
      <c r="H43" s="163" t="s">
        <v>38</v>
      </c>
      <c r="I43" s="22"/>
      <c r="J43" s="1632" t="s">
        <v>16</v>
      </c>
      <c r="K43" s="163" t="s">
        <v>38</v>
      </c>
      <c r="L43" s="3589"/>
      <c r="M43" s="1631" t="s">
        <v>15</v>
      </c>
      <c r="N43" s="1069" t="s">
        <v>55</v>
      </c>
      <c r="O43" s="22"/>
      <c r="P43" s="160" t="s">
        <v>17</v>
      </c>
      <c r="Q43" s="161" t="s">
        <v>55</v>
      </c>
      <c r="R43" s="25"/>
      <c r="S43" s="164" t="s">
        <v>18</v>
      </c>
      <c r="T43" s="1069" t="s">
        <v>55</v>
      </c>
      <c r="U43" s="43"/>
      <c r="V43" s="1631" t="s">
        <v>15</v>
      </c>
      <c r="W43" s="1069" t="s">
        <v>55</v>
      </c>
      <c r="X43" s="1628"/>
      <c r="Y43" s="3590" t="s">
        <v>19</v>
      </c>
      <c r="Z43" s="161" t="s">
        <v>38</v>
      </c>
      <c r="AA43" s="43"/>
      <c r="AB43" s="1631" t="s">
        <v>88</v>
      </c>
      <c r="AC43" s="1069" t="s">
        <v>55</v>
      </c>
      <c r="AD43" s="1628">
        <v>43</v>
      </c>
      <c r="AE43" s="1631" t="s">
        <v>14</v>
      </c>
      <c r="AF43" s="1069" t="s">
        <v>55</v>
      </c>
      <c r="AG43" s="46"/>
      <c r="AH43" s="162" t="s">
        <v>16</v>
      </c>
      <c r="AI43" s="163" t="s">
        <v>38</v>
      </c>
      <c r="AJ43" s="43"/>
      <c r="AK43" s="1424" t="s">
        <v>88</v>
      </c>
      <c r="AL43" s="1637" t="s">
        <v>55</v>
      </c>
      <c r="AM43" s="944"/>
    </row>
    <row r="44" spans="2:39" s="940" customFormat="1" ht="13.5" thickBot="1">
      <c r="B44" s="1487" t="s">
        <v>44</v>
      </c>
      <c r="C44" s="22"/>
      <c r="D44" s="160" t="s">
        <v>17</v>
      </c>
      <c r="E44" s="161" t="s">
        <v>55</v>
      </c>
      <c r="F44" s="25"/>
      <c r="G44" s="1635" t="s">
        <v>18</v>
      </c>
      <c r="H44" s="1069" t="s">
        <v>55</v>
      </c>
      <c r="I44" s="25"/>
      <c r="J44" s="1633" t="s">
        <v>18</v>
      </c>
      <c r="K44" s="1069" t="s">
        <v>55</v>
      </c>
      <c r="L44" s="1628">
        <v>17</v>
      </c>
      <c r="M44" s="1631" t="s">
        <v>14</v>
      </c>
      <c r="N44" s="1069" t="s">
        <v>55</v>
      </c>
      <c r="O44" s="22"/>
      <c r="P44" s="160" t="s">
        <v>19</v>
      </c>
      <c r="Q44" s="161" t="s">
        <v>38</v>
      </c>
      <c r="R44" s="22"/>
      <c r="S44" s="1631" t="s">
        <v>88</v>
      </c>
      <c r="T44" s="1069" t="s">
        <v>55</v>
      </c>
      <c r="U44" s="22">
        <v>30</v>
      </c>
      <c r="V44" s="231" t="s">
        <v>14</v>
      </c>
      <c r="W44" s="168" t="s">
        <v>55</v>
      </c>
      <c r="X44" s="1628"/>
      <c r="Y44" s="3592" t="s">
        <v>16</v>
      </c>
      <c r="Z44" s="1629" t="s">
        <v>38</v>
      </c>
      <c r="AA44" s="43"/>
      <c r="AB44" s="1631" t="s">
        <v>15</v>
      </c>
      <c r="AC44" s="1069" t="s">
        <v>55</v>
      </c>
      <c r="AD44" s="22"/>
      <c r="AE44" s="1631" t="s">
        <v>17</v>
      </c>
      <c r="AF44" s="161" t="s">
        <v>55</v>
      </c>
      <c r="AG44" s="22"/>
      <c r="AH44" s="231" t="s">
        <v>18</v>
      </c>
      <c r="AI44" s="1069" t="s">
        <v>55</v>
      </c>
      <c r="AJ44" s="43"/>
      <c r="AK44" s="1388" t="s">
        <v>15</v>
      </c>
      <c r="AL44" s="1050" t="s">
        <v>15</v>
      </c>
      <c r="AM44" s="944"/>
    </row>
    <row r="45" spans="2:39" s="940" customFormat="1" ht="13.5" thickBot="1">
      <c r="B45" s="1487" t="s">
        <v>45</v>
      </c>
      <c r="C45" s="22"/>
      <c r="D45" s="160" t="s">
        <v>19</v>
      </c>
      <c r="E45" s="161" t="s">
        <v>38</v>
      </c>
      <c r="F45" s="43"/>
      <c r="G45" s="1631" t="s">
        <v>88</v>
      </c>
      <c r="H45" s="1069" t="s">
        <v>55</v>
      </c>
      <c r="I45" s="22"/>
      <c r="J45" s="160" t="s">
        <v>88</v>
      </c>
      <c r="K45" s="1069" t="s">
        <v>55</v>
      </c>
      <c r="L45" s="22"/>
      <c r="M45" s="3590" t="s">
        <v>17</v>
      </c>
      <c r="N45" s="161" t="s">
        <v>55</v>
      </c>
      <c r="O45" s="46"/>
      <c r="P45" s="162" t="s">
        <v>16</v>
      </c>
      <c r="Q45" s="163" t="s">
        <v>38</v>
      </c>
      <c r="R45" s="22"/>
      <c r="S45" s="1631" t="s">
        <v>15</v>
      </c>
      <c r="T45" s="1069" t="s">
        <v>55</v>
      </c>
      <c r="U45" s="22"/>
      <c r="V45" s="160" t="s">
        <v>17</v>
      </c>
      <c r="W45" s="161" t="s">
        <v>55</v>
      </c>
      <c r="X45" s="25"/>
      <c r="Y45" s="1633" t="s">
        <v>18</v>
      </c>
      <c r="Z45" s="1069" t="s">
        <v>55</v>
      </c>
      <c r="AA45" s="43">
        <v>39</v>
      </c>
      <c r="AB45" s="160" t="s">
        <v>14</v>
      </c>
      <c r="AC45" s="161" t="s">
        <v>55</v>
      </c>
      <c r="AD45" s="22"/>
      <c r="AE45" s="160" t="s">
        <v>19</v>
      </c>
      <c r="AF45" s="161" t="s">
        <v>38</v>
      </c>
      <c r="AG45" s="22"/>
      <c r="AH45" s="160" t="s">
        <v>88</v>
      </c>
      <c r="AI45" s="1069" t="s">
        <v>55</v>
      </c>
      <c r="AJ45" s="22">
        <v>52</v>
      </c>
      <c r="AK45" s="1388" t="s">
        <v>14</v>
      </c>
      <c r="AL45" s="1050" t="s">
        <v>15</v>
      </c>
      <c r="AM45" s="944"/>
    </row>
    <row r="46" spans="2:39" s="940" customFormat="1" ht="13.5" thickBot="1">
      <c r="B46" s="1487" t="s">
        <v>46</v>
      </c>
      <c r="C46" s="22"/>
      <c r="D46" s="162" t="s">
        <v>16</v>
      </c>
      <c r="E46" s="163" t="s">
        <v>38</v>
      </c>
      <c r="F46" s="43"/>
      <c r="G46" s="1631" t="s">
        <v>15</v>
      </c>
      <c r="H46" s="1069" t="s">
        <v>55</v>
      </c>
      <c r="I46" s="22"/>
      <c r="J46" s="160" t="s">
        <v>15</v>
      </c>
      <c r="K46" s="161" t="s">
        <v>55</v>
      </c>
      <c r="L46" s="22"/>
      <c r="M46" s="160" t="s">
        <v>19</v>
      </c>
      <c r="N46" s="161" t="s">
        <v>38</v>
      </c>
      <c r="O46" s="22"/>
      <c r="P46" s="1635" t="s">
        <v>18</v>
      </c>
      <c r="Q46" s="1069" t="s">
        <v>55</v>
      </c>
      <c r="R46" s="22">
        <v>26</v>
      </c>
      <c r="S46" s="1631" t="s">
        <v>14</v>
      </c>
      <c r="T46" s="161" t="s">
        <v>55</v>
      </c>
      <c r="U46" s="22"/>
      <c r="V46" s="160" t="s">
        <v>19</v>
      </c>
      <c r="W46" s="161" t="s">
        <v>38</v>
      </c>
      <c r="X46" s="43"/>
      <c r="Y46" s="1424" t="s">
        <v>88</v>
      </c>
      <c r="Z46" s="1069" t="s">
        <v>55</v>
      </c>
      <c r="AA46" s="22"/>
      <c r="AB46" s="160" t="s">
        <v>17</v>
      </c>
      <c r="AC46" s="161" t="s">
        <v>55</v>
      </c>
      <c r="AD46" s="1634"/>
      <c r="AE46" s="1632" t="s">
        <v>16</v>
      </c>
      <c r="AF46" s="1629" t="s">
        <v>38</v>
      </c>
      <c r="AG46" s="22"/>
      <c r="AH46" s="160" t="s">
        <v>15</v>
      </c>
      <c r="AI46" s="161" t="s">
        <v>55</v>
      </c>
      <c r="AJ46" s="22"/>
      <c r="AK46" s="1388" t="s">
        <v>17</v>
      </c>
      <c r="AL46" s="1050" t="s">
        <v>15</v>
      </c>
      <c r="AM46" s="944"/>
    </row>
    <row r="47" spans="2:39" s="940" customFormat="1" ht="13.5" thickBot="1">
      <c r="B47" s="1487" t="s">
        <v>47</v>
      </c>
      <c r="C47" s="25"/>
      <c r="D47" s="1633" t="s">
        <v>18</v>
      </c>
      <c r="E47" s="1069" t="s">
        <v>55</v>
      </c>
      <c r="F47" s="22">
        <v>9</v>
      </c>
      <c r="G47" s="160" t="s">
        <v>14</v>
      </c>
      <c r="H47" s="161" t="s">
        <v>55</v>
      </c>
      <c r="I47" s="22">
        <v>13</v>
      </c>
      <c r="J47" s="160" t="s">
        <v>14</v>
      </c>
      <c r="K47" s="161" t="s">
        <v>55</v>
      </c>
      <c r="L47" s="1634"/>
      <c r="M47" s="1632" t="s">
        <v>16</v>
      </c>
      <c r="N47" s="1629" t="s">
        <v>38</v>
      </c>
      <c r="O47" s="43"/>
      <c r="P47" s="1631" t="s">
        <v>88</v>
      </c>
      <c r="Q47" s="1069" t="s">
        <v>55</v>
      </c>
      <c r="R47" s="22"/>
      <c r="S47" s="3590" t="s">
        <v>17</v>
      </c>
      <c r="T47" s="161" t="s">
        <v>55</v>
      </c>
      <c r="U47" s="46"/>
      <c r="V47" s="16" t="s">
        <v>16</v>
      </c>
      <c r="W47" s="19" t="s">
        <v>38</v>
      </c>
      <c r="X47" s="1628"/>
      <c r="Y47" s="1631" t="s">
        <v>15</v>
      </c>
      <c r="Z47" s="1069" t="s">
        <v>55</v>
      </c>
      <c r="AA47" s="22"/>
      <c r="AB47" s="160" t="s">
        <v>19</v>
      </c>
      <c r="AC47" s="161" t="s">
        <v>38</v>
      </c>
      <c r="AD47" s="1628"/>
      <c r="AE47" s="1635" t="s">
        <v>18</v>
      </c>
      <c r="AF47" s="1069" t="s">
        <v>55</v>
      </c>
      <c r="AG47" s="22">
        <v>48</v>
      </c>
      <c r="AH47" s="160" t="s">
        <v>14</v>
      </c>
      <c r="AI47" s="161" t="s">
        <v>55</v>
      </c>
      <c r="AJ47" s="22"/>
      <c r="AK47" s="160" t="s">
        <v>19</v>
      </c>
      <c r="AL47" s="161" t="s">
        <v>38</v>
      </c>
      <c r="AM47" s="944"/>
    </row>
    <row r="48" spans="2:39" s="940" customFormat="1" ht="15" customHeight="1" thickBot="1">
      <c r="B48" s="1487" t="s">
        <v>48</v>
      </c>
      <c r="C48" s="22"/>
      <c r="D48" s="1631" t="s">
        <v>88</v>
      </c>
      <c r="E48" s="1069" t="s">
        <v>55</v>
      </c>
      <c r="F48" s="3958"/>
      <c r="G48" s="191" t="s">
        <v>17</v>
      </c>
      <c r="H48" s="161" t="s">
        <v>55</v>
      </c>
      <c r="I48" s="22"/>
      <c r="J48" s="1424" t="s">
        <v>17</v>
      </c>
      <c r="K48" s="1637" t="s">
        <v>55</v>
      </c>
      <c r="L48" s="1233"/>
      <c r="M48" s="1434" t="s">
        <v>18</v>
      </c>
      <c r="N48" s="1637" t="s">
        <v>55</v>
      </c>
      <c r="O48" s="43"/>
      <c r="P48" s="1631" t="s">
        <v>15</v>
      </c>
      <c r="Q48" s="1069" t="s">
        <v>55</v>
      </c>
      <c r="R48" s="22"/>
      <c r="S48" s="160" t="s">
        <v>19</v>
      </c>
      <c r="T48" s="161" t="s">
        <v>38</v>
      </c>
      <c r="U48" s="25"/>
      <c r="V48" s="1633" t="s">
        <v>18</v>
      </c>
      <c r="W48" s="167" t="s">
        <v>55</v>
      </c>
      <c r="X48" s="1628">
        <v>35</v>
      </c>
      <c r="Y48" s="1424" t="s">
        <v>14</v>
      </c>
      <c r="Z48" s="1069" t="s">
        <v>55</v>
      </c>
      <c r="AA48" s="46"/>
      <c r="AB48" s="162" t="s">
        <v>16</v>
      </c>
      <c r="AC48" s="163" t="s">
        <v>38</v>
      </c>
      <c r="AD48" s="1628"/>
      <c r="AE48" s="1631" t="s">
        <v>88</v>
      </c>
      <c r="AF48" s="1069" t="s">
        <v>55</v>
      </c>
      <c r="AG48" s="22"/>
      <c r="AH48" s="160" t="s">
        <v>17</v>
      </c>
      <c r="AI48" s="161" t="s">
        <v>55</v>
      </c>
      <c r="AJ48" s="46"/>
      <c r="AK48" s="162" t="s">
        <v>16</v>
      </c>
      <c r="AL48" s="163" t="s">
        <v>38</v>
      </c>
      <c r="AM48" s="944"/>
    </row>
    <row r="49" spans="2:40" s="940" customFormat="1" ht="13.5" thickBot="1">
      <c r="B49" s="1487" t="s">
        <v>49</v>
      </c>
      <c r="C49" s="22"/>
      <c r="D49" s="1631" t="s">
        <v>15</v>
      </c>
      <c r="E49" s="1069" t="s">
        <v>55</v>
      </c>
      <c r="F49" s="3956"/>
      <c r="G49" s="3957"/>
      <c r="H49" s="207"/>
      <c r="I49" s="22"/>
      <c r="J49" s="1635" t="s">
        <v>19</v>
      </c>
      <c r="K49" s="3898" t="s">
        <v>38</v>
      </c>
      <c r="L49" s="3902"/>
      <c r="M49" s="1424" t="s">
        <v>88</v>
      </c>
      <c r="N49" s="1637" t="s">
        <v>55</v>
      </c>
      <c r="O49" s="22">
        <v>22</v>
      </c>
      <c r="P49" s="231" t="s">
        <v>14</v>
      </c>
      <c r="Q49" s="168" t="s">
        <v>55</v>
      </c>
      <c r="R49" s="46"/>
      <c r="S49" s="1632" t="s">
        <v>16</v>
      </c>
      <c r="T49" s="163" t="s">
        <v>38</v>
      </c>
      <c r="U49" s="43"/>
      <c r="V49" s="1635" t="s">
        <v>88</v>
      </c>
      <c r="W49" s="3898" t="s">
        <v>55</v>
      </c>
      <c r="X49" s="22"/>
      <c r="Y49" s="1391" t="s">
        <v>17</v>
      </c>
      <c r="Z49" s="1050" t="s">
        <v>15</v>
      </c>
      <c r="AA49" s="25"/>
      <c r="AB49" s="1635" t="s">
        <v>18</v>
      </c>
      <c r="AC49" s="1069" t="s">
        <v>55</v>
      </c>
      <c r="AD49" s="3589"/>
      <c r="AE49" s="1434" t="s">
        <v>15</v>
      </c>
      <c r="AF49" s="2264" t="s">
        <v>55</v>
      </c>
      <c r="AG49" s="22"/>
      <c r="AH49" s="160" t="s">
        <v>19</v>
      </c>
      <c r="AI49" s="161" t="s">
        <v>38</v>
      </c>
      <c r="AJ49" s="22"/>
      <c r="AK49" s="1635" t="s">
        <v>18</v>
      </c>
      <c r="AL49" s="1069" t="s">
        <v>55</v>
      </c>
      <c r="AM49" s="944"/>
    </row>
    <row r="50" spans="2:40" s="940" customFormat="1" ht="13.5" thickBot="1">
      <c r="B50" s="1487" t="s">
        <v>50</v>
      </c>
      <c r="C50" s="22">
        <v>5</v>
      </c>
      <c r="D50" s="231" t="s">
        <v>14</v>
      </c>
      <c r="E50" s="168" t="s">
        <v>55</v>
      </c>
      <c r="F50" s="27"/>
      <c r="G50" s="51"/>
      <c r="H50" s="142"/>
      <c r="I50" s="46"/>
      <c r="J50" s="1632" t="s">
        <v>16</v>
      </c>
      <c r="K50" s="1629" t="s">
        <v>38</v>
      </c>
      <c r="L50" s="3903"/>
      <c r="M50" s="1424" t="s">
        <v>15</v>
      </c>
      <c r="N50" s="1637" t="s">
        <v>55</v>
      </c>
      <c r="O50" s="22"/>
      <c r="P50" s="160" t="s">
        <v>17</v>
      </c>
      <c r="Q50" s="161" t="s">
        <v>55</v>
      </c>
      <c r="R50" s="3904"/>
      <c r="S50" s="1633" t="s">
        <v>18</v>
      </c>
      <c r="T50" s="3964" t="s">
        <v>55</v>
      </c>
      <c r="U50" s="43"/>
      <c r="V50" s="3966" t="s">
        <v>15</v>
      </c>
      <c r="W50" s="3967" t="s">
        <v>55</v>
      </c>
      <c r="X50" s="22"/>
      <c r="Y50" s="1424" t="s">
        <v>19</v>
      </c>
      <c r="Z50" s="1637" t="s">
        <v>38</v>
      </c>
      <c r="AA50" s="3958"/>
      <c r="AB50" s="1631" t="s">
        <v>88</v>
      </c>
      <c r="AC50" s="1069" t="s">
        <v>55</v>
      </c>
      <c r="AD50" s="1628">
        <v>44</v>
      </c>
      <c r="AE50" s="1424" t="s">
        <v>14</v>
      </c>
      <c r="AF50" s="1637" t="s">
        <v>55</v>
      </c>
      <c r="AG50" s="46"/>
      <c r="AH50" s="162" t="s">
        <v>16</v>
      </c>
      <c r="AI50" s="166" t="s">
        <v>38</v>
      </c>
      <c r="AJ50" s="43"/>
      <c r="AK50" s="3966" t="s">
        <v>88</v>
      </c>
      <c r="AL50" s="3967" t="s">
        <v>55</v>
      </c>
      <c r="AM50" s="944"/>
    </row>
    <row r="51" spans="2:40" s="940" customFormat="1" ht="13.5" thickBot="1">
      <c r="B51" s="1488" t="s">
        <v>51</v>
      </c>
      <c r="C51" s="46"/>
      <c r="D51" s="162" t="s">
        <v>17</v>
      </c>
      <c r="E51" s="163" t="s">
        <v>55</v>
      </c>
      <c r="F51" s="38"/>
      <c r="G51" s="39"/>
      <c r="H51" s="133"/>
      <c r="I51" s="3959"/>
      <c r="J51" s="3960" t="s">
        <v>18</v>
      </c>
      <c r="K51" s="3961" t="s">
        <v>55</v>
      </c>
      <c r="L51" s="306"/>
      <c r="M51" s="39"/>
      <c r="N51" s="45"/>
      <c r="O51" s="46"/>
      <c r="P51" s="16" t="s">
        <v>19</v>
      </c>
      <c r="Q51" s="19" t="s">
        <v>38</v>
      </c>
      <c r="R51" s="29"/>
      <c r="S51" s="39"/>
      <c r="T51" s="45"/>
      <c r="U51" s="46">
        <v>31</v>
      </c>
      <c r="V51" s="162" t="s">
        <v>14</v>
      </c>
      <c r="W51" s="163" t="s">
        <v>55</v>
      </c>
      <c r="X51" s="46"/>
      <c r="Y51" s="1446" t="s">
        <v>16</v>
      </c>
      <c r="Z51" s="3968" t="s">
        <v>38</v>
      </c>
      <c r="AA51" s="29"/>
      <c r="AB51" s="39"/>
      <c r="AC51" s="45"/>
      <c r="AD51" s="1237"/>
      <c r="AE51" s="1446" t="s">
        <v>17</v>
      </c>
      <c r="AF51" s="3968" t="s">
        <v>55</v>
      </c>
      <c r="AG51" s="29"/>
      <c r="AH51" s="39"/>
      <c r="AI51" s="45"/>
      <c r="AJ51" s="44"/>
      <c r="AK51" s="1632" t="s">
        <v>15</v>
      </c>
      <c r="AL51" s="1629" t="s">
        <v>55</v>
      </c>
      <c r="AM51" s="945"/>
    </row>
    <row r="52" spans="2:40">
      <c r="B52" s="4160" t="s">
        <v>95</v>
      </c>
      <c r="C52" s="4161"/>
      <c r="D52" s="4162"/>
      <c r="E52" s="387">
        <f>COUNTIF(E21:E51,"R" )+E57</f>
        <v>18</v>
      </c>
      <c r="F52" s="384"/>
      <c r="G52" s="384"/>
      <c r="H52" s="387">
        <f>COUNTIF(H21:H51,"R" )+H57</f>
        <v>17</v>
      </c>
      <c r="I52" s="368"/>
      <c r="J52" s="388"/>
      <c r="K52" s="387">
        <f>COUNTIF(K21:K51,"R" )+K57</f>
        <v>18</v>
      </c>
      <c r="L52" s="20"/>
      <c r="M52" s="8"/>
      <c r="N52" s="94">
        <f>COUNTIF(N21:N51,"R" )+N57</f>
        <v>17</v>
      </c>
      <c r="O52" s="8"/>
      <c r="P52" s="91"/>
      <c r="Q52" s="94">
        <f>COUNTIF(Q21:Q51,"R" )+Q57</f>
        <v>17</v>
      </c>
      <c r="R52" s="20"/>
      <c r="S52" s="8"/>
      <c r="T52" s="94">
        <f>COUNTIF(T21:T51,"R" )+T57</f>
        <v>18</v>
      </c>
      <c r="U52" s="8"/>
      <c r="V52" s="91"/>
      <c r="W52" s="387">
        <f>COUNTIF(W21:W51,"R" )+W57</f>
        <v>20</v>
      </c>
      <c r="X52" s="384"/>
      <c r="Y52" s="384"/>
      <c r="Z52" s="387">
        <f>COUNTIF(Z21:Z51,"R" )+Z57</f>
        <v>18</v>
      </c>
      <c r="AA52" s="368"/>
      <c r="AB52" s="388"/>
      <c r="AC52" s="387">
        <f>COUNTIF(AC21:AC51,"R" )+AC57</f>
        <v>18</v>
      </c>
      <c r="AD52" s="20"/>
      <c r="AE52" s="20"/>
      <c r="AF52" s="94">
        <f>COUNTIF(AF21:AF51,"R" )+AF57</f>
        <v>19</v>
      </c>
      <c r="AG52" s="8"/>
      <c r="AH52" s="91"/>
      <c r="AI52" s="94">
        <f>COUNTIF(AI21:AI51,"R" )+AI57</f>
        <v>17</v>
      </c>
      <c r="AJ52" s="20"/>
      <c r="AK52" s="20"/>
      <c r="AL52" s="94">
        <f>COUNTIF(AL21:AL51,"R" )+AL57</f>
        <v>17</v>
      </c>
      <c r="AM52" s="2361">
        <f>SUM(E52:AL52)</f>
        <v>214</v>
      </c>
      <c r="AN52" s="2359"/>
    </row>
    <row r="53" spans="2:40" ht="15.75" thickBot="1">
      <c r="B53" s="4163"/>
      <c r="C53" s="4164"/>
      <c r="D53" s="4165"/>
      <c r="E53" s="387"/>
      <c r="F53" s="384"/>
      <c r="G53" s="384"/>
      <c r="H53" s="387"/>
      <c r="I53" s="368"/>
      <c r="J53" s="388"/>
      <c r="K53" s="386"/>
      <c r="L53" s="20"/>
      <c r="M53" s="20"/>
      <c r="N53" s="94"/>
      <c r="O53" s="8"/>
      <c r="P53" s="91"/>
      <c r="Q53" s="17"/>
      <c r="R53" s="20"/>
      <c r="S53" s="20"/>
      <c r="T53" s="94"/>
      <c r="U53" s="8"/>
      <c r="V53" s="91"/>
      <c r="W53" s="386"/>
      <c r="X53" s="384"/>
      <c r="Y53" s="384"/>
      <c r="Z53" s="387"/>
      <c r="AA53" s="368"/>
      <c r="AB53" s="388"/>
      <c r="AC53" s="386"/>
      <c r="AD53" s="20"/>
      <c r="AE53" s="20"/>
      <c r="AF53" s="94"/>
      <c r="AG53" s="8"/>
      <c r="AH53" s="91"/>
      <c r="AI53" s="17"/>
      <c r="AJ53" s="20"/>
      <c r="AK53" s="20"/>
      <c r="AL53" s="94"/>
      <c r="AM53" s="2370"/>
      <c r="AN53" s="2359"/>
    </row>
    <row r="54" spans="2:40">
      <c r="B54" s="4166" t="s">
        <v>100</v>
      </c>
      <c r="C54" s="4167"/>
      <c r="D54" s="4168"/>
      <c r="E54" s="2371"/>
      <c r="F54" s="2372"/>
      <c r="G54" s="2372"/>
      <c r="H54" s="2371"/>
      <c r="I54" s="2372"/>
      <c r="J54" s="2372"/>
      <c r="K54" s="2371"/>
      <c r="L54" s="2373"/>
      <c r="M54" s="2373"/>
      <c r="N54" s="2374"/>
      <c r="O54" s="2373"/>
      <c r="P54" s="2373"/>
      <c r="Q54" s="2374"/>
      <c r="R54" s="2373"/>
      <c r="S54" s="2373"/>
      <c r="T54" s="2374"/>
      <c r="U54" s="2373"/>
      <c r="V54" s="2373"/>
      <c r="W54" s="2374"/>
      <c r="X54" s="2373"/>
      <c r="Y54" s="2375"/>
      <c r="Z54" s="2376"/>
      <c r="AA54" s="2373"/>
      <c r="AB54" s="2373"/>
      <c r="AC54" s="2374"/>
      <c r="AD54" s="2372"/>
      <c r="AE54" s="2377"/>
      <c r="AF54" s="2378"/>
      <c r="AG54" s="2372"/>
      <c r="AH54" s="2372"/>
      <c r="AI54" s="2371"/>
      <c r="AJ54" s="2372"/>
      <c r="AK54" s="2377"/>
      <c r="AL54" s="2378"/>
      <c r="AM54" s="2379"/>
      <c r="AN54" s="2359"/>
    </row>
    <row r="55" spans="2:40" ht="15.75" thickBot="1">
      <c r="B55" s="4169"/>
      <c r="C55" s="4170"/>
      <c r="D55" s="4171"/>
      <c r="E55" s="2380">
        <f>+E52*7.75</f>
        <v>139.5</v>
      </c>
      <c r="F55" s="2381"/>
      <c r="G55" s="2381"/>
      <c r="H55" s="2380">
        <f>+H52*7.75</f>
        <v>131.75</v>
      </c>
      <c r="I55" s="2381"/>
      <c r="J55" s="2381"/>
      <c r="K55" s="2380">
        <f>+K52*7.75</f>
        <v>139.5</v>
      </c>
      <c r="L55" s="2382"/>
      <c r="M55" s="2382"/>
      <c r="N55" s="2380">
        <f>+N52*7.75</f>
        <v>131.75</v>
      </c>
      <c r="O55" s="2382"/>
      <c r="P55" s="2382"/>
      <c r="Q55" s="2380">
        <f>+Q52*7.75</f>
        <v>131.75</v>
      </c>
      <c r="R55" s="2382"/>
      <c r="S55" s="2382"/>
      <c r="T55" s="2380">
        <f>+T52*7.75</f>
        <v>139.5</v>
      </c>
      <c r="U55" s="2382"/>
      <c r="V55" s="2382"/>
      <c r="W55" s="2380">
        <f>+W52*7.75</f>
        <v>155</v>
      </c>
      <c r="X55" s="2383"/>
      <c r="Y55" s="2384"/>
      <c r="Z55" s="2380">
        <f>+Z52*7.75</f>
        <v>139.5</v>
      </c>
      <c r="AA55" s="2382"/>
      <c r="AB55" s="2382"/>
      <c r="AC55" s="2380">
        <f>+AC52*7.75</f>
        <v>139.5</v>
      </c>
      <c r="AD55" s="2385"/>
      <c r="AE55" s="2386"/>
      <c r="AF55" s="2380">
        <f>+AF52*7.75</f>
        <v>147.25</v>
      </c>
      <c r="AG55" s="2381"/>
      <c r="AH55" s="2381"/>
      <c r="AI55" s="2380">
        <f>+AI52*7.75</f>
        <v>131.75</v>
      </c>
      <c r="AJ55" s="2385"/>
      <c r="AK55" s="2386"/>
      <c r="AL55" s="2380">
        <f>+AL52*7.75</f>
        <v>131.75</v>
      </c>
      <c r="AM55" s="2387">
        <f>SUM(E55:AL55)</f>
        <v>1658.5</v>
      </c>
    </row>
    <row r="56" spans="2:40">
      <c r="B56" s="2357" t="s">
        <v>91</v>
      </c>
      <c r="C56" s="2388"/>
      <c r="D56" s="2388"/>
      <c r="E56" s="2371"/>
      <c r="F56" s="2372"/>
      <c r="G56" s="2372"/>
      <c r="H56" s="2371"/>
      <c r="I56" s="2372"/>
      <c r="J56" s="2372"/>
      <c r="K56" s="2371"/>
      <c r="L56" s="2373"/>
      <c r="M56" s="2373"/>
      <c r="N56" s="2374"/>
      <c r="O56" s="2373"/>
      <c r="P56" s="2373"/>
      <c r="Q56" s="2374"/>
      <c r="R56" s="2373"/>
      <c r="S56" s="2373"/>
      <c r="T56" s="2374"/>
      <c r="U56" s="2373"/>
      <c r="V56" s="2373"/>
      <c r="W56" s="2374"/>
      <c r="X56" s="2373"/>
      <c r="Y56" s="2375"/>
      <c r="Z56" s="2376"/>
      <c r="AA56" s="2373"/>
      <c r="AB56" s="2373"/>
      <c r="AC56" s="2374"/>
      <c r="AD56" s="2372"/>
      <c r="AE56" s="2377"/>
      <c r="AF56" s="2378"/>
      <c r="AG56" s="2372"/>
      <c r="AH56" s="2372"/>
      <c r="AI56" s="2371"/>
      <c r="AJ56" s="2372"/>
      <c r="AK56" s="2377"/>
      <c r="AL56" s="2378"/>
      <c r="AM56" s="2379"/>
      <c r="AN56" s="2359"/>
    </row>
    <row r="57" spans="2:40" ht="15.75" thickBot="1">
      <c r="B57" s="2389" t="s">
        <v>277</v>
      </c>
      <c r="C57" s="2354"/>
      <c r="D57" s="2354"/>
      <c r="E57" s="2365">
        <v>-3</v>
      </c>
      <c r="F57" s="2367"/>
      <c r="G57" s="2367"/>
      <c r="H57" s="2365">
        <v>-3</v>
      </c>
      <c r="I57" s="2367"/>
      <c r="J57" s="2367"/>
      <c r="K57" s="2365">
        <v>-3</v>
      </c>
      <c r="L57" s="2368"/>
      <c r="M57" s="2368"/>
      <c r="N57" s="2390">
        <v>-3</v>
      </c>
      <c r="O57" s="2368"/>
      <c r="P57" s="2368"/>
      <c r="Q57" s="2390">
        <v>-3</v>
      </c>
      <c r="R57" s="2368"/>
      <c r="S57" s="2368"/>
      <c r="T57" s="2390">
        <v>-3</v>
      </c>
      <c r="U57" s="2368"/>
      <c r="V57" s="2368"/>
      <c r="W57" s="2390">
        <v>-3</v>
      </c>
      <c r="X57" s="2391"/>
      <c r="Y57" s="2392"/>
      <c r="Z57" s="2369">
        <v>-2</v>
      </c>
      <c r="AA57" s="2368"/>
      <c r="AB57" s="2368"/>
      <c r="AC57" s="2390">
        <v>-3</v>
      </c>
      <c r="AD57" s="2393"/>
      <c r="AE57" s="2394"/>
      <c r="AF57" s="2366">
        <v>-4</v>
      </c>
      <c r="AG57" s="2367"/>
      <c r="AH57" s="2367"/>
      <c r="AI57" s="2365">
        <v>-2</v>
      </c>
      <c r="AJ57" s="2393"/>
      <c r="AK57" s="2394"/>
      <c r="AL57" s="2366">
        <v>-3</v>
      </c>
      <c r="AM57" s="2395">
        <f>SUM(E57:AL57)</f>
        <v>-35</v>
      </c>
      <c r="AN57" s="2359"/>
    </row>
    <row r="58" spans="2:40" s="2399" customFormat="1">
      <c r="B58" s="2396"/>
      <c r="C58" s="2397"/>
      <c r="D58" s="2397"/>
      <c r="E58" s="2373"/>
      <c r="F58" s="2373"/>
      <c r="G58" s="2373"/>
      <c r="H58" s="2373"/>
      <c r="I58" s="2373"/>
      <c r="J58" s="2373"/>
      <c r="K58" s="2373"/>
      <c r="L58" s="2373"/>
      <c r="M58" s="2373"/>
      <c r="N58" s="2373"/>
      <c r="O58" s="2373"/>
      <c r="P58" s="2373"/>
      <c r="Q58" s="2373"/>
      <c r="R58" s="2373"/>
      <c r="S58" s="2373"/>
      <c r="T58" s="2373"/>
      <c r="U58" s="2373"/>
      <c r="V58" s="2373"/>
      <c r="W58" s="2373"/>
      <c r="X58" s="2373"/>
      <c r="Y58" s="2373"/>
      <c r="Z58" s="2373"/>
      <c r="AA58" s="2373"/>
      <c r="AB58" s="2373"/>
      <c r="AC58" s="2373"/>
      <c r="AD58" s="2373"/>
      <c r="AE58" s="2373"/>
      <c r="AF58" s="2373"/>
      <c r="AG58" s="2373"/>
      <c r="AH58" s="2373"/>
      <c r="AI58" s="2373"/>
      <c r="AJ58" s="2373"/>
      <c r="AK58" s="2373"/>
      <c r="AL58" s="2373"/>
      <c r="AM58" s="2398"/>
    </row>
    <row r="59" spans="2:40">
      <c r="B59" s="2400"/>
      <c r="C59" s="2401"/>
      <c r="D59" s="2354" t="s">
        <v>94</v>
      </c>
      <c r="E59" s="2354"/>
      <c r="F59" s="2354"/>
      <c r="G59" s="2354"/>
      <c r="H59" s="2354"/>
      <c r="I59" s="2354"/>
      <c r="J59" s="2354"/>
      <c r="K59" s="2354"/>
      <c r="L59" s="2354"/>
      <c r="M59" s="2354"/>
      <c r="N59" s="2354"/>
      <c r="O59" s="2354"/>
      <c r="P59" s="2354"/>
      <c r="Q59" s="2354"/>
      <c r="R59" s="2354"/>
      <c r="S59" s="2354"/>
      <c r="T59" s="2354" t="s">
        <v>301</v>
      </c>
      <c r="U59" s="2354"/>
      <c r="V59" s="2354"/>
      <c r="W59" s="2354"/>
      <c r="X59" s="2354"/>
      <c r="Y59" s="2354"/>
      <c r="Z59" s="2354"/>
      <c r="AA59" s="2354"/>
      <c r="AB59" s="2354"/>
      <c r="AC59" s="2354"/>
      <c r="AD59" s="2354"/>
      <c r="AE59" s="2354"/>
      <c r="AF59" s="2354"/>
      <c r="AG59" s="2354"/>
      <c r="AH59" s="2354"/>
      <c r="AI59" s="2354"/>
      <c r="AJ59" s="2354"/>
      <c r="AK59" s="2354"/>
      <c r="AL59" s="2354"/>
      <c r="AM59" s="2354"/>
    </row>
  </sheetData>
  <sheetProtection algorithmName="SHA-512" hashValue="pQiS9DX+hK9S4O26cvDwF92+dn/NfMvlZjvcfl0L0UUVwzofU0qGY12YMAe7eU9ICBFJJ3xYJmJaHZugtnf0Zw==" saltValue="E2NnKkRvX9OsgsSLp6OTQw==" spinCount="100000" sheet="1" objects="1" scenarios="1" selectLockedCells="1" selectUnlockedCells="1"/>
  <mergeCells count="19">
    <mergeCell ref="AJ13:AL13"/>
    <mergeCell ref="B52:D53"/>
    <mergeCell ref="B54:D55"/>
    <mergeCell ref="R13:T13"/>
    <mergeCell ref="U13:W13"/>
    <mergeCell ref="X13:Z13"/>
    <mergeCell ref="AA13:AC13"/>
    <mergeCell ref="AD13:AF13"/>
    <mergeCell ref="AG13:AI13"/>
    <mergeCell ref="C13:E13"/>
    <mergeCell ref="F13:H13"/>
    <mergeCell ref="I13:K13"/>
    <mergeCell ref="L13:N13"/>
    <mergeCell ref="O13:Q13"/>
    <mergeCell ref="B7:AM7"/>
    <mergeCell ref="B8:AM8"/>
    <mergeCell ref="B9:AM9"/>
    <mergeCell ref="B10:AM10"/>
    <mergeCell ref="B11:AM11"/>
  </mergeCells>
  <pageMargins left="0.11811023622047245" right="0.11811023622047245" top="0.15748031496062992" bottom="0" header="0.31496062992125984" footer="0.31496062992125984"/>
  <pageSetup paperSize="9" scale="6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79998168889431442"/>
  </sheetPr>
  <dimension ref="B1:AY55"/>
  <sheetViews>
    <sheetView workbookViewId="0"/>
  </sheetViews>
  <sheetFormatPr defaultColWidth="9.140625" defaultRowHeight="15"/>
  <cols>
    <col min="1" max="1" width="2.5703125" style="2039" customWidth="1"/>
    <col min="2" max="2" width="5.85546875" style="2039" customWidth="1"/>
    <col min="3" max="3" width="3.28515625" style="2039" customWidth="1"/>
    <col min="4" max="4" width="3.42578125" style="2039" customWidth="1"/>
    <col min="5" max="5" width="6.28515625" style="2039" customWidth="1"/>
    <col min="6" max="6" width="6.5703125" style="2039" bestFit="1" customWidth="1"/>
    <col min="7" max="7" width="3.28515625" style="2039" customWidth="1"/>
    <col min="8" max="8" width="3.5703125" style="2039" customWidth="1"/>
    <col min="9" max="9" width="6.42578125" style="2039" bestFit="1" customWidth="1"/>
    <col min="10" max="10" width="6.5703125" style="2039" bestFit="1" customWidth="1"/>
    <col min="11" max="12" width="3.28515625" style="2039" customWidth="1"/>
    <col min="13" max="14" width="6.5703125" style="2039" bestFit="1" customWidth="1"/>
    <col min="15" max="16" width="3.28515625" style="2039" customWidth="1"/>
    <col min="17" max="17" width="6.5703125" style="2039" bestFit="1" customWidth="1"/>
    <col min="18" max="18" width="7.140625" style="2039" customWidth="1"/>
    <col min="19" max="20" width="3.28515625" style="2039" customWidth="1"/>
    <col min="21" max="22" width="6.5703125" style="2039" bestFit="1" customWidth="1"/>
    <col min="23" max="24" width="3.28515625" style="2039" customWidth="1"/>
    <col min="25" max="26" width="6.5703125" style="2039" bestFit="1" customWidth="1"/>
    <col min="27" max="28" width="3.28515625" style="2039" customWidth="1"/>
    <col min="29" max="30" width="6.5703125" style="2039" bestFit="1" customWidth="1"/>
    <col min="31" max="32" width="3.28515625" style="2039" customWidth="1"/>
    <col min="33" max="34" width="6.5703125" style="2039" bestFit="1" customWidth="1"/>
    <col min="35" max="36" width="3.28515625" style="2039" customWidth="1"/>
    <col min="37" max="38" width="6.5703125" style="2039" bestFit="1" customWidth="1"/>
    <col min="39" max="40" width="3.28515625" style="2039" customWidth="1"/>
    <col min="41" max="42" width="6.5703125" style="2039" bestFit="1" customWidth="1"/>
    <col min="43" max="44" width="3.28515625" style="2039" customWidth="1"/>
    <col min="45" max="46" width="6.5703125" style="2039" bestFit="1" customWidth="1"/>
    <col min="47" max="48" width="3.28515625" style="2039" customWidth="1"/>
    <col min="49" max="50" width="6.5703125" style="2039" bestFit="1" customWidth="1"/>
    <col min="51" max="51" width="8" style="2039" customWidth="1"/>
    <col min="52" max="16384" width="9.140625" style="2039"/>
  </cols>
  <sheetData>
    <row r="1" spans="2:51" ht="18.75">
      <c r="B1" s="2038" t="s">
        <v>56</v>
      </c>
    </row>
    <row r="2" spans="2:51" ht="18.75">
      <c r="B2" s="2038"/>
    </row>
    <row r="4" spans="2:51" ht="30">
      <c r="B4" s="4317" t="s">
        <v>320</v>
      </c>
      <c r="C4" s="4317"/>
      <c r="D4" s="4317"/>
      <c r="E4" s="4317"/>
      <c r="F4" s="4317"/>
      <c r="G4" s="4317"/>
      <c r="H4" s="4317"/>
      <c r="I4" s="4317"/>
      <c r="J4" s="4317"/>
      <c r="K4" s="4317"/>
      <c r="L4" s="4317"/>
      <c r="M4" s="4317"/>
      <c r="N4" s="4317"/>
      <c r="O4" s="4317"/>
      <c r="P4" s="4317"/>
      <c r="Q4" s="4317"/>
      <c r="R4" s="4317"/>
      <c r="S4" s="4317"/>
      <c r="T4" s="4317"/>
      <c r="U4" s="4317"/>
      <c r="V4" s="4317"/>
      <c r="W4" s="4317"/>
      <c r="X4" s="4317"/>
      <c r="Y4" s="4317"/>
      <c r="Z4" s="4317"/>
      <c r="AA4" s="4317"/>
      <c r="AB4" s="4317"/>
      <c r="AC4" s="4317"/>
      <c r="AD4" s="4317"/>
      <c r="AE4" s="4317"/>
      <c r="AF4" s="4317"/>
      <c r="AG4" s="4317"/>
      <c r="AH4" s="4317"/>
      <c r="AI4" s="4317"/>
      <c r="AJ4" s="4317"/>
      <c r="AK4" s="4317"/>
      <c r="AL4" s="4317"/>
      <c r="AM4" s="4317"/>
      <c r="AN4" s="4317"/>
      <c r="AO4" s="4317"/>
      <c r="AP4" s="4317"/>
      <c r="AQ4" s="4317"/>
      <c r="AR4" s="4317"/>
      <c r="AS4" s="4317"/>
      <c r="AT4" s="4317"/>
      <c r="AU4" s="4317"/>
      <c r="AV4" s="4317"/>
      <c r="AW4" s="4317"/>
      <c r="AX4" s="4317"/>
      <c r="AY4" s="4317"/>
    </row>
    <row r="5" spans="2:51" ht="20.25">
      <c r="B5" s="4318" t="s">
        <v>113</v>
      </c>
      <c r="C5" s="4318"/>
      <c r="D5" s="4318"/>
      <c r="E5" s="4318"/>
      <c r="F5" s="4318"/>
      <c r="G5" s="4318"/>
      <c r="H5" s="4318"/>
      <c r="I5" s="4318"/>
      <c r="J5" s="4318"/>
      <c r="K5" s="4318"/>
      <c r="L5" s="4318"/>
      <c r="M5" s="4318"/>
      <c r="N5" s="4318"/>
      <c r="O5" s="4318"/>
      <c r="P5" s="4318"/>
      <c r="Q5" s="4318"/>
      <c r="R5" s="4318"/>
      <c r="S5" s="4318"/>
      <c r="T5" s="4318"/>
      <c r="U5" s="4318"/>
      <c r="V5" s="4318"/>
      <c r="W5" s="4318"/>
      <c r="X5" s="4318"/>
      <c r="Y5" s="4318"/>
      <c r="Z5" s="4318"/>
      <c r="AA5" s="4318"/>
      <c r="AB5" s="4318"/>
      <c r="AC5" s="4318"/>
      <c r="AD5" s="4318"/>
      <c r="AE5" s="4318"/>
      <c r="AF5" s="4318"/>
      <c r="AG5" s="4318"/>
      <c r="AH5" s="4318"/>
      <c r="AI5" s="4318"/>
      <c r="AJ5" s="4318"/>
      <c r="AK5" s="4318"/>
      <c r="AL5" s="4318"/>
      <c r="AM5" s="4318"/>
      <c r="AN5" s="4318"/>
      <c r="AO5" s="4318"/>
      <c r="AP5" s="4318"/>
      <c r="AQ5" s="4318"/>
      <c r="AR5" s="4318"/>
      <c r="AS5" s="4318"/>
      <c r="AT5" s="4318"/>
      <c r="AU5" s="4318"/>
      <c r="AV5" s="4318"/>
      <c r="AW5" s="4318"/>
      <c r="AX5" s="4318"/>
      <c r="AY5" s="4318"/>
    </row>
    <row r="6" spans="2:51" ht="18.75">
      <c r="B6" s="4319" t="s">
        <v>141</v>
      </c>
      <c r="C6" s="4319"/>
      <c r="D6" s="4319"/>
      <c r="E6" s="4319"/>
      <c r="F6" s="4319"/>
      <c r="G6" s="4319"/>
      <c r="H6" s="4319"/>
      <c r="I6" s="4319"/>
      <c r="J6" s="4319"/>
      <c r="K6" s="4319"/>
      <c r="L6" s="4319"/>
      <c r="M6" s="4319"/>
      <c r="N6" s="4319"/>
      <c r="O6" s="4319"/>
      <c r="P6" s="4319"/>
      <c r="Q6" s="4319"/>
      <c r="R6" s="4319"/>
      <c r="S6" s="4319"/>
      <c r="T6" s="4319"/>
      <c r="U6" s="4319"/>
      <c r="V6" s="4319"/>
      <c r="W6" s="4319"/>
      <c r="X6" s="4319"/>
      <c r="Y6" s="4319"/>
      <c r="Z6" s="4319"/>
      <c r="AA6" s="4319"/>
      <c r="AB6" s="4319"/>
      <c r="AC6" s="4319"/>
      <c r="AD6" s="4319"/>
      <c r="AE6" s="4319"/>
      <c r="AF6" s="4319"/>
      <c r="AG6" s="4319"/>
      <c r="AH6" s="4319"/>
      <c r="AI6" s="4319"/>
      <c r="AJ6" s="4319"/>
      <c r="AK6" s="4319"/>
      <c r="AL6" s="4319"/>
      <c r="AM6" s="4319"/>
      <c r="AN6" s="4319"/>
      <c r="AO6" s="4319"/>
      <c r="AP6" s="4319"/>
      <c r="AQ6" s="4319"/>
      <c r="AR6" s="4319"/>
      <c r="AS6" s="4319"/>
      <c r="AT6" s="4319"/>
      <c r="AU6" s="4319"/>
      <c r="AV6" s="4319"/>
      <c r="AW6" s="4319"/>
      <c r="AX6" s="4319"/>
      <c r="AY6" s="4319"/>
    </row>
    <row r="7" spans="2:51" ht="18.75">
      <c r="B7" s="4319" t="s">
        <v>230</v>
      </c>
      <c r="C7" s="4319"/>
      <c r="D7" s="4319"/>
      <c r="E7" s="4319"/>
      <c r="F7" s="4319"/>
      <c r="G7" s="4319"/>
      <c r="H7" s="4319"/>
      <c r="I7" s="4319"/>
      <c r="J7" s="4319"/>
      <c r="K7" s="4319"/>
      <c r="L7" s="4319"/>
      <c r="M7" s="4319"/>
      <c r="N7" s="4319"/>
      <c r="O7" s="4319"/>
      <c r="P7" s="4319"/>
      <c r="Q7" s="4319"/>
      <c r="R7" s="4319"/>
      <c r="S7" s="4319"/>
      <c r="T7" s="4319"/>
      <c r="U7" s="4319"/>
      <c r="V7" s="4319"/>
      <c r="W7" s="4319"/>
      <c r="X7" s="4319"/>
      <c r="Y7" s="4319"/>
      <c r="Z7" s="4319"/>
      <c r="AA7" s="4319"/>
      <c r="AB7" s="4319"/>
      <c r="AC7" s="4319"/>
      <c r="AD7" s="4319"/>
      <c r="AE7" s="4319"/>
      <c r="AF7" s="4319"/>
      <c r="AG7" s="4319"/>
      <c r="AH7" s="4319"/>
      <c r="AI7" s="4319"/>
      <c r="AJ7" s="4319"/>
      <c r="AK7" s="4319"/>
      <c r="AL7" s="4319"/>
      <c r="AM7" s="4319"/>
      <c r="AN7" s="4319"/>
      <c r="AO7" s="4319"/>
      <c r="AP7" s="4319"/>
      <c r="AQ7" s="4319"/>
      <c r="AR7" s="4319"/>
      <c r="AS7" s="4319"/>
      <c r="AT7" s="4319"/>
      <c r="AU7" s="4319"/>
      <c r="AV7" s="4319"/>
      <c r="AW7" s="4319"/>
      <c r="AX7" s="4319"/>
      <c r="AY7" s="4319"/>
    </row>
    <row r="8" spans="2:51" ht="18.75">
      <c r="B8" s="4320" t="s">
        <v>184</v>
      </c>
      <c r="C8" s="4320"/>
      <c r="D8" s="4320"/>
      <c r="E8" s="4320"/>
      <c r="F8" s="4320"/>
      <c r="G8" s="4320"/>
      <c r="H8" s="4320"/>
      <c r="I8" s="4320"/>
      <c r="J8" s="4320"/>
      <c r="K8" s="4320"/>
      <c r="L8" s="4320"/>
      <c r="M8" s="4320"/>
      <c r="N8" s="4320"/>
      <c r="O8" s="4320"/>
      <c r="P8" s="4320"/>
      <c r="Q8" s="4320"/>
      <c r="R8" s="4320"/>
      <c r="S8" s="4320"/>
      <c r="T8" s="4320"/>
      <c r="U8" s="4320"/>
      <c r="V8" s="4320"/>
      <c r="W8" s="4320"/>
      <c r="X8" s="4320"/>
      <c r="Y8" s="4320"/>
      <c r="Z8" s="4320"/>
      <c r="AA8" s="4320"/>
      <c r="AB8" s="4320"/>
      <c r="AC8" s="4320"/>
      <c r="AD8" s="4320"/>
      <c r="AE8" s="4320"/>
      <c r="AF8" s="4320"/>
      <c r="AG8" s="4320"/>
      <c r="AH8" s="4320"/>
      <c r="AI8" s="4320"/>
      <c r="AJ8" s="4320"/>
      <c r="AK8" s="4320"/>
      <c r="AL8" s="4320"/>
      <c r="AM8" s="4320"/>
      <c r="AN8" s="4320"/>
      <c r="AO8" s="4320"/>
      <c r="AP8" s="4320"/>
      <c r="AQ8" s="4320"/>
      <c r="AR8" s="4320"/>
      <c r="AS8" s="4320"/>
      <c r="AT8" s="4320"/>
      <c r="AU8" s="4320"/>
      <c r="AV8" s="4320"/>
      <c r="AW8" s="4320"/>
      <c r="AX8" s="4320"/>
      <c r="AY8" s="4320"/>
    </row>
    <row r="9" spans="2:51" ht="19.5" customHeight="1" thickBot="1">
      <c r="B9" s="2040"/>
      <c r="C9" s="2041"/>
      <c r="D9" s="2041"/>
      <c r="E9" s="2040"/>
      <c r="F9" s="2040"/>
      <c r="G9" s="2040"/>
      <c r="H9" s="2040"/>
      <c r="I9" s="2040"/>
      <c r="J9" s="2040"/>
      <c r="K9" s="2040"/>
      <c r="L9" s="2040"/>
      <c r="M9" s="2040"/>
      <c r="N9" s="2040"/>
      <c r="O9" s="2040"/>
      <c r="P9" s="2040"/>
      <c r="Q9" s="2040"/>
      <c r="R9" s="2040"/>
      <c r="S9" s="2040"/>
      <c r="T9" s="2040"/>
      <c r="U9" s="2040"/>
      <c r="V9" s="2040"/>
      <c r="W9" s="2040"/>
      <c r="X9" s="2040"/>
      <c r="Y9" s="2040"/>
      <c r="Z9" s="2040"/>
      <c r="AA9" s="2040"/>
      <c r="AB9" s="2040"/>
      <c r="AC9" s="2040"/>
      <c r="AD9" s="2040"/>
      <c r="AE9" s="2040"/>
      <c r="AF9" s="2040"/>
      <c r="AG9" s="2040"/>
      <c r="AH9" s="2040"/>
      <c r="AI9" s="2040"/>
      <c r="AJ9" s="2040"/>
      <c r="AK9" s="2040"/>
      <c r="AL9" s="2040"/>
      <c r="AM9" s="2040"/>
      <c r="AN9" s="2040"/>
      <c r="AO9" s="2040"/>
      <c r="AP9" s="2040"/>
      <c r="AQ9" s="2040"/>
      <c r="AR9" s="2040"/>
      <c r="AS9" s="2040"/>
      <c r="AT9" s="2040"/>
      <c r="AU9" s="2040"/>
      <c r="AV9" s="2040"/>
      <c r="AW9" s="2040"/>
      <c r="AX9" s="2040"/>
      <c r="AY9" s="2042"/>
    </row>
    <row r="10" spans="2:51" s="2044" customFormat="1" ht="30" customHeight="1" thickBot="1">
      <c r="B10" s="4333" t="s">
        <v>162</v>
      </c>
      <c r="C10" s="4312" t="s">
        <v>73</v>
      </c>
      <c r="D10" s="4313"/>
      <c r="E10" s="4313"/>
      <c r="F10" s="4314"/>
      <c r="G10" s="4312" t="s">
        <v>0</v>
      </c>
      <c r="H10" s="4313"/>
      <c r="I10" s="4313"/>
      <c r="J10" s="4314"/>
      <c r="K10" s="4312" t="s">
        <v>74</v>
      </c>
      <c r="L10" s="4313"/>
      <c r="M10" s="4313"/>
      <c r="N10" s="4314"/>
      <c r="O10" s="4312" t="s">
        <v>75</v>
      </c>
      <c r="P10" s="4313"/>
      <c r="Q10" s="4313"/>
      <c r="R10" s="4314"/>
      <c r="S10" s="4312" t="s">
        <v>76</v>
      </c>
      <c r="T10" s="4313"/>
      <c r="U10" s="4313"/>
      <c r="V10" s="4314"/>
      <c r="W10" s="4312" t="s">
        <v>77</v>
      </c>
      <c r="X10" s="4313"/>
      <c r="Y10" s="4313"/>
      <c r="Z10" s="4314"/>
      <c r="AA10" s="4312" t="s">
        <v>78</v>
      </c>
      <c r="AB10" s="4313"/>
      <c r="AC10" s="4313"/>
      <c r="AD10" s="4314"/>
      <c r="AE10" s="4312" t="s">
        <v>1</v>
      </c>
      <c r="AF10" s="4313"/>
      <c r="AG10" s="4313"/>
      <c r="AH10" s="4314"/>
      <c r="AI10" s="4312" t="s">
        <v>79</v>
      </c>
      <c r="AJ10" s="4313"/>
      <c r="AK10" s="4313"/>
      <c r="AL10" s="4314"/>
      <c r="AM10" s="4312" t="s">
        <v>80</v>
      </c>
      <c r="AN10" s="4313"/>
      <c r="AO10" s="4313"/>
      <c r="AP10" s="4314"/>
      <c r="AQ10" s="4312" t="s">
        <v>81</v>
      </c>
      <c r="AR10" s="4313"/>
      <c r="AS10" s="4313"/>
      <c r="AT10" s="4314"/>
      <c r="AU10" s="4312" t="s">
        <v>82</v>
      </c>
      <c r="AV10" s="4313"/>
      <c r="AW10" s="4313"/>
      <c r="AX10" s="4314"/>
      <c r="AY10" s="2043" t="s">
        <v>96</v>
      </c>
    </row>
    <row r="11" spans="2:51">
      <c r="B11" s="4334"/>
      <c r="C11" s="2045" t="s">
        <v>7</v>
      </c>
      <c r="D11" s="2046"/>
      <c r="E11" s="4315" t="s">
        <v>167</v>
      </c>
      <c r="F11" s="4316"/>
      <c r="G11" s="2045" t="s">
        <v>7</v>
      </c>
      <c r="H11" s="2046"/>
      <c r="I11" s="4315" t="s">
        <v>167</v>
      </c>
      <c r="J11" s="4316"/>
      <c r="K11" s="2045" t="s">
        <v>7</v>
      </c>
      <c r="L11" s="2046"/>
      <c r="M11" s="4315" t="s">
        <v>167</v>
      </c>
      <c r="N11" s="4316"/>
      <c r="O11" s="2045" t="s">
        <v>7</v>
      </c>
      <c r="P11" s="2046"/>
      <c r="Q11" s="4315" t="s">
        <v>167</v>
      </c>
      <c r="R11" s="4316"/>
      <c r="S11" s="2045" t="s">
        <v>7</v>
      </c>
      <c r="T11" s="2046"/>
      <c r="U11" s="4315" t="s">
        <v>167</v>
      </c>
      <c r="V11" s="4316"/>
      <c r="W11" s="2045" t="s">
        <v>7</v>
      </c>
      <c r="X11" s="2046"/>
      <c r="Y11" s="4315" t="s">
        <v>167</v>
      </c>
      <c r="Z11" s="4316"/>
      <c r="AA11" s="2045" t="s">
        <v>7</v>
      </c>
      <c r="AB11" s="2046"/>
      <c r="AC11" s="4315" t="s">
        <v>167</v>
      </c>
      <c r="AD11" s="4316"/>
      <c r="AE11" s="2045" t="s">
        <v>7</v>
      </c>
      <c r="AF11" s="2046"/>
      <c r="AG11" s="4315" t="s">
        <v>167</v>
      </c>
      <c r="AH11" s="4316"/>
      <c r="AI11" s="2045" t="s">
        <v>7</v>
      </c>
      <c r="AJ11" s="2046"/>
      <c r="AK11" s="4315" t="s">
        <v>167</v>
      </c>
      <c r="AL11" s="4316"/>
      <c r="AM11" s="2045" t="s">
        <v>7</v>
      </c>
      <c r="AN11" s="2046"/>
      <c r="AO11" s="4315" t="s">
        <v>167</v>
      </c>
      <c r="AP11" s="4316"/>
      <c r="AQ11" s="2045" t="s">
        <v>7</v>
      </c>
      <c r="AR11" s="2046"/>
      <c r="AS11" s="4315" t="s">
        <v>167</v>
      </c>
      <c r="AT11" s="4316"/>
      <c r="AU11" s="2045" t="s">
        <v>7</v>
      </c>
      <c r="AV11" s="2046"/>
      <c r="AW11" s="4315" t="s">
        <v>167</v>
      </c>
      <c r="AX11" s="4316"/>
      <c r="AY11" s="2047"/>
    </row>
    <row r="12" spans="2:51">
      <c r="B12" s="4334"/>
      <c r="C12" s="2048" t="s">
        <v>5</v>
      </c>
      <c r="D12" s="2049" t="s">
        <v>2</v>
      </c>
      <c r="E12" s="4321" t="s">
        <v>12</v>
      </c>
      <c r="F12" s="4322"/>
      <c r="G12" s="2048" t="s">
        <v>5</v>
      </c>
      <c r="H12" s="2049" t="s">
        <v>2</v>
      </c>
      <c r="I12" s="4321" t="s">
        <v>12</v>
      </c>
      <c r="J12" s="4322"/>
      <c r="K12" s="2048" t="s">
        <v>5</v>
      </c>
      <c r="L12" s="2049" t="s">
        <v>2</v>
      </c>
      <c r="M12" s="4321" t="s">
        <v>12</v>
      </c>
      <c r="N12" s="4322"/>
      <c r="O12" s="2048" t="s">
        <v>5</v>
      </c>
      <c r="P12" s="2049" t="s">
        <v>2</v>
      </c>
      <c r="Q12" s="4321" t="s">
        <v>12</v>
      </c>
      <c r="R12" s="4322"/>
      <c r="S12" s="2048" t="s">
        <v>5</v>
      </c>
      <c r="T12" s="2049" t="s">
        <v>2</v>
      </c>
      <c r="U12" s="4321" t="s">
        <v>12</v>
      </c>
      <c r="V12" s="4322"/>
      <c r="W12" s="2048" t="s">
        <v>5</v>
      </c>
      <c r="X12" s="2049" t="s">
        <v>2</v>
      </c>
      <c r="Y12" s="4321" t="s">
        <v>12</v>
      </c>
      <c r="Z12" s="4322"/>
      <c r="AA12" s="2048" t="s">
        <v>5</v>
      </c>
      <c r="AB12" s="2049" t="s">
        <v>2</v>
      </c>
      <c r="AC12" s="4321" t="s">
        <v>12</v>
      </c>
      <c r="AD12" s="4322"/>
      <c r="AE12" s="2048" t="s">
        <v>5</v>
      </c>
      <c r="AF12" s="2049" t="s">
        <v>2</v>
      </c>
      <c r="AG12" s="4321" t="s">
        <v>12</v>
      </c>
      <c r="AH12" s="4322"/>
      <c r="AI12" s="2048" t="s">
        <v>5</v>
      </c>
      <c r="AJ12" s="2049" t="s">
        <v>2</v>
      </c>
      <c r="AK12" s="4321" t="s">
        <v>12</v>
      </c>
      <c r="AL12" s="4322"/>
      <c r="AM12" s="2048" t="s">
        <v>5</v>
      </c>
      <c r="AN12" s="2049" t="s">
        <v>2</v>
      </c>
      <c r="AO12" s="4321" t="s">
        <v>12</v>
      </c>
      <c r="AP12" s="4322"/>
      <c r="AQ12" s="2048" t="s">
        <v>5</v>
      </c>
      <c r="AR12" s="2049" t="s">
        <v>2</v>
      </c>
      <c r="AS12" s="4321" t="s">
        <v>12</v>
      </c>
      <c r="AT12" s="4322"/>
      <c r="AU12" s="2048" t="s">
        <v>5</v>
      </c>
      <c r="AV12" s="2049" t="s">
        <v>2</v>
      </c>
      <c r="AW12" s="4321" t="s">
        <v>12</v>
      </c>
      <c r="AX12" s="4322"/>
      <c r="AY12" s="2050"/>
    </row>
    <row r="13" spans="2:51">
      <c r="B13" s="4334"/>
      <c r="C13" s="2048" t="s">
        <v>8</v>
      </c>
      <c r="D13" s="2049" t="s">
        <v>86</v>
      </c>
      <c r="E13" s="4321" t="s">
        <v>9</v>
      </c>
      <c r="F13" s="4322"/>
      <c r="G13" s="2048" t="s">
        <v>8</v>
      </c>
      <c r="H13" s="2049" t="s">
        <v>86</v>
      </c>
      <c r="I13" s="4321" t="s">
        <v>9</v>
      </c>
      <c r="J13" s="4322"/>
      <c r="K13" s="2048" t="s">
        <v>8</v>
      </c>
      <c r="L13" s="2049" t="s">
        <v>86</v>
      </c>
      <c r="M13" s="4321" t="s">
        <v>9</v>
      </c>
      <c r="N13" s="4322"/>
      <c r="O13" s="2048" t="s">
        <v>8</v>
      </c>
      <c r="P13" s="2049" t="s">
        <v>86</v>
      </c>
      <c r="Q13" s="4321" t="s">
        <v>9</v>
      </c>
      <c r="R13" s="4322"/>
      <c r="S13" s="2048" t="s">
        <v>8</v>
      </c>
      <c r="T13" s="2049" t="s">
        <v>86</v>
      </c>
      <c r="U13" s="4321" t="s">
        <v>9</v>
      </c>
      <c r="V13" s="4322"/>
      <c r="W13" s="2048" t="s">
        <v>8</v>
      </c>
      <c r="X13" s="2049" t="s">
        <v>86</v>
      </c>
      <c r="Y13" s="4321" t="s">
        <v>9</v>
      </c>
      <c r="Z13" s="4322"/>
      <c r="AA13" s="2048" t="s">
        <v>8</v>
      </c>
      <c r="AB13" s="2049" t="s">
        <v>86</v>
      </c>
      <c r="AC13" s="4321" t="s">
        <v>9</v>
      </c>
      <c r="AD13" s="4322"/>
      <c r="AE13" s="2048" t="s">
        <v>8</v>
      </c>
      <c r="AF13" s="2049" t="s">
        <v>86</v>
      </c>
      <c r="AG13" s="4321" t="s">
        <v>9</v>
      </c>
      <c r="AH13" s="4322"/>
      <c r="AI13" s="2048" t="s">
        <v>8</v>
      </c>
      <c r="AJ13" s="2049" t="s">
        <v>86</v>
      </c>
      <c r="AK13" s="4321" t="s">
        <v>9</v>
      </c>
      <c r="AL13" s="4322"/>
      <c r="AM13" s="2048" t="s">
        <v>8</v>
      </c>
      <c r="AN13" s="2049" t="s">
        <v>86</v>
      </c>
      <c r="AO13" s="4321" t="s">
        <v>9</v>
      </c>
      <c r="AP13" s="4322"/>
      <c r="AQ13" s="2048" t="s">
        <v>8</v>
      </c>
      <c r="AR13" s="2049" t="s">
        <v>86</v>
      </c>
      <c r="AS13" s="4321" t="s">
        <v>9</v>
      </c>
      <c r="AT13" s="4322"/>
      <c r="AU13" s="2048" t="s">
        <v>8</v>
      </c>
      <c r="AV13" s="2049" t="s">
        <v>86</v>
      </c>
      <c r="AW13" s="4321" t="s">
        <v>9</v>
      </c>
      <c r="AX13" s="4322"/>
      <c r="AY13" s="2050"/>
    </row>
    <row r="14" spans="2:51">
      <c r="B14" s="4334"/>
      <c r="C14" s="2048" t="s">
        <v>6</v>
      </c>
      <c r="D14" s="2049" t="s">
        <v>11</v>
      </c>
      <c r="E14" s="4321" t="s">
        <v>64</v>
      </c>
      <c r="F14" s="4322"/>
      <c r="G14" s="2048" t="s">
        <v>6</v>
      </c>
      <c r="H14" s="2049" t="s">
        <v>11</v>
      </c>
      <c r="I14" s="4321" t="s">
        <v>64</v>
      </c>
      <c r="J14" s="4322"/>
      <c r="K14" s="2048" t="s">
        <v>6</v>
      </c>
      <c r="L14" s="2049" t="s">
        <v>11</v>
      </c>
      <c r="M14" s="4321" t="s">
        <v>64</v>
      </c>
      <c r="N14" s="4322"/>
      <c r="O14" s="2048" t="s">
        <v>6</v>
      </c>
      <c r="P14" s="2049" t="s">
        <v>11</v>
      </c>
      <c r="Q14" s="4321" t="s">
        <v>64</v>
      </c>
      <c r="R14" s="4322"/>
      <c r="S14" s="2048" t="s">
        <v>6</v>
      </c>
      <c r="T14" s="2049" t="s">
        <v>11</v>
      </c>
      <c r="U14" s="4321" t="s">
        <v>64</v>
      </c>
      <c r="V14" s="4322"/>
      <c r="W14" s="2048" t="s">
        <v>6</v>
      </c>
      <c r="X14" s="2049" t="s">
        <v>11</v>
      </c>
      <c r="Y14" s="4321" t="s">
        <v>64</v>
      </c>
      <c r="Z14" s="4322"/>
      <c r="AA14" s="2048" t="s">
        <v>6</v>
      </c>
      <c r="AB14" s="2049" t="s">
        <v>11</v>
      </c>
      <c r="AC14" s="4321" t="s">
        <v>64</v>
      </c>
      <c r="AD14" s="4322"/>
      <c r="AE14" s="2048" t="s">
        <v>6</v>
      </c>
      <c r="AF14" s="2049" t="s">
        <v>11</v>
      </c>
      <c r="AG14" s="4321" t="s">
        <v>64</v>
      </c>
      <c r="AH14" s="4322"/>
      <c r="AI14" s="2048" t="s">
        <v>6</v>
      </c>
      <c r="AJ14" s="2049" t="s">
        <v>11</v>
      </c>
      <c r="AK14" s="4321" t="s">
        <v>64</v>
      </c>
      <c r="AL14" s="4322"/>
      <c r="AM14" s="2048" t="s">
        <v>6</v>
      </c>
      <c r="AN14" s="2049" t="s">
        <v>11</v>
      </c>
      <c r="AO14" s="4321" t="s">
        <v>64</v>
      </c>
      <c r="AP14" s="4322"/>
      <c r="AQ14" s="2048" t="s">
        <v>6</v>
      </c>
      <c r="AR14" s="2049" t="s">
        <v>11</v>
      </c>
      <c r="AS14" s="4321" t="s">
        <v>64</v>
      </c>
      <c r="AT14" s="4322"/>
      <c r="AU14" s="2048" t="s">
        <v>6</v>
      </c>
      <c r="AV14" s="2049" t="s">
        <v>11</v>
      </c>
      <c r="AW14" s="4321" t="s">
        <v>64</v>
      </c>
      <c r="AX14" s="4322"/>
      <c r="AY14" s="2050"/>
    </row>
    <row r="15" spans="2:51">
      <c r="B15" s="4334"/>
      <c r="C15" s="2048" t="s">
        <v>9</v>
      </c>
      <c r="D15" s="2049"/>
      <c r="E15" s="4323" t="s">
        <v>63</v>
      </c>
      <c r="F15" s="4324"/>
      <c r="G15" s="2048" t="s">
        <v>9</v>
      </c>
      <c r="H15" s="2049"/>
      <c r="I15" s="4323" t="s">
        <v>63</v>
      </c>
      <c r="J15" s="4324"/>
      <c r="K15" s="2048" t="s">
        <v>9</v>
      </c>
      <c r="L15" s="2049"/>
      <c r="M15" s="4323" t="s">
        <v>63</v>
      </c>
      <c r="N15" s="4324"/>
      <c r="O15" s="2048" t="s">
        <v>9</v>
      </c>
      <c r="P15" s="2049"/>
      <c r="Q15" s="4323" t="s">
        <v>63</v>
      </c>
      <c r="R15" s="4324"/>
      <c r="S15" s="2048" t="s">
        <v>9</v>
      </c>
      <c r="T15" s="2049"/>
      <c r="U15" s="4323" t="s">
        <v>63</v>
      </c>
      <c r="V15" s="4324"/>
      <c r="W15" s="2048" t="s">
        <v>9</v>
      </c>
      <c r="X15" s="2049"/>
      <c r="Y15" s="4323" t="s">
        <v>63</v>
      </c>
      <c r="Z15" s="4324"/>
      <c r="AA15" s="2048" t="s">
        <v>9</v>
      </c>
      <c r="AB15" s="2049"/>
      <c r="AC15" s="4323" t="s">
        <v>63</v>
      </c>
      <c r="AD15" s="4324"/>
      <c r="AE15" s="2048" t="s">
        <v>9</v>
      </c>
      <c r="AF15" s="2049"/>
      <c r="AG15" s="4323" t="s">
        <v>63</v>
      </c>
      <c r="AH15" s="4324"/>
      <c r="AI15" s="2048" t="s">
        <v>9</v>
      </c>
      <c r="AJ15" s="2049"/>
      <c r="AK15" s="4323" t="s">
        <v>63</v>
      </c>
      <c r="AL15" s="4324"/>
      <c r="AM15" s="2048" t="s">
        <v>9</v>
      </c>
      <c r="AN15" s="2049"/>
      <c r="AO15" s="4323" t="s">
        <v>63</v>
      </c>
      <c r="AP15" s="4324"/>
      <c r="AQ15" s="2048" t="s">
        <v>9</v>
      </c>
      <c r="AR15" s="2049"/>
      <c r="AS15" s="4323" t="s">
        <v>63</v>
      </c>
      <c r="AT15" s="4324"/>
      <c r="AU15" s="2048" t="s">
        <v>9</v>
      </c>
      <c r="AV15" s="2049"/>
      <c r="AW15" s="4323" t="s">
        <v>63</v>
      </c>
      <c r="AX15" s="4324"/>
      <c r="AY15" s="2051"/>
    </row>
    <row r="16" spans="2:51" ht="15.75" thickBot="1">
      <c r="B16" s="4335"/>
      <c r="C16" s="2052" t="s">
        <v>11</v>
      </c>
      <c r="D16" s="2053"/>
      <c r="E16" s="2054" t="s">
        <v>63</v>
      </c>
      <c r="F16" s="2055" t="s">
        <v>61</v>
      </c>
      <c r="G16" s="2052" t="s">
        <v>11</v>
      </c>
      <c r="H16" s="2053"/>
      <c r="I16" s="2054" t="s">
        <v>63</v>
      </c>
      <c r="J16" s="2055" t="s">
        <v>61</v>
      </c>
      <c r="K16" s="2052" t="s">
        <v>11</v>
      </c>
      <c r="L16" s="2053"/>
      <c r="M16" s="2054" t="s">
        <v>63</v>
      </c>
      <c r="N16" s="2055" t="s">
        <v>61</v>
      </c>
      <c r="O16" s="2052" t="s">
        <v>11</v>
      </c>
      <c r="P16" s="2053"/>
      <c r="Q16" s="2054" t="s">
        <v>63</v>
      </c>
      <c r="R16" s="2055" t="s">
        <v>61</v>
      </c>
      <c r="S16" s="2052" t="s">
        <v>11</v>
      </c>
      <c r="T16" s="2053"/>
      <c r="U16" s="2054" t="s">
        <v>63</v>
      </c>
      <c r="V16" s="2055" t="s">
        <v>61</v>
      </c>
      <c r="W16" s="2052" t="s">
        <v>11</v>
      </c>
      <c r="X16" s="2053"/>
      <c r="Y16" s="2054" t="s">
        <v>63</v>
      </c>
      <c r="Z16" s="2055" t="s">
        <v>61</v>
      </c>
      <c r="AA16" s="2052" t="s">
        <v>11</v>
      </c>
      <c r="AB16" s="2053"/>
      <c r="AC16" s="2054" t="s">
        <v>63</v>
      </c>
      <c r="AD16" s="2055" t="s">
        <v>61</v>
      </c>
      <c r="AE16" s="2052" t="s">
        <v>11</v>
      </c>
      <c r="AF16" s="2053"/>
      <c r="AG16" s="2054" t="s">
        <v>63</v>
      </c>
      <c r="AH16" s="2055" t="s">
        <v>61</v>
      </c>
      <c r="AI16" s="2052" t="s">
        <v>11</v>
      </c>
      <c r="AJ16" s="3158"/>
      <c r="AK16" s="2054" t="s">
        <v>63</v>
      </c>
      <c r="AL16" s="2055" t="s">
        <v>61</v>
      </c>
      <c r="AM16" s="2052" t="s">
        <v>11</v>
      </c>
      <c r="AN16" s="2053"/>
      <c r="AO16" s="2054" t="s">
        <v>63</v>
      </c>
      <c r="AP16" s="2055" t="s">
        <v>61</v>
      </c>
      <c r="AQ16" s="2052" t="s">
        <v>11</v>
      </c>
      <c r="AR16" s="2053"/>
      <c r="AS16" s="2054" t="s">
        <v>63</v>
      </c>
      <c r="AT16" s="2055" t="s">
        <v>61</v>
      </c>
      <c r="AU16" s="2052" t="s">
        <v>11</v>
      </c>
      <c r="AV16" s="2053"/>
      <c r="AW16" s="2054" t="s">
        <v>63</v>
      </c>
      <c r="AX16" s="2055" t="s">
        <v>61</v>
      </c>
      <c r="AY16" s="2051"/>
    </row>
    <row r="17" spans="2:51" ht="17.100000000000001" customHeight="1" thickBot="1">
      <c r="B17" s="2056">
        <v>1</v>
      </c>
      <c r="C17" s="2057"/>
      <c r="D17" s="2068" t="s">
        <v>15</v>
      </c>
      <c r="E17" s="2420"/>
      <c r="F17" s="3912" t="s">
        <v>15</v>
      </c>
      <c r="G17" s="2057"/>
      <c r="H17" s="2106" t="s">
        <v>19</v>
      </c>
      <c r="I17" s="187" t="s">
        <v>38</v>
      </c>
      <c r="J17" s="357" t="s">
        <v>38</v>
      </c>
      <c r="K17" s="2057"/>
      <c r="L17" s="2063" t="s">
        <v>19</v>
      </c>
      <c r="M17" s="187" t="s">
        <v>38</v>
      </c>
      <c r="N17" s="357" t="s">
        <v>38</v>
      </c>
      <c r="O17" s="2137"/>
      <c r="P17" s="2081" t="s">
        <v>88</v>
      </c>
      <c r="Q17" s="2420"/>
      <c r="R17" s="2428" t="s">
        <v>55</v>
      </c>
      <c r="S17" s="2059">
        <v>18</v>
      </c>
      <c r="T17" s="2068" t="s">
        <v>14</v>
      </c>
      <c r="U17" s="3601" t="s">
        <v>15</v>
      </c>
      <c r="V17" s="3515"/>
      <c r="W17" s="2057"/>
      <c r="X17" s="2106" t="s">
        <v>16</v>
      </c>
      <c r="Y17" s="187" t="s">
        <v>38</v>
      </c>
      <c r="Z17" s="357" t="s">
        <v>38</v>
      </c>
      <c r="AA17" s="2426"/>
      <c r="AB17" s="2081" t="s">
        <v>88</v>
      </c>
      <c r="AC17" s="2421" t="s">
        <v>55</v>
      </c>
      <c r="AD17" s="2422"/>
      <c r="AE17" s="2062"/>
      <c r="AF17" s="2063" t="s">
        <v>17</v>
      </c>
      <c r="AG17" s="2082"/>
      <c r="AH17" s="2083" t="s">
        <v>55</v>
      </c>
      <c r="AI17" s="3915"/>
      <c r="AJ17" s="2110" t="s">
        <v>18</v>
      </c>
      <c r="AK17" s="2132" t="s">
        <v>55</v>
      </c>
      <c r="AL17" s="2133"/>
      <c r="AM17" s="2080"/>
      <c r="AN17" s="2063" t="s">
        <v>15</v>
      </c>
      <c r="AO17" s="2082"/>
      <c r="AP17" s="2083" t="s">
        <v>55</v>
      </c>
      <c r="AQ17" s="2062"/>
      <c r="AR17" s="2068" t="s">
        <v>19</v>
      </c>
      <c r="AS17" s="1223" t="s">
        <v>38</v>
      </c>
      <c r="AT17" s="1637" t="s">
        <v>38</v>
      </c>
      <c r="AU17" s="2111"/>
      <c r="AV17" s="2072" t="s">
        <v>18</v>
      </c>
      <c r="AW17" s="2066" t="s">
        <v>55</v>
      </c>
      <c r="AX17" s="2067"/>
      <c r="AY17" s="2078"/>
    </row>
    <row r="18" spans="2:51" ht="17.100000000000001" customHeight="1" thickBot="1">
      <c r="B18" s="2079">
        <v>2</v>
      </c>
      <c r="C18" s="2057">
        <v>1</v>
      </c>
      <c r="D18" s="3597" t="s">
        <v>14</v>
      </c>
      <c r="E18" s="3150" t="s">
        <v>55</v>
      </c>
      <c r="F18" s="2096"/>
      <c r="G18" s="2104"/>
      <c r="H18" s="2106" t="s">
        <v>16</v>
      </c>
      <c r="I18" s="187" t="s">
        <v>38</v>
      </c>
      <c r="J18" s="357" t="s">
        <v>38</v>
      </c>
      <c r="K18" s="2057"/>
      <c r="L18" s="2077" t="s">
        <v>16</v>
      </c>
      <c r="M18" s="187" t="s">
        <v>38</v>
      </c>
      <c r="N18" s="357" t="s">
        <v>38</v>
      </c>
      <c r="O18" s="2137"/>
      <c r="P18" s="2081" t="s">
        <v>15</v>
      </c>
      <c r="Q18" s="2420" t="s">
        <v>55</v>
      </c>
      <c r="R18" s="2428"/>
      <c r="S18" s="2059"/>
      <c r="T18" s="2081" t="s">
        <v>17</v>
      </c>
      <c r="U18" s="2138"/>
      <c r="V18" s="3515" t="s">
        <v>55</v>
      </c>
      <c r="W18" s="2113"/>
      <c r="X18" s="2105" t="s">
        <v>18</v>
      </c>
      <c r="Y18" s="2088"/>
      <c r="Z18" s="2089" t="s">
        <v>55</v>
      </c>
      <c r="AA18" s="2426"/>
      <c r="AB18" s="3148" t="s">
        <v>15</v>
      </c>
      <c r="AC18" s="2138" t="s">
        <v>55</v>
      </c>
      <c r="AD18" s="2139"/>
      <c r="AE18" s="2080"/>
      <c r="AF18" s="2115" t="s">
        <v>19</v>
      </c>
      <c r="AG18" s="187" t="s">
        <v>38</v>
      </c>
      <c r="AH18" s="357" t="s">
        <v>38</v>
      </c>
      <c r="AI18" s="2417"/>
      <c r="AJ18" s="2116" t="s">
        <v>88</v>
      </c>
      <c r="AK18" s="2423" t="s">
        <v>55</v>
      </c>
      <c r="AL18" s="2424"/>
      <c r="AM18" s="2080">
        <v>40</v>
      </c>
      <c r="AN18" s="2115" t="s">
        <v>14</v>
      </c>
      <c r="AO18" s="2069"/>
      <c r="AP18" s="2071" t="s">
        <v>55</v>
      </c>
      <c r="AQ18" s="2117"/>
      <c r="AR18" s="2101" t="s">
        <v>16</v>
      </c>
      <c r="AS18" s="1223" t="s">
        <v>38</v>
      </c>
      <c r="AT18" s="1637" t="s">
        <v>38</v>
      </c>
      <c r="AU18" s="2062"/>
      <c r="AV18" s="2115" t="s">
        <v>88</v>
      </c>
      <c r="AW18" s="2061"/>
      <c r="AX18" s="2058" t="s">
        <v>55</v>
      </c>
      <c r="AY18" s="2078"/>
    </row>
    <row r="19" spans="2:51" ht="17.100000000000001" customHeight="1" thickBot="1">
      <c r="B19" s="2079">
        <v>3</v>
      </c>
      <c r="C19" s="2057"/>
      <c r="D19" s="3917" t="s">
        <v>17</v>
      </c>
      <c r="E19" s="3150" t="s">
        <v>55</v>
      </c>
      <c r="F19" s="2100"/>
      <c r="G19" s="2113"/>
      <c r="H19" s="2093" t="s">
        <v>18</v>
      </c>
      <c r="I19" s="2066"/>
      <c r="J19" s="2067" t="s">
        <v>55</v>
      </c>
      <c r="K19" s="2113"/>
      <c r="L19" s="2072" t="s">
        <v>18</v>
      </c>
      <c r="M19" s="2066"/>
      <c r="N19" s="2067" t="s">
        <v>55</v>
      </c>
      <c r="O19" s="2137">
        <v>14</v>
      </c>
      <c r="P19" s="2081" t="s">
        <v>14</v>
      </c>
      <c r="Q19" s="2420" t="s">
        <v>55</v>
      </c>
      <c r="R19" s="2428"/>
      <c r="S19" s="2059"/>
      <c r="T19" s="2116" t="s">
        <v>19</v>
      </c>
      <c r="U19" s="1223" t="s">
        <v>38</v>
      </c>
      <c r="V19" s="3914" t="s">
        <v>38</v>
      </c>
      <c r="W19" s="2057"/>
      <c r="X19" s="2106" t="s">
        <v>88</v>
      </c>
      <c r="Y19" s="2075" t="s">
        <v>55</v>
      </c>
      <c r="Z19" s="2076"/>
      <c r="AA19" s="2426">
        <v>27</v>
      </c>
      <c r="AB19" s="2116" t="s">
        <v>14</v>
      </c>
      <c r="AC19" s="2138"/>
      <c r="AD19" s="2139" t="s">
        <v>55</v>
      </c>
      <c r="AE19" s="2117"/>
      <c r="AF19" s="2077" t="s">
        <v>16</v>
      </c>
      <c r="AG19" s="187" t="s">
        <v>38</v>
      </c>
      <c r="AH19" s="357" t="s">
        <v>38</v>
      </c>
      <c r="AI19" s="2417"/>
      <c r="AJ19" s="2081" t="s">
        <v>15</v>
      </c>
      <c r="AK19" s="2138"/>
      <c r="AL19" s="2139" t="s">
        <v>55</v>
      </c>
      <c r="AM19" s="2080"/>
      <c r="AN19" s="2108" t="s">
        <v>17</v>
      </c>
      <c r="AO19" s="2082" t="s">
        <v>55</v>
      </c>
      <c r="AP19" s="2083"/>
      <c r="AQ19" s="2062"/>
      <c r="AR19" s="2081" t="s">
        <v>18</v>
      </c>
      <c r="AS19" s="2140" t="s">
        <v>55</v>
      </c>
      <c r="AT19" s="2141"/>
      <c r="AU19" s="2080"/>
      <c r="AV19" s="2108" t="s">
        <v>15</v>
      </c>
      <c r="AW19" s="2061"/>
      <c r="AX19" s="2058" t="s">
        <v>55</v>
      </c>
      <c r="AY19" s="2078"/>
    </row>
    <row r="20" spans="2:51" s="2098" customFormat="1" ht="17.100000000000001" customHeight="1" thickBot="1">
      <c r="B20" s="2094">
        <v>4</v>
      </c>
      <c r="C20" s="2057"/>
      <c r="D20" s="2116" t="s">
        <v>19</v>
      </c>
      <c r="E20" s="187" t="s">
        <v>38</v>
      </c>
      <c r="F20" s="3514" t="s">
        <v>38</v>
      </c>
      <c r="G20" s="2057"/>
      <c r="H20" s="2119" t="s">
        <v>88</v>
      </c>
      <c r="I20" s="2061"/>
      <c r="J20" s="2058" t="s">
        <v>55</v>
      </c>
      <c r="K20" s="2057"/>
      <c r="L20" s="2060" t="s">
        <v>88</v>
      </c>
      <c r="M20" s="2061"/>
      <c r="N20" s="2058" t="s">
        <v>55</v>
      </c>
      <c r="O20" s="2137"/>
      <c r="P20" s="2081" t="s">
        <v>17</v>
      </c>
      <c r="Q20" s="2418"/>
      <c r="R20" s="2419" t="s">
        <v>55</v>
      </c>
      <c r="S20" s="2059"/>
      <c r="T20" s="2116" t="s">
        <v>16</v>
      </c>
      <c r="U20" s="1223" t="s">
        <v>38</v>
      </c>
      <c r="V20" s="3914" t="s">
        <v>38</v>
      </c>
      <c r="W20" s="2057"/>
      <c r="X20" s="2060" t="s">
        <v>15</v>
      </c>
      <c r="Y20" s="2082" t="s">
        <v>55</v>
      </c>
      <c r="Z20" s="2083"/>
      <c r="AA20" s="2426"/>
      <c r="AB20" s="2081" t="s">
        <v>17</v>
      </c>
      <c r="AC20" s="2138"/>
      <c r="AD20" s="2139" t="s">
        <v>55</v>
      </c>
      <c r="AE20" s="2080"/>
      <c r="AF20" s="2115" t="s">
        <v>18</v>
      </c>
      <c r="AG20" s="2088" t="s">
        <v>55</v>
      </c>
      <c r="AH20" s="2089"/>
      <c r="AI20" s="2417">
        <v>36</v>
      </c>
      <c r="AJ20" s="2081" t="s">
        <v>14</v>
      </c>
      <c r="AK20" s="2138"/>
      <c r="AL20" s="2139" t="s">
        <v>55</v>
      </c>
      <c r="AM20" s="2080"/>
      <c r="AN20" s="2063" t="s">
        <v>19</v>
      </c>
      <c r="AO20" s="187" t="s">
        <v>38</v>
      </c>
      <c r="AP20" s="357" t="s">
        <v>38</v>
      </c>
      <c r="AQ20" s="2080"/>
      <c r="AR20" s="2081" t="s">
        <v>88</v>
      </c>
      <c r="AS20" s="2420"/>
      <c r="AT20" s="2428" t="s">
        <v>55</v>
      </c>
      <c r="AU20" s="2080">
        <v>49</v>
      </c>
      <c r="AV20" s="2063" t="s">
        <v>14</v>
      </c>
      <c r="AW20" s="2095" t="s">
        <v>55</v>
      </c>
      <c r="AX20" s="2096"/>
      <c r="AY20" s="2097"/>
    </row>
    <row r="21" spans="2:51" ht="17.100000000000001" customHeight="1" thickBot="1">
      <c r="B21" s="2079">
        <v>5</v>
      </c>
      <c r="C21" s="2104"/>
      <c r="D21" s="2085" t="s">
        <v>16</v>
      </c>
      <c r="E21" s="187" t="s">
        <v>38</v>
      </c>
      <c r="F21" s="3514" t="s">
        <v>38</v>
      </c>
      <c r="G21" s="2057"/>
      <c r="H21" s="2119" t="s">
        <v>15</v>
      </c>
      <c r="I21" s="2061" t="s">
        <v>55</v>
      </c>
      <c r="J21" s="2058"/>
      <c r="K21" s="2057"/>
      <c r="L21" s="2114" t="s">
        <v>15</v>
      </c>
      <c r="M21" s="2061" t="s">
        <v>55</v>
      </c>
      <c r="N21" s="2058"/>
      <c r="O21" s="2137"/>
      <c r="P21" s="2081" t="s">
        <v>19</v>
      </c>
      <c r="Q21" s="1223" t="s">
        <v>38</v>
      </c>
      <c r="R21" s="1637" t="s">
        <v>38</v>
      </c>
      <c r="S21" s="2092"/>
      <c r="T21" s="2065" t="s">
        <v>18</v>
      </c>
      <c r="U21" s="2132"/>
      <c r="V21" s="3913" t="s">
        <v>55</v>
      </c>
      <c r="W21" s="2057">
        <v>23</v>
      </c>
      <c r="X21" s="2060" t="s">
        <v>14</v>
      </c>
      <c r="Y21" s="2082"/>
      <c r="Z21" s="2083" t="s">
        <v>55</v>
      </c>
      <c r="AA21" s="2426"/>
      <c r="AB21" s="3918" t="s">
        <v>19</v>
      </c>
      <c r="AC21" s="187" t="s">
        <v>38</v>
      </c>
      <c r="AD21" s="357" t="s">
        <v>38</v>
      </c>
      <c r="AE21" s="2080"/>
      <c r="AF21" s="2108" t="s">
        <v>88</v>
      </c>
      <c r="AG21" s="2102" t="s">
        <v>55</v>
      </c>
      <c r="AH21" s="2103"/>
      <c r="AI21" s="2417"/>
      <c r="AJ21" s="2081" t="s">
        <v>17</v>
      </c>
      <c r="AK21" s="2138" t="s">
        <v>55</v>
      </c>
      <c r="AL21" s="2139"/>
      <c r="AM21" s="2117"/>
      <c r="AN21" s="2077" t="s">
        <v>16</v>
      </c>
      <c r="AO21" s="187" t="s">
        <v>38</v>
      </c>
      <c r="AP21" s="357" t="s">
        <v>38</v>
      </c>
      <c r="AQ21" s="2080"/>
      <c r="AR21" s="2081" t="s">
        <v>15</v>
      </c>
      <c r="AS21" s="2420"/>
      <c r="AT21" s="2428" t="s">
        <v>55</v>
      </c>
      <c r="AU21" s="2080"/>
      <c r="AV21" s="2108" t="s">
        <v>17</v>
      </c>
      <c r="AW21" s="2099" t="s">
        <v>55</v>
      </c>
      <c r="AX21" s="2100"/>
      <c r="AY21" s="2078"/>
    </row>
    <row r="22" spans="2:51" ht="17.100000000000001" customHeight="1" thickBot="1">
      <c r="B22" s="2079">
        <v>6</v>
      </c>
      <c r="C22" s="2113"/>
      <c r="D22" s="3989" t="s">
        <v>18</v>
      </c>
      <c r="E22" s="2066"/>
      <c r="F22" s="2429" t="s">
        <v>15</v>
      </c>
      <c r="G22" s="2057">
        <v>6</v>
      </c>
      <c r="H22" s="2119" t="s">
        <v>14</v>
      </c>
      <c r="I22" s="2061" t="s">
        <v>55</v>
      </c>
      <c r="J22" s="2058"/>
      <c r="K22" s="2057">
        <v>10</v>
      </c>
      <c r="L22" s="2060" t="s">
        <v>14</v>
      </c>
      <c r="M22" s="2061" t="s">
        <v>55</v>
      </c>
      <c r="N22" s="2058"/>
      <c r="O22" s="2120"/>
      <c r="P22" s="2101" t="s">
        <v>16</v>
      </c>
      <c r="Q22" s="1226" t="s">
        <v>38</v>
      </c>
      <c r="R22" s="1638" t="s">
        <v>38</v>
      </c>
      <c r="S22" s="2059"/>
      <c r="T22" s="2081" t="s">
        <v>88</v>
      </c>
      <c r="U22" s="2138" t="s">
        <v>55</v>
      </c>
      <c r="V22" s="3515"/>
      <c r="W22" s="2057"/>
      <c r="X22" s="2060" t="s">
        <v>17</v>
      </c>
      <c r="Y22" s="2082"/>
      <c r="Z22" s="2083" t="s">
        <v>55</v>
      </c>
      <c r="AA22" s="2128"/>
      <c r="AB22" s="2101" t="s">
        <v>16</v>
      </c>
      <c r="AC22" s="187" t="s">
        <v>38</v>
      </c>
      <c r="AD22" s="357" t="s">
        <v>38</v>
      </c>
      <c r="AE22" s="2080"/>
      <c r="AF22" s="2063" t="s">
        <v>15</v>
      </c>
      <c r="AG22" s="2082"/>
      <c r="AH22" s="2083" t="s">
        <v>55</v>
      </c>
      <c r="AI22" s="2417"/>
      <c r="AJ22" s="2081" t="s">
        <v>19</v>
      </c>
      <c r="AK22" s="1223" t="s">
        <v>38</v>
      </c>
      <c r="AL22" s="1637" t="s">
        <v>38</v>
      </c>
      <c r="AM22" s="2111"/>
      <c r="AN22" s="2072" t="s">
        <v>18</v>
      </c>
      <c r="AO22" s="2066" t="s">
        <v>55</v>
      </c>
      <c r="AP22" s="2067"/>
      <c r="AQ22" s="2080">
        <v>45</v>
      </c>
      <c r="AR22" s="2081" t="s">
        <v>14</v>
      </c>
      <c r="AS22" s="3150" t="s">
        <v>55</v>
      </c>
      <c r="AT22" s="3151"/>
      <c r="AU22" s="2080"/>
      <c r="AV22" s="2063" t="s">
        <v>19</v>
      </c>
      <c r="AW22" s="187" t="s">
        <v>38</v>
      </c>
      <c r="AX22" s="357" t="s">
        <v>38</v>
      </c>
      <c r="AY22" s="2078"/>
    </row>
    <row r="23" spans="2:51" ht="17.100000000000001" customHeight="1" thickBot="1">
      <c r="B23" s="2079">
        <v>7</v>
      </c>
      <c r="C23" s="2057"/>
      <c r="D23" s="2060" t="s">
        <v>88</v>
      </c>
      <c r="E23" s="2061"/>
      <c r="F23" s="2058" t="s">
        <v>55</v>
      </c>
      <c r="G23" s="2057"/>
      <c r="H23" s="2107" t="s">
        <v>17</v>
      </c>
      <c r="I23" s="2086"/>
      <c r="J23" s="2087" t="s">
        <v>55</v>
      </c>
      <c r="K23" s="2057"/>
      <c r="L23" s="2060" t="s">
        <v>17</v>
      </c>
      <c r="M23" s="2086"/>
      <c r="N23" s="2087" t="s">
        <v>55</v>
      </c>
      <c r="O23" s="2113"/>
      <c r="P23" s="2065" t="s">
        <v>18</v>
      </c>
      <c r="Q23" s="2132"/>
      <c r="R23" s="2133" t="s">
        <v>55</v>
      </c>
      <c r="S23" s="2059"/>
      <c r="T23" s="2081" t="s">
        <v>15</v>
      </c>
      <c r="U23" s="2138" t="s">
        <v>55</v>
      </c>
      <c r="V23" s="3515"/>
      <c r="W23" s="2057"/>
      <c r="X23" s="2060" t="s">
        <v>19</v>
      </c>
      <c r="Y23" s="187" t="s">
        <v>38</v>
      </c>
      <c r="Z23" s="357" t="s">
        <v>38</v>
      </c>
      <c r="AA23" s="2426"/>
      <c r="AB23" s="2065" t="s">
        <v>18</v>
      </c>
      <c r="AC23" s="2132" t="s">
        <v>55</v>
      </c>
      <c r="AD23" s="2133"/>
      <c r="AE23" s="2080">
        <v>32</v>
      </c>
      <c r="AF23" s="2063" t="s">
        <v>14</v>
      </c>
      <c r="AG23" s="2069"/>
      <c r="AH23" s="2071" t="s">
        <v>55</v>
      </c>
      <c r="AI23" s="2153"/>
      <c r="AJ23" s="2101" t="s">
        <v>16</v>
      </c>
      <c r="AK23" s="1223" t="s">
        <v>38</v>
      </c>
      <c r="AL23" s="1637" t="s">
        <v>38</v>
      </c>
      <c r="AM23" s="2080"/>
      <c r="AN23" s="2063" t="s">
        <v>88</v>
      </c>
      <c r="AO23" s="2061"/>
      <c r="AP23" s="2058" t="s">
        <v>55</v>
      </c>
      <c r="AQ23" s="2062"/>
      <c r="AR23" s="2081" t="s">
        <v>17</v>
      </c>
      <c r="AS23" s="3152" t="s">
        <v>55</v>
      </c>
      <c r="AT23" s="3153"/>
      <c r="AU23" s="2117"/>
      <c r="AV23" s="2121" t="s">
        <v>16</v>
      </c>
      <c r="AW23" s="187" t="s">
        <v>38</v>
      </c>
      <c r="AX23" s="357" t="s">
        <v>38</v>
      </c>
      <c r="AY23" s="2078"/>
    </row>
    <row r="24" spans="2:51" ht="17.100000000000001" customHeight="1" thickBot="1">
      <c r="B24" s="2079">
        <v>8</v>
      </c>
      <c r="C24" s="2057"/>
      <c r="D24" s="2060" t="s">
        <v>15</v>
      </c>
      <c r="E24" s="2061" t="s">
        <v>55</v>
      </c>
      <c r="F24" s="2058"/>
      <c r="G24" s="2057"/>
      <c r="H24" s="2060" t="s">
        <v>19</v>
      </c>
      <c r="I24" s="187" t="s">
        <v>38</v>
      </c>
      <c r="J24" s="357" t="s">
        <v>38</v>
      </c>
      <c r="K24" s="2057"/>
      <c r="L24" s="2060" t="s">
        <v>19</v>
      </c>
      <c r="M24" s="187" t="s">
        <v>38</v>
      </c>
      <c r="N24" s="357" t="s">
        <v>38</v>
      </c>
      <c r="O24" s="2057"/>
      <c r="P24" s="2081" t="s">
        <v>88</v>
      </c>
      <c r="Q24" s="2421" t="s">
        <v>55</v>
      </c>
      <c r="R24" s="2422"/>
      <c r="S24" s="2059">
        <v>19</v>
      </c>
      <c r="T24" s="2068" t="s">
        <v>14</v>
      </c>
      <c r="U24" s="2082"/>
      <c r="V24" s="4005" t="s">
        <v>15</v>
      </c>
      <c r="W24" s="2057"/>
      <c r="X24" s="2060" t="s">
        <v>16</v>
      </c>
      <c r="Y24" s="187" t="s">
        <v>38</v>
      </c>
      <c r="Z24" s="357" t="s">
        <v>38</v>
      </c>
      <c r="AA24" s="2426"/>
      <c r="AB24" s="2081" t="s">
        <v>88</v>
      </c>
      <c r="AC24" s="2423" t="s">
        <v>55</v>
      </c>
      <c r="AD24" s="2424"/>
      <c r="AE24" s="2080"/>
      <c r="AF24" s="2115" t="s">
        <v>17</v>
      </c>
      <c r="AG24" s="2082" t="s">
        <v>55</v>
      </c>
      <c r="AH24" s="2083"/>
      <c r="AI24" s="3149"/>
      <c r="AJ24" s="2065" t="s">
        <v>18</v>
      </c>
      <c r="AK24" s="2140" t="s">
        <v>55</v>
      </c>
      <c r="AL24" s="2141"/>
      <c r="AM24" s="2080"/>
      <c r="AN24" s="2063" t="s">
        <v>15</v>
      </c>
      <c r="AO24" s="2061"/>
      <c r="AP24" s="2058" t="s">
        <v>55</v>
      </c>
      <c r="AQ24" s="2062"/>
      <c r="AR24" s="2081" t="s">
        <v>19</v>
      </c>
      <c r="AS24" s="1223" t="s">
        <v>38</v>
      </c>
      <c r="AT24" s="1637" t="s">
        <v>38</v>
      </c>
      <c r="AU24" s="2064"/>
      <c r="AV24" s="2072" t="s">
        <v>18</v>
      </c>
      <c r="AW24" s="2066"/>
      <c r="AX24" s="2067" t="s">
        <v>55</v>
      </c>
      <c r="AY24" s="2078"/>
    </row>
    <row r="25" spans="2:51" ht="17.100000000000001" customHeight="1" thickBot="1">
      <c r="B25" s="2079">
        <v>9</v>
      </c>
      <c r="C25" s="2057">
        <v>2</v>
      </c>
      <c r="D25" s="2060" t="s">
        <v>14</v>
      </c>
      <c r="E25" s="2061" t="s">
        <v>55</v>
      </c>
      <c r="F25" s="2058"/>
      <c r="G25" s="2104"/>
      <c r="H25" s="2085" t="s">
        <v>16</v>
      </c>
      <c r="I25" s="187" t="s">
        <v>38</v>
      </c>
      <c r="J25" s="357" t="s">
        <v>38</v>
      </c>
      <c r="K25" s="2104"/>
      <c r="L25" s="2122" t="s">
        <v>16</v>
      </c>
      <c r="M25" s="187" t="s">
        <v>38</v>
      </c>
      <c r="N25" s="357" t="s">
        <v>38</v>
      </c>
      <c r="O25" s="2057"/>
      <c r="P25" s="2081" t="s">
        <v>15</v>
      </c>
      <c r="Q25" s="2082" t="s">
        <v>55</v>
      </c>
      <c r="R25" s="2083"/>
      <c r="S25" s="2059"/>
      <c r="T25" s="2060" t="s">
        <v>17</v>
      </c>
      <c r="U25" s="2082"/>
      <c r="V25" s="3518" t="s">
        <v>55</v>
      </c>
      <c r="W25" s="2113"/>
      <c r="X25" s="2093" t="s">
        <v>18</v>
      </c>
      <c r="Y25" s="2088" t="s">
        <v>55</v>
      </c>
      <c r="Z25" s="2089"/>
      <c r="AA25" s="2426"/>
      <c r="AB25" s="2081" t="s">
        <v>15</v>
      </c>
      <c r="AC25" s="2138"/>
      <c r="AD25" s="2139" t="s">
        <v>55</v>
      </c>
      <c r="AE25" s="2062"/>
      <c r="AF25" s="2063" t="s">
        <v>19</v>
      </c>
      <c r="AG25" s="187" t="s">
        <v>38</v>
      </c>
      <c r="AH25" s="357" t="s">
        <v>38</v>
      </c>
      <c r="AI25" s="2417"/>
      <c r="AJ25" s="2081" t="s">
        <v>88</v>
      </c>
      <c r="AK25" s="2420"/>
      <c r="AL25" s="2428" t="s">
        <v>55</v>
      </c>
      <c r="AM25" s="2080">
        <v>41</v>
      </c>
      <c r="AN25" s="2123" t="s">
        <v>14</v>
      </c>
      <c r="AO25" s="2095" t="s">
        <v>55</v>
      </c>
      <c r="AP25" s="2096"/>
      <c r="AQ25" s="2073"/>
      <c r="AR25" s="2101" t="s">
        <v>16</v>
      </c>
      <c r="AS25" s="1223" t="s">
        <v>38</v>
      </c>
      <c r="AT25" s="1637" t="s">
        <v>38</v>
      </c>
      <c r="AU25" s="2062"/>
      <c r="AV25" s="2063" t="s">
        <v>88</v>
      </c>
      <c r="AW25" s="2061"/>
      <c r="AX25" s="2058" t="s">
        <v>55</v>
      </c>
      <c r="AY25" s="2078"/>
    </row>
    <row r="26" spans="2:51" ht="17.100000000000001" customHeight="1" thickBot="1">
      <c r="B26" s="2079">
        <v>10</v>
      </c>
      <c r="C26" s="2059"/>
      <c r="D26" s="2124" t="s">
        <v>17</v>
      </c>
      <c r="E26" s="2086"/>
      <c r="F26" s="2087" t="s">
        <v>55</v>
      </c>
      <c r="G26" s="2113"/>
      <c r="H26" s="2093" t="s">
        <v>18</v>
      </c>
      <c r="I26" s="2088"/>
      <c r="J26" s="2089" t="s">
        <v>55</v>
      </c>
      <c r="K26" s="2113"/>
      <c r="L26" s="2093" t="s">
        <v>18</v>
      </c>
      <c r="M26" s="2088"/>
      <c r="N26" s="2089" t="s">
        <v>55</v>
      </c>
      <c r="O26" s="2057">
        <v>15</v>
      </c>
      <c r="P26" s="2063" t="s">
        <v>14</v>
      </c>
      <c r="Q26" s="2082"/>
      <c r="R26" s="2083" t="s">
        <v>55</v>
      </c>
      <c r="S26" s="2059"/>
      <c r="T26" s="2060" t="s">
        <v>19</v>
      </c>
      <c r="U26" s="187" t="s">
        <v>38</v>
      </c>
      <c r="V26" s="3516" t="s">
        <v>38</v>
      </c>
      <c r="W26" s="2057"/>
      <c r="X26" s="2063" t="s">
        <v>88</v>
      </c>
      <c r="Y26" s="2102" t="s">
        <v>55</v>
      </c>
      <c r="Z26" s="2103"/>
      <c r="AA26" s="2426">
        <v>28</v>
      </c>
      <c r="AB26" s="2081" t="s">
        <v>14</v>
      </c>
      <c r="AC26" s="2138"/>
      <c r="AD26" s="2139" t="s">
        <v>55</v>
      </c>
      <c r="AE26" s="2073"/>
      <c r="AF26" s="2077" t="s">
        <v>16</v>
      </c>
      <c r="AG26" s="187" t="s">
        <v>38</v>
      </c>
      <c r="AH26" s="357" t="s">
        <v>38</v>
      </c>
      <c r="AI26" s="2417"/>
      <c r="AJ26" s="2081" t="s">
        <v>15</v>
      </c>
      <c r="AK26" s="2420"/>
      <c r="AL26" s="2428" t="s">
        <v>55</v>
      </c>
      <c r="AM26" s="2080"/>
      <c r="AN26" s="2063" t="s">
        <v>17</v>
      </c>
      <c r="AO26" s="2099" t="s">
        <v>55</v>
      </c>
      <c r="AP26" s="2100"/>
      <c r="AQ26" s="2111"/>
      <c r="AR26" s="2065" t="s">
        <v>18</v>
      </c>
      <c r="AS26" s="2140"/>
      <c r="AT26" s="2141" t="s">
        <v>55</v>
      </c>
      <c r="AU26" s="2080"/>
      <c r="AV26" s="2081" t="s">
        <v>15</v>
      </c>
      <c r="AW26" s="2061" t="s">
        <v>55</v>
      </c>
      <c r="AX26" s="2058"/>
      <c r="AY26" s="2078"/>
    </row>
    <row r="27" spans="2:51" ht="17.100000000000001" customHeight="1" thickBot="1">
      <c r="B27" s="2079">
        <v>11</v>
      </c>
      <c r="C27" s="2057"/>
      <c r="D27" s="2060" t="s">
        <v>19</v>
      </c>
      <c r="E27" s="187" t="s">
        <v>38</v>
      </c>
      <c r="F27" s="3514" t="s">
        <v>38</v>
      </c>
      <c r="G27" s="2057"/>
      <c r="H27" s="2060" t="s">
        <v>88</v>
      </c>
      <c r="I27" s="2075" t="s">
        <v>55</v>
      </c>
      <c r="J27" s="2076"/>
      <c r="K27" s="2057"/>
      <c r="L27" s="2060" t="s">
        <v>88</v>
      </c>
      <c r="M27" s="2075" t="s">
        <v>55</v>
      </c>
      <c r="N27" s="2076"/>
      <c r="O27" s="2057"/>
      <c r="P27" s="2081" t="s">
        <v>17</v>
      </c>
      <c r="Q27" s="2138"/>
      <c r="R27" s="2139" t="s">
        <v>55</v>
      </c>
      <c r="S27" s="2084"/>
      <c r="T27" s="2122" t="s">
        <v>16</v>
      </c>
      <c r="U27" s="187" t="s">
        <v>38</v>
      </c>
      <c r="V27" s="3516" t="s">
        <v>38</v>
      </c>
      <c r="W27" s="2057"/>
      <c r="X27" s="2063" t="s">
        <v>15</v>
      </c>
      <c r="Y27" s="2082"/>
      <c r="Z27" s="2083" t="s">
        <v>55</v>
      </c>
      <c r="AA27" s="2426"/>
      <c r="AB27" s="2081" t="s">
        <v>17</v>
      </c>
      <c r="AC27" s="2138" t="s">
        <v>55</v>
      </c>
      <c r="AD27" s="2139"/>
      <c r="AE27" s="2111"/>
      <c r="AF27" s="2072" t="s">
        <v>18</v>
      </c>
      <c r="AG27" s="2066" t="s">
        <v>55</v>
      </c>
      <c r="AH27" s="2067"/>
      <c r="AI27" s="2417">
        <v>37</v>
      </c>
      <c r="AJ27" s="2081" t="s">
        <v>14</v>
      </c>
      <c r="AK27" s="3150" t="s">
        <v>55</v>
      </c>
      <c r="AL27" s="3151"/>
      <c r="AM27" s="2080"/>
      <c r="AN27" s="2063" t="s">
        <v>19</v>
      </c>
      <c r="AO27" s="187" t="s">
        <v>38</v>
      </c>
      <c r="AP27" s="357" t="s">
        <v>38</v>
      </c>
      <c r="AQ27" s="2062"/>
      <c r="AR27" s="2125" t="s">
        <v>88</v>
      </c>
      <c r="AS27" s="2420"/>
      <c r="AT27" s="2428" t="s">
        <v>55</v>
      </c>
      <c r="AU27" s="2080">
        <v>50</v>
      </c>
      <c r="AV27" s="2081" t="s">
        <v>14</v>
      </c>
      <c r="AW27" s="2061" t="s">
        <v>55</v>
      </c>
      <c r="AX27" s="2058"/>
      <c r="AY27" s="2078"/>
    </row>
    <row r="28" spans="2:51" ht="17.100000000000001" customHeight="1" thickBot="1">
      <c r="B28" s="2079">
        <v>12</v>
      </c>
      <c r="C28" s="2104"/>
      <c r="D28" s="2122" t="s">
        <v>16</v>
      </c>
      <c r="E28" s="187" t="s">
        <v>38</v>
      </c>
      <c r="F28" s="3514" t="s">
        <v>38</v>
      </c>
      <c r="G28" s="2057"/>
      <c r="H28" s="2060" t="s">
        <v>15</v>
      </c>
      <c r="I28" s="2082" t="s">
        <v>55</v>
      </c>
      <c r="J28" s="2083"/>
      <c r="K28" s="2057"/>
      <c r="L28" s="2060" t="s">
        <v>15</v>
      </c>
      <c r="M28" s="2082" t="s">
        <v>55</v>
      </c>
      <c r="N28" s="2083"/>
      <c r="O28" s="2057"/>
      <c r="P28" s="2081" t="s">
        <v>19</v>
      </c>
      <c r="Q28" s="1223" t="s">
        <v>38</v>
      </c>
      <c r="R28" s="1637" t="s">
        <v>38</v>
      </c>
      <c r="S28" s="2092"/>
      <c r="T28" s="2093" t="s">
        <v>18</v>
      </c>
      <c r="U28" s="2088" t="s">
        <v>55</v>
      </c>
      <c r="V28" s="3517"/>
      <c r="W28" s="2057">
        <v>24</v>
      </c>
      <c r="X28" s="2063" t="s">
        <v>14</v>
      </c>
      <c r="Y28" s="2069"/>
      <c r="Z28" s="2071" t="s">
        <v>55</v>
      </c>
      <c r="AA28" s="2426"/>
      <c r="AB28" s="2081" t="s">
        <v>19</v>
      </c>
      <c r="AC28" s="187" t="s">
        <v>38</v>
      </c>
      <c r="AD28" s="357" t="s">
        <v>38</v>
      </c>
      <c r="AE28" s="2080"/>
      <c r="AF28" s="2063" t="s">
        <v>88</v>
      </c>
      <c r="AG28" s="2061"/>
      <c r="AH28" s="2058" t="s">
        <v>55</v>
      </c>
      <c r="AI28" s="2417"/>
      <c r="AJ28" s="2081" t="s">
        <v>17</v>
      </c>
      <c r="AK28" s="3152" t="s">
        <v>55</v>
      </c>
      <c r="AL28" s="3153"/>
      <c r="AM28" s="2117"/>
      <c r="AN28" s="2121" t="s">
        <v>16</v>
      </c>
      <c r="AO28" s="187" t="s">
        <v>38</v>
      </c>
      <c r="AP28" s="357" t="s">
        <v>38</v>
      </c>
      <c r="AQ28" s="2062"/>
      <c r="AR28" s="2081" t="s">
        <v>15</v>
      </c>
      <c r="AS28" s="2420" t="s">
        <v>55</v>
      </c>
      <c r="AT28" s="2428"/>
      <c r="AU28" s="2080"/>
      <c r="AV28" s="2081" t="s">
        <v>17</v>
      </c>
      <c r="AW28" s="2086"/>
      <c r="AX28" s="2087" t="s">
        <v>55</v>
      </c>
      <c r="AY28" s="2078"/>
    </row>
    <row r="29" spans="2:51" ht="17.100000000000001" customHeight="1" thickBot="1">
      <c r="B29" s="2079">
        <v>13</v>
      </c>
      <c r="C29" s="2113"/>
      <c r="D29" s="2093" t="s">
        <v>18</v>
      </c>
      <c r="E29" s="2088"/>
      <c r="F29" s="2089" t="s">
        <v>55</v>
      </c>
      <c r="G29" s="2057">
        <v>7</v>
      </c>
      <c r="H29" s="2060" t="s">
        <v>14</v>
      </c>
      <c r="I29" s="2082"/>
      <c r="J29" s="2083" t="s">
        <v>55</v>
      </c>
      <c r="K29" s="2057">
        <v>11</v>
      </c>
      <c r="L29" s="2060" t="s">
        <v>14</v>
      </c>
      <c r="M29" s="2082"/>
      <c r="N29" s="2083" t="s">
        <v>55</v>
      </c>
      <c r="O29" s="2104"/>
      <c r="P29" s="2101" t="s">
        <v>16</v>
      </c>
      <c r="Q29" s="1223" t="s">
        <v>38</v>
      </c>
      <c r="R29" s="1637" t="s">
        <v>38</v>
      </c>
      <c r="S29" s="2059"/>
      <c r="T29" s="2124" t="s">
        <v>88</v>
      </c>
      <c r="U29" s="2086" t="s">
        <v>55</v>
      </c>
      <c r="V29" s="3519"/>
      <c r="W29" s="2057"/>
      <c r="X29" s="2060" t="s">
        <v>17</v>
      </c>
      <c r="Y29" s="2082" t="s">
        <v>55</v>
      </c>
      <c r="Z29" s="2083"/>
      <c r="AA29" s="2128"/>
      <c r="AB29" s="2126" t="s">
        <v>16</v>
      </c>
      <c r="AC29" s="187" t="s">
        <v>38</v>
      </c>
      <c r="AD29" s="357" t="s">
        <v>38</v>
      </c>
      <c r="AE29" s="2080"/>
      <c r="AF29" s="2063" t="s">
        <v>15</v>
      </c>
      <c r="AG29" s="2061"/>
      <c r="AH29" s="2058" t="s">
        <v>55</v>
      </c>
      <c r="AI29" s="2426"/>
      <c r="AJ29" s="2081" t="s">
        <v>19</v>
      </c>
      <c r="AK29" s="1223" t="s">
        <v>38</v>
      </c>
      <c r="AL29" s="1637" t="s">
        <v>38</v>
      </c>
      <c r="AM29" s="2111"/>
      <c r="AN29" s="2072" t="s">
        <v>18</v>
      </c>
      <c r="AO29" s="2066"/>
      <c r="AP29" s="2067" t="s">
        <v>55</v>
      </c>
      <c r="AQ29" s="2062">
        <v>46</v>
      </c>
      <c r="AR29" s="2081" t="s">
        <v>14</v>
      </c>
      <c r="AS29" s="2420" t="s">
        <v>55</v>
      </c>
      <c r="AT29" s="2428"/>
      <c r="AU29" s="2080"/>
      <c r="AV29" s="2125" t="s">
        <v>19</v>
      </c>
      <c r="AW29" s="187" t="s">
        <v>38</v>
      </c>
      <c r="AX29" s="357" t="s">
        <v>38</v>
      </c>
      <c r="AY29" s="2078"/>
    </row>
    <row r="30" spans="2:51" ht="17.100000000000001" customHeight="1" thickBot="1">
      <c r="B30" s="2079">
        <v>14</v>
      </c>
      <c r="C30" s="2057"/>
      <c r="D30" s="2114" t="s">
        <v>88</v>
      </c>
      <c r="E30" s="2075" t="s">
        <v>55</v>
      </c>
      <c r="F30" s="2076"/>
      <c r="G30" s="2057"/>
      <c r="H30" s="2060" t="s">
        <v>17</v>
      </c>
      <c r="I30" s="2082"/>
      <c r="J30" s="2083" t="s">
        <v>55</v>
      </c>
      <c r="K30" s="2057"/>
      <c r="L30" s="2125" t="s">
        <v>17</v>
      </c>
      <c r="M30" s="2082"/>
      <c r="N30" s="2083" t="s">
        <v>55</v>
      </c>
      <c r="O30" s="2113"/>
      <c r="P30" s="2065" t="s">
        <v>18</v>
      </c>
      <c r="Q30" s="2132" t="s">
        <v>55</v>
      </c>
      <c r="R30" s="2133"/>
      <c r="S30" s="2059"/>
      <c r="T30" s="2124" t="s">
        <v>15</v>
      </c>
      <c r="U30" s="2086"/>
      <c r="V30" s="3519" t="s">
        <v>55</v>
      </c>
      <c r="W30" s="2057"/>
      <c r="X30" s="2063" t="s">
        <v>19</v>
      </c>
      <c r="Y30" s="187" t="s">
        <v>38</v>
      </c>
      <c r="Z30" s="357" t="s">
        <v>38</v>
      </c>
      <c r="AA30" s="3149"/>
      <c r="AB30" s="2065" t="s">
        <v>18</v>
      </c>
      <c r="AC30" s="2140" t="s">
        <v>55</v>
      </c>
      <c r="AD30" s="2141"/>
      <c r="AE30" s="2062">
        <v>33</v>
      </c>
      <c r="AF30" s="2123" t="s">
        <v>14</v>
      </c>
      <c r="AG30" s="2095" t="s">
        <v>55</v>
      </c>
      <c r="AH30" s="2096"/>
      <c r="AI30" s="2073"/>
      <c r="AJ30" s="2101" t="s">
        <v>16</v>
      </c>
      <c r="AK30" s="187" t="s">
        <v>38</v>
      </c>
      <c r="AL30" s="357" t="s">
        <v>38</v>
      </c>
      <c r="AM30" s="2062"/>
      <c r="AN30" s="2123" t="s">
        <v>88</v>
      </c>
      <c r="AO30" s="2061"/>
      <c r="AP30" s="2058" t="s">
        <v>55</v>
      </c>
      <c r="AQ30" s="2062"/>
      <c r="AR30" s="2081" t="s">
        <v>17</v>
      </c>
      <c r="AS30" s="2418"/>
      <c r="AT30" s="2419" t="s">
        <v>55</v>
      </c>
      <c r="AU30" s="2073"/>
      <c r="AV30" s="2126" t="s">
        <v>16</v>
      </c>
      <c r="AW30" s="187" t="s">
        <v>38</v>
      </c>
      <c r="AX30" s="357" t="s">
        <v>38</v>
      </c>
      <c r="AY30" s="2078"/>
    </row>
    <row r="31" spans="2:51" ht="17.100000000000001" customHeight="1" thickBot="1">
      <c r="B31" s="2079">
        <v>15</v>
      </c>
      <c r="C31" s="2057"/>
      <c r="D31" s="2060" t="s">
        <v>15</v>
      </c>
      <c r="E31" s="2082" t="s">
        <v>55</v>
      </c>
      <c r="F31" s="2083"/>
      <c r="G31" s="2057"/>
      <c r="H31" s="2060" t="s">
        <v>19</v>
      </c>
      <c r="I31" s="187" t="s">
        <v>38</v>
      </c>
      <c r="J31" s="357" t="s">
        <v>38</v>
      </c>
      <c r="K31" s="2057"/>
      <c r="L31" s="2081" t="s">
        <v>19</v>
      </c>
      <c r="M31" s="187" t="s">
        <v>38</v>
      </c>
      <c r="N31" s="357" t="s">
        <v>38</v>
      </c>
      <c r="O31" s="2057"/>
      <c r="P31" s="2081" t="s">
        <v>88</v>
      </c>
      <c r="Q31" s="2423" t="s">
        <v>55</v>
      </c>
      <c r="R31" s="2424"/>
      <c r="S31" s="2059">
        <v>20</v>
      </c>
      <c r="T31" s="2118" t="s">
        <v>14</v>
      </c>
      <c r="U31" s="2102"/>
      <c r="V31" s="3520" t="s">
        <v>55</v>
      </c>
      <c r="W31" s="2104"/>
      <c r="X31" s="2077" t="s">
        <v>16</v>
      </c>
      <c r="Y31" s="187" t="s">
        <v>38</v>
      </c>
      <c r="Z31" s="357" t="s">
        <v>38</v>
      </c>
      <c r="AA31" s="2426"/>
      <c r="AB31" s="2081" t="s">
        <v>88</v>
      </c>
      <c r="AC31" s="2420"/>
      <c r="AD31" s="2428" t="s">
        <v>55</v>
      </c>
      <c r="AE31" s="2080"/>
      <c r="AF31" s="2081" t="s">
        <v>17</v>
      </c>
      <c r="AG31" s="2099" t="s">
        <v>55</v>
      </c>
      <c r="AH31" s="2100"/>
      <c r="AI31" s="2111"/>
      <c r="AJ31" s="3989" t="s">
        <v>18</v>
      </c>
      <c r="AK31" s="2066"/>
      <c r="AL31" s="2429" t="s">
        <v>15</v>
      </c>
      <c r="AM31" s="2080"/>
      <c r="AN31" s="2063" t="s">
        <v>15</v>
      </c>
      <c r="AO31" s="2061" t="s">
        <v>55</v>
      </c>
      <c r="AP31" s="2058"/>
      <c r="AQ31" s="2062"/>
      <c r="AR31" s="2081" t="s">
        <v>19</v>
      </c>
      <c r="AS31" s="1223" t="s">
        <v>38</v>
      </c>
      <c r="AT31" s="1637" t="s">
        <v>38</v>
      </c>
      <c r="AU31" s="2111"/>
      <c r="AV31" s="2110" t="s">
        <v>18</v>
      </c>
      <c r="AW31" s="2088"/>
      <c r="AX31" s="2089" t="s">
        <v>55</v>
      </c>
      <c r="AY31" s="2078"/>
    </row>
    <row r="32" spans="2:51" ht="17.100000000000001" customHeight="1" thickBot="1">
      <c r="B32" s="2079">
        <v>16</v>
      </c>
      <c r="C32" s="2057">
        <v>3</v>
      </c>
      <c r="D32" s="2060" t="s">
        <v>14</v>
      </c>
      <c r="E32" s="2082"/>
      <c r="F32" s="2083" t="s">
        <v>55</v>
      </c>
      <c r="G32" s="2104"/>
      <c r="H32" s="2085" t="s">
        <v>16</v>
      </c>
      <c r="I32" s="187" t="s">
        <v>38</v>
      </c>
      <c r="J32" s="357" t="s">
        <v>38</v>
      </c>
      <c r="K32" s="2104"/>
      <c r="L32" s="2126" t="s">
        <v>16</v>
      </c>
      <c r="M32" s="187" t="s">
        <v>38</v>
      </c>
      <c r="N32" s="357" t="s">
        <v>38</v>
      </c>
      <c r="O32" s="2057"/>
      <c r="P32" s="2063" t="s">
        <v>15</v>
      </c>
      <c r="Q32" s="2082"/>
      <c r="R32" s="2083" t="s">
        <v>55</v>
      </c>
      <c r="S32" s="2059"/>
      <c r="T32" s="2060" t="s">
        <v>17</v>
      </c>
      <c r="U32" s="2082" t="s">
        <v>55</v>
      </c>
      <c r="V32" s="3518"/>
      <c r="W32" s="2113"/>
      <c r="X32" s="2072" t="s">
        <v>18</v>
      </c>
      <c r="Y32" s="2066" t="s">
        <v>55</v>
      </c>
      <c r="Z32" s="2067"/>
      <c r="AA32" s="2426"/>
      <c r="AB32" s="3148" t="s">
        <v>15</v>
      </c>
      <c r="AC32" s="2420"/>
      <c r="AD32" s="2428" t="s">
        <v>55</v>
      </c>
      <c r="AE32" s="2080"/>
      <c r="AF32" s="2081" t="s">
        <v>19</v>
      </c>
      <c r="AG32" s="187" t="s">
        <v>38</v>
      </c>
      <c r="AH32" s="357" t="s">
        <v>38</v>
      </c>
      <c r="AI32" s="2080"/>
      <c r="AJ32" s="2063" t="s">
        <v>88</v>
      </c>
      <c r="AK32" s="2061"/>
      <c r="AL32" s="2058" t="s">
        <v>55</v>
      </c>
      <c r="AM32" s="2080">
        <v>42</v>
      </c>
      <c r="AN32" s="2063" t="s">
        <v>14</v>
      </c>
      <c r="AO32" s="2061" t="s">
        <v>55</v>
      </c>
      <c r="AP32" s="2058"/>
      <c r="AQ32" s="2073"/>
      <c r="AR32" s="2101" t="s">
        <v>16</v>
      </c>
      <c r="AS32" s="187" t="s">
        <v>38</v>
      </c>
      <c r="AT32" s="357" t="s">
        <v>38</v>
      </c>
      <c r="AU32" s="2080"/>
      <c r="AV32" s="2116" t="s">
        <v>88</v>
      </c>
      <c r="AW32" s="2421" t="s">
        <v>55</v>
      </c>
      <c r="AX32" s="2422"/>
      <c r="AY32" s="2078"/>
    </row>
    <row r="33" spans="2:51" ht="17.100000000000001" customHeight="1" thickBot="1">
      <c r="B33" s="2079">
        <v>17</v>
      </c>
      <c r="C33" s="2057"/>
      <c r="D33" s="2060" t="s">
        <v>17</v>
      </c>
      <c r="E33" s="2082"/>
      <c r="F33" s="2083" t="s">
        <v>55</v>
      </c>
      <c r="G33" s="2057"/>
      <c r="H33" s="2093" t="s">
        <v>18</v>
      </c>
      <c r="I33" s="2088" t="s">
        <v>55</v>
      </c>
      <c r="J33" s="2089"/>
      <c r="K33" s="2113"/>
      <c r="L33" s="2065" t="s">
        <v>18</v>
      </c>
      <c r="M33" s="2088" t="s">
        <v>55</v>
      </c>
      <c r="N33" s="2089"/>
      <c r="O33" s="2057">
        <v>16</v>
      </c>
      <c r="P33" s="2081" t="s">
        <v>14</v>
      </c>
      <c r="Q33" s="2069"/>
      <c r="R33" s="2071" t="s">
        <v>55</v>
      </c>
      <c r="S33" s="2059"/>
      <c r="T33" s="2060" t="s">
        <v>19</v>
      </c>
      <c r="U33" s="187" t="s">
        <v>38</v>
      </c>
      <c r="V33" s="3516" t="s">
        <v>38</v>
      </c>
      <c r="W33" s="2057"/>
      <c r="X33" s="2063" t="s">
        <v>88</v>
      </c>
      <c r="Y33" s="2061"/>
      <c r="Z33" s="2058" t="s">
        <v>55</v>
      </c>
      <c r="AA33" s="2426">
        <v>29</v>
      </c>
      <c r="AB33" s="2116" t="s">
        <v>14</v>
      </c>
      <c r="AC33" s="3150" t="s">
        <v>55</v>
      </c>
      <c r="AD33" s="3151"/>
      <c r="AE33" s="2073"/>
      <c r="AF33" s="2126" t="s">
        <v>16</v>
      </c>
      <c r="AG33" s="187" t="s">
        <v>38</v>
      </c>
      <c r="AH33" s="357" t="s">
        <v>38</v>
      </c>
      <c r="AI33" s="2080"/>
      <c r="AJ33" s="2063" t="s">
        <v>15</v>
      </c>
      <c r="AK33" s="2061" t="s">
        <v>55</v>
      </c>
      <c r="AL33" s="2058"/>
      <c r="AM33" s="2080"/>
      <c r="AN33" s="2063" t="s">
        <v>17</v>
      </c>
      <c r="AO33" s="2086"/>
      <c r="AP33" s="2087" t="s">
        <v>55</v>
      </c>
      <c r="AQ33" s="2064"/>
      <c r="AR33" s="3989" t="s">
        <v>18</v>
      </c>
      <c r="AS33" s="2088"/>
      <c r="AT33" s="4004" t="s">
        <v>15</v>
      </c>
      <c r="AU33" s="2080"/>
      <c r="AV33" s="2081" t="s">
        <v>15</v>
      </c>
      <c r="AW33" s="2138" t="s">
        <v>55</v>
      </c>
      <c r="AX33" s="2139"/>
      <c r="AY33" s="2078"/>
    </row>
    <row r="34" spans="2:51" ht="17.100000000000001" customHeight="1" thickBot="1">
      <c r="B34" s="2079">
        <v>18</v>
      </c>
      <c r="C34" s="2057"/>
      <c r="D34" s="2060" t="s">
        <v>19</v>
      </c>
      <c r="E34" s="187" t="s">
        <v>38</v>
      </c>
      <c r="F34" s="3514" t="s">
        <v>38</v>
      </c>
      <c r="G34" s="2057"/>
      <c r="H34" s="2060" t="s">
        <v>88</v>
      </c>
      <c r="I34" s="2102" t="s">
        <v>55</v>
      </c>
      <c r="J34" s="2103"/>
      <c r="K34" s="2057"/>
      <c r="L34" s="2125" t="s">
        <v>88</v>
      </c>
      <c r="M34" s="2102" t="s">
        <v>55</v>
      </c>
      <c r="N34" s="2103"/>
      <c r="O34" s="2057"/>
      <c r="P34" s="2068" t="s">
        <v>17</v>
      </c>
      <c r="Q34" s="3927" t="s">
        <v>15</v>
      </c>
      <c r="R34" s="2083"/>
      <c r="S34" s="2084"/>
      <c r="T34" s="2122" t="s">
        <v>16</v>
      </c>
      <c r="U34" s="187" t="s">
        <v>38</v>
      </c>
      <c r="V34" s="3516" t="s">
        <v>38</v>
      </c>
      <c r="W34" s="2057"/>
      <c r="X34" s="2060" t="s">
        <v>15</v>
      </c>
      <c r="Y34" s="2061"/>
      <c r="Z34" s="2058" t="s">
        <v>55</v>
      </c>
      <c r="AA34" s="2426"/>
      <c r="AB34" s="2081" t="s">
        <v>17</v>
      </c>
      <c r="AC34" s="3152" t="s">
        <v>55</v>
      </c>
      <c r="AD34" s="3153"/>
      <c r="AE34" s="2111"/>
      <c r="AF34" s="2065" t="s">
        <v>18</v>
      </c>
      <c r="AG34" s="2066"/>
      <c r="AH34" s="2067" t="s">
        <v>55</v>
      </c>
      <c r="AI34" s="2080">
        <v>38</v>
      </c>
      <c r="AJ34" s="2063" t="s">
        <v>14</v>
      </c>
      <c r="AK34" s="2061" t="s">
        <v>55</v>
      </c>
      <c r="AL34" s="2058"/>
      <c r="AM34" s="2080"/>
      <c r="AN34" s="2081" t="s">
        <v>19</v>
      </c>
      <c r="AO34" s="187" t="s">
        <v>38</v>
      </c>
      <c r="AP34" s="357" t="s">
        <v>38</v>
      </c>
      <c r="AQ34" s="2062"/>
      <c r="AR34" s="2063" t="s">
        <v>88</v>
      </c>
      <c r="AS34" s="2075" t="s">
        <v>55</v>
      </c>
      <c r="AT34" s="2076"/>
      <c r="AU34" s="2080">
        <v>51</v>
      </c>
      <c r="AV34" s="2081" t="s">
        <v>14</v>
      </c>
      <c r="AW34" s="2138"/>
      <c r="AX34" s="2139" t="s">
        <v>55</v>
      </c>
      <c r="AY34" s="2078"/>
    </row>
    <row r="35" spans="2:51" ht="17.100000000000001" customHeight="1" thickBot="1">
      <c r="B35" s="2079">
        <v>19</v>
      </c>
      <c r="C35" s="2084"/>
      <c r="D35" s="2122" t="s">
        <v>16</v>
      </c>
      <c r="E35" s="187" t="s">
        <v>38</v>
      </c>
      <c r="F35" s="3514" t="s">
        <v>38</v>
      </c>
      <c r="G35" s="2057"/>
      <c r="H35" s="2060" t="s">
        <v>15</v>
      </c>
      <c r="I35" s="2082"/>
      <c r="J35" s="2083" t="s">
        <v>55</v>
      </c>
      <c r="K35" s="2057"/>
      <c r="L35" s="2124" t="s">
        <v>15</v>
      </c>
      <c r="M35" s="2082"/>
      <c r="N35" s="2083" t="s">
        <v>55</v>
      </c>
      <c r="O35" s="2057"/>
      <c r="P35" s="2063" t="s">
        <v>19</v>
      </c>
      <c r="Q35" s="187" t="s">
        <v>38</v>
      </c>
      <c r="R35" s="357" t="s">
        <v>38</v>
      </c>
      <c r="S35" s="2113"/>
      <c r="T35" s="2093" t="s">
        <v>18</v>
      </c>
      <c r="U35" s="2088" t="s">
        <v>55</v>
      </c>
      <c r="V35" s="3517"/>
      <c r="W35" s="2057">
        <v>25</v>
      </c>
      <c r="X35" s="2063" t="s">
        <v>14</v>
      </c>
      <c r="Y35" s="2095" t="s">
        <v>55</v>
      </c>
      <c r="Z35" s="2096"/>
      <c r="AA35" s="2426"/>
      <c r="AB35" s="2125" t="s">
        <v>19</v>
      </c>
      <c r="AC35" s="187" t="s">
        <v>38</v>
      </c>
      <c r="AD35" s="357" t="s">
        <v>38</v>
      </c>
      <c r="AE35" s="2062"/>
      <c r="AF35" s="2125" t="s">
        <v>88</v>
      </c>
      <c r="AG35" s="2061"/>
      <c r="AH35" s="2058" t="s">
        <v>55</v>
      </c>
      <c r="AI35" s="2080"/>
      <c r="AJ35" s="2063" t="s">
        <v>17</v>
      </c>
      <c r="AK35" s="2086"/>
      <c r="AL35" s="2087" t="s">
        <v>55</v>
      </c>
      <c r="AM35" s="2117"/>
      <c r="AN35" s="2126" t="s">
        <v>16</v>
      </c>
      <c r="AO35" s="187" t="s">
        <v>38</v>
      </c>
      <c r="AP35" s="357" t="s">
        <v>38</v>
      </c>
      <c r="AQ35" s="2062"/>
      <c r="AR35" s="2063" t="s">
        <v>15</v>
      </c>
      <c r="AS35" s="2082" t="s">
        <v>55</v>
      </c>
      <c r="AT35" s="2083"/>
      <c r="AU35" s="2080"/>
      <c r="AV35" s="2125" t="s">
        <v>17</v>
      </c>
      <c r="AW35" s="2082"/>
      <c r="AX35" s="2139" t="s">
        <v>55</v>
      </c>
      <c r="AY35" s="2078"/>
    </row>
    <row r="36" spans="2:51" ht="17.100000000000001" customHeight="1" thickBot="1">
      <c r="B36" s="2079">
        <v>20</v>
      </c>
      <c r="C36" s="2092"/>
      <c r="D36" s="2093" t="s">
        <v>18</v>
      </c>
      <c r="E36" s="2088" t="s">
        <v>55</v>
      </c>
      <c r="F36" s="2089"/>
      <c r="G36" s="2057">
        <v>8</v>
      </c>
      <c r="H36" s="2060" t="s">
        <v>14</v>
      </c>
      <c r="I36" s="2069"/>
      <c r="J36" s="2071" t="s">
        <v>55</v>
      </c>
      <c r="K36" s="2057">
        <v>12</v>
      </c>
      <c r="L36" s="2060" t="s">
        <v>14</v>
      </c>
      <c r="M36" s="2069"/>
      <c r="N36" s="2071" t="s">
        <v>55</v>
      </c>
      <c r="O36" s="2153"/>
      <c r="P36" s="2101" t="s">
        <v>16</v>
      </c>
      <c r="Q36" s="189" t="s">
        <v>38</v>
      </c>
      <c r="R36" s="358" t="s">
        <v>38</v>
      </c>
      <c r="S36" s="2057"/>
      <c r="T36" s="2060" t="s">
        <v>88</v>
      </c>
      <c r="U36" s="2082"/>
      <c r="V36" s="3518" t="s">
        <v>55</v>
      </c>
      <c r="W36" s="2057"/>
      <c r="X36" s="2063" t="s">
        <v>17</v>
      </c>
      <c r="Y36" s="2099" t="s">
        <v>55</v>
      </c>
      <c r="Z36" s="2100"/>
      <c r="AA36" s="2128"/>
      <c r="AB36" s="2101" t="s">
        <v>16</v>
      </c>
      <c r="AC36" s="187" t="s">
        <v>38</v>
      </c>
      <c r="AD36" s="357" t="s">
        <v>38</v>
      </c>
      <c r="AE36" s="2080"/>
      <c r="AF36" s="2116" t="s">
        <v>15</v>
      </c>
      <c r="AG36" s="2061" t="s">
        <v>55</v>
      </c>
      <c r="AH36" s="2058"/>
      <c r="AI36" s="2080"/>
      <c r="AJ36" s="2063" t="s">
        <v>19</v>
      </c>
      <c r="AK36" s="187" t="s">
        <v>38</v>
      </c>
      <c r="AL36" s="357" t="s">
        <v>38</v>
      </c>
      <c r="AM36" s="2111"/>
      <c r="AN36" s="2072" t="s">
        <v>18</v>
      </c>
      <c r="AO36" s="2129"/>
      <c r="AP36" s="2130" t="s">
        <v>55</v>
      </c>
      <c r="AQ36" s="2062">
        <v>47</v>
      </c>
      <c r="AR36" s="2063" t="s">
        <v>14</v>
      </c>
      <c r="AS36" s="2082"/>
      <c r="AT36" s="2083" t="s">
        <v>55</v>
      </c>
      <c r="AU36" s="2080"/>
      <c r="AV36" s="2081" t="s">
        <v>19</v>
      </c>
      <c r="AW36" s="187" t="s">
        <v>38</v>
      </c>
      <c r="AX36" s="357" t="s">
        <v>38</v>
      </c>
      <c r="AY36" s="2078"/>
    </row>
    <row r="37" spans="2:51" ht="17.100000000000001" customHeight="1" thickBot="1">
      <c r="B37" s="2079">
        <v>21</v>
      </c>
      <c r="C37" s="2057"/>
      <c r="D37" s="2118" t="s">
        <v>88</v>
      </c>
      <c r="E37" s="2102" t="s">
        <v>55</v>
      </c>
      <c r="F37" s="2103"/>
      <c r="G37" s="2080"/>
      <c r="H37" s="2063" t="s">
        <v>17</v>
      </c>
      <c r="I37" s="2061" t="s">
        <v>55</v>
      </c>
      <c r="J37" s="2058"/>
      <c r="K37" s="2057"/>
      <c r="L37" s="2081" t="s">
        <v>17</v>
      </c>
      <c r="M37" s="2082" t="s">
        <v>55</v>
      </c>
      <c r="N37" s="2083"/>
      <c r="O37" s="2131"/>
      <c r="P37" s="3989" t="s">
        <v>18</v>
      </c>
      <c r="Q37" s="3996" t="s">
        <v>15</v>
      </c>
      <c r="R37" s="2133"/>
      <c r="S37" s="2057"/>
      <c r="T37" s="2060" t="s">
        <v>15</v>
      </c>
      <c r="U37" s="2082"/>
      <c r="V37" s="3518" t="s">
        <v>55</v>
      </c>
      <c r="W37" s="2057"/>
      <c r="X37" s="2081" t="s">
        <v>19</v>
      </c>
      <c r="Y37" s="187" t="s">
        <v>38</v>
      </c>
      <c r="Z37" s="357" t="s">
        <v>38</v>
      </c>
      <c r="AA37" s="3149"/>
      <c r="AB37" s="2110" t="s">
        <v>18</v>
      </c>
      <c r="AC37" s="2140"/>
      <c r="AD37" s="2141" t="s">
        <v>55</v>
      </c>
      <c r="AE37" s="2080">
        <v>34</v>
      </c>
      <c r="AF37" s="2081" t="s">
        <v>14</v>
      </c>
      <c r="AG37" s="2420" t="s">
        <v>55</v>
      </c>
      <c r="AH37" s="2058"/>
      <c r="AI37" s="2117"/>
      <c r="AJ37" s="2077" t="s">
        <v>16</v>
      </c>
      <c r="AK37" s="187" t="s">
        <v>38</v>
      </c>
      <c r="AL37" s="357" t="s">
        <v>38</v>
      </c>
      <c r="AM37" s="2080"/>
      <c r="AN37" s="2116" t="s">
        <v>88</v>
      </c>
      <c r="AO37" s="2134" t="s">
        <v>55</v>
      </c>
      <c r="AP37" s="2135"/>
      <c r="AQ37" s="2062"/>
      <c r="AR37" s="2063" t="s">
        <v>17</v>
      </c>
      <c r="AS37" s="2082"/>
      <c r="AT37" s="2083" t="s">
        <v>55</v>
      </c>
      <c r="AU37" s="2417"/>
      <c r="AV37" s="3148" t="s">
        <v>16</v>
      </c>
      <c r="AW37" s="1223" t="s">
        <v>38</v>
      </c>
      <c r="AX37" s="1637" t="s">
        <v>38</v>
      </c>
      <c r="AY37" s="2078"/>
    </row>
    <row r="38" spans="2:51" ht="17.100000000000001" customHeight="1" thickBot="1">
      <c r="B38" s="2079">
        <v>22</v>
      </c>
      <c r="C38" s="2057"/>
      <c r="D38" s="2060" t="s">
        <v>15</v>
      </c>
      <c r="E38" s="2082"/>
      <c r="F38" s="2083" t="s">
        <v>55</v>
      </c>
      <c r="G38" s="2057"/>
      <c r="H38" s="2060" t="s">
        <v>19</v>
      </c>
      <c r="I38" s="187" t="s">
        <v>38</v>
      </c>
      <c r="J38" s="357" t="s">
        <v>38</v>
      </c>
      <c r="K38" s="2057"/>
      <c r="L38" s="2081" t="s">
        <v>19</v>
      </c>
      <c r="M38" s="187" t="s">
        <v>38</v>
      </c>
      <c r="N38" s="357" t="s">
        <v>38</v>
      </c>
      <c r="O38" s="2417"/>
      <c r="P38" s="2081" t="s">
        <v>88</v>
      </c>
      <c r="Q38" s="2138"/>
      <c r="R38" s="2139" t="s">
        <v>55</v>
      </c>
      <c r="S38" s="2057">
        <v>21</v>
      </c>
      <c r="T38" s="2060" t="s">
        <v>14</v>
      </c>
      <c r="U38" s="2082" t="s">
        <v>55</v>
      </c>
      <c r="V38" s="3518"/>
      <c r="W38" s="2104"/>
      <c r="X38" s="2101" t="s">
        <v>16</v>
      </c>
      <c r="Y38" s="187" t="s">
        <v>38</v>
      </c>
      <c r="Z38" s="357" t="s">
        <v>38</v>
      </c>
      <c r="AA38" s="2426"/>
      <c r="AB38" s="2116" t="s">
        <v>88</v>
      </c>
      <c r="AC38" s="2420"/>
      <c r="AD38" s="2428" t="s">
        <v>55</v>
      </c>
      <c r="AE38" s="2080"/>
      <c r="AF38" s="2125" t="s">
        <v>17</v>
      </c>
      <c r="AG38" s="2086"/>
      <c r="AH38" s="2087" t="s">
        <v>55</v>
      </c>
      <c r="AI38" s="2111"/>
      <c r="AJ38" s="2072" t="s">
        <v>18</v>
      </c>
      <c r="AK38" s="2129"/>
      <c r="AL38" s="2130" t="s">
        <v>55</v>
      </c>
      <c r="AM38" s="2080"/>
      <c r="AN38" s="2081" t="s">
        <v>15</v>
      </c>
      <c r="AO38" s="2069" t="s">
        <v>55</v>
      </c>
      <c r="AP38" s="2071"/>
      <c r="AQ38" s="2062"/>
      <c r="AR38" s="2063" t="s">
        <v>19</v>
      </c>
      <c r="AS38" s="187" t="s">
        <v>38</v>
      </c>
      <c r="AT38" s="357" t="s">
        <v>38</v>
      </c>
      <c r="AU38" s="2131"/>
      <c r="AV38" s="2065" t="s">
        <v>18</v>
      </c>
      <c r="AW38" s="2140" t="s">
        <v>55</v>
      </c>
      <c r="AX38" s="2141"/>
      <c r="AY38" s="2078"/>
    </row>
    <row r="39" spans="2:51" ht="17.100000000000001" customHeight="1" thickBot="1">
      <c r="B39" s="2079">
        <v>23</v>
      </c>
      <c r="C39" s="2080">
        <v>4</v>
      </c>
      <c r="D39" s="2115" t="s">
        <v>14</v>
      </c>
      <c r="E39" s="2136"/>
      <c r="F39" s="2416" t="s">
        <v>55</v>
      </c>
      <c r="G39" s="2104"/>
      <c r="H39" s="2085" t="s">
        <v>16</v>
      </c>
      <c r="I39" s="189" t="s">
        <v>38</v>
      </c>
      <c r="J39" s="358" t="s">
        <v>38</v>
      </c>
      <c r="K39" s="2104"/>
      <c r="L39" s="2126" t="s">
        <v>16</v>
      </c>
      <c r="M39" s="187" t="s">
        <v>38</v>
      </c>
      <c r="N39" s="357" t="s">
        <v>38</v>
      </c>
      <c r="O39" s="2080"/>
      <c r="P39" s="2081" t="s">
        <v>15</v>
      </c>
      <c r="Q39" s="2138"/>
      <c r="R39" s="2139" t="s">
        <v>55</v>
      </c>
      <c r="S39" s="2057"/>
      <c r="T39" s="2114" t="s">
        <v>17</v>
      </c>
      <c r="U39" s="2075" t="s">
        <v>55</v>
      </c>
      <c r="V39" s="2109"/>
      <c r="W39" s="2080"/>
      <c r="X39" s="2072" t="s">
        <v>18</v>
      </c>
      <c r="Y39" s="2066"/>
      <c r="Z39" s="2067" t="s">
        <v>55</v>
      </c>
      <c r="AA39" s="2426"/>
      <c r="AB39" s="2081" t="s">
        <v>15</v>
      </c>
      <c r="AC39" s="3154" t="s">
        <v>55</v>
      </c>
      <c r="AD39" s="2428"/>
      <c r="AE39" s="2080"/>
      <c r="AF39" s="3148" t="s">
        <v>19</v>
      </c>
      <c r="AG39" s="187" t="s">
        <v>38</v>
      </c>
      <c r="AH39" s="357" t="s">
        <v>38</v>
      </c>
      <c r="AI39" s="2080"/>
      <c r="AJ39" s="2063" t="s">
        <v>88</v>
      </c>
      <c r="AK39" s="2075" t="s">
        <v>55</v>
      </c>
      <c r="AL39" s="2076"/>
      <c r="AM39" s="2080">
        <v>43</v>
      </c>
      <c r="AN39" s="2081" t="s">
        <v>14</v>
      </c>
      <c r="AO39" s="2069"/>
      <c r="AP39" s="2071" t="s">
        <v>55</v>
      </c>
      <c r="AQ39" s="2073"/>
      <c r="AR39" s="2077" t="s">
        <v>16</v>
      </c>
      <c r="AS39" s="187" t="s">
        <v>38</v>
      </c>
      <c r="AT39" s="357" t="s">
        <v>38</v>
      </c>
      <c r="AU39" s="2417"/>
      <c r="AV39" s="2081" t="s">
        <v>88</v>
      </c>
      <c r="AW39" s="2420" t="s">
        <v>55</v>
      </c>
      <c r="AX39" s="2428"/>
      <c r="AY39" s="2078"/>
    </row>
    <row r="40" spans="2:51" ht="17.100000000000001" customHeight="1" thickBot="1">
      <c r="B40" s="2079">
        <v>24</v>
      </c>
      <c r="C40" s="2057"/>
      <c r="D40" s="2060" t="s">
        <v>17</v>
      </c>
      <c r="E40" s="2061" t="s">
        <v>55</v>
      </c>
      <c r="F40" s="2058"/>
      <c r="G40" s="2113"/>
      <c r="H40" s="3598" t="s">
        <v>18</v>
      </c>
      <c r="I40" s="3599" t="s">
        <v>55</v>
      </c>
      <c r="J40" s="3600"/>
      <c r="K40" s="2111"/>
      <c r="L40" s="2065" t="s">
        <v>18</v>
      </c>
      <c r="M40" s="2066" t="s">
        <v>55</v>
      </c>
      <c r="N40" s="2067"/>
      <c r="O40" s="2057">
        <v>17</v>
      </c>
      <c r="P40" s="2081" t="s">
        <v>14</v>
      </c>
      <c r="Q40" s="2138" t="s">
        <v>55</v>
      </c>
      <c r="R40" s="2139"/>
      <c r="S40" s="2080"/>
      <c r="T40" s="2123" t="s">
        <v>19</v>
      </c>
      <c r="U40" s="187" t="s">
        <v>38</v>
      </c>
      <c r="V40" s="3516" t="s">
        <v>38</v>
      </c>
      <c r="W40" s="2057"/>
      <c r="X40" s="2081" t="s">
        <v>88</v>
      </c>
      <c r="Y40" s="2061"/>
      <c r="Z40" s="2058" t="s">
        <v>55</v>
      </c>
      <c r="AA40" s="2426">
        <v>30</v>
      </c>
      <c r="AB40" s="2125" t="s">
        <v>14</v>
      </c>
      <c r="AC40" s="3155" t="s">
        <v>55</v>
      </c>
      <c r="AD40" s="3156"/>
      <c r="AE40" s="2117"/>
      <c r="AF40" s="2101" t="s">
        <v>16</v>
      </c>
      <c r="AG40" s="187" t="s">
        <v>38</v>
      </c>
      <c r="AH40" s="357" t="s">
        <v>38</v>
      </c>
      <c r="AI40" s="2080"/>
      <c r="AJ40" s="2063" t="s">
        <v>15</v>
      </c>
      <c r="AK40" s="2082" t="s">
        <v>55</v>
      </c>
      <c r="AL40" s="2083"/>
      <c r="AM40" s="2426"/>
      <c r="AN40" s="2125" t="s">
        <v>17</v>
      </c>
      <c r="AO40" s="2418"/>
      <c r="AP40" s="2419" t="s">
        <v>55</v>
      </c>
      <c r="AQ40" s="2064"/>
      <c r="AR40" s="2072" t="s">
        <v>18</v>
      </c>
      <c r="AS40" s="2088" t="s">
        <v>55</v>
      </c>
      <c r="AT40" s="2089"/>
      <c r="AU40" s="2417"/>
      <c r="AV40" s="3926" t="s">
        <v>15</v>
      </c>
      <c r="AW40" s="3155"/>
      <c r="AX40" s="3916" t="s">
        <v>15</v>
      </c>
      <c r="AY40" s="2078"/>
    </row>
    <row r="41" spans="2:51" ht="17.100000000000001" customHeight="1" thickBot="1">
      <c r="B41" s="2079">
        <v>25</v>
      </c>
      <c r="C41" s="2059"/>
      <c r="D41" s="2124" t="s">
        <v>19</v>
      </c>
      <c r="E41" s="187" t="s">
        <v>38</v>
      </c>
      <c r="F41" s="3514" t="s">
        <v>38</v>
      </c>
      <c r="G41" s="2057"/>
      <c r="H41" s="2060" t="s">
        <v>88</v>
      </c>
      <c r="I41" s="2061"/>
      <c r="J41" s="2058" t="s">
        <v>55</v>
      </c>
      <c r="K41" s="2057"/>
      <c r="L41" s="2118" t="s">
        <v>88</v>
      </c>
      <c r="M41" s="2099"/>
      <c r="N41" s="2100" t="s">
        <v>55</v>
      </c>
      <c r="O41" s="2057"/>
      <c r="P41" s="2081" t="s">
        <v>17</v>
      </c>
      <c r="Q41" s="2138" t="s">
        <v>55</v>
      </c>
      <c r="R41" s="2139"/>
      <c r="S41" s="2104"/>
      <c r="T41" s="2085" t="s">
        <v>16</v>
      </c>
      <c r="U41" s="189" t="s">
        <v>38</v>
      </c>
      <c r="V41" s="3521" t="s">
        <v>38</v>
      </c>
      <c r="W41" s="2057"/>
      <c r="X41" s="2081" t="s">
        <v>15</v>
      </c>
      <c r="Y41" s="2061" t="s">
        <v>55</v>
      </c>
      <c r="Z41" s="2058"/>
      <c r="AA41" s="2426"/>
      <c r="AB41" s="2081" t="s">
        <v>17</v>
      </c>
      <c r="AC41" s="2138"/>
      <c r="AD41" s="2139" t="s">
        <v>55</v>
      </c>
      <c r="AE41" s="2080"/>
      <c r="AF41" s="2065" t="s">
        <v>18</v>
      </c>
      <c r="AG41" s="2132"/>
      <c r="AH41" s="2133" t="s">
        <v>55</v>
      </c>
      <c r="AI41" s="2080">
        <v>39</v>
      </c>
      <c r="AJ41" s="2063" t="s">
        <v>14</v>
      </c>
      <c r="AK41" s="2082"/>
      <c r="AL41" s="2083" t="s">
        <v>55</v>
      </c>
      <c r="AM41" s="2080"/>
      <c r="AN41" s="2063" t="s">
        <v>19</v>
      </c>
      <c r="AO41" s="187" t="s">
        <v>38</v>
      </c>
      <c r="AP41" s="357" t="s">
        <v>38</v>
      </c>
      <c r="AQ41" s="2062"/>
      <c r="AR41" s="2063" t="s">
        <v>88</v>
      </c>
      <c r="AS41" s="2086" t="s">
        <v>55</v>
      </c>
      <c r="AT41" s="2087"/>
      <c r="AU41" s="2417">
        <v>52</v>
      </c>
      <c r="AV41" s="2068" t="s">
        <v>14</v>
      </c>
      <c r="AW41" s="2420"/>
      <c r="AX41" s="3912" t="s">
        <v>15</v>
      </c>
      <c r="AY41" s="2078"/>
    </row>
    <row r="42" spans="2:51" ht="17.100000000000001" customHeight="1" thickBot="1">
      <c r="B42" s="2079">
        <v>26</v>
      </c>
      <c r="C42" s="2084"/>
      <c r="D42" s="2085" t="s">
        <v>16</v>
      </c>
      <c r="E42" s="187" t="s">
        <v>38</v>
      </c>
      <c r="F42" s="3514" t="s">
        <v>38</v>
      </c>
      <c r="G42" s="2057"/>
      <c r="H42" s="2124" t="s">
        <v>15</v>
      </c>
      <c r="I42" s="3920"/>
      <c r="J42" s="3921" t="s">
        <v>55</v>
      </c>
      <c r="K42" s="2057"/>
      <c r="L42" s="2118" t="s">
        <v>15</v>
      </c>
      <c r="M42" s="2099"/>
      <c r="N42" s="2100" t="s">
        <v>55</v>
      </c>
      <c r="O42" s="2057"/>
      <c r="P42" s="2116" t="s">
        <v>19</v>
      </c>
      <c r="Q42" s="1217" t="s">
        <v>38</v>
      </c>
      <c r="R42" s="3522" t="s">
        <v>38</v>
      </c>
      <c r="S42" s="2092"/>
      <c r="T42" s="2093" t="s">
        <v>18</v>
      </c>
      <c r="U42" s="2088"/>
      <c r="V42" s="3517" t="s">
        <v>55</v>
      </c>
      <c r="W42" s="2417">
        <v>26</v>
      </c>
      <c r="X42" s="2081" t="s">
        <v>14</v>
      </c>
      <c r="Y42" s="2420" t="s">
        <v>55</v>
      </c>
      <c r="Z42" s="2428"/>
      <c r="AA42" s="2062"/>
      <c r="AB42" s="2115" t="s">
        <v>19</v>
      </c>
      <c r="AC42" s="1217" t="s">
        <v>38</v>
      </c>
      <c r="AD42" s="3522" t="s">
        <v>38</v>
      </c>
      <c r="AE42" s="2080"/>
      <c r="AF42" s="3148" t="s">
        <v>88</v>
      </c>
      <c r="AG42" s="2421" t="s">
        <v>55</v>
      </c>
      <c r="AH42" s="2422"/>
      <c r="AI42" s="2080"/>
      <c r="AJ42" s="2063" t="s">
        <v>17</v>
      </c>
      <c r="AK42" s="2082"/>
      <c r="AL42" s="2083" t="s">
        <v>55</v>
      </c>
      <c r="AM42" s="2153"/>
      <c r="AN42" s="2126" t="s">
        <v>16</v>
      </c>
      <c r="AO42" s="189" t="s">
        <v>38</v>
      </c>
      <c r="AP42" s="358" t="s">
        <v>38</v>
      </c>
      <c r="AQ42" s="2062"/>
      <c r="AR42" s="2063" t="s">
        <v>15</v>
      </c>
      <c r="AS42" s="2086"/>
      <c r="AT42" s="2087" t="s">
        <v>55</v>
      </c>
      <c r="AU42" s="2417"/>
      <c r="AV42" s="2068" t="s">
        <v>17</v>
      </c>
      <c r="AW42" s="4003" t="s">
        <v>15</v>
      </c>
      <c r="AX42" s="2058"/>
      <c r="AY42" s="2078"/>
    </row>
    <row r="43" spans="2:51" ht="17.100000000000001" customHeight="1" thickBot="1">
      <c r="B43" s="2079">
        <v>27</v>
      </c>
      <c r="C43" s="2113"/>
      <c r="D43" s="3598" t="s">
        <v>18</v>
      </c>
      <c r="E43" s="3599" t="s">
        <v>55</v>
      </c>
      <c r="F43" s="3600"/>
      <c r="G43" s="2057">
        <v>9</v>
      </c>
      <c r="H43" s="2060" t="s">
        <v>14</v>
      </c>
      <c r="I43" s="3920" t="s">
        <v>55</v>
      </c>
      <c r="J43" s="3921"/>
      <c r="K43" s="2057">
        <v>13</v>
      </c>
      <c r="L43" s="2118" t="s">
        <v>14</v>
      </c>
      <c r="M43" s="2099" t="s">
        <v>55</v>
      </c>
      <c r="N43" s="2100"/>
      <c r="O43" s="2153"/>
      <c r="P43" s="2101" t="s">
        <v>16</v>
      </c>
      <c r="Q43" s="1226" t="s">
        <v>38</v>
      </c>
      <c r="R43" s="358" t="s">
        <v>38</v>
      </c>
      <c r="S43" s="2059"/>
      <c r="T43" s="2114" t="s">
        <v>88</v>
      </c>
      <c r="U43" s="2075"/>
      <c r="V43" s="2109" t="s">
        <v>55</v>
      </c>
      <c r="W43" s="2417"/>
      <c r="X43" s="2081" t="s">
        <v>17</v>
      </c>
      <c r="Y43" s="2418"/>
      <c r="Z43" s="2419" t="s">
        <v>55</v>
      </c>
      <c r="AA43" s="2117"/>
      <c r="AB43" s="2150" t="s">
        <v>16</v>
      </c>
      <c r="AC43" s="189" t="s">
        <v>38</v>
      </c>
      <c r="AD43" s="358" t="s">
        <v>38</v>
      </c>
      <c r="AE43" s="2417"/>
      <c r="AF43" s="2081" t="s">
        <v>15</v>
      </c>
      <c r="AG43" s="2138" t="s">
        <v>55</v>
      </c>
      <c r="AH43" s="2070"/>
      <c r="AI43" s="2080"/>
      <c r="AJ43" s="2063" t="s">
        <v>19</v>
      </c>
      <c r="AK43" s="187" t="s">
        <v>38</v>
      </c>
      <c r="AL43" s="357" t="s">
        <v>38</v>
      </c>
      <c r="AM43" s="2131"/>
      <c r="AN43" s="2110" t="s">
        <v>18</v>
      </c>
      <c r="AO43" s="3602" t="s">
        <v>55</v>
      </c>
      <c r="AP43" s="3603"/>
      <c r="AQ43" s="2080">
        <v>48</v>
      </c>
      <c r="AR43" s="2063" t="s">
        <v>14</v>
      </c>
      <c r="AS43" s="2082"/>
      <c r="AT43" s="2083" t="s">
        <v>55</v>
      </c>
      <c r="AU43" s="2417"/>
      <c r="AV43" s="2081" t="s">
        <v>19</v>
      </c>
      <c r="AW43" s="187" t="s">
        <v>38</v>
      </c>
      <c r="AX43" s="188" t="s">
        <v>38</v>
      </c>
      <c r="AY43" s="2078"/>
    </row>
    <row r="44" spans="2:51" ht="17.100000000000001" customHeight="1" thickBot="1">
      <c r="B44" s="2079">
        <v>28</v>
      </c>
      <c r="C44" s="2057"/>
      <c r="D44" s="2060" t="s">
        <v>88</v>
      </c>
      <c r="E44" s="2061"/>
      <c r="F44" s="2058" t="s">
        <v>55</v>
      </c>
      <c r="G44" s="3922"/>
      <c r="H44" s="2063" t="s">
        <v>17</v>
      </c>
      <c r="I44" s="2061" t="s">
        <v>55</v>
      </c>
      <c r="J44" s="2058"/>
      <c r="K44" s="2057"/>
      <c r="L44" s="2125" t="s">
        <v>17</v>
      </c>
      <c r="M44" s="2099" t="s">
        <v>55</v>
      </c>
      <c r="N44" s="3156"/>
      <c r="O44" s="2113"/>
      <c r="P44" s="2065" t="s">
        <v>18</v>
      </c>
      <c r="Q44" s="2132"/>
      <c r="R44" s="2133" t="s">
        <v>55</v>
      </c>
      <c r="S44" s="2059"/>
      <c r="T44" s="2118" t="s">
        <v>15</v>
      </c>
      <c r="U44" s="2102" t="s">
        <v>55</v>
      </c>
      <c r="V44" s="2103"/>
      <c r="W44" s="2426"/>
      <c r="X44" s="2081" t="s">
        <v>19</v>
      </c>
      <c r="Y44" s="187" t="s">
        <v>38</v>
      </c>
      <c r="Z44" s="357" t="s">
        <v>38</v>
      </c>
      <c r="AA44" s="2111"/>
      <c r="AB44" s="3923" t="s">
        <v>18</v>
      </c>
      <c r="AC44" s="3924"/>
      <c r="AD44" s="3925" t="s">
        <v>55</v>
      </c>
      <c r="AE44" s="2417">
        <v>35</v>
      </c>
      <c r="AF44" s="3148" t="s">
        <v>14</v>
      </c>
      <c r="AG44" s="2421"/>
      <c r="AH44" s="2422" t="s">
        <v>55</v>
      </c>
      <c r="AI44" s="2117"/>
      <c r="AJ44" s="2077" t="s">
        <v>16</v>
      </c>
      <c r="AK44" s="187" t="s">
        <v>38</v>
      </c>
      <c r="AL44" s="357" t="s">
        <v>38</v>
      </c>
      <c r="AM44" s="2417"/>
      <c r="AN44" s="2081" t="s">
        <v>88</v>
      </c>
      <c r="AO44" s="2138" t="s">
        <v>55</v>
      </c>
      <c r="AP44" s="2139"/>
      <c r="AQ44" s="2080"/>
      <c r="AR44" s="2063" t="s">
        <v>17</v>
      </c>
      <c r="AS44" s="2082" t="s">
        <v>55</v>
      </c>
      <c r="AT44" s="2083"/>
      <c r="AU44" s="2153"/>
      <c r="AV44" s="3157" t="s">
        <v>16</v>
      </c>
      <c r="AW44" s="3512" t="s">
        <v>38</v>
      </c>
      <c r="AX44" s="3513" t="s">
        <v>38</v>
      </c>
      <c r="AY44" s="2078"/>
    </row>
    <row r="45" spans="2:51" ht="17.100000000000001" customHeight="1" thickBot="1">
      <c r="B45" s="2079">
        <v>29</v>
      </c>
      <c r="C45" s="2057"/>
      <c r="D45" s="2060" t="s">
        <v>15</v>
      </c>
      <c r="E45" s="2061"/>
      <c r="F45" s="2058" t="s">
        <v>55</v>
      </c>
      <c r="G45" s="3991"/>
      <c r="H45" s="2106"/>
      <c r="I45" s="2109"/>
      <c r="J45" s="2076"/>
      <c r="K45" s="2057"/>
      <c r="L45" s="2427" t="s">
        <v>19</v>
      </c>
      <c r="M45" s="1435" t="s">
        <v>38</v>
      </c>
      <c r="N45" s="2264" t="s">
        <v>38</v>
      </c>
      <c r="O45" s="2057"/>
      <c r="P45" s="2081" t="s">
        <v>88</v>
      </c>
      <c r="Q45" s="2138"/>
      <c r="R45" s="2139" t="s">
        <v>55</v>
      </c>
      <c r="S45" s="2057">
        <v>22</v>
      </c>
      <c r="T45" s="2060" t="s">
        <v>14</v>
      </c>
      <c r="U45" s="2082" t="s">
        <v>55</v>
      </c>
      <c r="V45" s="2083"/>
      <c r="W45" s="2153"/>
      <c r="X45" s="2101" t="s">
        <v>16</v>
      </c>
      <c r="Y45" s="189" t="s">
        <v>38</v>
      </c>
      <c r="Z45" s="358" t="s">
        <v>38</v>
      </c>
      <c r="AA45" s="2080"/>
      <c r="AB45" s="2063" t="s">
        <v>88</v>
      </c>
      <c r="AC45" s="2082" t="s">
        <v>55</v>
      </c>
      <c r="AD45" s="2083"/>
      <c r="AE45" s="2417"/>
      <c r="AF45" s="2068" t="s">
        <v>17</v>
      </c>
      <c r="AG45" s="2138"/>
      <c r="AH45" s="2070" t="s">
        <v>15</v>
      </c>
      <c r="AI45" s="2111"/>
      <c r="AJ45" s="2072" t="s">
        <v>18</v>
      </c>
      <c r="AK45" s="2088" t="s">
        <v>55</v>
      </c>
      <c r="AL45" s="2089"/>
      <c r="AM45" s="2062"/>
      <c r="AN45" s="2125" t="s">
        <v>15</v>
      </c>
      <c r="AO45" s="2418"/>
      <c r="AP45" s="2419" t="s">
        <v>55</v>
      </c>
      <c r="AQ45" s="2080"/>
      <c r="AR45" s="2063" t="s">
        <v>19</v>
      </c>
      <c r="AS45" s="187" t="s">
        <v>38</v>
      </c>
      <c r="AT45" s="357" t="s">
        <v>38</v>
      </c>
      <c r="AU45" s="2113"/>
      <c r="AV45" s="3598" t="s">
        <v>18</v>
      </c>
      <c r="AW45" s="3599" t="s">
        <v>55</v>
      </c>
      <c r="AX45" s="3600"/>
      <c r="AY45" s="2078"/>
    </row>
    <row r="46" spans="2:51" ht="17.100000000000001" customHeight="1" thickBot="1">
      <c r="B46" s="2079">
        <v>30</v>
      </c>
      <c r="C46" s="2057">
        <v>5</v>
      </c>
      <c r="D46" s="2112" t="s">
        <v>14</v>
      </c>
      <c r="E46" s="2095" t="s">
        <v>55</v>
      </c>
      <c r="F46" s="2096"/>
      <c r="G46" s="2137"/>
      <c r="H46" s="2112"/>
      <c r="I46" s="2109"/>
      <c r="J46" s="2076"/>
      <c r="K46" s="2104"/>
      <c r="L46" s="2415" t="s">
        <v>16</v>
      </c>
      <c r="M46" s="1226" t="s">
        <v>38</v>
      </c>
      <c r="N46" s="1638" t="s">
        <v>38</v>
      </c>
      <c r="O46" s="3922"/>
      <c r="P46" s="2081" t="s">
        <v>15</v>
      </c>
      <c r="Q46" s="2138" t="s">
        <v>55</v>
      </c>
      <c r="R46" s="3515"/>
      <c r="S46" s="2057"/>
      <c r="T46" s="2060" t="s">
        <v>17</v>
      </c>
      <c r="U46" s="2082"/>
      <c r="V46" s="2083" t="s">
        <v>55</v>
      </c>
      <c r="W46" s="3998"/>
      <c r="X46" s="2065" t="s">
        <v>18</v>
      </c>
      <c r="Y46" s="2132"/>
      <c r="Z46" s="2133" t="s">
        <v>55</v>
      </c>
      <c r="AA46" s="2080"/>
      <c r="AB46" s="2063" t="s">
        <v>15</v>
      </c>
      <c r="AC46" s="2082" t="s">
        <v>55</v>
      </c>
      <c r="AD46" s="2083"/>
      <c r="AE46" s="2417"/>
      <c r="AF46" s="2081" t="s">
        <v>19</v>
      </c>
      <c r="AG46" s="1223" t="s">
        <v>38</v>
      </c>
      <c r="AH46" s="1637" t="s">
        <v>38</v>
      </c>
      <c r="AI46" s="2425"/>
      <c r="AJ46" s="2063" t="s">
        <v>88</v>
      </c>
      <c r="AK46" s="2082" t="s">
        <v>55</v>
      </c>
      <c r="AL46" s="2083"/>
      <c r="AM46" s="2080">
        <v>44</v>
      </c>
      <c r="AN46" s="2081" t="s">
        <v>14</v>
      </c>
      <c r="AO46" s="2138"/>
      <c r="AP46" s="2139" t="s">
        <v>55</v>
      </c>
      <c r="AQ46" s="2117"/>
      <c r="AR46" s="2077" t="s">
        <v>16</v>
      </c>
      <c r="AS46" s="189" t="s">
        <v>38</v>
      </c>
      <c r="AT46" s="358" t="s">
        <v>38</v>
      </c>
      <c r="AU46" s="2057"/>
      <c r="AV46" s="2060" t="s">
        <v>88</v>
      </c>
      <c r="AW46" s="2061"/>
      <c r="AX46" s="2058" t="s">
        <v>55</v>
      </c>
      <c r="AY46" s="2078"/>
    </row>
    <row r="47" spans="2:51" ht="17.100000000000001" customHeight="1" thickBot="1">
      <c r="B47" s="2142">
        <v>31</v>
      </c>
      <c r="C47" s="2104"/>
      <c r="D47" s="3990" t="s">
        <v>17</v>
      </c>
      <c r="E47" s="2090" t="s">
        <v>55</v>
      </c>
      <c r="F47" s="2091"/>
      <c r="G47" s="2120"/>
      <c r="H47" s="2144"/>
      <c r="I47" s="2143"/>
      <c r="J47" s="2074"/>
      <c r="K47" s="3992"/>
      <c r="L47" s="3993" t="s">
        <v>18</v>
      </c>
      <c r="M47" s="3994"/>
      <c r="N47" s="3995" t="s">
        <v>55</v>
      </c>
      <c r="O47" s="2146"/>
      <c r="P47" s="2144"/>
      <c r="Q47" s="2147"/>
      <c r="R47" s="2145"/>
      <c r="S47" s="2104"/>
      <c r="T47" s="2122" t="s">
        <v>19</v>
      </c>
      <c r="U47" s="3512" t="s">
        <v>38</v>
      </c>
      <c r="V47" s="3997" t="s">
        <v>38</v>
      </c>
      <c r="W47" s="2120"/>
      <c r="X47" s="2144"/>
      <c r="Y47" s="2147"/>
      <c r="Z47" s="2145"/>
      <c r="AA47" s="2117">
        <v>31</v>
      </c>
      <c r="AB47" s="2121" t="s">
        <v>14</v>
      </c>
      <c r="AC47" s="3999"/>
      <c r="AD47" s="2074" t="s">
        <v>55</v>
      </c>
      <c r="AE47" s="2153"/>
      <c r="AF47" s="2126" t="s">
        <v>16</v>
      </c>
      <c r="AG47" s="4000" t="s">
        <v>38</v>
      </c>
      <c r="AH47" s="3968" t="s">
        <v>38</v>
      </c>
      <c r="AI47" s="2148"/>
      <c r="AJ47" s="2149"/>
      <c r="AK47" s="2127"/>
      <c r="AL47" s="2152"/>
      <c r="AM47" s="2153"/>
      <c r="AN47" s="2126" t="s">
        <v>17</v>
      </c>
      <c r="AO47" s="4001" t="s">
        <v>55</v>
      </c>
      <c r="AP47" s="4002"/>
      <c r="AQ47" s="2148"/>
      <c r="AR47" s="2149"/>
      <c r="AS47" s="2151"/>
      <c r="AT47" s="2152"/>
      <c r="AU47" s="2104"/>
      <c r="AV47" s="2122" t="s">
        <v>15</v>
      </c>
      <c r="AW47" s="3919"/>
      <c r="AX47" s="2145" t="s">
        <v>55</v>
      </c>
      <c r="AY47" s="2154"/>
    </row>
    <row r="48" spans="2:51" ht="17.100000000000001" customHeight="1">
      <c r="B48" s="4325" t="s">
        <v>95</v>
      </c>
      <c r="C48" s="4326"/>
      <c r="D48" s="4327"/>
      <c r="E48" s="2155">
        <f>COUNTIF(E17:E47,"R" )+E52</f>
        <v>14</v>
      </c>
      <c r="F48" s="2156"/>
      <c r="G48" s="2157"/>
      <c r="H48" s="2157"/>
      <c r="I48" s="2158">
        <f>COUNTIF(I17:I47,"R" )+I52</f>
        <v>13</v>
      </c>
      <c r="J48" s="2156"/>
      <c r="K48" s="2157"/>
      <c r="L48" s="2157"/>
      <c r="M48" s="2155">
        <f>COUNTIF(M17:M47,"R" )+M52</f>
        <v>13</v>
      </c>
      <c r="N48" s="2156"/>
      <c r="O48" s="2159"/>
      <c r="P48" s="2159"/>
      <c r="Q48" s="2158">
        <f>COUNTIF(Q17:Q47,"R" )+Q52</f>
        <v>12</v>
      </c>
      <c r="R48" s="2156"/>
      <c r="S48" s="2157"/>
      <c r="T48" s="2157"/>
      <c r="U48" s="2155">
        <f>COUNTIF(U17:U47,"R" )+U52</f>
        <v>13</v>
      </c>
      <c r="V48" s="2156"/>
      <c r="W48" s="2157"/>
      <c r="X48" s="2157"/>
      <c r="Y48" s="2158">
        <f>COUNTIF(Y17:Y47,"R" )+Y52</f>
        <v>13</v>
      </c>
      <c r="Z48" s="2156"/>
      <c r="AA48" s="2159"/>
      <c r="AB48" s="2159"/>
      <c r="AC48" s="2155">
        <f>COUNTIF(AC17:AC47,"R" )+AC52</f>
        <v>15</v>
      </c>
      <c r="AD48" s="2156"/>
      <c r="AE48" s="2157"/>
      <c r="AF48" s="2157"/>
      <c r="AG48" s="2155">
        <f>COUNTIF(AG17:AG47,"R" )+AG52</f>
        <v>12</v>
      </c>
      <c r="AH48" s="2156"/>
      <c r="AI48" s="2157"/>
      <c r="AJ48" s="2157"/>
      <c r="AK48" s="2158">
        <f>COUNTIF(AK17:AK47,"R" )+AK52</f>
        <v>15</v>
      </c>
      <c r="AL48" s="2156"/>
      <c r="AM48" s="2159"/>
      <c r="AN48" s="2159"/>
      <c r="AO48" s="2160">
        <f>COUNTIF(AO17:AO47,"R" )+AO52</f>
        <v>14</v>
      </c>
      <c r="AP48" s="2161"/>
      <c r="AQ48" s="2159"/>
      <c r="AR48" s="2159"/>
      <c r="AS48" s="2162">
        <f>COUNTIF(AS17:AS47,"R" )+AS52</f>
        <v>14</v>
      </c>
      <c r="AT48" s="2161"/>
      <c r="AU48" s="2159"/>
      <c r="AV48" s="2159"/>
      <c r="AW48" s="2160">
        <f>COUNTIF(AW17:AW47,"R" )+AW52</f>
        <v>12</v>
      </c>
      <c r="AX48" s="2161"/>
      <c r="AY48" s="2163">
        <f>SUM(E48:AW48)</f>
        <v>160</v>
      </c>
    </row>
    <row r="49" spans="2:51" ht="17.100000000000001" customHeight="1" thickBot="1">
      <c r="B49" s="4328"/>
      <c r="C49" s="4329"/>
      <c r="D49" s="4330"/>
      <c r="E49" s="2164"/>
      <c r="F49" s="2165">
        <f>COUNTIF(F17:F47,"R" )+F53</f>
        <v>13</v>
      </c>
      <c r="G49" s="2166"/>
      <c r="H49" s="2167"/>
      <c r="I49" s="2164"/>
      <c r="J49" s="2165">
        <f>COUNTIF(J17:J47,"R" )+J53</f>
        <v>13</v>
      </c>
      <c r="K49" s="2166"/>
      <c r="L49" s="2167"/>
      <c r="M49" s="2164"/>
      <c r="N49" s="2165">
        <f>COUNTIF(N17:N47,"R" )+N53</f>
        <v>13</v>
      </c>
      <c r="O49" s="2168"/>
      <c r="P49" s="2169"/>
      <c r="Q49" s="2164"/>
      <c r="R49" s="2165">
        <f>COUNTIF(R17:R47,"R" )+R53</f>
        <v>14</v>
      </c>
      <c r="S49" s="2166"/>
      <c r="T49" s="2167"/>
      <c r="U49" s="2164"/>
      <c r="V49" s="2165">
        <f>COUNTIF(V17:V47,"R" )+V53</f>
        <v>13</v>
      </c>
      <c r="W49" s="2166"/>
      <c r="X49" s="2167"/>
      <c r="Y49" s="2164"/>
      <c r="Z49" s="2165">
        <f>COUNTIF(Z17:Z47,"R" )+Z53</f>
        <v>14</v>
      </c>
      <c r="AA49" s="2168"/>
      <c r="AB49" s="2169"/>
      <c r="AC49" s="2164"/>
      <c r="AD49" s="2165">
        <f>COUNTIF(AD17:AD47,"R" )+AD53</f>
        <v>13</v>
      </c>
      <c r="AE49" s="2166"/>
      <c r="AF49" s="2167"/>
      <c r="AG49" s="2164"/>
      <c r="AH49" s="2165">
        <f>COUNTIF(AH17:AH47,"R" )+AH53</f>
        <v>13</v>
      </c>
      <c r="AI49" s="2166"/>
      <c r="AJ49" s="2167"/>
      <c r="AK49" s="2164"/>
      <c r="AL49" s="2165">
        <f>COUNTIF(AL17:AL47,"R" )+AL53</f>
        <v>13</v>
      </c>
      <c r="AM49" s="2168"/>
      <c r="AN49" s="2169"/>
      <c r="AO49" s="2170"/>
      <c r="AP49" s="2171">
        <f>COUNTIF(AP17:AP47,"R" )+AP53</f>
        <v>15</v>
      </c>
      <c r="AQ49" s="2168"/>
      <c r="AR49" s="2169"/>
      <c r="AS49" s="2170"/>
      <c r="AT49" s="2171">
        <f>COUNTIF(AT17:AT47,"R" )+AT53</f>
        <v>11</v>
      </c>
      <c r="AU49" s="2168"/>
      <c r="AV49" s="2169"/>
      <c r="AW49" s="2170"/>
      <c r="AX49" s="2171">
        <f>COUNTIF(AX17:AX47,"R" )+AX53</f>
        <v>13</v>
      </c>
      <c r="AY49" s="2172">
        <f>SUM(F49:AX49)</f>
        <v>158</v>
      </c>
    </row>
    <row r="50" spans="2:51" ht="17.100000000000001" customHeight="1">
      <c r="B50" s="4325" t="s">
        <v>100</v>
      </c>
      <c r="C50" s="4331"/>
      <c r="D50" s="4332"/>
      <c r="E50" s="2173">
        <f>+E48*11.25</f>
        <v>157.5</v>
      </c>
      <c r="F50" s="2174"/>
      <c r="G50" s="2175"/>
      <c r="H50" s="2049"/>
      <c r="I50" s="2173">
        <f>+I48*11.25</f>
        <v>146.25</v>
      </c>
      <c r="J50" s="2174"/>
      <c r="K50" s="2175"/>
      <c r="L50" s="2049"/>
      <c r="M50" s="2173">
        <f>+M48*11.25</f>
        <v>146.25</v>
      </c>
      <c r="N50" s="2174"/>
      <c r="O50" s="2175"/>
      <c r="P50" s="2049"/>
      <c r="Q50" s="2173">
        <f>+Q48*11.25</f>
        <v>135</v>
      </c>
      <c r="R50" s="2174"/>
      <c r="S50" s="2175"/>
      <c r="T50" s="2049"/>
      <c r="U50" s="2173">
        <f>+U48*11.25</f>
        <v>146.25</v>
      </c>
      <c r="V50" s="2174"/>
      <c r="W50" s="2175"/>
      <c r="X50" s="2049"/>
      <c r="Y50" s="2173">
        <f>+Y48*11.25</f>
        <v>146.25</v>
      </c>
      <c r="Z50" s="2174"/>
      <c r="AA50" s="2175"/>
      <c r="AB50" s="2049"/>
      <c r="AC50" s="2173">
        <f>+AC48*11.25</f>
        <v>168.75</v>
      </c>
      <c r="AD50" s="2174"/>
      <c r="AE50" s="2175"/>
      <c r="AF50" s="2049"/>
      <c r="AG50" s="2173">
        <f>+AG48*11.25</f>
        <v>135</v>
      </c>
      <c r="AH50" s="2174"/>
      <c r="AI50" s="2175"/>
      <c r="AJ50" s="2049"/>
      <c r="AK50" s="2173">
        <f>+AK48*11.25</f>
        <v>168.75</v>
      </c>
      <c r="AL50" s="2174"/>
      <c r="AM50" s="2175"/>
      <c r="AN50" s="2049"/>
      <c r="AO50" s="2173">
        <f>+AO48*11.25</f>
        <v>157.5</v>
      </c>
      <c r="AP50" s="2174"/>
      <c r="AQ50" s="2175"/>
      <c r="AR50" s="2049"/>
      <c r="AS50" s="2173">
        <f>+AS48*11.25</f>
        <v>157.5</v>
      </c>
      <c r="AT50" s="2174"/>
      <c r="AU50" s="2175"/>
      <c r="AV50" s="2049"/>
      <c r="AW50" s="2173">
        <f>+AW48*11.25</f>
        <v>135</v>
      </c>
      <c r="AX50" s="2174"/>
      <c r="AY50" s="2176">
        <f>SUM(E50:AW50)</f>
        <v>1800</v>
      </c>
    </row>
    <row r="51" spans="2:51" ht="17.100000000000001" customHeight="1" thickBot="1">
      <c r="B51" s="4328"/>
      <c r="C51" s="4329"/>
      <c r="D51" s="4330"/>
      <c r="E51" s="2177"/>
      <c r="F51" s="2178">
        <f>+F49*11.25</f>
        <v>146.25</v>
      </c>
      <c r="G51" s="2179"/>
      <c r="H51" s="2180"/>
      <c r="I51" s="2177"/>
      <c r="J51" s="2178">
        <f>+J49*11.25</f>
        <v>146.25</v>
      </c>
      <c r="K51" s="2179"/>
      <c r="L51" s="2180"/>
      <c r="M51" s="2177"/>
      <c r="N51" s="2178">
        <f>+N49*11.25</f>
        <v>146.25</v>
      </c>
      <c r="O51" s="2179"/>
      <c r="P51" s="2180"/>
      <c r="Q51" s="2177"/>
      <c r="R51" s="2178">
        <f>+R49*11.25</f>
        <v>157.5</v>
      </c>
      <c r="S51" s="2179"/>
      <c r="T51" s="2180"/>
      <c r="U51" s="2177"/>
      <c r="V51" s="2178">
        <f>+V49*11.25</f>
        <v>146.25</v>
      </c>
      <c r="W51" s="2179"/>
      <c r="X51" s="2180"/>
      <c r="Y51" s="2177"/>
      <c r="Z51" s="2178">
        <f>+Z49*11.25</f>
        <v>157.5</v>
      </c>
      <c r="AA51" s="2179"/>
      <c r="AB51" s="2180"/>
      <c r="AC51" s="2177"/>
      <c r="AD51" s="2178">
        <f>+AD49*11.25</f>
        <v>146.25</v>
      </c>
      <c r="AE51" s="2179"/>
      <c r="AF51" s="2180"/>
      <c r="AG51" s="2177"/>
      <c r="AH51" s="2178">
        <f>+AH49*11.25</f>
        <v>146.25</v>
      </c>
      <c r="AI51" s="2179"/>
      <c r="AJ51" s="2180"/>
      <c r="AK51" s="2177"/>
      <c r="AL51" s="2178">
        <f>+AL49*11.25</f>
        <v>146.25</v>
      </c>
      <c r="AM51" s="2179"/>
      <c r="AN51" s="2180"/>
      <c r="AO51" s="2177"/>
      <c r="AP51" s="2178">
        <f>+AP49*11.25</f>
        <v>168.75</v>
      </c>
      <c r="AQ51" s="2179"/>
      <c r="AR51" s="2180"/>
      <c r="AS51" s="2177"/>
      <c r="AT51" s="2178">
        <f>+AT49*11.25</f>
        <v>123.75</v>
      </c>
      <c r="AU51" s="2179"/>
      <c r="AV51" s="2180"/>
      <c r="AW51" s="2177"/>
      <c r="AX51" s="2178">
        <f>+AX49*11.25</f>
        <v>146.25</v>
      </c>
      <c r="AY51" s="2181">
        <f>SUM(F51:AX51)</f>
        <v>1777.5</v>
      </c>
    </row>
    <row r="52" spans="2:51" s="2098" customFormat="1" ht="17.100000000000001" customHeight="1">
      <c r="B52" s="2182" t="s">
        <v>165</v>
      </c>
      <c r="C52" s="2183"/>
      <c r="D52" s="2183"/>
      <c r="E52" s="2184">
        <v>2</v>
      </c>
      <c r="F52" s="2185"/>
      <c r="G52" s="2186"/>
      <c r="H52" s="2186"/>
      <c r="I52" s="2184">
        <v>3</v>
      </c>
      <c r="J52" s="2187"/>
      <c r="K52" s="2186"/>
      <c r="L52" s="2186"/>
      <c r="M52" s="2184">
        <v>3</v>
      </c>
      <c r="N52" s="2187"/>
      <c r="O52" s="2186"/>
      <c r="P52" s="2186"/>
      <c r="Q52" s="2184">
        <v>3</v>
      </c>
      <c r="R52" s="2187"/>
      <c r="S52" s="2186"/>
      <c r="T52" s="2186"/>
      <c r="U52" s="2184">
        <v>3</v>
      </c>
      <c r="V52" s="2187"/>
      <c r="W52" s="2186"/>
      <c r="X52" s="2186"/>
      <c r="Y52" s="2184">
        <v>3</v>
      </c>
      <c r="Z52" s="2188"/>
      <c r="AA52" s="2189"/>
      <c r="AB52" s="2190"/>
      <c r="AC52" s="2184">
        <v>3</v>
      </c>
      <c r="AD52" s="2188"/>
      <c r="AE52" s="2189"/>
      <c r="AF52" s="2189"/>
      <c r="AG52" s="2184">
        <v>2</v>
      </c>
      <c r="AH52" s="2188"/>
      <c r="AI52" s="2189"/>
      <c r="AJ52" s="2189"/>
      <c r="AK52" s="2184">
        <v>3</v>
      </c>
      <c r="AL52" s="2188"/>
      <c r="AM52" s="2189"/>
      <c r="AN52" s="2189"/>
      <c r="AO52" s="2184">
        <v>3</v>
      </c>
      <c r="AP52" s="2188"/>
      <c r="AQ52" s="2189"/>
      <c r="AR52" s="2189"/>
      <c r="AS52" s="2184">
        <v>4</v>
      </c>
      <c r="AT52" s="2188"/>
      <c r="AU52" s="2189"/>
      <c r="AV52" s="2189"/>
      <c r="AW52" s="2184">
        <v>2</v>
      </c>
      <c r="AX52" s="2188"/>
      <c r="AY52" s="2191">
        <f>SUM(E52:AX52)</f>
        <v>34</v>
      </c>
    </row>
    <row r="53" spans="2:51" s="2098" customFormat="1" ht="17.100000000000001" customHeight="1" thickBot="1">
      <c r="B53" s="2192" t="s">
        <v>97</v>
      </c>
      <c r="C53" s="2193"/>
      <c r="D53" s="2193"/>
      <c r="E53" s="2194"/>
      <c r="F53" s="2195">
        <v>4</v>
      </c>
      <c r="G53" s="2196"/>
      <c r="H53" s="2197"/>
      <c r="I53" s="2198"/>
      <c r="J53" s="2195">
        <v>3</v>
      </c>
      <c r="K53" s="2196"/>
      <c r="L53" s="2197"/>
      <c r="M53" s="2198"/>
      <c r="N53" s="2195">
        <v>2</v>
      </c>
      <c r="O53" s="2196"/>
      <c r="P53" s="2197"/>
      <c r="Q53" s="2198"/>
      <c r="R53" s="2195">
        <v>3</v>
      </c>
      <c r="S53" s="2196"/>
      <c r="T53" s="2197"/>
      <c r="U53" s="2198"/>
      <c r="V53" s="2195">
        <v>3</v>
      </c>
      <c r="W53" s="2196"/>
      <c r="X53" s="2197"/>
      <c r="Y53" s="2199"/>
      <c r="Z53" s="2195">
        <v>3</v>
      </c>
      <c r="AA53" s="2200"/>
      <c r="AB53" s="2201"/>
      <c r="AC53" s="2199"/>
      <c r="AD53" s="2195">
        <v>2</v>
      </c>
      <c r="AE53" s="2200"/>
      <c r="AF53" s="2201"/>
      <c r="AG53" s="2199"/>
      <c r="AH53" s="2195">
        <v>3</v>
      </c>
      <c r="AI53" s="2200"/>
      <c r="AJ53" s="2201"/>
      <c r="AK53" s="2199"/>
      <c r="AL53" s="2195">
        <v>4</v>
      </c>
      <c r="AM53" s="2200"/>
      <c r="AN53" s="2201"/>
      <c r="AO53" s="2199"/>
      <c r="AP53" s="2195">
        <v>3</v>
      </c>
      <c r="AQ53" s="2200"/>
      <c r="AR53" s="2201"/>
      <c r="AS53" s="2199"/>
      <c r="AT53" s="2195">
        <v>2</v>
      </c>
      <c r="AU53" s="2200"/>
      <c r="AV53" s="2201"/>
      <c r="AW53" s="2199"/>
      <c r="AX53" s="2195">
        <v>3</v>
      </c>
      <c r="AY53" s="2202">
        <f>SUM(E53:AX53)</f>
        <v>35</v>
      </c>
    </row>
    <row r="54" spans="2:51">
      <c r="B54" s="2203"/>
      <c r="C54" s="2203"/>
      <c r="D54" s="2203"/>
      <c r="E54" s="2203"/>
      <c r="F54" s="2203"/>
      <c r="G54" s="2203"/>
      <c r="H54" s="2203"/>
      <c r="I54" s="2203"/>
      <c r="J54" s="2203"/>
      <c r="K54" s="2203"/>
      <c r="L54" s="2203"/>
      <c r="M54" s="2203"/>
      <c r="N54" s="2203"/>
      <c r="O54" s="2203"/>
      <c r="P54" s="2203"/>
      <c r="Q54" s="2203"/>
      <c r="R54" s="2203"/>
      <c r="S54" s="2203"/>
      <c r="T54" s="2203"/>
      <c r="U54" s="2203"/>
      <c r="V54" s="2203"/>
      <c r="W54" s="2203"/>
      <c r="X54" s="2203"/>
      <c r="Y54" s="2203"/>
      <c r="Z54" s="2203"/>
      <c r="AA54" s="2203"/>
      <c r="AB54" s="2203"/>
      <c r="AC54" s="2203"/>
      <c r="AD54" s="2203"/>
      <c r="AE54" s="2203"/>
      <c r="AF54" s="2203"/>
      <c r="AG54" s="2203"/>
      <c r="AH54" s="2203"/>
      <c r="AI54" s="2203"/>
      <c r="AJ54" s="2203"/>
      <c r="AK54" s="2203"/>
      <c r="AL54" s="2203"/>
      <c r="AM54" s="2203"/>
      <c r="AN54" s="2203"/>
      <c r="AO54" s="2203"/>
      <c r="AP54" s="2203"/>
      <c r="AQ54" s="2203"/>
      <c r="AR54" s="2203"/>
      <c r="AS54" s="2203"/>
      <c r="AT54" s="2203"/>
      <c r="AU54" s="2203"/>
      <c r="AV54" s="2203"/>
      <c r="AW54" s="2203"/>
      <c r="AX54" s="2203"/>
      <c r="AY54" s="2204"/>
    </row>
    <row r="55" spans="2:51">
      <c r="B55" s="2205"/>
      <c r="C55" s="2206"/>
      <c r="D55" s="2205" t="s">
        <v>94</v>
      </c>
      <c r="E55" s="2205"/>
      <c r="F55" s="2205"/>
      <c r="G55" s="2205"/>
      <c r="H55" s="2205"/>
      <c r="I55" s="2205"/>
      <c r="J55" s="2205"/>
      <c r="K55" s="2205"/>
      <c r="L55" s="2205"/>
      <c r="M55" s="2205"/>
      <c r="N55" s="2205"/>
      <c r="O55" s="2205"/>
      <c r="P55" s="2205"/>
      <c r="Q55" s="2205"/>
      <c r="V55" s="2205"/>
      <c r="W55" s="2205"/>
      <c r="X55" s="2205"/>
      <c r="Y55" s="2205"/>
      <c r="Z55" s="2205" t="s">
        <v>301</v>
      </c>
      <c r="AA55" s="2205"/>
      <c r="AB55" s="2205"/>
      <c r="AC55" s="2205"/>
      <c r="AD55" s="2205"/>
      <c r="AE55" s="2205"/>
      <c r="AF55" s="2205"/>
      <c r="AG55" s="2205"/>
      <c r="AH55" s="2205"/>
      <c r="AI55" s="2205"/>
      <c r="AJ55" s="2205"/>
      <c r="AK55" s="2205"/>
      <c r="AL55" s="2205"/>
      <c r="AM55" s="2205"/>
      <c r="AN55" s="2205"/>
      <c r="AO55" s="2205"/>
      <c r="AP55" s="2205"/>
      <c r="AQ55" s="2205"/>
      <c r="AR55" s="2205"/>
      <c r="AS55" s="2205"/>
      <c r="AT55" s="2205"/>
      <c r="AU55" s="2205"/>
      <c r="AV55" s="2205"/>
      <c r="AW55" s="2205"/>
      <c r="AX55" s="2205"/>
      <c r="AY55" s="2205"/>
    </row>
  </sheetData>
  <sheetProtection algorithmName="SHA-512" hashValue="rAdmgLEQtBF+yqDypwATuA9VkvhIVkYedpiEBN53yMmNAxmfAuCyfkNVrQrl1e6aqrt7G0lnCfRm/ekcUyzdcg==" saltValue="VIvTlxNuj6YEevKbz/yEhA==" spinCount="100000" sheet="1" objects="1" scenarios="1" selectLockedCells="1" selectUnlockedCells="1"/>
  <mergeCells count="80">
    <mergeCell ref="B48:D49"/>
    <mergeCell ref="B50:D51"/>
    <mergeCell ref="AC15:AD15"/>
    <mergeCell ref="AG15:AH15"/>
    <mergeCell ref="AK15:AL15"/>
    <mergeCell ref="B10:B16"/>
    <mergeCell ref="C10:F10"/>
    <mergeCell ref="G10:J10"/>
    <mergeCell ref="K10:N10"/>
    <mergeCell ref="O10:R10"/>
    <mergeCell ref="M11:N11"/>
    <mergeCell ref="Q11:R11"/>
    <mergeCell ref="E11:F11"/>
    <mergeCell ref="I11:J11"/>
    <mergeCell ref="Y11:Z11"/>
    <mergeCell ref="AC11:AD11"/>
    <mergeCell ref="AO15:AP15"/>
    <mergeCell ref="AS15:AT15"/>
    <mergeCell ref="AW15:AX15"/>
    <mergeCell ref="E15:F15"/>
    <mergeCell ref="I15:J15"/>
    <mergeCell ref="M15:N15"/>
    <mergeCell ref="Q15:R15"/>
    <mergeCell ref="U15:V15"/>
    <mergeCell ref="Y15:Z15"/>
    <mergeCell ref="AW14:AX14"/>
    <mergeCell ref="E14:F14"/>
    <mergeCell ref="I14:J14"/>
    <mergeCell ref="M14:N14"/>
    <mergeCell ref="Q14:R14"/>
    <mergeCell ref="U14:V14"/>
    <mergeCell ref="Y14:Z14"/>
    <mergeCell ref="AC14:AD14"/>
    <mergeCell ref="AG14:AH14"/>
    <mergeCell ref="AK14:AL14"/>
    <mergeCell ref="AO14:AP14"/>
    <mergeCell ref="AS14:AT14"/>
    <mergeCell ref="AW13:AX13"/>
    <mergeCell ref="E13:F13"/>
    <mergeCell ref="I13:J13"/>
    <mergeCell ref="M13:N13"/>
    <mergeCell ref="Q13:R13"/>
    <mergeCell ref="U13:V13"/>
    <mergeCell ref="Y13:Z13"/>
    <mergeCell ref="AC13:AD13"/>
    <mergeCell ref="AG13:AH13"/>
    <mergeCell ref="AK13:AL13"/>
    <mergeCell ref="AO13:AP13"/>
    <mergeCell ref="AS13:AT13"/>
    <mergeCell ref="AW12:AX12"/>
    <mergeCell ref="AK11:AL11"/>
    <mergeCell ref="AO11:AP11"/>
    <mergeCell ref="AS11:AT11"/>
    <mergeCell ref="AW11:AX11"/>
    <mergeCell ref="AK12:AL12"/>
    <mergeCell ref="AO12:AP12"/>
    <mergeCell ref="AS12:AT12"/>
    <mergeCell ref="Y12:Z12"/>
    <mergeCell ref="AQ10:AT10"/>
    <mergeCell ref="AU10:AX10"/>
    <mergeCell ref="AI10:AL10"/>
    <mergeCell ref="E12:F12"/>
    <mergeCell ref="I12:J12"/>
    <mergeCell ref="M12:N12"/>
    <mergeCell ref="Q12:R12"/>
    <mergeCell ref="U12:V12"/>
    <mergeCell ref="AC12:AD12"/>
    <mergeCell ref="AG12:AH12"/>
    <mergeCell ref="AG11:AH11"/>
    <mergeCell ref="S10:V10"/>
    <mergeCell ref="W10:Z10"/>
    <mergeCell ref="AA10:AD10"/>
    <mergeCell ref="AE10:AH10"/>
    <mergeCell ref="AM10:AP10"/>
    <mergeCell ref="U11:V11"/>
    <mergeCell ref="B4:AY4"/>
    <mergeCell ref="B5:AY5"/>
    <mergeCell ref="B6:AY6"/>
    <mergeCell ref="B7:AY7"/>
    <mergeCell ref="B8:AY8"/>
  </mergeCells>
  <pageMargins left="0" right="0" top="0" bottom="0" header="0.31496062992125984" footer="0.31496062992125984"/>
  <pageSetup paperSize="9" scale="57" orientation="landscape" r:id="rId1"/>
  <ignoredErrors>
    <ignoredError sqref="AY49:AY50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79998168889431442"/>
    <pageSetUpPr fitToPage="1"/>
  </sheetPr>
  <dimension ref="B1:AN56"/>
  <sheetViews>
    <sheetView workbookViewId="0"/>
  </sheetViews>
  <sheetFormatPr defaultColWidth="9.140625" defaultRowHeight="15"/>
  <cols>
    <col min="1" max="1" width="2.85546875" style="2295" customWidth="1"/>
    <col min="2" max="2" width="6" style="2349" customWidth="1"/>
    <col min="3" max="4" width="3.28515625" style="2295" customWidth="1"/>
    <col min="5" max="5" width="6.28515625" style="2295" customWidth="1"/>
    <col min="6" max="7" width="3.28515625" style="2295" customWidth="1"/>
    <col min="8" max="8" width="6.42578125" style="2295" customWidth="1"/>
    <col min="9" max="10" width="3.28515625" style="2295" customWidth="1"/>
    <col min="11" max="11" width="6.5703125" style="2295" customWidth="1"/>
    <col min="12" max="13" width="3.28515625" style="2295" customWidth="1"/>
    <col min="14" max="14" width="6.7109375" style="2295" customWidth="1"/>
    <col min="15" max="16" width="3.28515625" style="2295" customWidth="1"/>
    <col min="17" max="17" width="6.7109375" style="2295" customWidth="1"/>
    <col min="18" max="19" width="3.28515625" style="2295" customWidth="1"/>
    <col min="20" max="20" width="6.7109375" style="2295" customWidth="1"/>
    <col min="21" max="22" width="3.28515625" style="2295" customWidth="1"/>
    <col min="23" max="23" width="6.7109375" style="2295" customWidth="1"/>
    <col min="24" max="25" width="3.28515625" style="2295" customWidth="1"/>
    <col min="26" max="26" width="6.7109375" style="2295" customWidth="1"/>
    <col min="27" max="28" width="3.28515625" style="2295" customWidth="1"/>
    <col min="29" max="29" width="6.7109375" style="2295" customWidth="1"/>
    <col min="30" max="31" width="3.28515625" style="2295" customWidth="1"/>
    <col min="32" max="32" width="6.7109375" style="2295" customWidth="1"/>
    <col min="33" max="34" width="3.28515625" style="2295" customWidth="1"/>
    <col min="35" max="35" width="6.7109375" style="2295" customWidth="1"/>
    <col min="36" max="37" width="3.28515625" style="2295" customWidth="1"/>
    <col min="38" max="38" width="6.7109375" style="2295" customWidth="1"/>
    <col min="39" max="39" width="9.85546875" style="2295" customWidth="1"/>
    <col min="40" max="16384" width="9.140625" style="2295"/>
  </cols>
  <sheetData>
    <row r="1" spans="2:40" ht="9.75" customHeight="1">
      <c r="B1" s="2292" t="s">
        <v>56</v>
      </c>
      <c r="C1" s="2293"/>
      <c r="D1" s="2293"/>
      <c r="E1" s="2294"/>
      <c r="F1" s="2294"/>
      <c r="G1" s="2294"/>
      <c r="H1" s="2294"/>
      <c r="I1" s="2294"/>
      <c r="J1" s="2294"/>
      <c r="K1" s="2294"/>
      <c r="L1" s="2294"/>
      <c r="M1" s="2294"/>
      <c r="N1" s="2294"/>
      <c r="O1" s="2294"/>
      <c r="P1" s="2294"/>
      <c r="Q1" s="2294"/>
      <c r="R1" s="2294"/>
      <c r="S1" s="2294"/>
      <c r="T1" s="2294"/>
      <c r="U1" s="2294"/>
      <c r="V1" s="2294"/>
      <c r="W1" s="2294"/>
      <c r="X1" s="2294"/>
      <c r="Y1" s="2294"/>
      <c r="Z1" s="2294"/>
      <c r="AA1" s="2294"/>
      <c r="AB1" s="2294"/>
      <c r="AC1" s="2294"/>
      <c r="AD1" s="2294"/>
      <c r="AE1" s="2294"/>
      <c r="AF1" s="2294"/>
      <c r="AG1" s="2294"/>
      <c r="AH1" s="2294"/>
      <c r="AI1" s="2294"/>
      <c r="AJ1" s="2294"/>
      <c r="AK1" s="2294"/>
      <c r="AL1" s="2294"/>
      <c r="AM1" s="2294"/>
    </row>
    <row r="2" spans="2:40" ht="15.75">
      <c r="B2" s="2293"/>
      <c r="C2" s="2293"/>
      <c r="D2" s="2293"/>
      <c r="E2" s="2294"/>
      <c r="F2" s="2294"/>
      <c r="G2" s="2294"/>
      <c r="H2" s="2294"/>
      <c r="I2" s="2294"/>
      <c r="J2" s="2294"/>
      <c r="K2" s="2294"/>
      <c r="L2" s="2294"/>
      <c r="M2" s="2294"/>
      <c r="N2" s="2294"/>
      <c r="O2" s="2294"/>
      <c r="P2" s="2294"/>
      <c r="Q2" s="2294"/>
      <c r="R2" s="2294"/>
      <c r="S2" s="2294"/>
      <c r="T2" s="2294"/>
      <c r="U2" s="2294"/>
      <c r="V2" s="2294"/>
      <c r="W2" s="2294"/>
      <c r="X2" s="2294"/>
      <c r="Y2" s="2294"/>
      <c r="Z2" s="2294"/>
      <c r="AA2" s="2294"/>
      <c r="AB2" s="2294"/>
      <c r="AC2" s="2294"/>
      <c r="AD2" s="2294"/>
      <c r="AE2" s="2294"/>
      <c r="AF2" s="2294"/>
      <c r="AG2" s="2294"/>
      <c r="AH2" s="2294"/>
      <c r="AI2" s="2294"/>
      <c r="AJ2" s="2294"/>
      <c r="AK2" s="2294"/>
      <c r="AL2" s="2294"/>
      <c r="AM2" s="2294"/>
    </row>
    <row r="3" spans="2:40" ht="25.5">
      <c r="B3" s="4336" t="s">
        <v>308</v>
      </c>
      <c r="C3" s="4336"/>
      <c r="D3" s="4336"/>
      <c r="E3" s="4336"/>
      <c r="F3" s="4336"/>
      <c r="G3" s="4336"/>
      <c r="H3" s="4336"/>
      <c r="I3" s="4336"/>
      <c r="J3" s="4336"/>
      <c r="K3" s="4336"/>
      <c r="L3" s="4336"/>
      <c r="M3" s="4336"/>
      <c r="N3" s="4336"/>
      <c r="O3" s="4336"/>
      <c r="P3" s="4336"/>
      <c r="Q3" s="4336"/>
      <c r="R3" s="4336"/>
      <c r="S3" s="4336"/>
      <c r="T3" s="4336"/>
      <c r="U3" s="4336"/>
      <c r="V3" s="4336"/>
      <c r="W3" s="4336"/>
      <c r="X3" s="4336"/>
      <c r="Y3" s="4336"/>
      <c r="Z3" s="4336"/>
      <c r="AA3" s="4336"/>
      <c r="AB3" s="4336"/>
      <c r="AC3" s="4336"/>
      <c r="AD3" s="4336"/>
      <c r="AE3" s="4336"/>
      <c r="AF3" s="4336"/>
      <c r="AG3" s="4336"/>
      <c r="AH3" s="4336"/>
      <c r="AI3" s="4336"/>
      <c r="AJ3" s="4336"/>
      <c r="AK3" s="4336"/>
      <c r="AL3" s="4336"/>
      <c r="AM3" s="4336"/>
    </row>
    <row r="4" spans="2:40" ht="18.75">
      <c r="B4" s="4337" t="s">
        <v>152</v>
      </c>
      <c r="C4" s="4337"/>
      <c r="D4" s="4337"/>
      <c r="E4" s="4337"/>
      <c r="F4" s="4337"/>
      <c r="G4" s="4337"/>
      <c r="H4" s="4337"/>
      <c r="I4" s="4337"/>
      <c r="J4" s="4337"/>
      <c r="K4" s="4337"/>
      <c r="L4" s="4337"/>
      <c r="M4" s="4337"/>
      <c r="N4" s="4337"/>
      <c r="O4" s="4337"/>
      <c r="P4" s="4337"/>
      <c r="Q4" s="4337"/>
      <c r="R4" s="4337"/>
      <c r="S4" s="4337"/>
      <c r="T4" s="4337"/>
      <c r="U4" s="4337"/>
      <c r="V4" s="4337"/>
      <c r="W4" s="4337"/>
      <c r="X4" s="4337"/>
      <c r="Y4" s="4337"/>
      <c r="Z4" s="4337"/>
      <c r="AA4" s="4337"/>
      <c r="AB4" s="4337"/>
      <c r="AC4" s="4337"/>
      <c r="AD4" s="4337"/>
      <c r="AE4" s="4337"/>
      <c r="AF4" s="4337"/>
      <c r="AG4" s="4337"/>
      <c r="AH4" s="4337"/>
      <c r="AI4" s="4337"/>
      <c r="AJ4" s="4337"/>
      <c r="AK4" s="4337"/>
      <c r="AL4" s="4337"/>
      <c r="AM4" s="4337"/>
    </row>
    <row r="5" spans="2:40" ht="18" customHeight="1">
      <c r="B5" s="4337" t="s">
        <v>186</v>
      </c>
      <c r="C5" s="4337"/>
      <c r="D5" s="4337"/>
      <c r="E5" s="4337"/>
      <c r="F5" s="4337"/>
      <c r="G5" s="4337"/>
      <c r="H5" s="4337"/>
      <c r="I5" s="4337"/>
      <c r="J5" s="4337"/>
      <c r="K5" s="4337"/>
      <c r="L5" s="4337"/>
      <c r="M5" s="4337"/>
      <c r="N5" s="4337"/>
      <c r="O5" s="4337"/>
      <c r="P5" s="4337"/>
      <c r="Q5" s="4337"/>
      <c r="R5" s="4337"/>
      <c r="S5" s="4337"/>
      <c r="T5" s="4337"/>
      <c r="U5" s="4337"/>
      <c r="V5" s="4337"/>
      <c r="W5" s="4337"/>
      <c r="X5" s="4337"/>
      <c r="Y5" s="4337"/>
      <c r="Z5" s="4337"/>
      <c r="AA5" s="4337"/>
      <c r="AB5" s="4337"/>
      <c r="AC5" s="4337"/>
      <c r="AD5" s="4337"/>
      <c r="AE5" s="4337"/>
      <c r="AF5" s="4337"/>
      <c r="AG5" s="4337"/>
      <c r="AH5" s="4337"/>
      <c r="AI5" s="4337"/>
      <c r="AJ5" s="4337"/>
      <c r="AK5" s="4337"/>
      <c r="AL5" s="4337"/>
      <c r="AM5" s="4337"/>
    </row>
    <row r="6" spans="2:40" ht="18" customHeight="1">
      <c r="B6" s="4337" t="s">
        <v>191</v>
      </c>
      <c r="C6" s="4337"/>
      <c r="D6" s="4337"/>
      <c r="E6" s="4337"/>
      <c r="F6" s="4337"/>
      <c r="G6" s="4337"/>
      <c r="H6" s="4337"/>
      <c r="I6" s="4337"/>
      <c r="J6" s="4337"/>
      <c r="K6" s="4337"/>
      <c r="L6" s="4337"/>
      <c r="M6" s="4337"/>
      <c r="N6" s="4337"/>
      <c r="O6" s="4337"/>
      <c r="P6" s="4337"/>
      <c r="Q6" s="4337"/>
      <c r="R6" s="4337"/>
      <c r="S6" s="4337"/>
      <c r="T6" s="4337"/>
      <c r="U6" s="4337"/>
      <c r="V6" s="4337"/>
      <c r="W6" s="4337"/>
      <c r="X6" s="4337"/>
      <c r="Y6" s="4337"/>
      <c r="Z6" s="4337"/>
      <c r="AA6" s="4337"/>
      <c r="AB6" s="4337"/>
      <c r="AC6" s="4337"/>
      <c r="AD6" s="4337"/>
      <c r="AE6" s="4337"/>
      <c r="AF6" s="4337"/>
      <c r="AG6" s="4337"/>
      <c r="AH6" s="4337"/>
      <c r="AI6" s="4337"/>
      <c r="AJ6" s="4337"/>
      <c r="AK6" s="4337"/>
      <c r="AL6" s="4337"/>
      <c r="AM6" s="4337"/>
    </row>
    <row r="7" spans="2:40" ht="15.75">
      <c r="B7" s="4338" t="s">
        <v>187</v>
      </c>
      <c r="C7" s="4338"/>
      <c r="D7" s="4338"/>
      <c r="E7" s="4338"/>
      <c r="F7" s="4338"/>
      <c r="G7" s="4338"/>
      <c r="H7" s="4338"/>
      <c r="I7" s="4338"/>
      <c r="J7" s="4338"/>
      <c r="K7" s="4338"/>
      <c r="L7" s="4338"/>
      <c r="M7" s="4338"/>
      <c r="N7" s="4338"/>
      <c r="O7" s="4338"/>
      <c r="P7" s="4338"/>
      <c r="Q7" s="4338"/>
      <c r="R7" s="4338"/>
      <c r="S7" s="4338"/>
      <c r="T7" s="4338"/>
      <c r="U7" s="4338"/>
      <c r="V7" s="4338"/>
      <c r="W7" s="4338"/>
      <c r="X7" s="4338"/>
      <c r="Y7" s="4338"/>
      <c r="Z7" s="4338"/>
      <c r="AA7" s="4338"/>
      <c r="AB7" s="4338"/>
      <c r="AC7" s="4338"/>
      <c r="AD7" s="4338"/>
      <c r="AE7" s="4338"/>
      <c r="AF7" s="4338"/>
      <c r="AG7" s="4338"/>
      <c r="AH7" s="4338"/>
      <c r="AI7" s="4338"/>
      <c r="AJ7" s="4338"/>
      <c r="AK7" s="4338"/>
      <c r="AL7" s="4338"/>
      <c r="AM7" s="4338"/>
    </row>
    <row r="8" spans="2:40" ht="15.75" customHeight="1" thickBot="1">
      <c r="B8" s="2296"/>
      <c r="C8" s="2296"/>
      <c r="D8" s="2296"/>
      <c r="E8" s="2296"/>
      <c r="F8" s="2296"/>
      <c r="G8" s="2296"/>
      <c r="H8" s="2296"/>
      <c r="I8" s="2296"/>
      <c r="J8" s="2296"/>
      <c r="K8" s="2296"/>
      <c r="L8" s="2296"/>
      <c r="M8" s="2296"/>
      <c r="N8" s="2296"/>
      <c r="O8" s="2296"/>
      <c r="P8" s="2296"/>
      <c r="Q8" s="2296"/>
      <c r="R8" s="2296"/>
      <c r="S8" s="2296"/>
      <c r="T8" s="2296"/>
      <c r="U8" s="2296"/>
      <c r="V8" s="2296"/>
      <c r="W8" s="2296"/>
      <c r="X8" s="2296"/>
      <c r="Y8" s="2296"/>
      <c r="Z8" s="2296"/>
      <c r="AA8" s="2296"/>
      <c r="AB8" s="2296"/>
      <c r="AC8" s="2296"/>
      <c r="AD8" s="2296"/>
      <c r="AE8" s="2296"/>
      <c r="AF8" s="2296"/>
      <c r="AG8" s="2296"/>
      <c r="AH8" s="2296"/>
      <c r="AI8" s="2296"/>
      <c r="AJ8" s="2296"/>
      <c r="AK8" s="2296"/>
      <c r="AL8" s="2296"/>
      <c r="AM8" s="2296"/>
    </row>
    <row r="9" spans="2:40" ht="31.5" customHeight="1" thickBot="1">
      <c r="B9" s="2297"/>
      <c r="C9" s="4339" t="s">
        <v>73</v>
      </c>
      <c r="D9" s="4340"/>
      <c r="E9" s="4341"/>
      <c r="F9" s="4339" t="s">
        <v>0</v>
      </c>
      <c r="G9" s="4340"/>
      <c r="H9" s="4341"/>
      <c r="I9" s="4339" t="s">
        <v>74</v>
      </c>
      <c r="J9" s="4340"/>
      <c r="K9" s="4341"/>
      <c r="L9" s="4339" t="s">
        <v>75</v>
      </c>
      <c r="M9" s="4340"/>
      <c r="N9" s="4341"/>
      <c r="O9" s="4339" t="s">
        <v>76</v>
      </c>
      <c r="P9" s="4340"/>
      <c r="Q9" s="4341"/>
      <c r="R9" s="4339" t="s">
        <v>77</v>
      </c>
      <c r="S9" s="4340"/>
      <c r="T9" s="4341"/>
      <c r="U9" s="4339" t="s">
        <v>78</v>
      </c>
      <c r="V9" s="4340"/>
      <c r="W9" s="4341"/>
      <c r="X9" s="4339" t="s">
        <v>1</v>
      </c>
      <c r="Y9" s="4340"/>
      <c r="Z9" s="4341"/>
      <c r="AA9" s="4339" t="s">
        <v>79</v>
      </c>
      <c r="AB9" s="4340"/>
      <c r="AC9" s="4341"/>
      <c r="AD9" s="4339" t="s">
        <v>80</v>
      </c>
      <c r="AE9" s="4340"/>
      <c r="AF9" s="4341"/>
      <c r="AG9" s="4339" t="s">
        <v>81</v>
      </c>
      <c r="AH9" s="4340"/>
      <c r="AI9" s="4341"/>
      <c r="AJ9" s="4339" t="s">
        <v>82</v>
      </c>
      <c r="AK9" s="4340"/>
      <c r="AL9" s="4341"/>
      <c r="AM9" s="2298" t="s">
        <v>96</v>
      </c>
      <c r="AN9" s="2299"/>
    </row>
    <row r="10" spans="2:40" ht="12.6" customHeight="1">
      <c r="B10" s="1617" t="s">
        <v>6</v>
      </c>
      <c r="C10" s="1702" t="s">
        <v>90</v>
      </c>
      <c r="D10" s="1703"/>
      <c r="E10" s="2287" t="s">
        <v>167</v>
      </c>
      <c r="F10" s="941" t="s">
        <v>90</v>
      </c>
      <c r="G10" s="1618"/>
      <c r="H10" s="2287" t="s">
        <v>167</v>
      </c>
      <c r="I10" s="941" t="s">
        <v>90</v>
      </c>
      <c r="J10" s="1618"/>
      <c r="K10" s="2287" t="s">
        <v>167</v>
      </c>
      <c r="L10" s="941" t="s">
        <v>90</v>
      </c>
      <c r="M10" s="1618"/>
      <c r="N10" s="2287" t="s">
        <v>167</v>
      </c>
      <c r="O10" s="941" t="s">
        <v>90</v>
      </c>
      <c r="P10" s="1618"/>
      <c r="Q10" s="2287" t="s">
        <v>167</v>
      </c>
      <c r="R10" s="941" t="s">
        <v>90</v>
      </c>
      <c r="S10" s="1618"/>
      <c r="T10" s="2287" t="s">
        <v>167</v>
      </c>
      <c r="U10" s="941" t="s">
        <v>90</v>
      </c>
      <c r="V10" s="1618"/>
      <c r="W10" s="2287" t="s">
        <v>167</v>
      </c>
      <c r="X10" s="941" t="s">
        <v>90</v>
      </c>
      <c r="Y10" s="1618"/>
      <c r="Z10" s="2287" t="s">
        <v>167</v>
      </c>
      <c r="AA10" s="941" t="s">
        <v>90</v>
      </c>
      <c r="AB10" s="1618"/>
      <c r="AC10" s="2287" t="s">
        <v>167</v>
      </c>
      <c r="AD10" s="941" t="s">
        <v>90</v>
      </c>
      <c r="AE10" s="1618"/>
      <c r="AF10" s="2287" t="s">
        <v>167</v>
      </c>
      <c r="AG10" s="941" t="s">
        <v>90</v>
      </c>
      <c r="AH10" s="1618"/>
      <c r="AI10" s="2287" t="s">
        <v>167</v>
      </c>
      <c r="AJ10" s="941" t="s">
        <v>90</v>
      </c>
      <c r="AK10" s="1618"/>
      <c r="AL10" s="2287" t="s">
        <v>167</v>
      </c>
      <c r="AM10" s="2300"/>
      <c r="AN10" s="2299"/>
    </row>
    <row r="11" spans="2:40" ht="12.6" customHeight="1">
      <c r="B11" s="1617" t="s">
        <v>89</v>
      </c>
      <c r="C11" s="1705" t="s">
        <v>5</v>
      </c>
      <c r="D11" s="1706" t="s">
        <v>6</v>
      </c>
      <c r="E11" s="2286" t="s">
        <v>12</v>
      </c>
      <c r="F11" s="943" t="s">
        <v>5</v>
      </c>
      <c r="G11" s="1619" t="s">
        <v>6</v>
      </c>
      <c r="H11" s="2286" t="s">
        <v>12</v>
      </c>
      <c r="I11" s="943" t="s">
        <v>5</v>
      </c>
      <c r="J11" s="1619" t="s">
        <v>6</v>
      </c>
      <c r="K11" s="2286" t="s">
        <v>12</v>
      </c>
      <c r="L11" s="943" t="s">
        <v>5</v>
      </c>
      <c r="M11" s="1619" t="s">
        <v>6</v>
      </c>
      <c r="N11" s="2286" t="s">
        <v>12</v>
      </c>
      <c r="O11" s="943" t="s">
        <v>5</v>
      </c>
      <c r="P11" s="1619" t="s">
        <v>6</v>
      </c>
      <c r="Q11" s="2286" t="s">
        <v>12</v>
      </c>
      <c r="R11" s="943" t="s">
        <v>5</v>
      </c>
      <c r="S11" s="1619" t="s">
        <v>6</v>
      </c>
      <c r="T11" s="2286" t="s">
        <v>12</v>
      </c>
      <c r="U11" s="943" t="s">
        <v>5</v>
      </c>
      <c r="V11" s="1619" t="s">
        <v>6</v>
      </c>
      <c r="W11" s="2286" t="s">
        <v>12</v>
      </c>
      <c r="X11" s="943" t="s">
        <v>5</v>
      </c>
      <c r="Y11" s="1619" t="s">
        <v>6</v>
      </c>
      <c r="Z11" s="2286" t="s">
        <v>12</v>
      </c>
      <c r="AA11" s="943" t="s">
        <v>5</v>
      </c>
      <c r="AB11" s="1619" t="s">
        <v>6</v>
      </c>
      <c r="AC11" s="2286" t="s">
        <v>12</v>
      </c>
      <c r="AD11" s="943" t="s">
        <v>5</v>
      </c>
      <c r="AE11" s="1619" t="s">
        <v>6</v>
      </c>
      <c r="AF11" s="2286" t="s">
        <v>12</v>
      </c>
      <c r="AG11" s="943" t="s">
        <v>5</v>
      </c>
      <c r="AH11" s="1619" t="s">
        <v>6</v>
      </c>
      <c r="AI11" s="2286" t="s">
        <v>12</v>
      </c>
      <c r="AJ11" s="943" t="s">
        <v>5</v>
      </c>
      <c r="AK11" s="1619" t="s">
        <v>6</v>
      </c>
      <c r="AL11" s="2286" t="s">
        <v>12</v>
      </c>
      <c r="AM11" s="2301"/>
      <c r="AN11" s="2302"/>
    </row>
    <row r="12" spans="2:40" ht="12.6" customHeight="1">
      <c r="B12" s="1617" t="s">
        <v>7</v>
      </c>
      <c r="C12" s="1705" t="s">
        <v>8</v>
      </c>
      <c r="D12" s="1706" t="s">
        <v>9</v>
      </c>
      <c r="E12" s="2286" t="s">
        <v>9</v>
      </c>
      <c r="F12" s="943" t="s">
        <v>8</v>
      </c>
      <c r="G12" s="1619" t="s">
        <v>9</v>
      </c>
      <c r="H12" s="2286" t="s">
        <v>9</v>
      </c>
      <c r="I12" s="943" t="s">
        <v>8</v>
      </c>
      <c r="J12" s="1619" t="s">
        <v>9</v>
      </c>
      <c r="K12" s="2286" t="s">
        <v>9</v>
      </c>
      <c r="L12" s="943" t="s">
        <v>8</v>
      </c>
      <c r="M12" s="1619" t="s">
        <v>9</v>
      </c>
      <c r="N12" s="2286" t="s">
        <v>9</v>
      </c>
      <c r="O12" s="943" t="s">
        <v>8</v>
      </c>
      <c r="P12" s="1619" t="s">
        <v>9</v>
      </c>
      <c r="Q12" s="2286" t="s">
        <v>9</v>
      </c>
      <c r="R12" s="943" t="s">
        <v>8</v>
      </c>
      <c r="S12" s="1619" t="s">
        <v>9</v>
      </c>
      <c r="T12" s="2286" t="s">
        <v>9</v>
      </c>
      <c r="U12" s="943" t="s">
        <v>8</v>
      </c>
      <c r="V12" s="1619" t="s">
        <v>9</v>
      </c>
      <c r="W12" s="2286" t="s">
        <v>9</v>
      </c>
      <c r="X12" s="943" t="s">
        <v>8</v>
      </c>
      <c r="Y12" s="1619" t="s">
        <v>9</v>
      </c>
      <c r="Z12" s="2286" t="s">
        <v>9</v>
      </c>
      <c r="AA12" s="943" t="s">
        <v>8</v>
      </c>
      <c r="AB12" s="1619" t="s">
        <v>9</v>
      </c>
      <c r="AC12" s="2286" t="s">
        <v>9</v>
      </c>
      <c r="AD12" s="943" t="s">
        <v>8</v>
      </c>
      <c r="AE12" s="1619" t="s">
        <v>9</v>
      </c>
      <c r="AF12" s="2286" t="s">
        <v>9</v>
      </c>
      <c r="AG12" s="943" t="s">
        <v>8</v>
      </c>
      <c r="AH12" s="1619" t="s">
        <v>9</v>
      </c>
      <c r="AI12" s="2286" t="s">
        <v>9</v>
      </c>
      <c r="AJ12" s="943" t="s">
        <v>8</v>
      </c>
      <c r="AK12" s="1619" t="s">
        <v>9</v>
      </c>
      <c r="AL12" s="2286" t="s">
        <v>9</v>
      </c>
      <c r="AM12" s="2301"/>
      <c r="AN12" s="2302"/>
    </row>
    <row r="13" spans="2:40" ht="12.6" customHeight="1">
      <c r="B13" s="1617" t="s">
        <v>10</v>
      </c>
      <c r="C13" s="1705" t="s">
        <v>6</v>
      </c>
      <c r="D13" s="1706" t="s">
        <v>11</v>
      </c>
      <c r="E13" s="2286" t="s">
        <v>64</v>
      </c>
      <c r="F13" s="943" t="s">
        <v>6</v>
      </c>
      <c r="G13" s="1619" t="s">
        <v>11</v>
      </c>
      <c r="H13" s="2286" t="s">
        <v>64</v>
      </c>
      <c r="I13" s="943" t="s">
        <v>6</v>
      </c>
      <c r="J13" s="1619" t="s">
        <v>11</v>
      </c>
      <c r="K13" s="2286" t="s">
        <v>64</v>
      </c>
      <c r="L13" s="943" t="s">
        <v>6</v>
      </c>
      <c r="M13" s="1619" t="s">
        <v>11</v>
      </c>
      <c r="N13" s="2286" t="s">
        <v>64</v>
      </c>
      <c r="O13" s="943" t="s">
        <v>6</v>
      </c>
      <c r="P13" s="1619" t="s">
        <v>11</v>
      </c>
      <c r="Q13" s="2286" t="s">
        <v>64</v>
      </c>
      <c r="R13" s="943" t="s">
        <v>6</v>
      </c>
      <c r="S13" s="1619" t="s">
        <v>11</v>
      </c>
      <c r="T13" s="2286" t="s">
        <v>64</v>
      </c>
      <c r="U13" s="943" t="s">
        <v>6</v>
      </c>
      <c r="V13" s="1619" t="s">
        <v>11</v>
      </c>
      <c r="W13" s="2286" t="s">
        <v>64</v>
      </c>
      <c r="X13" s="943" t="s">
        <v>6</v>
      </c>
      <c r="Y13" s="1619" t="s">
        <v>11</v>
      </c>
      <c r="Z13" s="2286" t="s">
        <v>64</v>
      </c>
      <c r="AA13" s="943" t="s">
        <v>6</v>
      </c>
      <c r="AB13" s="1619" t="s">
        <v>11</v>
      </c>
      <c r="AC13" s="2286" t="s">
        <v>64</v>
      </c>
      <c r="AD13" s="943" t="s">
        <v>6</v>
      </c>
      <c r="AE13" s="1619" t="s">
        <v>11</v>
      </c>
      <c r="AF13" s="2286" t="s">
        <v>64</v>
      </c>
      <c r="AG13" s="943" t="s">
        <v>6</v>
      </c>
      <c r="AH13" s="1619" t="s">
        <v>11</v>
      </c>
      <c r="AI13" s="2286" t="s">
        <v>64</v>
      </c>
      <c r="AJ13" s="943" t="s">
        <v>6</v>
      </c>
      <c r="AK13" s="1619" t="s">
        <v>11</v>
      </c>
      <c r="AL13" s="2286" t="s">
        <v>64</v>
      </c>
      <c r="AM13" s="2303"/>
      <c r="AN13" s="2302"/>
    </row>
    <row r="14" spans="2:40" ht="12.6" customHeight="1">
      <c r="B14" s="1617" t="s">
        <v>12</v>
      </c>
      <c r="C14" s="1705" t="s">
        <v>9</v>
      </c>
      <c r="D14" s="1708"/>
      <c r="E14" s="2286" t="s">
        <v>63</v>
      </c>
      <c r="F14" s="943" t="s">
        <v>9</v>
      </c>
      <c r="G14" s="1622"/>
      <c r="H14" s="2286" t="s">
        <v>63</v>
      </c>
      <c r="I14" s="943" t="s">
        <v>9</v>
      </c>
      <c r="J14" s="1622"/>
      <c r="K14" s="2286" t="s">
        <v>63</v>
      </c>
      <c r="L14" s="943" t="s">
        <v>9</v>
      </c>
      <c r="M14" s="1622"/>
      <c r="N14" s="2286" t="s">
        <v>63</v>
      </c>
      <c r="O14" s="943" t="s">
        <v>9</v>
      </c>
      <c r="P14" s="1622"/>
      <c r="Q14" s="2286" t="s">
        <v>63</v>
      </c>
      <c r="R14" s="943" t="s">
        <v>9</v>
      </c>
      <c r="S14" s="1622"/>
      <c r="T14" s="2286" t="s">
        <v>63</v>
      </c>
      <c r="U14" s="943" t="s">
        <v>9</v>
      </c>
      <c r="V14" s="1622"/>
      <c r="W14" s="2286" t="s">
        <v>63</v>
      </c>
      <c r="X14" s="943" t="s">
        <v>9</v>
      </c>
      <c r="Y14" s="1622"/>
      <c r="Z14" s="2286" t="s">
        <v>63</v>
      </c>
      <c r="AA14" s="943" t="s">
        <v>9</v>
      </c>
      <c r="AB14" s="1622"/>
      <c r="AC14" s="2286" t="s">
        <v>63</v>
      </c>
      <c r="AD14" s="943" t="s">
        <v>9</v>
      </c>
      <c r="AE14" s="1622"/>
      <c r="AF14" s="2286" t="s">
        <v>63</v>
      </c>
      <c r="AG14" s="943" t="s">
        <v>9</v>
      </c>
      <c r="AH14" s="1622"/>
      <c r="AI14" s="2286" t="s">
        <v>63</v>
      </c>
      <c r="AJ14" s="943" t="s">
        <v>9</v>
      </c>
      <c r="AK14" s="1622"/>
      <c r="AL14" s="2286" t="s">
        <v>63</v>
      </c>
      <c r="AM14" s="2301"/>
      <c r="AN14" s="2302"/>
    </row>
    <row r="15" spans="2:40" ht="12.6" customHeight="1">
      <c r="B15" s="1617"/>
      <c r="C15" s="1705" t="s">
        <v>11</v>
      </c>
      <c r="D15" s="1708"/>
      <c r="E15" s="2286"/>
      <c r="F15" s="1701" t="s">
        <v>11</v>
      </c>
      <c r="G15" s="1619"/>
      <c r="H15" s="2286"/>
      <c r="I15" s="943" t="s">
        <v>11</v>
      </c>
      <c r="J15" s="1622"/>
      <c r="K15" s="2286"/>
      <c r="L15" s="943" t="s">
        <v>11</v>
      </c>
      <c r="M15" s="1622"/>
      <c r="N15" s="2286"/>
      <c r="O15" s="943" t="s">
        <v>11</v>
      </c>
      <c r="P15" s="1622"/>
      <c r="Q15" s="2286"/>
      <c r="R15" s="943" t="s">
        <v>11</v>
      </c>
      <c r="S15" s="1622"/>
      <c r="T15" s="2286"/>
      <c r="U15" s="943" t="s">
        <v>11</v>
      </c>
      <c r="V15" s="1622"/>
      <c r="W15" s="2286"/>
      <c r="X15" s="943" t="s">
        <v>11</v>
      </c>
      <c r="Y15" s="1622"/>
      <c r="Z15" s="2286"/>
      <c r="AA15" s="943" t="s">
        <v>11</v>
      </c>
      <c r="AB15" s="1622"/>
      <c r="AC15" s="2286"/>
      <c r="AD15" s="943" t="s">
        <v>11</v>
      </c>
      <c r="AE15" s="1622"/>
      <c r="AF15" s="2286"/>
      <c r="AG15" s="943" t="s">
        <v>11</v>
      </c>
      <c r="AH15" s="1622"/>
      <c r="AI15" s="2286"/>
      <c r="AJ15" s="943" t="s">
        <v>11</v>
      </c>
      <c r="AK15" s="1622"/>
      <c r="AL15" s="2286"/>
      <c r="AM15" s="2304"/>
      <c r="AN15" s="2299"/>
    </row>
    <row r="16" spans="2:40" ht="14.25" customHeight="1" thickBot="1">
      <c r="B16" s="1623"/>
      <c r="C16" s="1624"/>
      <c r="D16" s="1625"/>
      <c r="E16" s="1626">
        <v>0</v>
      </c>
      <c r="F16" s="1624"/>
      <c r="G16" s="1625"/>
      <c r="H16" s="1626">
        <v>0</v>
      </c>
      <c r="I16" s="1624"/>
      <c r="J16" s="1625"/>
      <c r="K16" s="1626">
        <v>0</v>
      </c>
      <c r="L16" s="1627"/>
      <c r="M16" s="1625"/>
      <c r="N16" s="1626">
        <v>0</v>
      </c>
      <c r="O16" s="1624"/>
      <c r="P16" s="1625"/>
      <c r="Q16" s="1626">
        <v>0</v>
      </c>
      <c r="R16" s="1624"/>
      <c r="S16" s="1625"/>
      <c r="T16" s="1626">
        <v>0</v>
      </c>
      <c r="U16" s="1624"/>
      <c r="V16" s="1625"/>
      <c r="W16" s="1626">
        <v>0</v>
      </c>
      <c r="X16" s="1624"/>
      <c r="Y16" s="1625"/>
      <c r="Z16" s="1626">
        <v>0</v>
      </c>
      <c r="AA16" s="1624"/>
      <c r="AB16" s="1625"/>
      <c r="AC16" s="1626">
        <v>0</v>
      </c>
      <c r="AD16" s="1624"/>
      <c r="AE16" s="1625"/>
      <c r="AF16" s="1626">
        <v>0</v>
      </c>
      <c r="AG16" s="1624"/>
      <c r="AH16" s="1625"/>
      <c r="AI16" s="1626">
        <v>0</v>
      </c>
      <c r="AJ16" s="1624"/>
      <c r="AK16" s="1625"/>
      <c r="AL16" s="1626">
        <v>0</v>
      </c>
      <c r="AM16" s="2304"/>
      <c r="AN16" s="2299"/>
    </row>
    <row r="17" spans="2:39" s="940" customFormat="1" ht="13.5" thickBot="1">
      <c r="B17" s="1486" t="s">
        <v>13</v>
      </c>
      <c r="C17" s="1628"/>
      <c r="D17" s="1388" t="s">
        <v>15</v>
      </c>
      <c r="E17" s="1050" t="s">
        <v>15</v>
      </c>
      <c r="F17" s="22"/>
      <c r="G17" s="160" t="s">
        <v>19</v>
      </c>
      <c r="H17" s="161" t="s">
        <v>38</v>
      </c>
      <c r="I17" s="43"/>
      <c r="J17" s="160" t="s">
        <v>19</v>
      </c>
      <c r="K17" s="161" t="s">
        <v>38</v>
      </c>
      <c r="L17" s="43"/>
      <c r="M17" s="1631" t="s">
        <v>88</v>
      </c>
      <c r="N17" s="1069" t="s">
        <v>55</v>
      </c>
      <c r="O17" s="1233">
        <v>18</v>
      </c>
      <c r="P17" s="1388" t="s">
        <v>14</v>
      </c>
      <c r="Q17" s="3899" t="s">
        <v>15</v>
      </c>
      <c r="R17" s="46"/>
      <c r="S17" s="162" t="s">
        <v>16</v>
      </c>
      <c r="T17" s="163" t="s">
        <v>38</v>
      </c>
      <c r="U17" s="43"/>
      <c r="V17" s="1631" t="s">
        <v>88</v>
      </c>
      <c r="W17" s="1069" t="s">
        <v>55</v>
      </c>
      <c r="X17" s="22"/>
      <c r="Y17" s="160" t="s">
        <v>17</v>
      </c>
      <c r="Z17" s="161" t="s">
        <v>55</v>
      </c>
      <c r="AA17" s="22"/>
      <c r="AB17" s="1434" t="s">
        <v>18</v>
      </c>
      <c r="AC17" s="1637" t="s">
        <v>55</v>
      </c>
      <c r="AD17" s="43"/>
      <c r="AE17" s="1631" t="s">
        <v>15</v>
      </c>
      <c r="AF17" s="1069" t="s">
        <v>55</v>
      </c>
      <c r="AG17" s="1628"/>
      <c r="AH17" s="1388" t="s">
        <v>19</v>
      </c>
      <c r="AI17" s="1637" t="s">
        <v>38</v>
      </c>
      <c r="AJ17" s="22"/>
      <c r="AK17" s="1635" t="s">
        <v>18</v>
      </c>
      <c r="AL17" s="1069" t="s">
        <v>55</v>
      </c>
      <c r="AM17" s="944"/>
    </row>
    <row r="18" spans="2:39" s="940" customFormat="1" ht="13.5" thickBot="1">
      <c r="B18" s="1487" t="s">
        <v>20</v>
      </c>
      <c r="C18" s="1628">
        <v>1</v>
      </c>
      <c r="D18" s="1631" t="s">
        <v>14</v>
      </c>
      <c r="E18" s="1069" t="s">
        <v>55</v>
      </c>
      <c r="F18" s="46"/>
      <c r="G18" s="162" t="s">
        <v>16</v>
      </c>
      <c r="H18" s="163" t="s">
        <v>38</v>
      </c>
      <c r="I18" s="44"/>
      <c r="J18" s="162" t="s">
        <v>16</v>
      </c>
      <c r="K18" s="163" t="s">
        <v>38</v>
      </c>
      <c r="L18" s="43"/>
      <c r="M18" s="1631" t="s">
        <v>15</v>
      </c>
      <c r="N18" s="1069" t="s">
        <v>55</v>
      </c>
      <c r="O18" s="1233"/>
      <c r="P18" s="1424" t="s">
        <v>17</v>
      </c>
      <c r="Q18" s="1637" t="s">
        <v>55</v>
      </c>
      <c r="R18" s="22"/>
      <c r="S18" s="1635" t="s">
        <v>18</v>
      </c>
      <c r="T18" s="1069" t="s">
        <v>55</v>
      </c>
      <c r="U18" s="43"/>
      <c r="V18" s="1424" t="s">
        <v>15</v>
      </c>
      <c r="W18" s="1069" t="s">
        <v>55</v>
      </c>
      <c r="X18" s="22"/>
      <c r="Y18" s="160" t="s">
        <v>19</v>
      </c>
      <c r="Z18" s="165" t="s">
        <v>38</v>
      </c>
      <c r="AA18" s="43"/>
      <c r="AB18" s="1424" t="s">
        <v>88</v>
      </c>
      <c r="AC18" s="1637" t="s">
        <v>55</v>
      </c>
      <c r="AD18" s="22">
        <v>40</v>
      </c>
      <c r="AE18" s="160" t="s">
        <v>14</v>
      </c>
      <c r="AF18" s="161" t="s">
        <v>55</v>
      </c>
      <c r="AG18" s="1634"/>
      <c r="AH18" s="1239" t="s">
        <v>16</v>
      </c>
      <c r="AI18" s="1638" t="s">
        <v>38</v>
      </c>
      <c r="AJ18" s="43"/>
      <c r="AK18" s="1631" t="s">
        <v>88</v>
      </c>
      <c r="AL18" s="1069" t="s">
        <v>55</v>
      </c>
      <c r="AM18" s="944"/>
    </row>
    <row r="19" spans="2:39" s="940" customFormat="1" ht="13.5" thickBot="1">
      <c r="B19" s="1487" t="s">
        <v>21</v>
      </c>
      <c r="C19" s="1628"/>
      <c r="D19" s="1425" t="s">
        <v>17</v>
      </c>
      <c r="E19" s="1069" t="s">
        <v>55</v>
      </c>
      <c r="F19" s="22"/>
      <c r="G19" s="1633" t="s">
        <v>18</v>
      </c>
      <c r="H19" s="1069" t="s">
        <v>55</v>
      </c>
      <c r="I19" s="22"/>
      <c r="J19" s="1635" t="s">
        <v>18</v>
      </c>
      <c r="K19" s="1069" t="s">
        <v>55</v>
      </c>
      <c r="L19" s="22">
        <v>14</v>
      </c>
      <c r="M19" s="160" t="s">
        <v>14</v>
      </c>
      <c r="N19" s="161" t="s">
        <v>55</v>
      </c>
      <c r="O19" s="1233"/>
      <c r="P19" s="1425" t="s">
        <v>19</v>
      </c>
      <c r="Q19" s="1637" t="s">
        <v>38</v>
      </c>
      <c r="R19" s="43"/>
      <c r="S19" s="1631" t="s">
        <v>88</v>
      </c>
      <c r="T19" s="1069" t="s">
        <v>55</v>
      </c>
      <c r="U19" s="22">
        <v>27</v>
      </c>
      <c r="V19" s="191" t="s">
        <v>14</v>
      </c>
      <c r="W19" s="161" t="s">
        <v>55</v>
      </c>
      <c r="X19" s="46"/>
      <c r="Y19" s="162" t="s">
        <v>16</v>
      </c>
      <c r="Z19" s="166" t="s">
        <v>38</v>
      </c>
      <c r="AA19" s="43"/>
      <c r="AB19" s="1424" t="s">
        <v>15</v>
      </c>
      <c r="AC19" s="1637" t="s">
        <v>55</v>
      </c>
      <c r="AD19" s="22"/>
      <c r="AE19" s="191" t="s">
        <v>17</v>
      </c>
      <c r="AF19" s="161" t="s">
        <v>55</v>
      </c>
      <c r="AG19" s="1628"/>
      <c r="AH19" s="1434" t="s">
        <v>18</v>
      </c>
      <c r="AI19" s="1637" t="s">
        <v>55</v>
      </c>
      <c r="AJ19" s="43"/>
      <c r="AK19" s="1631" t="s">
        <v>15</v>
      </c>
      <c r="AL19" s="1069" t="s">
        <v>55</v>
      </c>
      <c r="AM19" s="944"/>
    </row>
    <row r="20" spans="2:39" s="940" customFormat="1" ht="13.5" thickBot="1">
      <c r="B20" s="1487" t="s">
        <v>22</v>
      </c>
      <c r="C20" s="1628"/>
      <c r="D20" s="1425" t="s">
        <v>19</v>
      </c>
      <c r="E20" s="1069" t="s">
        <v>38</v>
      </c>
      <c r="F20" s="22"/>
      <c r="G20" s="1631" t="s">
        <v>88</v>
      </c>
      <c r="H20" s="1069" t="s">
        <v>55</v>
      </c>
      <c r="I20" s="43"/>
      <c r="J20" s="1631" t="s">
        <v>88</v>
      </c>
      <c r="K20" s="1069" t="s">
        <v>55</v>
      </c>
      <c r="L20" s="22"/>
      <c r="M20" s="3900" t="s">
        <v>17</v>
      </c>
      <c r="N20" s="161" t="s">
        <v>55</v>
      </c>
      <c r="O20" s="1237"/>
      <c r="P20" s="1239" t="s">
        <v>16</v>
      </c>
      <c r="Q20" s="1638" t="s">
        <v>38</v>
      </c>
      <c r="R20" s="43"/>
      <c r="S20" s="1631" t="s">
        <v>15</v>
      </c>
      <c r="T20" s="1069" t="s">
        <v>55</v>
      </c>
      <c r="U20" s="22"/>
      <c r="V20" s="1424" t="s">
        <v>17</v>
      </c>
      <c r="W20" s="161" t="s">
        <v>55</v>
      </c>
      <c r="X20" s="22"/>
      <c r="Y20" s="1635" t="s">
        <v>18</v>
      </c>
      <c r="Z20" s="1069" t="s">
        <v>55</v>
      </c>
      <c r="AA20" s="22">
        <v>36</v>
      </c>
      <c r="AB20" s="1424" t="s">
        <v>14</v>
      </c>
      <c r="AC20" s="1637" t="s">
        <v>55</v>
      </c>
      <c r="AD20" s="22"/>
      <c r="AE20" s="160" t="s">
        <v>19</v>
      </c>
      <c r="AF20" s="161" t="s">
        <v>38</v>
      </c>
      <c r="AG20" s="3589"/>
      <c r="AH20" s="1424" t="s">
        <v>88</v>
      </c>
      <c r="AI20" s="1637" t="s">
        <v>55</v>
      </c>
      <c r="AJ20" s="22">
        <v>49</v>
      </c>
      <c r="AK20" s="160" t="s">
        <v>14</v>
      </c>
      <c r="AL20" s="161" t="s">
        <v>55</v>
      </c>
      <c r="AM20" s="944"/>
    </row>
    <row r="21" spans="2:39" s="940" customFormat="1" ht="13.5" thickBot="1">
      <c r="B21" s="1487" t="s">
        <v>23</v>
      </c>
      <c r="C21" s="1634"/>
      <c r="D21" s="1239" t="s">
        <v>16</v>
      </c>
      <c r="E21" s="1629" t="s">
        <v>38</v>
      </c>
      <c r="F21" s="22"/>
      <c r="G21" s="1631" t="s">
        <v>15</v>
      </c>
      <c r="H21" s="1069" t="s">
        <v>55</v>
      </c>
      <c r="I21" s="43"/>
      <c r="J21" s="1631" t="s">
        <v>15</v>
      </c>
      <c r="K21" s="1069" t="s">
        <v>55</v>
      </c>
      <c r="L21" s="22"/>
      <c r="M21" s="1425" t="s">
        <v>19</v>
      </c>
      <c r="N21" s="3901" t="s">
        <v>38</v>
      </c>
      <c r="O21" s="1233"/>
      <c r="P21" s="1434" t="s">
        <v>18</v>
      </c>
      <c r="Q21" s="1637" t="s">
        <v>55</v>
      </c>
      <c r="R21" s="22">
        <v>23</v>
      </c>
      <c r="S21" s="160" t="s">
        <v>14</v>
      </c>
      <c r="T21" s="161" t="s">
        <v>55</v>
      </c>
      <c r="U21" s="22"/>
      <c r="V21" s="3965" t="s">
        <v>19</v>
      </c>
      <c r="W21" s="161" t="s">
        <v>38</v>
      </c>
      <c r="X21" s="43"/>
      <c r="Y21" s="1631" t="s">
        <v>88</v>
      </c>
      <c r="Z21" s="1069" t="s">
        <v>55</v>
      </c>
      <c r="AA21" s="22"/>
      <c r="AB21" s="1424" t="s">
        <v>17</v>
      </c>
      <c r="AC21" s="1637" t="s">
        <v>55</v>
      </c>
      <c r="AD21" s="46"/>
      <c r="AE21" s="162" t="s">
        <v>16</v>
      </c>
      <c r="AF21" s="163" t="s">
        <v>38</v>
      </c>
      <c r="AG21" s="3589"/>
      <c r="AH21" s="1424" t="s">
        <v>15</v>
      </c>
      <c r="AI21" s="1637" t="s">
        <v>55</v>
      </c>
      <c r="AJ21" s="22"/>
      <c r="AK21" s="191" t="s">
        <v>17</v>
      </c>
      <c r="AL21" s="161" t="s">
        <v>55</v>
      </c>
      <c r="AM21" s="944"/>
    </row>
    <row r="22" spans="2:39" s="940" customFormat="1" ht="13.5" thickBot="1">
      <c r="B22" s="1487" t="s">
        <v>24</v>
      </c>
      <c r="C22" s="1630"/>
      <c r="D22" s="1389" t="s">
        <v>18</v>
      </c>
      <c r="E22" s="1050" t="s">
        <v>15</v>
      </c>
      <c r="F22" s="22">
        <v>6</v>
      </c>
      <c r="G22" s="191" t="s">
        <v>14</v>
      </c>
      <c r="H22" s="161" t="s">
        <v>55</v>
      </c>
      <c r="I22" s="22">
        <v>10</v>
      </c>
      <c r="J22" s="160" t="s">
        <v>14</v>
      </c>
      <c r="K22" s="161" t="s">
        <v>55</v>
      </c>
      <c r="L22" s="46"/>
      <c r="M22" s="1239" t="s">
        <v>16</v>
      </c>
      <c r="N22" s="1638" t="s">
        <v>38</v>
      </c>
      <c r="O22" s="3902"/>
      <c r="P22" s="1424" t="s">
        <v>88</v>
      </c>
      <c r="Q22" s="1637" t="s">
        <v>55</v>
      </c>
      <c r="R22" s="22"/>
      <c r="S22" s="160" t="s">
        <v>17</v>
      </c>
      <c r="T22" s="161" t="s">
        <v>55</v>
      </c>
      <c r="U22" s="46"/>
      <c r="V22" s="162" t="s">
        <v>16</v>
      </c>
      <c r="W22" s="163" t="s">
        <v>38</v>
      </c>
      <c r="X22" s="43"/>
      <c r="Y22" s="1631" t="s">
        <v>15</v>
      </c>
      <c r="Z22" s="1069" t="s">
        <v>55</v>
      </c>
      <c r="AA22" s="22"/>
      <c r="AB22" s="1424" t="s">
        <v>19</v>
      </c>
      <c r="AC22" s="1637" t="s">
        <v>38</v>
      </c>
      <c r="AD22" s="22"/>
      <c r="AE22" s="1635" t="s">
        <v>18</v>
      </c>
      <c r="AF22" s="1069" t="s">
        <v>55</v>
      </c>
      <c r="AG22" s="1628">
        <v>45</v>
      </c>
      <c r="AH22" s="1424" t="s">
        <v>14</v>
      </c>
      <c r="AI22" s="1637" t="s">
        <v>55</v>
      </c>
      <c r="AJ22" s="22"/>
      <c r="AK22" s="160" t="s">
        <v>19</v>
      </c>
      <c r="AL22" s="207" t="s">
        <v>38</v>
      </c>
      <c r="AM22" s="944"/>
    </row>
    <row r="23" spans="2:39" s="940" customFormat="1" ht="13.5" thickBot="1">
      <c r="B23" s="1487" t="s">
        <v>25</v>
      </c>
      <c r="C23" s="1628"/>
      <c r="D23" s="1631" t="s">
        <v>88</v>
      </c>
      <c r="E23" s="1069" t="s">
        <v>55</v>
      </c>
      <c r="F23" s="22"/>
      <c r="G23" s="480" t="s">
        <v>17</v>
      </c>
      <c r="H23" s="161" t="s">
        <v>55</v>
      </c>
      <c r="I23" s="43"/>
      <c r="J23" s="160" t="s">
        <v>17</v>
      </c>
      <c r="K23" s="161" t="s">
        <v>55</v>
      </c>
      <c r="L23" s="1628"/>
      <c r="M23" s="1434" t="s">
        <v>18</v>
      </c>
      <c r="N23" s="1637" t="s">
        <v>55</v>
      </c>
      <c r="O23" s="3902"/>
      <c r="P23" s="1424" t="s">
        <v>15</v>
      </c>
      <c r="Q23" s="1637" t="s">
        <v>55</v>
      </c>
      <c r="R23" s="22"/>
      <c r="S23" s="160" t="s">
        <v>19</v>
      </c>
      <c r="T23" s="161" t="s">
        <v>38</v>
      </c>
      <c r="U23" s="22"/>
      <c r="V23" s="1635" t="s">
        <v>18</v>
      </c>
      <c r="W23" s="1069" t="s">
        <v>55</v>
      </c>
      <c r="X23" s="22">
        <v>32</v>
      </c>
      <c r="Y23" s="191" t="s">
        <v>14</v>
      </c>
      <c r="Z23" s="161" t="s">
        <v>55</v>
      </c>
      <c r="AA23" s="46"/>
      <c r="AB23" s="1239" t="s">
        <v>16</v>
      </c>
      <c r="AC23" s="1638" t="s">
        <v>38</v>
      </c>
      <c r="AD23" s="43"/>
      <c r="AE23" s="1631" t="s">
        <v>88</v>
      </c>
      <c r="AF23" s="1069" t="s">
        <v>55</v>
      </c>
      <c r="AG23" s="1628"/>
      <c r="AH23" s="1424" t="s">
        <v>17</v>
      </c>
      <c r="AI23" s="1637" t="s">
        <v>55</v>
      </c>
      <c r="AJ23" s="46"/>
      <c r="AK23" s="16" t="s">
        <v>16</v>
      </c>
      <c r="AL23" s="166" t="s">
        <v>38</v>
      </c>
      <c r="AM23" s="944"/>
    </row>
    <row r="24" spans="2:39" s="940" customFormat="1" ht="13.5" thickBot="1">
      <c r="B24" s="1487" t="s">
        <v>26</v>
      </c>
      <c r="C24" s="1628"/>
      <c r="D24" s="1631" t="s">
        <v>15</v>
      </c>
      <c r="E24" s="1069" t="s">
        <v>55</v>
      </c>
      <c r="F24" s="22"/>
      <c r="G24" s="160" t="s">
        <v>19</v>
      </c>
      <c r="H24" s="161" t="s">
        <v>38</v>
      </c>
      <c r="I24" s="43"/>
      <c r="J24" s="160" t="s">
        <v>19</v>
      </c>
      <c r="K24" s="161" t="s">
        <v>38</v>
      </c>
      <c r="L24" s="3589"/>
      <c r="M24" s="1631" t="s">
        <v>88</v>
      </c>
      <c r="N24" s="1069" t="s">
        <v>55</v>
      </c>
      <c r="O24" s="22">
        <v>19</v>
      </c>
      <c r="P24" s="1388" t="s">
        <v>14</v>
      </c>
      <c r="Q24" s="1050" t="s">
        <v>15</v>
      </c>
      <c r="R24" s="46"/>
      <c r="S24" s="162" t="s">
        <v>16</v>
      </c>
      <c r="T24" s="19" t="s">
        <v>38</v>
      </c>
      <c r="U24" s="43"/>
      <c r="V24" s="1631" t="s">
        <v>88</v>
      </c>
      <c r="W24" s="1069" t="s">
        <v>55</v>
      </c>
      <c r="X24" s="22"/>
      <c r="Y24" s="191" t="s">
        <v>17</v>
      </c>
      <c r="Z24" s="161" t="s">
        <v>55</v>
      </c>
      <c r="AA24" s="22"/>
      <c r="AB24" s="1424" t="s">
        <v>18</v>
      </c>
      <c r="AC24" s="1637" t="s">
        <v>55</v>
      </c>
      <c r="AD24" s="43"/>
      <c r="AE24" s="1631" t="s">
        <v>15</v>
      </c>
      <c r="AF24" s="1069" t="s">
        <v>55</v>
      </c>
      <c r="AG24" s="1628"/>
      <c r="AH24" s="1424" t="s">
        <v>19</v>
      </c>
      <c r="AI24" s="1637" t="s">
        <v>38</v>
      </c>
      <c r="AJ24" s="22"/>
      <c r="AK24" s="1635" t="s">
        <v>18</v>
      </c>
      <c r="AL24" s="1069" t="s">
        <v>55</v>
      </c>
      <c r="AM24" s="944"/>
    </row>
    <row r="25" spans="2:39" s="940" customFormat="1" ht="13.5" thickBot="1">
      <c r="B25" s="1487" t="s">
        <v>27</v>
      </c>
      <c r="C25" s="1628">
        <v>2</v>
      </c>
      <c r="D25" s="1631" t="s">
        <v>14</v>
      </c>
      <c r="E25" s="1069" t="s">
        <v>55</v>
      </c>
      <c r="F25" s="46"/>
      <c r="G25" s="162" t="s">
        <v>16</v>
      </c>
      <c r="H25" s="163" t="s">
        <v>38</v>
      </c>
      <c r="I25" s="44"/>
      <c r="J25" s="16" t="s">
        <v>16</v>
      </c>
      <c r="K25" s="163" t="s">
        <v>38</v>
      </c>
      <c r="L25" s="3589"/>
      <c r="M25" s="1631" t="s">
        <v>15</v>
      </c>
      <c r="N25" s="1069" t="s">
        <v>55</v>
      </c>
      <c r="O25" s="22"/>
      <c r="P25" s="231" t="s">
        <v>17</v>
      </c>
      <c r="Q25" s="161" t="s">
        <v>55</v>
      </c>
      <c r="R25" s="22"/>
      <c r="S25" s="1635" t="s">
        <v>18</v>
      </c>
      <c r="T25" s="1069" t="s">
        <v>55</v>
      </c>
      <c r="U25" s="43"/>
      <c r="V25" s="1631" t="s">
        <v>15</v>
      </c>
      <c r="W25" s="1069" t="s">
        <v>55</v>
      </c>
      <c r="X25" s="22"/>
      <c r="Y25" s="160" t="s">
        <v>19</v>
      </c>
      <c r="Z25" s="165" t="s">
        <v>38</v>
      </c>
      <c r="AA25" s="22"/>
      <c r="AB25" s="1424" t="s">
        <v>88</v>
      </c>
      <c r="AC25" s="1637" t="s">
        <v>55</v>
      </c>
      <c r="AD25" s="22">
        <v>41</v>
      </c>
      <c r="AE25" s="160" t="s">
        <v>14</v>
      </c>
      <c r="AF25" s="161" t="s">
        <v>55</v>
      </c>
      <c r="AG25" s="1634"/>
      <c r="AH25" s="1239" t="s">
        <v>16</v>
      </c>
      <c r="AI25" s="1638" t="s">
        <v>38</v>
      </c>
      <c r="AJ25" s="43"/>
      <c r="AK25" s="1631" t="s">
        <v>88</v>
      </c>
      <c r="AL25" s="1069" t="s">
        <v>55</v>
      </c>
      <c r="AM25" s="944"/>
    </row>
    <row r="26" spans="2:39" s="940" customFormat="1" ht="13.5" thickBot="1">
      <c r="B26" s="1487" t="s">
        <v>28</v>
      </c>
      <c r="C26" s="1628"/>
      <c r="D26" s="1635" t="s">
        <v>17</v>
      </c>
      <c r="E26" s="1069" t="s">
        <v>55</v>
      </c>
      <c r="F26" s="25"/>
      <c r="G26" s="1633" t="s">
        <v>18</v>
      </c>
      <c r="H26" s="1069" t="s">
        <v>55</v>
      </c>
      <c r="I26" s="22"/>
      <c r="J26" s="1635" t="s">
        <v>18</v>
      </c>
      <c r="K26" s="1069" t="s">
        <v>55</v>
      </c>
      <c r="L26" s="1628">
        <v>15</v>
      </c>
      <c r="M26" s="1631" t="s">
        <v>14</v>
      </c>
      <c r="N26" s="1069" t="s">
        <v>55</v>
      </c>
      <c r="O26" s="22"/>
      <c r="P26" s="191" t="s">
        <v>19</v>
      </c>
      <c r="Q26" s="161" t="s">
        <v>38</v>
      </c>
      <c r="R26" s="43"/>
      <c r="S26" s="1631" t="s">
        <v>88</v>
      </c>
      <c r="T26" s="1069" t="s">
        <v>55</v>
      </c>
      <c r="U26" s="22">
        <v>28</v>
      </c>
      <c r="V26" s="160" t="s">
        <v>14</v>
      </c>
      <c r="W26" s="161" t="s">
        <v>55</v>
      </c>
      <c r="X26" s="46"/>
      <c r="Y26" s="162" t="s">
        <v>16</v>
      </c>
      <c r="Z26" s="166" t="s">
        <v>38</v>
      </c>
      <c r="AA26" s="22"/>
      <c r="AB26" s="1424" t="s">
        <v>15</v>
      </c>
      <c r="AC26" s="1637" t="s">
        <v>55</v>
      </c>
      <c r="AD26" s="22"/>
      <c r="AE26" s="191" t="s">
        <v>17</v>
      </c>
      <c r="AF26" s="161" t="s">
        <v>55</v>
      </c>
      <c r="AG26" s="1630"/>
      <c r="AH26" s="1423" t="s">
        <v>18</v>
      </c>
      <c r="AI26" s="1637" t="s">
        <v>55</v>
      </c>
      <c r="AJ26" s="43"/>
      <c r="AK26" s="1631" t="s">
        <v>15</v>
      </c>
      <c r="AL26" s="1069" t="s">
        <v>55</v>
      </c>
      <c r="AM26" s="944"/>
    </row>
    <row r="27" spans="2:39" s="940" customFormat="1" ht="13.5" thickBot="1">
      <c r="B27" s="1487" t="s">
        <v>29</v>
      </c>
      <c r="C27" s="1628"/>
      <c r="D27" s="1631" t="s">
        <v>19</v>
      </c>
      <c r="E27" s="1069" t="s">
        <v>38</v>
      </c>
      <c r="F27" s="22"/>
      <c r="G27" s="1631" t="s">
        <v>88</v>
      </c>
      <c r="H27" s="1069" t="s">
        <v>55</v>
      </c>
      <c r="I27" s="43"/>
      <c r="J27" s="1631" t="s">
        <v>88</v>
      </c>
      <c r="K27" s="1069" t="s">
        <v>55</v>
      </c>
      <c r="L27" s="1628"/>
      <c r="M27" s="3590" t="s">
        <v>17</v>
      </c>
      <c r="N27" s="3591" t="s">
        <v>55</v>
      </c>
      <c r="O27" s="46"/>
      <c r="P27" s="162" t="s">
        <v>16</v>
      </c>
      <c r="Q27" s="163" t="s">
        <v>38</v>
      </c>
      <c r="R27" s="43"/>
      <c r="S27" s="1631" t="s">
        <v>15</v>
      </c>
      <c r="T27" s="1069" t="s">
        <v>55</v>
      </c>
      <c r="U27" s="22"/>
      <c r="V27" s="160" t="s">
        <v>17</v>
      </c>
      <c r="W27" s="161" t="s">
        <v>55</v>
      </c>
      <c r="X27" s="22"/>
      <c r="Y27" s="1635" t="s">
        <v>18</v>
      </c>
      <c r="Z27" s="1069" t="s">
        <v>55</v>
      </c>
      <c r="AA27" s="22">
        <v>37</v>
      </c>
      <c r="AB27" s="1424" t="s">
        <v>14</v>
      </c>
      <c r="AC27" s="1637" t="s">
        <v>55</v>
      </c>
      <c r="AD27" s="22"/>
      <c r="AE27" s="191" t="s">
        <v>19</v>
      </c>
      <c r="AF27" s="161" t="s">
        <v>38</v>
      </c>
      <c r="AG27" s="1628"/>
      <c r="AH27" s="1434" t="s">
        <v>88</v>
      </c>
      <c r="AI27" s="1637" t="s">
        <v>55</v>
      </c>
      <c r="AJ27" s="22">
        <v>50</v>
      </c>
      <c r="AK27" s="1631" t="s">
        <v>14</v>
      </c>
      <c r="AL27" s="161" t="s">
        <v>55</v>
      </c>
      <c r="AM27" s="944"/>
    </row>
    <row r="28" spans="2:39" s="940" customFormat="1" ht="13.5" thickBot="1">
      <c r="B28" s="1487" t="s">
        <v>30</v>
      </c>
      <c r="C28" s="1634"/>
      <c r="D28" s="1636" t="s">
        <v>16</v>
      </c>
      <c r="E28" s="1629" t="s">
        <v>38</v>
      </c>
      <c r="F28" s="22"/>
      <c r="G28" s="1631" t="s">
        <v>15</v>
      </c>
      <c r="H28" s="1069" t="s">
        <v>55</v>
      </c>
      <c r="I28" s="43"/>
      <c r="J28" s="1631" t="s">
        <v>15</v>
      </c>
      <c r="K28" s="1069" t="s">
        <v>55</v>
      </c>
      <c r="L28" s="1628"/>
      <c r="M28" s="3590" t="s">
        <v>19</v>
      </c>
      <c r="N28" s="3591" t="s">
        <v>38</v>
      </c>
      <c r="O28" s="22"/>
      <c r="P28" s="1635" t="s">
        <v>18</v>
      </c>
      <c r="Q28" s="1069" t="s">
        <v>55</v>
      </c>
      <c r="R28" s="22">
        <v>24</v>
      </c>
      <c r="S28" s="160" t="s">
        <v>14</v>
      </c>
      <c r="T28" s="161" t="s">
        <v>55</v>
      </c>
      <c r="U28" s="22"/>
      <c r="V28" s="160" t="s">
        <v>19</v>
      </c>
      <c r="W28" s="161" t="s">
        <v>38</v>
      </c>
      <c r="X28" s="43"/>
      <c r="Y28" s="1631" t="s">
        <v>88</v>
      </c>
      <c r="Z28" s="1069" t="s">
        <v>55</v>
      </c>
      <c r="AA28" s="22"/>
      <c r="AB28" s="1424" t="s">
        <v>17</v>
      </c>
      <c r="AC28" s="1637" t="s">
        <v>55</v>
      </c>
      <c r="AD28" s="46"/>
      <c r="AE28" s="162" t="s">
        <v>16</v>
      </c>
      <c r="AF28" s="163" t="s">
        <v>38</v>
      </c>
      <c r="AG28" s="1628"/>
      <c r="AH28" s="1434" t="s">
        <v>15</v>
      </c>
      <c r="AI28" s="1637" t="s">
        <v>55</v>
      </c>
      <c r="AJ28" s="22"/>
      <c r="AK28" s="1631" t="s">
        <v>17</v>
      </c>
      <c r="AL28" s="161" t="s">
        <v>55</v>
      </c>
      <c r="AM28" s="944"/>
    </row>
    <row r="29" spans="2:39" s="940" customFormat="1" ht="13.5" thickBot="1">
      <c r="B29" s="1487" t="s">
        <v>31</v>
      </c>
      <c r="C29" s="1630"/>
      <c r="D29" s="1633" t="s">
        <v>18</v>
      </c>
      <c r="E29" s="1069" t="s">
        <v>55</v>
      </c>
      <c r="F29" s="22">
        <v>7</v>
      </c>
      <c r="G29" s="160" t="s">
        <v>14</v>
      </c>
      <c r="H29" s="161" t="s">
        <v>55</v>
      </c>
      <c r="I29" s="22">
        <v>11</v>
      </c>
      <c r="J29" s="160" t="s">
        <v>14</v>
      </c>
      <c r="K29" s="161" t="s">
        <v>55</v>
      </c>
      <c r="L29" s="1634"/>
      <c r="M29" s="3592" t="s">
        <v>16</v>
      </c>
      <c r="N29" s="3593" t="s">
        <v>38</v>
      </c>
      <c r="O29" s="43"/>
      <c r="P29" s="1631" t="s">
        <v>88</v>
      </c>
      <c r="Q29" s="1069" t="s">
        <v>55</v>
      </c>
      <c r="R29" s="22"/>
      <c r="S29" s="160" t="s">
        <v>17</v>
      </c>
      <c r="T29" s="161" t="s">
        <v>55</v>
      </c>
      <c r="U29" s="46"/>
      <c r="V29" s="16" t="s">
        <v>16</v>
      </c>
      <c r="W29" s="163" t="s">
        <v>38</v>
      </c>
      <c r="X29" s="43"/>
      <c r="Y29" s="1631" t="s">
        <v>15</v>
      </c>
      <c r="Z29" s="1069" t="s">
        <v>55</v>
      </c>
      <c r="AA29" s="22"/>
      <c r="AB29" s="160" t="s">
        <v>19</v>
      </c>
      <c r="AC29" s="161" t="s">
        <v>38</v>
      </c>
      <c r="AD29" s="22"/>
      <c r="AE29" s="1635" t="s">
        <v>18</v>
      </c>
      <c r="AF29" s="1069" t="s">
        <v>55</v>
      </c>
      <c r="AG29" s="1628">
        <v>46</v>
      </c>
      <c r="AH29" s="1434" t="s">
        <v>14</v>
      </c>
      <c r="AI29" s="1637" t="s">
        <v>55</v>
      </c>
      <c r="AJ29" s="22"/>
      <c r="AK29" s="1631" t="s">
        <v>19</v>
      </c>
      <c r="AL29" s="165" t="s">
        <v>38</v>
      </c>
      <c r="AM29" s="944"/>
    </row>
    <row r="30" spans="2:39" s="940" customFormat="1" ht="13.5" thickBot="1">
      <c r="B30" s="1487" t="s">
        <v>32</v>
      </c>
      <c r="C30" s="1628"/>
      <c r="D30" s="1631" t="s">
        <v>88</v>
      </c>
      <c r="E30" s="1069" t="s">
        <v>55</v>
      </c>
      <c r="F30" s="43"/>
      <c r="G30" s="160" t="s">
        <v>17</v>
      </c>
      <c r="H30" s="161" t="s">
        <v>55</v>
      </c>
      <c r="I30" s="43"/>
      <c r="J30" s="1635" t="s">
        <v>17</v>
      </c>
      <c r="K30" s="161" t="s">
        <v>55</v>
      </c>
      <c r="L30" s="1628"/>
      <c r="M30" s="1635" t="s">
        <v>18</v>
      </c>
      <c r="N30" s="1069" t="s">
        <v>55</v>
      </c>
      <c r="O30" s="43"/>
      <c r="P30" s="1631" t="s">
        <v>15</v>
      </c>
      <c r="Q30" s="1069" t="s">
        <v>55</v>
      </c>
      <c r="R30" s="22"/>
      <c r="S30" s="160" t="s">
        <v>19</v>
      </c>
      <c r="T30" s="161" t="s">
        <v>38</v>
      </c>
      <c r="U30" s="22"/>
      <c r="V30" s="1635" t="s">
        <v>18</v>
      </c>
      <c r="W30" s="1069" t="s">
        <v>55</v>
      </c>
      <c r="X30" s="22">
        <v>33</v>
      </c>
      <c r="Y30" s="10" t="s">
        <v>14</v>
      </c>
      <c r="Z30" s="161" t="s">
        <v>55</v>
      </c>
      <c r="AA30" s="46"/>
      <c r="AB30" s="1239" t="s">
        <v>16</v>
      </c>
      <c r="AC30" s="163" t="s">
        <v>38</v>
      </c>
      <c r="AD30" s="43"/>
      <c r="AE30" s="1631" t="s">
        <v>88</v>
      </c>
      <c r="AF30" s="1069" t="s">
        <v>55</v>
      </c>
      <c r="AG30" s="22"/>
      <c r="AH30" s="1434" t="s">
        <v>17</v>
      </c>
      <c r="AI30" s="1637" t="s">
        <v>55</v>
      </c>
      <c r="AJ30" s="46"/>
      <c r="AK30" s="1636" t="s">
        <v>16</v>
      </c>
      <c r="AL30" s="19" t="s">
        <v>38</v>
      </c>
      <c r="AM30" s="944"/>
    </row>
    <row r="31" spans="2:39" s="940" customFormat="1" ht="13.5" thickBot="1">
      <c r="B31" s="1487" t="s">
        <v>34</v>
      </c>
      <c r="C31" s="1628"/>
      <c r="D31" s="1631" t="s">
        <v>15</v>
      </c>
      <c r="E31" s="1069" t="s">
        <v>55</v>
      </c>
      <c r="F31" s="43"/>
      <c r="G31" s="160" t="s">
        <v>19</v>
      </c>
      <c r="H31" s="161" t="s">
        <v>38</v>
      </c>
      <c r="I31" s="43"/>
      <c r="J31" s="1631" t="s">
        <v>19</v>
      </c>
      <c r="K31" s="168" t="s">
        <v>38</v>
      </c>
      <c r="L31" s="3589"/>
      <c r="M31" s="1631" t="s">
        <v>88</v>
      </c>
      <c r="N31" s="1069" t="s">
        <v>55</v>
      </c>
      <c r="O31" s="22">
        <v>20</v>
      </c>
      <c r="P31" s="160" t="s">
        <v>14</v>
      </c>
      <c r="Q31" s="161" t="s">
        <v>55</v>
      </c>
      <c r="R31" s="46"/>
      <c r="S31" s="162" t="s">
        <v>16</v>
      </c>
      <c r="T31" s="163" t="s">
        <v>38</v>
      </c>
      <c r="U31" s="43"/>
      <c r="V31" s="1631" t="s">
        <v>88</v>
      </c>
      <c r="W31" s="1069" t="s">
        <v>55</v>
      </c>
      <c r="X31" s="22"/>
      <c r="Y31" s="191" t="s">
        <v>17</v>
      </c>
      <c r="Z31" s="161" t="s">
        <v>55</v>
      </c>
      <c r="AA31" s="22"/>
      <c r="AB31" s="1391" t="s">
        <v>18</v>
      </c>
      <c r="AC31" s="1050" t="s">
        <v>15</v>
      </c>
      <c r="AD31" s="43"/>
      <c r="AE31" s="1631" t="s">
        <v>15</v>
      </c>
      <c r="AF31" s="1069" t="s">
        <v>55</v>
      </c>
      <c r="AG31" s="22"/>
      <c r="AH31" s="160" t="s">
        <v>19</v>
      </c>
      <c r="AI31" s="161" t="s">
        <v>38</v>
      </c>
      <c r="AJ31" s="22"/>
      <c r="AK31" s="1635" t="s">
        <v>18</v>
      </c>
      <c r="AL31" s="1069" t="s">
        <v>55</v>
      </c>
      <c r="AM31" s="944"/>
    </row>
    <row r="32" spans="2:39" s="940" customFormat="1" ht="12.75" customHeight="1" thickBot="1">
      <c r="B32" s="1487" t="s">
        <v>35</v>
      </c>
      <c r="C32" s="1628">
        <v>3</v>
      </c>
      <c r="D32" s="1631" t="s">
        <v>14</v>
      </c>
      <c r="E32" s="1069" t="s">
        <v>55</v>
      </c>
      <c r="F32" s="44"/>
      <c r="G32" s="162" t="s">
        <v>16</v>
      </c>
      <c r="H32" s="163" t="s">
        <v>38</v>
      </c>
      <c r="I32" s="46"/>
      <c r="J32" s="1636" t="s">
        <v>16</v>
      </c>
      <c r="K32" s="163" t="s">
        <v>38</v>
      </c>
      <c r="L32" s="3589"/>
      <c r="M32" s="1631" t="s">
        <v>15</v>
      </c>
      <c r="N32" s="1069" t="s">
        <v>55</v>
      </c>
      <c r="O32" s="22"/>
      <c r="P32" s="231" t="s">
        <v>17</v>
      </c>
      <c r="Q32" s="161" t="s">
        <v>55</v>
      </c>
      <c r="R32" s="22"/>
      <c r="S32" s="1635" t="s">
        <v>18</v>
      </c>
      <c r="T32" s="1069" t="s">
        <v>55</v>
      </c>
      <c r="U32" s="43"/>
      <c r="V32" s="1631" t="s">
        <v>15</v>
      </c>
      <c r="W32" s="1069" t="s">
        <v>55</v>
      </c>
      <c r="X32" s="22"/>
      <c r="Y32" s="1631" t="s">
        <v>19</v>
      </c>
      <c r="Z32" s="161" t="s">
        <v>38</v>
      </c>
      <c r="AA32" s="43"/>
      <c r="AB32" s="1631" t="s">
        <v>88</v>
      </c>
      <c r="AC32" s="1069" t="s">
        <v>55</v>
      </c>
      <c r="AD32" s="22">
        <v>42</v>
      </c>
      <c r="AE32" s="160" t="s">
        <v>14</v>
      </c>
      <c r="AF32" s="161" t="s">
        <v>55</v>
      </c>
      <c r="AG32" s="46"/>
      <c r="AH32" s="1239" t="s">
        <v>16</v>
      </c>
      <c r="AI32" s="163" t="s">
        <v>38</v>
      </c>
      <c r="AJ32" s="43"/>
      <c r="AK32" s="1631" t="s">
        <v>88</v>
      </c>
      <c r="AL32" s="1069" t="s">
        <v>55</v>
      </c>
      <c r="AM32" s="944"/>
    </row>
    <row r="33" spans="2:40" s="940" customFormat="1" ht="13.5" thickBot="1">
      <c r="B33" s="1487" t="s">
        <v>36</v>
      </c>
      <c r="C33" s="1628"/>
      <c r="D33" s="1631" t="s">
        <v>17</v>
      </c>
      <c r="E33" s="1069" t="s">
        <v>55</v>
      </c>
      <c r="F33" s="22"/>
      <c r="G33" s="1635" t="s">
        <v>18</v>
      </c>
      <c r="H33" s="1069" t="s">
        <v>55</v>
      </c>
      <c r="I33" s="22"/>
      <c r="J33" s="1635" t="s">
        <v>18</v>
      </c>
      <c r="K33" s="1069" t="s">
        <v>55</v>
      </c>
      <c r="L33" s="1628">
        <v>16</v>
      </c>
      <c r="M33" s="3594" t="s">
        <v>14</v>
      </c>
      <c r="N33" s="3591" t="s">
        <v>55</v>
      </c>
      <c r="O33" s="22"/>
      <c r="P33" s="231" t="s">
        <v>19</v>
      </c>
      <c r="Q33" s="161" t="s">
        <v>38</v>
      </c>
      <c r="R33" s="43"/>
      <c r="S33" s="1631" t="s">
        <v>88</v>
      </c>
      <c r="T33" s="1069" t="s">
        <v>55</v>
      </c>
      <c r="U33" s="22">
        <v>29</v>
      </c>
      <c r="V33" s="160" t="s">
        <v>14</v>
      </c>
      <c r="W33" s="165" t="s">
        <v>55</v>
      </c>
      <c r="X33" s="46"/>
      <c r="Y33" s="162" t="s">
        <v>16</v>
      </c>
      <c r="Z33" s="163" t="s">
        <v>38</v>
      </c>
      <c r="AA33" s="43"/>
      <c r="AB33" s="1631" t="s">
        <v>15</v>
      </c>
      <c r="AC33" s="1069" t="s">
        <v>55</v>
      </c>
      <c r="AD33" s="22"/>
      <c r="AE33" s="160" t="s">
        <v>17</v>
      </c>
      <c r="AF33" s="161" t="s">
        <v>55</v>
      </c>
      <c r="AG33" s="22"/>
      <c r="AH33" s="1391" t="s">
        <v>18</v>
      </c>
      <c r="AI33" s="1050" t="s">
        <v>15</v>
      </c>
      <c r="AJ33" s="43"/>
      <c r="AK33" s="1631" t="s">
        <v>15</v>
      </c>
      <c r="AL33" s="1069" t="s">
        <v>55</v>
      </c>
      <c r="AM33" s="944"/>
    </row>
    <row r="34" spans="2:40" s="940" customFormat="1" ht="13.5" thickBot="1">
      <c r="B34" s="1487" t="s">
        <v>37</v>
      </c>
      <c r="C34" s="1628"/>
      <c r="D34" s="1631" t="s">
        <v>19</v>
      </c>
      <c r="E34" s="1069" t="s">
        <v>38</v>
      </c>
      <c r="F34" s="43"/>
      <c r="G34" s="1631" t="s">
        <v>88</v>
      </c>
      <c r="H34" s="1069" t="s">
        <v>55</v>
      </c>
      <c r="I34" s="43"/>
      <c r="J34" s="1631" t="s">
        <v>88</v>
      </c>
      <c r="K34" s="1069" t="s">
        <v>55</v>
      </c>
      <c r="L34" s="1628"/>
      <c r="M34" s="3963" t="s">
        <v>17</v>
      </c>
      <c r="N34" s="3962" t="s">
        <v>15</v>
      </c>
      <c r="O34" s="46"/>
      <c r="P34" s="16" t="s">
        <v>16</v>
      </c>
      <c r="Q34" s="163" t="s">
        <v>38</v>
      </c>
      <c r="R34" s="43"/>
      <c r="S34" s="1631" t="s">
        <v>15</v>
      </c>
      <c r="T34" s="1069" t="s">
        <v>55</v>
      </c>
      <c r="U34" s="22"/>
      <c r="V34" s="160" t="s">
        <v>17</v>
      </c>
      <c r="W34" s="165" t="s">
        <v>55</v>
      </c>
      <c r="X34" s="22"/>
      <c r="Y34" s="1635" t="s">
        <v>18</v>
      </c>
      <c r="Z34" s="1069" t="s">
        <v>55</v>
      </c>
      <c r="AA34" s="22">
        <v>38</v>
      </c>
      <c r="AB34" s="160" t="s">
        <v>14</v>
      </c>
      <c r="AC34" s="161" t="s">
        <v>55</v>
      </c>
      <c r="AD34" s="22"/>
      <c r="AE34" s="160" t="s">
        <v>19</v>
      </c>
      <c r="AF34" s="161" t="s">
        <v>38</v>
      </c>
      <c r="AG34" s="43"/>
      <c r="AH34" s="1631" t="s">
        <v>88</v>
      </c>
      <c r="AI34" s="1069" t="s">
        <v>55</v>
      </c>
      <c r="AJ34" s="22">
        <v>51</v>
      </c>
      <c r="AK34" s="3590" t="s">
        <v>14</v>
      </c>
      <c r="AL34" s="165" t="s">
        <v>55</v>
      </c>
      <c r="AM34" s="944"/>
    </row>
    <row r="35" spans="2:40" s="940" customFormat="1" ht="13.5" thickBot="1">
      <c r="B35" s="1487" t="s">
        <v>39</v>
      </c>
      <c r="C35" s="1634"/>
      <c r="D35" s="1632" t="s">
        <v>16</v>
      </c>
      <c r="E35" s="1629" t="s">
        <v>38</v>
      </c>
      <c r="F35" s="43"/>
      <c r="G35" s="1631" t="s">
        <v>15</v>
      </c>
      <c r="H35" s="1069" t="s">
        <v>55</v>
      </c>
      <c r="I35" s="43"/>
      <c r="J35" s="1631" t="s">
        <v>15</v>
      </c>
      <c r="K35" s="1069" t="s">
        <v>55</v>
      </c>
      <c r="L35" s="1628"/>
      <c r="M35" s="3594" t="s">
        <v>19</v>
      </c>
      <c r="N35" s="3591" t="s">
        <v>38</v>
      </c>
      <c r="O35" s="22"/>
      <c r="P35" s="1635" t="s">
        <v>18</v>
      </c>
      <c r="Q35" s="1069" t="s">
        <v>55</v>
      </c>
      <c r="R35" s="22">
        <v>25</v>
      </c>
      <c r="S35" s="160" t="s">
        <v>14</v>
      </c>
      <c r="T35" s="161" t="s">
        <v>55</v>
      </c>
      <c r="U35" s="22"/>
      <c r="V35" s="231" t="s">
        <v>19</v>
      </c>
      <c r="W35" s="168" t="s">
        <v>38</v>
      </c>
      <c r="X35" s="43"/>
      <c r="Y35" s="1631" t="s">
        <v>88</v>
      </c>
      <c r="Z35" s="1069" t="s">
        <v>55</v>
      </c>
      <c r="AA35" s="1628"/>
      <c r="AB35" s="160" t="s">
        <v>17</v>
      </c>
      <c r="AC35" s="161" t="s">
        <v>55</v>
      </c>
      <c r="AD35" s="46"/>
      <c r="AE35" s="16" t="s">
        <v>16</v>
      </c>
      <c r="AF35" s="19" t="s">
        <v>38</v>
      </c>
      <c r="AG35" s="43"/>
      <c r="AH35" s="1631" t="s">
        <v>15</v>
      </c>
      <c r="AI35" s="1069" t="s">
        <v>55</v>
      </c>
      <c r="AJ35" s="22"/>
      <c r="AK35" s="3594" t="s">
        <v>17</v>
      </c>
      <c r="AL35" s="168" t="s">
        <v>55</v>
      </c>
      <c r="AM35" s="944"/>
    </row>
    <row r="36" spans="2:40" s="940" customFormat="1" ht="13.5" thickBot="1">
      <c r="B36" s="1487" t="s">
        <v>40</v>
      </c>
      <c r="C36" s="25"/>
      <c r="D36" s="1633" t="s">
        <v>18</v>
      </c>
      <c r="E36" s="1069" t="s">
        <v>55</v>
      </c>
      <c r="F36" s="22">
        <v>8</v>
      </c>
      <c r="G36" s="160" t="s">
        <v>14</v>
      </c>
      <c r="H36" s="161" t="s">
        <v>55</v>
      </c>
      <c r="I36" s="22">
        <v>12</v>
      </c>
      <c r="J36" s="160" t="s">
        <v>14</v>
      </c>
      <c r="K36" s="161" t="s">
        <v>55</v>
      </c>
      <c r="L36" s="1634"/>
      <c r="M36" s="3592" t="s">
        <v>16</v>
      </c>
      <c r="N36" s="3593" t="s">
        <v>38</v>
      </c>
      <c r="O36" s="43"/>
      <c r="P36" s="1631" t="s">
        <v>88</v>
      </c>
      <c r="Q36" s="1069" t="s">
        <v>55</v>
      </c>
      <c r="R36" s="22"/>
      <c r="S36" s="160" t="s">
        <v>17</v>
      </c>
      <c r="T36" s="161" t="s">
        <v>55</v>
      </c>
      <c r="U36" s="46"/>
      <c r="V36" s="16" t="s">
        <v>16</v>
      </c>
      <c r="W36" s="163" t="s">
        <v>38</v>
      </c>
      <c r="X36" s="43"/>
      <c r="Y36" s="1631" t="s">
        <v>15</v>
      </c>
      <c r="Z36" s="1069" t="s">
        <v>55</v>
      </c>
      <c r="AA36" s="22"/>
      <c r="AB36" s="231" t="s">
        <v>19</v>
      </c>
      <c r="AC36" s="168" t="s">
        <v>38</v>
      </c>
      <c r="AD36" s="22"/>
      <c r="AE36" s="1635" t="s">
        <v>18</v>
      </c>
      <c r="AF36" s="1069" t="s">
        <v>55</v>
      </c>
      <c r="AG36" s="22">
        <v>47</v>
      </c>
      <c r="AH36" s="160" t="s">
        <v>14</v>
      </c>
      <c r="AI36" s="161" t="s">
        <v>55</v>
      </c>
      <c r="AJ36" s="22"/>
      <c r="AK36" s="3590" t="s">
        <v>19</v>
      </c>
      <c r="AL36" s="165" t="s">
        <v>38</v>
      </c>
      <c r="AM36" s="944"/>
    </row>
    <row r="37" spans="2:40" s="940" customFormat="1" ht="13.5" thickBot="1">
      <c r="B37" s="1487" t="s">
        <v>41</v>
      </c>
      <c r="C37" s="22"/>
      <c r="D37" s="1631" t="s">
        <v>88</v>
      </c>
      <c r="E37" s="1069" t="s">
        <v>55</v>
      </c>
      <c r="F37" s="43"/>
      <c r="G37" s="160" t="s">
        <v>17</v>
      </c>
      <c r="H37" s="161" t="s">
        <v>55</v>
      </c>
      <c r="I37" s="22"/>
      <c r="J37" s="1631" t="s">
        <v>17</v>
      </c>
      <c r="K37" s="161" t="s">
        <v>55</v>
      </c>
      <c r="L37" s="1628"/>
      <c r="M37" s="1391" t="s">
        <v>18</v>
      </c>
      <c r="N37" s="1050" t="s">
        <v>15</v>
      </c>
      <c r="O37" s="43"/>
      <c r="P37" s="1631" t="s">
        <v>15</v>
      </c>
      <c r="Q37" s="1069" t="s">
        <v>55</v>
      </c>
      <c r="R37" s="22"/>
      <c r="S37" s="160" t="s">
        <v>19</v>
      </c>
      <c r="T37" s="161" t="s">
        <v>38</v>
      </c>
      <c r="U37" s="22"/>
      <c r="V37" s="1635" t="s">
        <v>18</v>
      </c>
      <c r="W37" s="1069" t="s">
        <v>55</v>
      </c>
      <c r="X37" s="22">
        <v>34</v>
      </c>
      <c r="Y37" s="3590" t="s">
        <v>14</v>
      </c>
      <c r="Z37" s="161" t="s">
        <v>55</v>
      </c>
      <c r="AA37" s="46"/>
      <c r="AB37" s="162" t="s">
        <v>16</v>
      </c>
      <c r="AC37" s="163" t="s">
        <v>38</v>
      </c>
      <c r="AD37" s="43"/>
      <c r="AE37" s="1631" t="s">
        <v>88</v>
      </c>
      <c r="AF37" s="1069" t="s">
        <v>55</v>
      </c>
      <c r="AG37" s="22"/>
      <c r="AH37" s="160" t="s">
        <v>17</v>
      </c>
      <c r="AI37" s="161" t="s">
        <v>55</v>
      </c>
      <c r="AJ37" s="46"/>
      <c r="AK37" s="1446" t="s">
        <v>16</v>
      </c>
      <c r="AL37" s="3905" t="s">
        <v>38</v>
      </c>
      <c r="AM37" s="944"/>
    </row>
    <row r="38" spans="2:40" s="940" customFormat="1" ht="13.5" thickBot="1">
      <c r="B38" s="1487" t="s">
        <v>42</v>
      </c>
      <c r="C38" s="22"/>
      <c r="D38" s="1631" t="s">
        <v>15</v>
      </c>
      <c r="E38" s="1069" t="s">
        <v>55</v>
      </c>
      <c r="F38" s="43"/>
      <c r="G38" s="160" t="s">
        <v>19</v>
      </c>
      <c r="H38" s="161" t="s">
        <v>38</v>
      </c>
      <c r="I38" s="22"/>
      <c r="J38" s="1631" t="s">
        <v>19</v>
      </c>
      <c r="K38" s="161" t="s">
        <v>38</v>
      </c>
      <c r="L38" s="3589"/>
      <c r="M38" s="1631" t="s">
        <v>88</v>
      </c>
      <c r="N38" s="1069" t="s">
        <v>55</v>
      </c>
      <c r="O38" s="22">
        <v>21</v>
      </c>
      <c r="P38" s="160" t="s">
        <v>14</v>
      </c>
      <c r="Q38" s="161" t="s">
        <v>55</v>
      </c>
      <c r="R38" s="46"/>
      <c r="S38" s="1632" t="s">
        <v>16</v>
      </c>
      <c r="T38" s="163" t="s">
        <v>38</v>
      </c>
      <c r="U38" s="43"/>
      <c r="V38" s="1631" t="s">
        <v>88</v>
      </c>
      <c r="W38" s="1069" t="s">
        <v>55</v>
      </c>
      <c r="X38" s="1628"/>
      <c r="Y38" s="3590" t="s">
        <v>17</v>
      </c>
      <c r="Z38" s="1069" t="s">
        <v>55</v>
      </c>
      <c r="AA38" s="22"/>
      <c r="AB38" s="1635" t="s">
        <v>18</v>
      </c>
      <c r="AC38" s="1069" t="s">
        <v>55</v>
      </c>
      <c r="AD38" s="43"/>
      <c r="AE38" s="1631" t="s">
        <v>15</v>
      </c>
      <c r="AF38" s="1069" t="s">
        <v>55</v>
      </c>
      <c r="AG38" s="22"/>
      <c r="AH38" s="160" t="s">
        <v>19</v>
      </c>
      <c r="AI38" s="161" t="s">
        <v>38</v>
      </c>
      <c r="AJ38" s="22"/>
      <c r="AK38" s="1434" t="s">
        <v>18</v>
      </c>
      <c r="AL38" s="1637" t="s">
        <v>55</v>
      </c>
      <c r="AM38" s="944"/>
    </row>
    <row r="39" spans="2:40" s="940" customFormat="1" ht="13.5" thickBot="1">
      <c r="B39" s="1487" t="s">
        <v>43</v>
      </c>
      <c r="C39" s="22">
        <v>4</v>
      </c>
      <c r="D39" s="160" t="s">
        <v>14</v>
      </c>
      <c r="E39" s="161" t="s">
        <v>55</v>
      </c>
      <c r="F39" s="44"/>
      <c r="G39" s="162" t="s">
        <v>16</v>
      </c>
      <c r="H39" s="163" t="s">
        <v>38</v>
      </c>
      <c r="I39" s="22"/>
      <c r="J39" s="1632" t="s">
        <v>16</v>
      </c>
      <c r="K39" s="163" t="s">
        <v>38</v>
      </c>
      <c r="L39" s="3589"/>
      <c r="M39" s="1631" t="s">
        <v>15</v>
      </c>
      <c r="N39" s="1069" t="s">
        <v>55</v>
      </c>
      <c r="O39" s="22"/>
      <c r="P39" s="160" t="s">
        <v>17</v>
      </c>
      <c r="Q39" s="161" t="s">
        <v>55</v>
      </c>
      <c r="R39" s="25"/>
      <c r="S39" s="164" t="s">
        <v>18</v>
      </c>
      <c r="T39" s="1069" t="s">
        <v>55</v>
      </c>
      <c r="U39" s="43"/>
      <c r="V39" s="1631" t="s">
        <v>15</v>
      </c>
      <c r="W39" s="1069" t="s">
        <v>55</v>
      </c>
      <c r="X39" s="1628"/>
      <c r="Y39" s="3590" t="s">
        <v>19</v>
      </c>
      <c r="Z39" s="161" t="s">
        <v>38</v>
      </c>
      <c r="AA39" s="43"/>
      <c r="AB39" s="1631" t="s">
        <v>88</v>
      </c>
      <c r="AC39" s="1069" t="s">
        <v>55</v>
      </c>
      <c r="AD39" s="1628">
        <v>43</v>
      </c>
      <c r="AE39" s="1631" t="s">
        <v>14</v>
      </c>
      <c r="AF39" s="1069" t="s">
        <v>55</v>
      </c>
      <c r="AG39" s="46"/>
      <c r="AH39" s="162" t="s">
        <v>16</v>
      </c>
      <c r="AI39" s="163" t="s">
        <v>38</v>
      </c>
      <c r="AJ39" s="43"/>
      <c r="AK39" s="1424" t="s">
        <v>88</v>
      </c>
      <c r="AL39" s="1637" t="s">
        <v>55</v>
      </c>
      <c r="AM39" s="944"/>
    </row>
    <row r="40" spans="2:40" s="940" customFormat="1" ht="13.5" thickBot="1">
      <c r="B40" s="1487" t="s">
        <v>44</v>
      </c>
      <c r="C40" s="22"/>
      <c r="D40" s="160" t="s">
        <v>17</v>
      </c>
      <c r="E40" s="161" t="s">
        <v>55</v>
      </c>
      <c r="F40" s="25"/>
      <c r="G40" s="1635" t="s">
        <v>18</v>
      </c>
      <c r="H40" s="1069" t="s">
        <v>55</v>
      </c>
      <c r="I40" s="25"/>
      <c r="J40" s="1633" t="s">
        <v>18</v>
      </c>
      <c r="K40" s="1069" t="s">
        <v>55</v>
      </c>
      <c r="L40" s="1628">
        <v>17</v>
      </c>
      <c r="M40" s="1631" t="s">
        <v>14</v>
      </c>
      <c r="N40" s="1069" t="s">
        <v>55</v>
      </c>
      <c r="O40" s="22"/>
      <c r="P40" s="160" t="s">
        <v>19</v>
      </c>
      <c r="Q40" s="161" t="s">
        <v>38</v>
      </c>
      <c r="R40" s="22"/>
      <c r="S40" s="1631" t="s">
        <v>88</v>
      </c>
      <c r="T40" s="1069" t="s">
        <v>55</v>
      </c>
      <c r="U40" s="22">
        <v>30</v>
      </c>
      <c r="V40" s="231" t="s">
        <v>14</v>
      </c>
      <c r="W40" s="168" t="s">
        <v>55</v>
      </c>
      <c r="X40" s="1628"/>
      <c r="Y40" s="3592" t="s">
        <v>16</v>
      </c>
      <c r="Z40" s="1629" t="s">
        <v>38</v>
      </c>
      <c r="AA40" s="43"/>
      <c r="AB40" s="1631" t="s">
        <v>15</v>
      </c>
      <c r="AC40" s="1069" t="s">
        <v>55</v>
      </c>
      <c r="AD40" s="22"/>
      <c r="AE40" s="1631" t="s">
        <v>17</v>
      </c>
      <c r="AF40" s="161" t="s">
        <v>55</v>
      </c>
      <c r="AG40" s="22"/>
      <c r="AH40" s="231" t="s">
        <v>18</v>
      </c>
      <c r="AI40" s="1069" t="s">
        <v>55</v>
      </c>
      <c r="AJ40" s="43"/>
      <c r="AK40" s="1388" t="s">
        <v>15</v>
      </c>
      <c r="AL40" s="1050" t="s">
        <v>15</v>
      </c>
      <c r="AM40" s="944"/>
    </row>
    <row r="41" spans="2:40" s="940" customFormat="1" ht="13.5" thickBot="1">
      <c r="B41" s="1487" t="s">
        <v>45</v>
      </c>
      <c r="C41" s="22"/>
      <c r="D41" s="160" t="s">
        <v>19</v>
      </c>
      <c r="E41" s="161" t="s">
        <v>38</v>
      </c>
      <c r="F41" s="43"/>
      <c r="G41" s="1631" t="s">
        <v>88</v>
      </c>
      <c r="H41" s="1069" t="s">
        <v>55</v>
      </c>
      <c r="I41" s="22"/>
      <c r="J41" s="160" t="s">
        <v>88</v>
      </c>
      <c r="K41" s="1069" t="s">
        <v>55</v>
      </c>
      <c r="L41" s="22"/>
      <c r="M41" s="3590" t="s">
        <v>17</v>
      </c>
      <c r="N41" s="161" t="s">
        <v>55</v>
      </c>
      <c r="O41" s="46"/>
      <c r="P41" s="162" t="s">
        <v>16</v>
      </c>
      <c r="Q41" s="163" t="s">
        <v>38</v>
      </c>
      <c r="R41" s="22"/>
      <c r="S41" s="1631" t="s">
        <v>15</v>
      </c>
      <c r="T41" s="1069" t="s">
        <v>55</v>
      </c>
      <c r="U41" s="22"/>
      <c r="V41" s="160" t="s">
        <v>17</v>
      </c>
      <c r="W41" s="161" t="s">
        <v>55</v>
      </c>
      <c r="X41" s="25"/>
      <c r="Y41" s="1633" t="s">
        <v>18</v>
      </c>
      <c r="Z41" s="1069" t="s">
        <v>55</v>
      </c>
      <c r="AA41" s="43">
        <v>39</v>
      </c>
      <c r="AB41" s="160" t="s">
        <v>14</v>
      </c>
      <c r="AC41" s="161" t="s">
        <v>55</v>
      </c>
      <c r="AD41" s="22"/>
      <c r="AE41" s="160" t="s">
        <v>19</v>
      </c>
      <c r="AF41" s="161" t="s">
        <v>38</v>
      </c>
      <c r="AG41" s="22"/>
      <c r="AH41" s="160" t="s">
        <v>88</v>
      </c>
      <c r="AI41" s="1069" t="s">
        <v>55</v>
      </c>
      <c r="AJ41" s="22">
        <v>52</v>
      </c>
      <c r="AK41" s="1388" t="s">
        <v>14</v>
      </c>
      <c r="AL41" s="1050" t="s">
        <v>15</v>
      </c>
      <c r="AM41" s="944"/>
    </row>
    <row r="42" spans="2:40" s="940" customFormat="1" ht="13.5" thickBot="1">
      <c r="B42" s="1487" t="s">
        <v>46</v>
      </c>
      <c r="C42" s="22"/>
      <c r="D42" s="162" t="s">
        <v>16</v>
      </c>
      <c r="E42" s="163" t="s">
        <v>38</v>
      </c>
      <c r="F42" s="43"/>
      <c r="G42" s="1631" t="s">
        <v>15</v>
      </c>
      <c r="H42" s="1069" t="s">
        <v>55</v>
      </c>
      <c r="I42" s="22"/>
      <c r="J42" s="160" t="s">
        <v>15</v>
      </c>
      <c r="K42" s="161" t="s">
        <v>55</v>
      </c>
      <c r="L42" s="22"/>
      <c r="M42" s="160" t="s">
        <v>19</v>
      </c>
      <c r="N42" s="161" t="s">
        <v>38</v>
      </c>
      <c r="O42" s="22"/>
      <c r="P42" s="1635" t="s">
        <v>18</v>
      </c>
      <c r="Q42" s="1069" t="s">
        <v>55</v>
      </c>
      <c r="R42" s="22">
        <v>26</v>
      </c>
      <c r="S42" s="1631" t="s">
        <v>14</v>
      </c>
      <c r="T42" s="161" t="s">
        <v>55</v>
      </c>
      <c r="U42" s="22"/>
      <c r="V42" s="160" t="s">
        <v>19</v>
      </c>
      <c r="W42" s="161" t="s">
        <v>38</v>
      </c>
      <c r="X42" s="43"/>
      <c r="Y42" s="1424" t="s">
        <v>88</v>
      </c>
      <c r="Z42" s="1069" t="s">
        <v>55</v>
      </c>
      <c r="AA42" s="22"/>
      <c r="AB42" s="160" t="s">
        <v>17</v>
      </c>
      <c r="AC42" s="161" t="s">
        <v>55</v>
      </c>
      <c r="AD42" s="1634"/>
      <c r="AE42" s="1632" t="s">
        <v>16</v>
      </c>
      <c r="AF42" s="1629" t="s">
        <v>38</v>
      </c>
      <c r="AG42" s="22"/>
      <c r="AH42" s="160" t="s">
        <v>15</v>
      </c>
      <c r="AI42" s="161" t="s">
        <v>55</v>
      </c>
      <c r="AJ42" s="22"/>
      <c r="AK42" s="1388" t="s">
        <v>17</v>
      </c>
      <c r="AL42" s="1050" t="s">
        <v>15</v>
      </c>
      <c r="AM42" s="944"/>
    </row>
    <row r="43" spans="2:40" s="940" customFormat="1" ht="13.5" thickBot="1">
      <c r="B43" s="1487" t="s">
        <v>47</v>
      </c>
      <c r="C43" s="25"/>
      <c r="D43" s="1633" t="s">
        <v>18</v>
      </c>
      <c r="E43" s="1069" t="s">
        <v>55</v>
      </c>
      <c r="F43" s="22">
        <v>9</v>
      </c>
      <c r="G43" s="160" t="s">
        <v>14</v>
      </c>
      <c r="H43" s="161" t="s">
        <v>55</v>
      </c>
      <c r="I43" s="22">
        <v>13</v>
      </c>
      <c r="J43" s="160" t="s">
        <v>14</v>
      </c>
      <c r="K43" s="161" t="s">
        <v>55</v>
      </c>
      <c r="L43" s="1634"/>
      <c r="M43" s="1632" t="s">
        <v>16</v>
      </c>
      <c r="N43" s="1629" t="s">
        <v>38</v>
      </c>
      <c r="O43" s="43"/>
      <c r="P43" s="1631" t="s">
        <v>88</v>
      </c>
      <c r="Q43" s="1069" t="s">
        <v>55</v>
      </c>
      <c r="R43" s="22"/>
      <c r="S43" s="3590" t="s">
        <v>17</v>
      </c>
      <c r="T43" s="161" t="s">
        <v>55</v>
      </c>
      <c r="U43" s="46"/>
      <c r="V43" s="16" t="s">
        <v>16</v>
      </c>
      <c r="W43" s="19" t="s">
        <v>38</v>
      </c>
      <c r="X43" s="1628"/>
      <c r="Y43" s="1631" t="s">
        <v>15</v>
      </c>
      <c r="Z43" s="1069" t="s">
        <v>55</v>
      </c>
      <c r="AA43" s="22"/>
      <c r="AB43" s="160" t="s">
        <v>19</v>
      </c>
      <c r="AC43" s="161" t="s">
        <v>38</v>
      </c>
      <c r="AD43" s="1628"/>
      <c r="AE43" s="1635" t="s">
        <v>18</v>
      </c>
      <c r="AF43" s="1069" t="s">
        <v>55</v>
      </c>
      <c r="AG43" s="22">
        <v>48</v>
      </c>
      <c r="AH43" s="160" t="s">
        <v>14</v>
      </c>
      <c r="AI43" s="161" t="s">
        <v>55</v>
      </c>
      <c r="AJ43" s="22"/>
      <c r="AK43" s="160" t="s">
        <v>19</v>
      </c>
      <c r="AL43" s="161" t="s">
        <v>38</v>
      </c>
      <c r="AM43" s="944"/>
    </row>
    <row r="44" spans="2:40" s="940" customFormat="1" ht="13.5" thickBot="1">
      <c r="B44" s="1487" t="s">
        <v>48</v>
      </c>
      <c r="C44" s="22"/>
      <c r="D44" s="1631" t="s">
        <v>88</v>
      </c>
      <c r="E44" s="1069" t="s">
        <v>55</v>
      </c>
      <c r="F44" s="3958"/>
      <c r="G44" s="191" t="s">
        <v>17</v>
      </c>
      <c r="H44" s="161" t="s">
        <v>55</v>
      </c>
      <c r="I44" s="22"/>
      <c r="J44" s="1424" t="s">
        <v>17</v>
      </c>
      <c r="K44" s="1637" t="s">
        <v>55</v>
      </c>
      <c r="L44" s="1233"/>
      <c r="M44" s="1434" t="s">
        <v>18</v>
      </c>
      <c r="N44" s="1637" t="s">
        <v>55</v>
      </c>
      <c r="O44" s="43"/>
      <c r="P44" s="1631" t="s">
        <v>15</v>
      </c>
      <c r="Q44" s="1069" t="s">
        <v>55</v>
      </c>
      <c r="R44" s="22"/>
      <c r="S44" s="160" t="s">
        <v>19</v>
      </c>
      <c r="T44" s="161" t="s">
        <v>38</v>
      </c>
      <c r="U44" s="25"/>
      <c r="V44" s="1633" t="s">
        <v>18</v>
      </c>
      <c r="W44" s="167" t="s">
        <v>55</v>
      </c>
      <c r="X44" s="1628">
        <v>35</v>
      </c>
      <c r="Y44" s="1424" t="s">
        <v>14</v>
      </c>
      <c r="Z44" s="1069" t="s">
        <v>55</v>
      </c>
      <c r="AA44" s="46"/>
      <c r="AB44" s="162" t="s">
        <v>16</v>
      </c>
      <c r="AC44" s="163" t="s">
        <v>38</v>
      </c>
      <c r="AD44" s="1628"/>
      <c r="AE44" s="1631" t="s">
        <v>88</v>
      </c>
      <c r="AF44" s="1069" t="s">
        <v>55</v>
      </c>
      <c r="AG44" s="22"/>
      <c r="AH44" s="160" t="s">
        <v>17</v>
      </c>
      <c r="AI44" s="161" t="s">
        <v>55</v>
      </c>
      <c r="AJ44" s="46"/>
      <c r="AK44" s="162" t="s">
        <v>16</v>
      </c>
      <c r="AL44" s="163" t="s">
        <v>38</v>
      </c>
      <c r="AM44" s="944"/>
    </row>
    <row r="45" spans="2:40" s="940" customFormat="1" ht="13.5" thickBot="1">
      <c r="B45" s="1487" t="s">
        <v>49</v>
      </c>
      <c r="C45" s="22"/>
      <c r="D45" s="1631" t="s">
        <v>15</v>
      </c>
      <c r="E45" s="1069" t="s">
        <v>55</v>
      </c>
      <c r="F45" s="3956"/>
      <c r="G45" s="3957"/>
      <c r="H45" s="207"/>
      <c r="I45" s="22"/>
      <c r="J45" s="1635" t="s">
        <v>19</v>
      </c>
      <c r="K45" s="3898" t="s">
        <v>38</v>
      </c>
      <c r="L45" s="3902"/>
      <c r="M45" s="1424" t="s">
        <v>88</v>
      </c>
      <c r="N45" s="1637" t="s">
        <v>55</v>
      </c>
      <c r="O45" s="22">
        <v>22</v>
      </c>
      <c r="P45" s="231" t="s">
        <v>14</v>
      </c>
      <c r="Q45" s="168" t="s">
        <v>55</v>
      </c>
      <c r="R45" s="46"/>
      <c r="S45" s="1632" t="s">
        <v>16</v>
      </c>
      <c r="T45" s="163" t="s">
        <v>38</v>
      </c>
      <c r="U45" s="43"/>
      <c r="V45" s="1635" t="s">
        <v>88</v>
      </c>
      <c r="W45" s="3898" t="s">
        <v>55</v>
      </c>
      <c r="X45" s="22"/>
      <c r="Y45" s="1391" t="s">
        <v>17</v>
      </c>
      <c r="Z45" s="1050" t="s">
        <v>15</v>
      </c>
      <c r="AA45" s="25"/>
      <c r="AB45" s="1635" t="s">
        <v>18</v>
      </c>
      <c r="AC45" s="1069" t="s">
        <v>55</v>
      </c>
      <c r="AD45" s="3589"/>
      <c r="AE45" s="1434" t="s">
        <v>15</v>
      </c>
      <c r="AF45" s="2264" t="s">
        <v>55</v>
      </c>
      <c r="AG45" s="22"/>
      <c r="AH45" s="160" t="s">
        <v>19</v>
      </c>
      <c r="AI45" s="161" t="s">
        <v>38</v>
      </c>
      <c r="AJ45" s="22"/>
      <c r="AK45" s="1635" t="s">
        <v>18</v>
      </c>
      <c r="AL45" s="1069" t="s">
        <v>55</v>
      </c>
      <c r="AM45" s="944"/>
    </row>
    <row r="46" spans="2:40" s="940" customFormat="1" ht="13.5" thickBot="1">
      <c r="B46" s="1487" t="s">
        <v>50</v>
      </c>
      <c r="C46" s="22">
        <v>5</v>
      </c>
      <c r="D46" s="231" t="s">
        <v>14</v>
      </c>
      <c r="E46" s="168" t="s">
        <v>55</v>
      </c>
      <c r="F46" s="27"/>
      <c r="G46" s="51"/>
      <c r="H46" s="142"/>
      <c r="I46" s="46"/>
      <c r="J46" s="1632" t="s">
        <v>16</v>
      </c>
      <c r="K46" s="1629" t="s">
        <v>38</v>
      </c>
      <c r="L46" s="3903"/>
      <c r="M46" s="1424" t="s">
        <v>15</v>
      </c>
      <c r="N46" s="1637" t="s">
        <v>55</v>
      </c>
      <c r="O46" s="22"/>
      <c r="P46" s="160" t="s">
        <v>17</v>
      </c>
      <c r="Q46" s="161" t="s">
        <v>55</v>
      </c>
      <c r="R46" s="3904"/>
      <c r="S46" s="1633" t="s">
        <v>18</v>
      </c>
      <c r="T46" s="3964" t="s">
        <v>55</v>
      </c>
      <c r="U46" s="43"/>
      <c r="V46" s="3966" t="s">
        <v>15</v>
      </c>
      <c r="W46" s="3967" t="s">
        <v>55</v>
      </c>
      <c r="X46" s="22"/>
      <c r="Y46" s="1424" t="s">
        <v>19</v>
      </c>
      <c r="Z46" s="1637" t="s">
        <v>38</v>
      </c>
      <c r="AA46" s="3958"/>
      <c r="AB46" s="1631" t="s">
        <v>88</v>
      </c>
      <c r="AC46" s="1069" t="s">
        <v>55</v>
      </c>
      <c r="AD46" s="1628">
        <v>44</v>
      </c>
      <c r="AE46" s="1424" t="s">
        <v>14</v>
      </c>
      <c r="AF46" s="1637" t="s">
        <v>55</v>
      </c>
      <c r="AG46" s="46"/>
      <c r="AH46" s="162" t="s">
        <v>16</v>
      </c>
      <c r="AI46" s="166" t="s">
        <v>38</v>
      </c>
      <c r="AJ46" s="43"/>
      <c r="AK46" s="3966" t="s">
        <v>88</v>
      </c>
      <c r="AL46" s="3967" t="s">
        <v>55</v>
      </c>
      <c r="AM46" s="944"/>
    </row>
    <row r="47" spans="2:40" s="940" customFormat="1" ht="13.5" thickBot="1">
      <c r="B47" s="1488" t="s">
        <v>51</v>
      </c>
      <c r="C47" s="46"/>
      <c r="D47" s="162" t="s">
        <v>17</v>
      </c>
      <c r="E47" s="163" t="s">
        <v>55</v>
      </c>
      <c r="F47" s="38"/>
      <c r="G47" s="39"/>
      <c r="H47" s="133"/>
      <c r="I47" s="3959"/>
      <c r="J47" s="3960" t="s">
        <v>18</v>
      </c>
      <c r="K47" s="3961" t="s">
        <v>55</v>
      </c>
      <c r="L47" s="306"/>
      <c r="M47" s="39"/>
      <c r="N47" s="45"/>
      <c r="O47" s="46"/>
      <c r="P47" s="16" t="s">
        <v>19</v>
      </c>
      <c r="Q47" s="19" t="s">
        <v>38</v>
      </c>
      <c r="R47" s="29"/>
      <c r="S47" s="39"/>
      <c r="T47" s="45"/>
      <c r="U47" s="46">
        <v>31</v>
      </c>
      <c r="V47" s="162" t="s">
        <v>14</v>
      </c>
      <c r="W47" s="163" t="s">
        <v>55</v>
      </c>
      <c r="X47" s="46"/>
      <c r="Y47" s="1446" t="s">
        <v>16</v>
      </c>
      <c r="Z47" s="3968" t="s">
        <v>38</v>
      </c>
      <c r="AA47" s="29"/>
      <c r="AB47" s="39"/>
      <c r="AC47" s="45"/>
      <c r="AD47" s="1237"/>
      <c r="AE47" s="1446" t="s">
        <v>17</v>
      </c>
      <c r="AF47" s="3968" t="s">
        <v>55</v>
      </c>
      <c r="AG47" s="29"/>
      <c r="AH47" s="39"/>
      <c r="AI47" s="45"/>
      <c r="AJ47" s="44"/>
      <c r="AK47" s="1632" t="s">
        <v>15</v>
      </c>
      <c r="AL47" s="1629" t="s">
        <v>55</v>
      </c>
      <c r="AM47" s="945"/>
    </row>
    <row r="48" spans="2:40">
      <c r="B48" s="4166" t="s">
        <v>95</v>
      </c>
      <c r="C48" s="4167"/>
      <c r="D48" s="4168"/>
      <c r="E48" s="2307">
        <f>COUNTIF(E17:E47,"R" )+E53</f>
        <v>19</v>
      </c>
      <c r="F48" s="2308"/>
      <c r="G48" s="2308"/>
      <c r="H48" s="2307">
        <f>COUNTIF(H17:H47,"R" )+H53</f>
        <v>18</v>
      </c>
      <c r="I48" s="2308"/>
      <c r="J48" s="2308"/>
      <c r="K48" s="2307">
        <f>COUNTIF(K17:K47,"R" )+K53</f>
        <v>20</v>
      </c>
      <c r="L48" s="2309"/>
      <c r="M48" s="2310"/>
      <c r="N48" s="2311">
        <f>COUNTIF(N17:N47,"R" )+N53</f>
        <v>18</v>
      </c>
      <c r="O48" s="2309"/>
      <c r="P48" s="2310"/>
      <c r="Q48" s="2311">
        <f>COUNTIF(Q17:Q47,"R" )+Q53</f>
        <v>18</v>
      </c>
      <c r="R48" s="2309"/>
      <c r="S48" s="2310"/>
      <c r="T48" s="2311">
        <f>COUNTIF(T17:T47,"R" )+T53</f>
        <v>19</v>
      </c>
      <c r="U48" s="2309"/>
      <c r="V48" s="2309"/>
      <c r="W48" s="2311">
        <f>COUNTIF(W17:W47,"R" )+W53</f>
        <v>21</v>
      </c>
      <c r="X48" s="2310"/>
      <c r="Y48" s="2312"/>
      <c r="Z48" s="2311">
        <f>COUNTIF(Z17:Z47,"R" )+Z53</f>
        <v>18</v>
      </c>
      <c r="AA48" s="2309"/>
      <c r="AB48" s="2309"/>
      <c r="AC48" s="2311">
        <f>COUNTIF(AC17:AC47,"R" )+AC53</f>
        <v>20</v>
      </c>
      <c r="AD48" s="2313"/>
      <c r="AE48" s="2314"/>
      <c r="AF48" s="2307">
        <f>COUNTIF(AF17:AF47,"R" )+AF53</f>
        <v>21</v>
      </c>
      <c r="AG48" s="2308"/>
      <c r="AH48" s="2308"/>
      <c r="AI48" s="2307">
        <f>COUNTIF(AI17:AI47,"R" )+AI53</f>
        <v>17</v>
      </c>
      <c r="AJ48" s="2313"/>
      <c r="AK48" s="2314"/>
      <c r="AL48" s="2307">
        <f>COUNTIF(AL17:AL47,"R" )+AL53</f>
        <v>18</v>
      </c>
      <c r="AM48" s="2301">
        <f>SUM(E48:AL48)</f>
        <v>227</v>
      </c>
      <c r="AN48" s="2299"/>
    </row>
    <row r="49" spans="2:40" ht="15.75" thickBot="1">
      <c r="B49" s="4169"/>
      <c r="C49" s="4170"/>
      <c r="D49" s="4171"/>
      <c r="E49" s="2307"/>
      <c r="F49" s="2308"/>
      <c r="G49" s="2308"/>
      <c r="H49" s="2307"/>
      <c r="I49" s="2308"/>
      <c r="J49" s="2308"/>
      <c r="K49" s="2307"/>
      <c r="L49" s="2309"/>
      <c r="M49" s="2309"/>
      <c r="N49" s="2311"/>
      <c r="O49" s="2309"/>
      <c r="P49" s="2309"/>
      <c r="Q49" s="2311"/>
      <c r="R49" s="2309"/>
      <c r="S49" s="2309"/>
      <c r="T49" s="2311"/>
      <c r="U49" s="2309"/>
      <c r="V49" s="2309"/>
      <c r="W49" s="2311"/>
      <c r="X49" s="2310"/>
      <c r="Y49" s="2312"/>
      <c r="Z49" s="2315"/>
      <c r="AA49" s="2309"/>
      <c r="AB49" s="2309"/>
      <c r="AC49" s="2311"/>
      <c r="AD49" s="2313"/>
      <c r="AE49" s="2314"/>
      <c r="AF49" s="2306"/>
      <c r="AG49" s="2308"/>
      <c r="AH49" s="2308"/>
      <c r="AI49" s="2307"/>
      <c r="AJ49" s="2313"/>
      <c r="AK49" s="2314"/>
      <c r="AL49" s="2306"/>
      <c r="AM49" s="2316"/>
      <c r="AN49" s="2299"/>
    </row>
    <row r="50" spans="2:40">
      <c r="B50" s="4166" t="s">
        <v>100</v>
      </c>
      <c r="C50" s="4167"/>
      <c r="D50" s="4168"/>
      <c r="E50" s="2317"/>
      <c r="F50" s="2318"/>
      <c r="G50" s="2318"/>
      <c r="H50" s="2317"/>
      <c r="I50" s="2318"/>
      <c r="J50" s="2318"/>
      <c r="K50" s="2317"/>
      <c r="L50" s="2319"/>
      <c r="M50" s="2319"/>
      <c r="N50" s="2320"/>
      <c r="O50" s="2319"/>
      <c r="P50" s="2319"/>
      <c r="Q50" s="2320"/>
      <c r="R50" s="2319"/>
      <c r="S50" s="2319"/>
      <c r="T50" s="2320"/>
      <c r="U50" s="2319"/>
      <c r="V50" s="2319"/>
      <c r="W50" s="2320"/>
      <c r="X50" s="2319"/>
      <c r="Y50" s="2321"/>
      <c r="Z50" s="2322"/>
      <c r="AA50" s="2319"/>
      <c r="AB50" s="2319"/>
      <c r="AC50" s="2320"/>
      <c r="AD50" s="2318"/>
      <c r="AE50" s="2323"/>
      <c r="AF50" s="2324"/>
      <c r="AG50" s="2318"/>
      <c r="AH50" s="2318"/>
      <c r="AI50" s="2317"/>
      <c r="AJ50" s="2318"/>
      <c r="AK50" s="2323"/>
      <c r="AL50" s="2324"/>
      <c r="AM50" s="2325"/>
      <c r="AN50" s="2299"/>
    </row>
    <row r="51" spans="2:40" ht="15.75" thickBot="1">
      <c r="B51" s="4169"/>
      <c r="C51" s="4170"/>
      <c r="D51" s="4171"/>
      <c r="E51" s="2326">
        <f>+E48*7.75</f>
        <v>147.25</v>
      </c>
      <c r="F51" s="2327"/>
      <c r="G51" s="2327"/>
      <c r="H51" s="2326">
        <f>+H48*7.75</f>
        <v>139.5</v>
      </c>
      <c r="I51" s="2327"/>
      <c r="J51" s="2327"/>
      <c r="K51" s="2326">
        <f>+K48*7.75</f>
        <v>155</v>
      </c>
      <c r="L51" s="2328"/>
      <c r="M51" s="2328"/>
      <c r="N51" s="2326">
        <f>+N48*7.75</f>
        <v>139.5</v>
      </c>
      <c r="O51" s="2328"/>
      <c r="P51" s="2328"/>
      <c r="Q51" s="2326">
        <f>+Q48*7.75</f>
        <v>139.5</v>
      </c>
      <c r="R51" s="2328"/>
      <c r="S51" s="2328"/>
      <c r="T51" s="2326">
        <f>+T48*7.75</f>
        <v>147.25</v>
      </c>
      <c r="U51" s="2328"/>
      <c r="V51" s="2328"/>
      <c r="W51" s="2326">
        <f>+W48*7.75</f>
        <v>162.75</v>
      </c>
      <c r="X51" s="2329"/>
      <c r="Y51" s="2330"/>
      <c r="Z51" s="2326">
        <f>+Z48*7.75</f>
        <v>139.5</v>
      </c>
      <c r="AA51" s="2328"/>
      <c r="AB51" s="2328"/>
      <c r="AC51" s="2326">
        <f>+AC48*7.75</f>
        <v>155</v>
      </c>
      <c r="AD51" s="2331"/>
      <c r="AE51" s="2332"/>
      <c r="AF51" s="2326">
        <f>+AF48*7.75</f>
        <v>162.75</v>
      </c>
      <c r="AG51" s="2327"/>
      <c r="AH51" s="2327"/>
      <c r="AI51" s="2326">
        <f>+AI48*7.75</f>
        <v>131.75</v>
      </c>
      <c r="AJ51" s="2331"/>
      <c r="AK51" s="2332"/>
      <c r="AL51" s="2326">
        <f>+AL48*7.75</f>
        <v>139.5</v>
      </c>
      <c r="AM51" s="2333">
        <f>SUM(E51:AL51)</f>
        <v>1759.25</v>
      </c>
      <c r="AN51" s="2334"/>
    </row>
    <row r="52" spans="2:40">
      <c r="B52" s="2297" t="s">
        <v>91</v>
      </c>
      <c r="C52" s="2335"/>
      <c r="D52" s="2335"/>
      <c r="E52" s="2317"/>
      <c r="F52" s="2318"/>
      <c r="G52" s="2318"/>
      <c r="H52" s="2317"/>
      <c r="I52" s="2318"/>
      <c r="J52" s="2318"/>
      <c r="K52" s="2317"/>
      <c r="L52" s="2319"/>
      <c r="M52" s="2319"/>
      <c r="N52" s="2320"/>
      <c r="O52" s="2319"/>
      <c r="P52" s="2319"/>
      <c r="Q52" s="2320"/>
      <c r="R52" s="2319"/>
      <c r="S52" s="2319"/>
      <c r="T52" s="2320"/>
      <c r="U52" s="2319"/>
      <c r="V52" s="2319"/>
      <c r="W52" s="2320"/>
      <c r="X52" s="2319"/>
      <c r="Y52" s="2321"/>
      <c r="Z52" s="2322"/>
      <c r="AA52" s="2319"/>
      <c r="AB52" s="2319"/>
      <c r="AC52" s="2320"/>
      <c r="AD52" s="2318"/>
      <c r="AE52" s="2323"/>
      <c r="AF52" s="2324"/>
      <c r="AG52" s="2318"/>
      <c r="AH52" s="2318"/>
      <c r="AI52" s="2317"/>
      <c r="AJ52" s="2318"/>
      <c r="AK52" s="2323"/>
      <c r="AL52" s="2324"/>
      <c r="AM52" s="2325"/>
      <c r="AN52" s="2299"/>
    </row>
    <row r="53" spans="2:40" ht="15.75" thickBot="1">
      <c r="B53" s="2336" t="s">
        <v>277</v>
      </c>
      <c r="C53" s="2294"/>
      <c r="D53" s="2294"/>
      <c r="E53" s="2305">
        <v>-2</v>
      </c>
      <c r="F53" s="2308"/>
      <c r="G53" s="2308"/>
      <c r="H53" s="2305">
        <v>-2</v>
      </c>
      <c r="I53" s="2308"/>
      <c r="J53" s="2308"/>
      <c r="K53" s="2305">
        <v>-1</v>
      </c>
      <c r="L53" s="2309"/>
      <c r="M53" s="2309"/>
      <c r="N53" s="2337">
        <v>-2</v>
      </c>
      <c r="O53" s="2309"/>
      <c r="P53" s="2309"/>
      <c r="Q53" s="2337">
        <v>-2</v>
      </c>
      <c r="R53" s="2309"/>
      <c r="S53" s="2309"/>
      <c r="T53" s="2337">
        <v>-2</v>
      </c>
      <c r="U53" s="2309"/>
      <c r="V53" s="2309"/>
      <c r="W53" s="2337">
        <v>-2</v>
      </c>
      <c r="X53" s="2338"/>
      <c r="Y53" s="2339"/>
      <c r="Z53" s="2315">
        <v>-2</v>
      </c>
      <c r="AA53" s="2309"/>
      <c r="AB53" s="2309"/>
      <c r="AC53" s="2337">
        <v>-1</v>
      </c>
      <c r="AD53" s="2340"/>
      <c r="AE53" s="2341"/>
      <c r="AF53" s="2306">
        <v>-2</v>
      </c>
      <c r="AG53" s="2308"/>
      <c r="AH53" s="2308"/>
      <c r="AI53" s="2305">
        <v>-2</v>
      </c>
      <c r="AJ53" s="2340"/>
      <c r="AK53" s="2341"/>
      <c r="AL53" s="2306">
        <v>-2</v>
      </c>
      <c r="AM53" s="2342">
        <f>SUM(E53:AL53)</f>
        <v>-22</v>
      </c>
      <c r="AN53" s="2299"/>
    </row>
    <row r="54" spans="2:40" s="2346" customFormat="1">
      <c r="B54" s="2343"/>
      <c r="C54" s="2344"/>
      <c r="D54" s="2344"/>
      <c r="E54" s="2319"/>
      <c r="F54" s="2319"/>
      <c r="G54" s="2319"/>
      <c r="H54" s="2319"/>
      <c r="I54" s="2319"/>
      <c r="J54" s="2319"/>
      <c r="K54" s="2319"/>
      <c r="L54" s="2319"/>
      <c r="M54" s="2319"/>
      <c r="N54" s="2319"/>
      <c r="O54" s="2319"/>
      <c r="P54" s="2319"/>
      <c r="Q54" s="2319"/>
      <c r="R54" s="2319"/>
      <c r="S54" s="2319"/>
      <c r="T54" s="2319"/>
      <c r="U54" s="2319"/>
      <c r="V54" s="2319"/>
      <c r="W54" s="2319"/>
      <c r="X54" s="2319"/>
      <c r="Y54" s="2319"/>
      <c r="Z54" s="2319"/>
      <c r="AA54" s="2319"/>
      <c r="AB54" s="2319"/>
      <c r="AC54" s="2319"/>
      <c r="AD54" s="2319"/>
      <c r="AE54" s="2319"/>
      <c r="AF54" s="2319"/>
      <c r="AG54" s="2319"/>
      <c r="AH54" s="2319"/>
      <c r="AI54" s="2319"/>
      <c r="AJ54" s="2319"/>
      <c r="AK54" s="2319"/>
      <c r="AL54" s="2319"/>
      <c r="AM54" s="2345"/>
    </row>
    <row r="55" spans="2:40">
      <c r="B55" s="2347"/>
      <c r="C55" s="2348"/>
      <c r="D55" s="2294" t="s">
        <v>94</v>
      </c>
      <c r="E55" s="2294"/>
      <c r="F55" s="2294"/>
      <c r="G55" s="2294"/>
      <c r="H55" s="2294"/>
      <c r="I55" s="2294"/>
      <c r="J55" s="2294"/>
      <c r="K55" s="2294"/>
      <c r="L55" s="2294"/>
      <c r="M55" s="2294"/>
      <c r="N55" s="2294"/>
      <c r="O55" s="2294"/>
      <c r="P55" s="2294"/>
      <c r="Q55" s="2294"/>
      <c r="R55" s="2294"/>
      <c r="S55" s="2294"/>
      <c r="T55" s="2354" t="s">
        <v>301</v>
      </c>
      <c r="U55" s="2354"/>
      <c r="V55" s="2354"/>
      <c r="W55" s="2354"/>
      <c r="X55" s="2294"/>
      <c r="Y55" s="2294"/>
      <c r="Z55" s="2294"/>
      <c r="AA55" s="2294"/>
      <c r="AB55" s="2294"/>
      <c r="AC55" s="2294"/>
      <c r="AD55" s="2294"/>
      <c r="AE55" s="2294"/>
      <c r="AF55" s="2294"/>
      <c r="AG55" s="2294"/>
      <c r="AH55" s="2294"/>
      <c r="AI55" s="2294"/>
      <c r="AJ55" s="2294"/>
      <c r="AK55" s="2294"/>
      <c r="AL55" s="2294"/>
      <c r="AM55" s="2294"/>
    </row>
    <row r="56" spans="2:40" ht="15.75">
      <c r="AD56" s="3988"/>
      <c r="AE56" s="3988"/>
      <c r="AF56" s="3988"/>
      <c r="AG56" s="3988"/>
      <c r="AH56" s="3988"/>
      <c r="AI56" s="3988"/>
    </row>
  </sheetData>
  <sheetProtection algorithmName="SHA-512" hashValue="mQpQc5RLu4uFfAbz38/ePEuEaHuy1JNepFs6cwm/4kJ3UcMv5Veb2/SnL3H3/1t6P/VLet4ZgDQWJAzu5gNcjQ==" saltValue="CeEiCWicHgb8sTHZZlcNVw==" spinCount="100000" sheet="1" objects="1" scenarios="1" selectLockedCells="1" selectUnlockedCells="1"/>
  <mergeCells count="19">
    <mergeCell ref="AJ9:AL9"/>
    <mergeCell ref="B48:D49"/>
    <mergeCell ref="B50:D51"/>
    <mergeCell ref="R9:T9"/>
    <mergeCell ref="U9:W9"/>
    <mergeCell ref="X9:Z9"/>
    <mergeCell ref="AA9:AC9"/>
    <mergeCell ref="AD9:AF9"/>
    <mergeCell ref="AG9:AI9"/>
    <mergeCell ref="C9:E9"/>
    <mergeCell ref="F9:H9"/>
    <mergeCell ref="I9:K9"/>
    <mergeCell ref="L9:N9"/>
    <mergeCell ref="O9:Q9"/>
    <mergeCell ref="B3:AM3"/>
    <mergeCell ref="B4:AM4"/>
    <mergeCell ref="B5:AM5"/>
    <mergeCell ref="B6:AM6"/>
    <mergeCell ref="B7:AM7"/>
  </mergeCells>
  <pageMargins left="0.7" right="0.7" top="0.75" bottom="0.75" header="0.3" footer="0.3"/>
  <pageSetup paperSize="9" scale="62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79998168889431442"/>
  </sheetPr>
  <dimension ref="B1:AN61"/>
  <sheetViews>
    <sheetView workbookViewId="0"/>
  </sheetViews>
  <sheetFormatPr defaultColWidth="9.140625" defaultRowHeight="15"/>
  <cols>
    <col min="1" max="1" width="2.85546875" style="2212" customWidth="1"/>
    <col min="2" max="2" width="6" style="2263" customWidth="1"/>
    <col min="3" max="4" width="3.28515625" style="2212" customWidth="1"/>
    <col min="5" max="5" width="6.28515625" style="2212" customWidth="1"/>
    <col min="6" max="7" width="3.28515625" style="2212" customWidth="1"/>
    <col min="8" max="8" width="6.42578125" style="2212" customWidth="1"/>
    <col min="9" max="10" width="3.28515625" style="2212" customWidth="1"/>
    <col min="11" max="11" width="6.5703125" style="2212" customWidth="1"/>
    <col min="12" max="13" width="3.28515625" style="2212" customWidth="1"/>
    <col min="14" max="14" width="6.7109375" style="2212" customWidth="1"/>
    <col min="15" max="16" width="3.28515625" style="2212" customWidth="1"/>
    <col min="17" max="17" width="6.7109375" style="2212" customWidth="1"/>
    <col min="18" max="19" width="3.28515625" style="2212" customWidth="1"/>
    <col min="20" max="20" width="6.7109375" style="2212" customWidth="1"/>
    <col min="21" max="22" width="3.28515625" style="2212" customWidth="1"/>
    <col min="23" max="23" width="6.7109375" style="2212" customWidth="1"/>
    <col min="24" max="25" width="3.28515625" style="2212" customWidth="1"/>
    <col min="26" max="26" width="6.7109375" style="2212" customWidth="1"/>
    <col min="27" max="28" width="3.28515625" style="2212" customWidth="1"/>
    <col min="29" max="29" width="6.7109375" style="2212" customWidth="1"/>
    <col min="30" max="31" width="3.28515625" style="2212" customWidth="1"/>
    <col min="32" max="32" width="6.7109375" style="2212" customWidth="1"/>
    <col min="33" max="34" width="3.28515625" style="2212" customWidth="1"/>
    <col min="35" max="35" width="6.7109375" style="2212" customWidth="1"/>
    <col min="36" max="37" width="3.28515625" style="2212" customWidth="1"/>
    <col min="38" max="38" width="6.7109375" style="2212" customWidth="1"/>
    <col min="39" max="39" width="9.85546875" style="2212" customWidth="1"/>
    <col min="40" max="16384" width="9.140625" style="2212"/>
  </cols>
  <sheetData>
    <row r="1" spans="2:40" ht="9.75" customHeight="1">
      <c r="B1" s="2209" t="s">
        <v>56</v>
      </c>
      <c r="C1" s="2210"/>
      <c r="D1" s="2210"/>
      <c r="E1" s="2211"/>
      <c r="F1" s="2211"/>
      <c r="G1" s="2211"/>
      <c r="H1" s="2211"/>
      <c r="I1" s="2211"/>
      <c r="J1" s="2211"/>
      <c r="K1" s="2211"/>
      <c r="L1" s="2211"/>
      <c r="M1" s="2211"/>
      <c r="N1" s="2211"/>
      <c r="O1" s="2211"/>
      <c r="P1" s="2211"/>
      <c r="Q1" s="2211"/>
      <c r="R1" s="2211"/>
      <c r="S1" s="2211"/>
      <c r="T1" s="2211"/>
      <c r="U1" s="2211"/>
      <c r="V1" s="2211"/>
      <c r="W1" s="2211"/>
      <c r="X1" s="2211"/>
      <c r="Y1" s="2211"/>
      <c r="Z1" s="2211"/>
      <c r="AA1" s="2211"/>
      <c r="AB1" s="2211"/>
      <c r="AC1" s="2211"/>
      <c r="AD1" s="2211"/>
      <c r="AE1" s="2211"/>
      <c r="AF1" s="2211"/>
      <c r="AG1" s="2211"/>
      <c r="AH1" s="2211"/>
      <c r="AI1" s="2211"/>
      <c r="AJ1" s="2211"/>
      <c r="AK1" s="2211"/>
      <c r="AL1" s="2211"/>
      <c r="AM1" s="2211"/>
    </row>
    <row r="2" spans="2:40" ht="15.75">
      <c r="B2" s="2210"/>
      <c r="C2" s="2210"/>
      <c r="D2" s="2210"/>
      <c r="E2" s="2211"/>
      <c r="F2" s="2211"/>
      <c r="G2" s="2211"/>
      <c r="H2" s="2211"/>
      <c r="I2" s="2211"/>
      <c r="J2" s="2211"/>
      <c r="K2" s="2211"/>
      <c r="L2" s="2211"/>
      <c r="M2" s="2211"/>
      <c r="N2" s="2211"/>
      <c r="O2" s="2211"/>
      <c r="P2" s="2211"/>
      <c r="Q2" s="2211"/>
      <c r="R2" s="2211"/>
      <c r="S2" s="2211"/>
      <c r="T2" s="2211"/>
      <c r="U2" s="2211"/>
      <c r="V2" s="2211"/>
      <c r="W2" s="2211"/>
      <c r="X2" s="2211"/>
      <c r="Y2" s="2211"/>
      <c r="Z2" s="2211"/>
      <c r="AA2" s="2211"/>
      <c r="AB2" s="2211"/>
      <c r="AC2" s="2211"/>
      <c r="AD2" s="2211"/>
      <c r="AE2" s="2211"/>
      <c r="AF2" s="2211"/>
      <c r="AG2" s="2211"/>
      <c r="AH2" s="2211"/>
      <c r="AI2" s="2211"/>
      <c r="AJ2" s="2211"/>
      <c r="AK2" s="2211"/>
      <c r="AL2" s="2211"/>
      <c r="AM2" s="2211"/>
    </row>
    <row r="3" spans="2:40" ht="25.5">
      <c r="B3" s="4342" t="s">
        <v>309</v>
      </c>
      <c r="C3" s="4342"/>
      <c r="D3" s="4342"/>
      <c r="E3" s="4342"/>
      <c r="F3" s="4342"/>
      <c r="G3" s="4342"/>
      <c r="H3" s="4342"/>
      <c r="I3" s="4342"/>
      <c r="J3" s="4342"/>
      <c r="K3" s="4342"/>
      <c r="L3" s="4342"/>
      <c r="M3" s="4342"/>
      <c r="N3" s="4342"/>
      <c r="O3" s="4342"/>
      <c r="P3" s="4342"/>
      <c r="Q3" s="4342"/>
      <c r="R3" s="4342"/>
      <c r="S3" s="4342"/>
      <c r="T3" s="4342"/>
      <c r="U3" s="4342"/>
      <c r="V3" s="4342"/>
      <c r="W3" s="4342"/>
      <c r="X3" s="4342"/>
      <c r="Y3" s="4342"/>
      <c r="Z3" s="4342"/>
      <c r="AA3" s="4342"/>
      <c r="AB3" s="4342"/>
      <c r="AC3" s="4342"/>
      <c r="AD3" s="4342"/>
      <c r="AE3" s="4342"/>
      <c r="AF3" s="4342"/>
      <c r="AG3" s="4342"/>
      <c r="AH3" s="4342"/>
      <c r="AI3" s="4342"/>
      <c r="AJ3" s="4342"/>
      <c r="AK3" s="4342"/>
      <c r="AL3" s="4342"/>
      <c r="AM3" s="4342"/>
    </row>
    <row r="4" spans="2:40" ht="18.75">
      <c r="B4" s="4343" t="s">
        <v>152</v>
      </c>
      <c r="C4" s="4343"/>
      <c r="D4" s="4343"/>
      <c r="E4" s="4343"/>
      <c r="F4" s="4343"/>
      <c r="G4" s="4343"/>
      <c r="H4" s="4343"/>
      <c r="I4" s="4343"/>
      <c r="J4" s="4343"/>
      <c r="K4" s="4343"/>
      <c r="L4" s="4343"/>
      <c r="M4" s="4343"/>
      <c r="N4" s="4343"/>
      <c r="O4" s="4343"/>
      <c r="P4" s="4343"/>
      <c r="Q4" s="4343"/>
      <c r="R4" s="4343"/>
      <c r="S4" s="4343"/>
      <c r="T4" s="4343"/>
      <c r="U4" s="4343"/>
      <c r="V4" s="4343"/>
      <c r="W4" s="4343"/>
      <c r="X4" s="4343"/>
      <c r="Y4" s="4343"/>
      <c r="Z4" s="4343"/>
      <c r="AA4" s="4343"/>
      <c r="AB4" s="4343"/>
      <c r="AC4" s="4343"/>
      <c r="AD4" s="4343"/>
      <c r="AE4" s="4343"/>
      <c r="AF4" s="4343"/>
      <c r="AG4" s="4343"/>
      <c r="AH4" s="4343"/>
      <c r="AI4" s="4343"/>
      <c r="AJ4" s="4343"/>
      <c r="AK4" s="4343"/>
      <c r="AL4" s="4343"/>
      <c r="AM4" s="4343"/>
    </row>
    <row r="5" spans="2:40" ht="18" customHeight="1">
      <c r="B5" s="4343" t="s">
        <v>129</v>
      </c>
      <c r="C5" s="4343"/>
      <c r="D5" s="4343"/>
      <c r="E5" s="4343"/>
      <c r="F5" s="4343"/>
      <c r="G5" s="4343"/>
      <c r="H5" s="4343"/>
      <c r="I5" s="4343"/>
      <c r="J5" s="4343"/>
      <c r="K5" s="4343"/>
      <c r="L5" s="4343"/>
      <c r="M5" s="4343"/>
      <c r="N5" s="4343"/>
      <c r="O5" s="4343"/>
      <c r="P5" s="4343"/>
      <c r="Q5" s="4343"/>
      <c r="R5" s="4343"/>
      <c r="S5" s="4343"/>
      <c r="T5" s="4343"/>
      <c r="U5" s="4343"/>
      <c r="V5" s="4343"/>
      <c r="W5" s="4343"/>
      <c r="X5" s="4343"/>
      <c r="Y5" s="4343"/>
      <c r="Z5" s="4343"/>
      <c r="AA5" s="4343"/>
      <c r="AB5" s="4343"/>
      <c r="AC5" s="4343"/>
      <c r="AD5" s="4343"/>
      <c r="AE5" s="4343"/>
      <c r="AF5" s="4343"/>
      <c r="AG5" s="4343"/>
      <c r="AH5" s="4343"/>
      <c r="AI5" s="4343"/>
      <c r="AJ5" s="4343"/>
      <c r="AK5" s="4343"/>
      <c r="AL5" s="4343"/>
      <c r="AM5" s="4343"/>
    </row>
    <row r="6" spans="2:40" ht="18" customHeight="1">
      <c r="B6" s="4343" t="s">
        <v>192</v>
      </c>
      <c r="C6" s="4343"/>
      <c r="D6" s="4343"/>
      <c r="E6" s="4343"/>
      <c r="F6" s="4343"/>
      <c r="G6" s="4343"/>
      <c r="H6" s="4343"/>
      <c r="I6" s="4343"/>
      <c r="J6" s="4343"/>
      <c r="K6" s="4343"/>
      <c r="L6" s="4343"/>
      <c r="M6" s="4343"/>
      <c r="N6" s="4343"/>
      <c r="O6" s="4343"/>
      <c r="P6" s="4343"/>
      <c r="Q6" s="4343"/>
      <c r="R6" s="4343"/>
      <c r="S6" s="4343"/>
      <c r="T6" s="4343"/>
      <c r="U6" s="4343"/>
      <c r="V6" s="4343"/>
      <c r="W6" s="4343"/>
      <c r="X6" s="4343"/>
      <c r="Y6" s="4343"/>
      <c r="Z6" s="4343"/>
      <c r="AA6" s="4343"/>
      <c r="AB6" s="4343"/>
      <c r="AC6" s="4343"/>
      <c r="AD6" s="4343"/>
      <c r="AE6" s="4343"/>
      <c r="AF6" s="4343"/>
      <c r="AG6" s="4343"/>
      <c r="AH6" s="4343"/>
      <c r="AI6" s="4343"/>
      <c r="AJ6" s="4343"/>
      <c r="AK6" s="4343"/>
      <c r="AL6" s="4343"/>
      <c r="AM6" s="4343"/>
    </row>
    <row r="7" spans="2:40" ht="15.75">
      <c r="B7" s="4344" t="s">
        <v>185</v>
      </c>
      <c r="C7" s="4344"/>
      <c r="D7" s="4344"/>
      <c r="E7" s="4344"/>
      <c r="F7" s="4344"/>
      <c r="G7" s="4344"/>
      <c r="H7" s="4344"/>
      <c r="I7" s="4344"/>
      <c r="J7" s="4344"/>
      <c r="K7" s="4344"/>
      <c r="L7" s="4344"/>
      <c r="M7" s="4344"/>
      <c r="N7" s="4344"/>
      <c r="O7" s="4344"/>
      <c r="P7" s="4344"/>
      <c r="Q7" s="4344"/>
      <c r="R7" s="4344"/>
      <c r="S7" s="4344"/>
      <c r="T7" s="4344"/>
      <c r="U7" s="4344"/>
      <c r="V7" s="4344"/>
      <c r="W7" s="4344"/>
      <c r="X7" s="4344"/>
      <c r="Y7" s="4344"/>
      <c r="Z7" s="4344"/>
      <c r="AA7" s="4344"/>
      <c r="AB7" s="4344"/>
      <c r="AC7" s="4344"/>
      <c r="AD7" s="4344"/>
      <c r="AE7" s="4344"/>
      <c r="AF7" s="4344"/>
      <c r="AG7" s="4344"/>
      <c r="AH7" s="4344"/>
      <c r="AI7" s="4344"/>
      <c r="AJ7" s="4344"/>
      <c r="AK7" s="4344"/>
      <c r="AL7" s="4344"/>
      <c r="AM7" s="4344"/>
    </row>
    <row r="8" spans="2:40" ht="15.75" customHeight="1" thickBot="1">
      <c r="B8" s="2213"/>
      <c r="C8" s="2213"/>
      <c r="D8" s="2213"/>
      <c r="E8" s="2213"/>
      <c r="F8" s="2213"/>
      <c r="G8" s="2213"/>
      <c r="H8" s="2213"/>
      <c r="I8" s="2213"/>
      <c r="J8" s="2213"/>
      <c r="K8" s="2213"/>
      <c r="L8" s="2213"/>
      <c r="M8" s="2213"/>
      <c r="N8" s="2213"/>
      <c r="O8" s="2213"/>
      <c r="P8" s="2213"/>
      <c r="Q8" s="2213"/>
      <c r="R8" s="2213"/>
      <c r="S8" s="2213"/>
      <c r="T8" s="2213"/>
      <c r="U8" s="2213"/>
      <c r="V8" s="2213"/>
      <c r="W8" s="2213"/>
      <c r="X8" s="2213"/>
      <c r="Y8" s="2213"/>
      <c r="Z8" s="2213"/>
      <c r="AA8" s="2213"/>
      <c r="AB8" s="2213"/>
      <c r="AC8" s="2213"/>
      <c r="AD8" s="2213"/>
      <c r="AE8" s="2213"/>
      <c r="AF8" s="2213"/>
      <c r="AG8" s="2213"/>
      <c r="AH8" s="2213"/>
      <c r="AI8" s="2213"/>
      <c r="AJ8" s="2213"/>
      <c r="AK8" s="2213"/>
      <c r="AL8" s="2213"/>
      <c r="AM8" s="2213"/>
    </row>
    <row r="9" spans="2:40" ht="31.5" customHeight="1" thickBot="1">
      <c r="B9" s="2214"/>
      <c r="C9" s="4345" t="s">
        <v>73</v>
      </c>
      <c r="D9" s="4346"/>
      <c r="E9" s="4347"/>
      <c r="F9" s="4345" t="s">
        <v>0</v>
      </c>
      <c r="G9" s="4346"/>
      <c r="H9" s="4347"/>
      <c r="I9" s="4345" t="s">
        <v>74</v>
      </c>
      <c r="J9" s="4346"/>
      <c r="K9" s="4347"/>
      <c r="L9" s="4345" t="s">
        <v>75</v>
      </c>
      <c r="M9" s="4346"/>
      <c r="N9" s="4347"/>
      <c r="O9" s="4345" t="s">
        <v>76</v>
      </c>
      <c r="P9" s="4346"/>
      <c r="Q9" s="4347"/>
      <c r="R9" s="4345" t="s">
        <v>77</v>
      </c>
      <c r="S9" s="4346"/>
      <c r="T9" s="4347"/>
      <c r="U9" s="4345" t="s">
        <v>78</v>
      </c>
      <c r="V9" s="4346"/>
      <c r="W9" s="4347"/>
      <c r="X9" s="4345" t="s">
        <v>1</v>
      </c>
      <c r="Y9" s="4346"/>
      <c r="Z9" s="4347"/>
      <c r="AA9" s="4345" t="s">
        <v>79</v>
      </c>
      <c r="AB9" s="4346"/>
      <c r="AC9" s="4347"/>
      <c r="AD9" s="4345" t="s">
        <v>80</v>
      </c>
      <c r="AE9" s="4346"/>
      <c r="AF9" s="4347"/>
      <c r="AG9" s="4345" t="s">
        <v>81</v>
      </c>
      <c r="AH9" s="4346"/>
      <c r="AI9" s="4347"/>
      <c r="AJ9" s="4345" t="s">
        <v>82</v>
      </c>
      <c r="AK9" s="4346"/>
      <c r="AL9" s="4347"/>
      <c r="AM9" s="2215" t="s">
        <v>96</v>
      </c>
      <c r="AN9" s="2216"/>
    </row>
    <row r="10" spans="2:40" ht="12.6" customHeight="1">
      <c r="B10" s="1617" t="s">
        <v>6</v>
      </c>
      <c r="C10" s="1702" t="s">
        <v>90</v>
      </c>
      <c r="D10" s="1703"/>
      <c r="E10" s="2208" t="s">
        <v>167</v>
      </c>
      <c r="F10" s="941" t="s">
        <v>90</v>
      </c>
      <c r="G10" s="1618"/>
      <c r="H10" s="2208" t="s">
        <v>167</v>
      </c>
      <c r="I10" s="941" t="s">
        <v>90</v>
      </c>
      <c r="J10" s="1618"/>
      <c r="K10" s="2208" t="s">
        <v>167</v>
      </c>
      <c r="L10" s="941" t="s">
        <v>90</v>
      </c>
      <c r="M10" s="1618"/>
      <c r="N10" s="2208" t="s">
        <v>167</v>
      </c>
      <c r="O10" s="941" t="s">
        <v>90</v>
      </c>
      <c r="P10" s="1618"/>
      <c r="Q10" s="2208" t="s">
        <v>167</v>
      </c>
      <c r="R10" s="941" t="s">
        <v>90</v>
      </c>
      <c r="S10" s="1618"/>
      <c r="T10" s="2208" t="s">
        <v>167</v>
      </c>
      <c r="U10" s="941" t="s">
        <v>90</v>
      </c>
      <c r="V10" s="1618"/>
      <c r="W10" s="2208" t="s">
        <v>167</v>
      </c>
      <c r="X10" s="941" t="s">
        <v>90</v>
      </c>
      <c r="Y10" s="1618"/>
      <c r="Z10" s="2208" t="s">
        <v>167</v>
      </c>
      <c r="AA10" s="941" t="s">
        <v>90</v>
      </c>
      <c r="AB10" s="1618"/>
      <c r="AC10" s="2208" t="s">
        <v>167</v>
      </c>
      <c r="AD10" s="941" t="s">
        <v>90</v>
      </c>
      <c r="AE10" s="1618"/>
      <c r="AF10" s="2208" t="s">
        <v>167</v>
      </c>
      <c r="AG10" s="941" t="s">
        <v>90</v>
      </c>
      <c r="AH10" s="1618"/>
      <c r="AI10" s="2208" t="s">
        <v>167</v>
      </c>
      <c r="AJ10" s="941" t="s">
        <v>90</v>
      </c>
      <c r="AK10" s="1618"/>
      <c r="AL10" s="2208" t="s">
        <v>167</v>
      </c>
      <c r="AM10" s="2217"/>
      <c r="AN10" s="2216"/>
    </row>
    <row r="11" spans="2:40" ht="12.6" customHeight="1">
      <c r="B11" s="1617" t="s">
        <v>89</v>
      </c>
      <c r="C11" s="1705" t="s">
        <v>5</v>
      </c>
      <c r="D11" s="1706" t="s">
        <v>6</v>
      </c>
      <c r="E11" s="2207" t="s">
        <v>12</v>
      </c>
      <c r="F11" s="943" t="s">
        <v>5</v>
      </c>
      <c r="G11" s="1619" t="s">
        <v>6</v>
      </c>
      <c r="H11" s="2207" t="s">
        <v>12</v>
      </c>
      <c r="I11" s="943" t="s">
        <v>5</v>
      </c>
      <c r="J11" s="1619" t="s">
        <v>6</v>
      </c>
      <c r="K11" s="2207" t="s">
        <v>12</v>
      </c>
      <c r="L11" s="943" t="s">
        <v>5</v>
      </c>
      <c r="M11" s="1619" t="s">
        <v>6</v>
      </c>
      <c r="N11" s="2207" t="s">
        <v>12</v>
      </c>
      <c r="O11" s="943" t="s">
        <v>5</v>
      </c>
      <c r="P11" s="1619" t="s">
        <v>6</v>
      </c>
      <c r="Q11" s="2207" t="s">
        <v>12</v>
      </c>
      <c r="R11" s="943" t="s">
        <v>5</v>
      </c>
      <c r="S11" s="1619" t="s">
        <v>6</v>
      </c>
      <c r="T11" s="2207" t="s">
        <v>12</v>
      </c>
      <c r="U11" s="943" t="s">
        <v>5</v>
      </c>
      <c r="V11" s="1619" t="s">
        <v>6</v>
      </c>
      <c r="W11" s="2207" t="s">
        <v>12</v>
      </c>
      <c r="X11" s="943" t="s">
        <v>5</v>
      </c>
      <c r="Y11" s="1619" t="s">
        <v>6</v>
      </c>
      <c r="Z11" s="2207" t="s">
        <v>12</v>
      </c>
      <c r="AA11" s="943" t="s">
        <v>5</v>
      </c>
      <c r="AB11" s="1619" t="s">
        <v>6</v>
      </c>
      <c r="AC11" s="2207" t="s">
        <v>12</v>
      </c>
      <c r="AD11" s="943" t="s">
        <v>5</v>
      </c>
      <c r="AE11" s="1619" t="s">
        <v>6</v>
      </c>
      <c r="AF11" s="2207" t="s">
        <v>12</v>
      </c>
      <c r="AG11" s="943" t="s">
        <v>5</v>
      </c>
      <c r="AH11" s="1619" t="s">
        <v>6</v>
      </c>
      <c r="AI11" s="2207" t="s">
        <v>12</v>
      </c>
      <c r="AJ11" s="943" t="s">
        <v>5</v>
      </c>
      <c r="AK11" s="1619" t="s">
        <v>6</v>
      </c>
      <c r="AL11" s="2207" t="s">
        <v>12</v>
      </c>
      <c r="AM11" s="2218"/>
      <c r="AN11" s="2219"/>
    </row>
    <row r="12" spans="2:40" ht="12.6" customHeight="1">
      <c r="B12" s="1617" t="s">
        <v>7</v>
      </c>
      <c r="C12" s="1705" t="s">
        <v>8</v>
      </c>
      <c r="D12" s="1706" t="s">
        <v>9</v>
      </c>
      <c r="E12" s="2207" t="s">
        <v>9</v>
      </c>
      <c r="F12" s="943" t="s">
        <v>8</v>
      </c>
      <c r="G12" s="1619" t="s">
        <v>9</v>
      </c>
      <c r="H12" s="2207" t="s">
        <v>9</v>
      </c>
      <c r="I12" s="943" t="s">
        <v>8</v>
      </c>
      <c r="J12" s="1619" t="s">
        <v>9</v>
      </c>
      <c r="K12" s="2207" t="s">
        <v>9</v>
      </c>
      <c r="L12" s="943" t="s">
        <v>8</v>
      </c>
      <c r="M12" s="1619" t="s">
        <v>9</v>
      </c>
      <c r="N12" s="2207" t="s">
        <v>9</v>
      </c>
      <c r="O12" s="943" t="s">
        <v>8</v>
      </c>
      <c r="P12" s="1619" t="s">
        <v>9</v>
      </c>
      <c r="Q12" s="2207" t="s">
        <v>9</v>
      </c>
      <c r="R12" s="943" t="s">
        <v>8</v>
      </c>
      <c r="S12" s="1619" t="s">
        <v>9</v>
      </c>
      <c r="T12" s="2207" t="s">
        <v>9</v>
      </c>
      <c r="U12" s="943" t="s">
        <v>8</v>
      </c>
      <c r="V12" s="1619" t="s">
        <v>9</v>
      </c>
      <c r="W12" s="2207" t="s">
        <v>9</v>
      </c>
      <c r="X12" s="943" t="s">
        <v>8</v>
      </c>
      <c r="Y12" s="1619" t="s">
        <v>9</v>
      </c>
      <c r="Z12" s="2207" t="s">
        <v>9</v>
      </c>
      <c r="AA12" s="943" t="s">
        <v>8</v>
      </c>
      <c r="AB12" s="1619" t="s">
        <v>9</v>
      </c>
      <c r="AC12" s="2207" t="s">
        <v>9</v>
      </c>
      <c r="AD12" s="943" t="s">
        <v>8</v>
      </c>
      <c r="AE12" s="1619" t="s">
        <v>9</v>
      </c>
      <c r="AF12" s="2207" t="s">
        <v>9</v>
      </c>
      <c r="AG12" s="943" t="s">
        <v>8</v>
      </c>
      <c r="AH12" s="1619" t="s">
        <v>9</v>
      </c>
      <c r="AI12" s="2207" t="s">
        <v>9</v>
      </c>
      <c r="AJ12" s="943" t="s">
        <v>8</v>
      </c>
      <c r="AK12" s="1619" t="s">
        <v>9</v>
      </c>
      <c r="AL12" s="2207" t="s">
        <v>9</v>
      </c>
      <c r="AM12" s="2218"/>
      <c r="AN12" s="2219"/>
    </row>
    <row r="13" spans="2:40" ht="12.6" customHeight="1">
      <c r="B13" s="1617" t="s">
        <v>10</v>
      </c>
      <c r="C13" s="1705" t="s">
        <v>6</v>
      </c>
      <c r="D13" s="1706" t="s">
        <v>11</v>
      </c>
      <c r="E13" s="2207" t="s">
        <v>64</v>
      </c>
      <c r="F13" s="943" t="s">
        <v>6</v>
      </c>
      <c r="G13" s="1619" t="s">
        <v>11</v>
      </c>
      <c r="H13" s="2207" t="s">
        <v>64</v>
      </c>
      <c r="I13" s="943" t="s">
        <v>6</v>
      </c>
      <c r="J13" s="1619" t="s">
        <v>11</v>
      </c>
      <c r="K13" s="2207" t="s">
        <v>64</v>
      </c>
      <c r="L13" s="943" t="s">
        <v>6</v>
      </c>
      <c r="M13" s="1619" t="s">
        <v>11</v>
      </c>
      <c r="N13" s="2207" t="s">
        <v>64</v>
      </c>
      <c r="O13" s="943" t="s">
        <v>6</v>
      </c>
      <c r="P13" s="1619" t="s">
        <v>11</v>
      </c>
      <c r="Q13" s="2207" t="s">
        <v>64</v>
      </c>
      <c r="R13" s="943" t="s">
        <v>6</v>
      </c>
      <c r="S13" s="1619" t="s">
        <v>11</v>
      </c>
      <c r="T13" s="2207" t="s">
        <v>64</v>
      </c>
      <c r="U13" s="943" t="s">
        <v>6</v>
      </c>
      <c r="V13" s="1619" t="s">
        <v>11</v>
      </c>
      <c r="W13" s="2207" t="s">
        <v>64</v>
      </c>
      <c r="X13" s="943" t="s">
        <v>6</v>
      </c>
      <c r="Y13" s="1619" t="s">
        <v>11</v>
      </c>
      <c r="Z13" s="2207" t="s">
        <v>64</v>
      </c>
      <c r="AA13" s="943" t="s">
        <v>6</v>
      </c>
      <c r="AB13" s="1619" t="s">
        <v>11</v>
      </c>
      <c r="AC13" s="2207" t="s">
        <v>64</v>
      </c>
      <c r="AD13" s="943" t="s">
        <v>6</v>
      </c>
      <c r="AE13" s="1619" t="s">
        <v>11</v>
      </c>
      <c r="AF13" s="2207" t="s">
        <v>64</v>
      </c>
      <c r="AG13" s="943" t="s">
        <v>6</v>
      </c>
      <c r="AH13" s="1619" t="s">
        <v>11</v>
      </c>
      <c r="AI13" s="2207" t="s">
        <v>64</v>
      </c>
      <c r="AJ13" s="943" t="s">
        <v>6</v>
      </c>
      <c r="AK13" s="1619" t="s">
        <v>11</v>
      </c>
      <c r="AL13" s="2207" t="s">
        <v>64</v>
      </c>
      <c r="AM13" s="2220"/>
      <c r="AN13" s="2219"/>
    </row>
    <row r="14" spans="2:40" ht="12.6" customHeight="1">
      <c r="B14" s="1617" t="s">
        <v>12</v>
      </c>
      <c r="C14" s="1705" t="s">
        <v>9</v>
      </c>
      <c r="D14" s="1708"/>
      <c r="E14" s="2207" t="s">
        <v>63</v>
      </c>
      <c r="F14" s="943" t="s">
        <v>9</v>
      </c>
      <c r="G14" s="1622"/>
      <c r="H14" s="2207" t="s">
        <v>63</v>
      </c>
      <c r="I14" s="943" t="s">
        <v>9</v>
      </c>
      <c r="J14" s="1622"/>
      <c r="K14" s="2207" t="s">
        <v>63</v>
      </c>
      <c r="L14" s="943" t="s">
        <v>9</v>
      </c>
      <c r="M14" s="1622"/>
      <c r="N14" s="2207" t="s">
        <v>63</v>
      </c>
      <c r="O14" s="943" t="s">
        <v>9</v>
      </c>
      <c r="P14" s="1622"/>
      <c r="Q14" s="2207" t="s">
        <v>63</v>
      </c>
      <c r="R14" s="943" t="s">
        <v>9</v>
      </c>
      <c r="S14" s="1622"/>
      <c r="T14" s="2207" t="s">
        <v>63</v>
      </c>
      <c r="U14" s="943" t="s">
        <v>9</v>
      </c>
      <c r="V14" s="1622"/>
      <c r="W14" s="2207" t="s">
        <v>63</v>
      </c>
      <c r="X14" s="943" t="s">
        <v>9</v>
      </c>
      <c r="Y14" s="1622"/>
      <c r="Z14" s="2207" t="s">
        <v>63</v>
      </c>
      <c r="AA14" s="943" t="s">
        <v>9</v>
      </c>
      <c r="AB14" s="1622"/>
      <c r="AC14" s="2207" t="s">
        <v>63</v>
      </c>
      <c r="AD14" s="943" t="s">
        <v>9</v>
      </c>
      <c r="AE14" s="1622"/>
      <c r="AF14" s="2207" t="s">
        <v>63</v>
      </c>
      <c r="AG14" s="943" t="s">
        <v>9</v>
      </c>
      <c r="AH14" s="1622"/>
      <c r="AI14" s="2207" t="s">
        <v>63</v>
      </c>
      <c r="AJ14" s="943" t="s">
        <v>9</v>
      </c>
      <c r="AK14" s="1622"/>
      <c r="AL14" s="2207" t="s">
        <v>63</v>
      </c>
      <c r="AM14" s="2218"/>
      <c r="AN14" s="2219"/>
    </row>
    <row r="15" spans="2:40" ht="12.6" customHeight="1">
      <c r="B15" s="1617"/>
      <c r="C15" s="1705" t="s">
        <v>11</v>
      </c>
      <c r="D15" s="1708"/>
      <c r="E15" s="2207"/>
      <c r="F15" s="1701" t="s">
        <v>11</v>
      </c>
      <c r="G15" s="1619"/>
      <c r="H15" s="2207"/>
      <c r="I15" s="943" t="s">
        <v>11</v>
      </c>
      <c r="J15" s="1622"/>
      <c r="K15" s="2207"/>
      <c r="L15" s="943" t="s">
        <v>11</v>
      </c>
      <c r="M15" s="1622"/>
      <c r="N15" s="2207"/>
      <c r="O15" s="943" t="s">
        <v>11</v>
      </c>
      <c r="P15" s="1622"/>
      <c r="Q15" s="2207"/>
      <c r="R15" s="943" t="s">
        <v>11</v>
      </c>
      <c r="S15" s="1622"/>
      <c r="T15" s="2207"/>
      <c r="U15" s="943" t="s">
        <v>11</v>
      </c>
      <c r="V15" s="1622"/>
      <c r="W15" s="2207"/>
      <c r="X15" s="943" t="s">
        <v>11</v>
      </c>
      <c r="Y15" s="1622"/>
      <c r="Z15" s="2207"/>
      <c r="AA15" s="943" t="s">
        <v>11</v>
      </c>
      <c r="AB15" s="1622"/>
      <c r="AC15" s="2207"/>
      <c r="AD15" s="943" t="s">
        <v>11</v>
      </c>
      <c r="AE15" s="1622"/>
      <c r="AF15" s="2207"/>
      <c r="AG15" s="943" t="s">
        <v>11</v>
      </c>
      <c r="AH15" s="1622"/>
      <c r="AI15" s="2207"/>
      <c r="AJ15" s="943" t="s">
        <v>11</v>
      </c>
      <c r="AK15" s="1622"/>
      <c r="AL15" s="2207"/>
      <c r="AM15" s="2221"/>
      <c r="AN15" s="2216"/>
    </row>
    <row r="16" spans="2:40" ht="14.25" customHeight="1" thickBot="1">
      <c r="B16" s="1623"/>
      <c r="C16" s="1624"/>
      <c r="D16" s="1625"/>
      <c r="E16" s="1626">
        <v>0</v>
      </c>
      <c r="F16" s="1624"/>
      <c r="G16" s="1625"/>
      <c r="H16" s="1626">
        <v>0</v>
      </c>
      <c r="I16" s="1624"/>
      <c r="J16" s="1625"/>
      <c r="K16" s="1626">
        <v>0</v>
      </c>
      <c r="L16" s="1627"/>
      <c r="M16" s="1625"/>
      <c r="N16" s="1626">
        <v>0</v>
      </c>
      <c r="O16" s="1624"/>
      <c r="P16" s="1625"/>
      <c r="Q16" s="1626">
        <v>0</v>
      </c>
      <c r="R16" s="1624"/>
      <c r="S16" s="1625"/>
      <c r="T16" s="1626">
        <v>0</v>
      </c>
      <c r="U16" s="1624"/>
      <c r="V16" s="1625"/>
      <c r="W16" s="1626">
        <v>0</v>
      </c>
      <c r="X16" s="1624"/>
      <c r="Y16" s="1625"/>
      <c r="Z16" s="1626">
        <v>0</v>
      </c>
      <c r="AA16" s="1624"/>
      <c r="AB16" s="1625"/>
      <c r="AC16" s="1626">
        <v>0</v>
      </c>
      <c r="AD16" s="1624"/>
      <c r="AE16" s="1625"/>
      <c r="AF16" s="1626">
        <v>0</v>
      </c>
      <c r="AG16" s="1624"/>
      <c r="AH16" s="1625"/>
      <c r="AI16" s="1626">
        <v>0</v>
      </c>
      <c r="AJ16" s="1624"/>
      <c r="AK16" s="1625"/>
      <c r="AL16" s="1626">
        <v>0</v>
      </c>
      <c r="AM16" s="2221"/>
      <c r="AN16" s="2216"/>
    </row>
    <row r="17" spans="2:39" s="940" customFormat="1" ht="13.5" thickBot="1">
      <c r="B17" s="1486" t="s">
        <v>13</v>
      </c>
      <c r="C17" s="1628"/>
      <c r="D17" s="1388" t="s">
        <v>15</v>
      </c>
      <c r="E17" s="1050" t="s">
        <v>15</v>
      </c>
      <c r="F17" s="22"/>
      <c r="G17" s="160" t="s">
        <v>19</v>
      </c>
      <c r="H17" s="161" t="s">
        <v>38</v>
      </c>
      <c r="I17" s="43"/>
      <c r="J17" s="160" t="s">
        <v>19</v>
      </c>
      <c r="K17" s="161" t="s">
        <v>38</v>
      </c>
      <c r="L17" s="43"/>
      <c r="M17" s="1631" t="s">
        <v>88</v>
      </c>
      <c r="N17" s="1069" t="s">
        <v>55</v>
      </c>
      <c r="O17" s="1233">
        <v>18</v>
      </c>
      <c r="P17" s="1388" t="s">
        <v>14</v>
      </c>
      <c r="Q17" s="3899" t="s">
        <v>15</v>
      </c>
      <c r="R17" s="46"/>
      <c r="S17" s="162" t="s">
        <v>16</v>
      </c>
      <c r="T17" s="163" t="s">
        <v>38</v>
      </c>
      <c r="U17" s="43"/>
      <c r="V17" s="1631" t="s">
        <v>88</v>
      </c>
      <c r="W17" s="1069" t="s">
        <v>55</v>
      </c>
      <c r="X17" s="22"/>
      <c r="Y17" s="160" t="s">
        <v>17</v>
      </c>
      <c r="Z17" s="161" t="s">
        <v>55</v>
      </c>
      <c r="AA17" s="22"/>
      <c r="AB17" s="1434" t="s">
        <v>18</v>
      </c>
      <c r="AC17" s="1637" t="s">
        <v>55</v>
      </c>
      <c r="AD17" s="43"/>
      <c r="AE17" s="1631" t="s">
        <v>15</v>
      </c>
      <c r="AF17" s="1069" t="s">
        <v>55</v>
      </c>
      <c r="AG17" s="1628"/>
      <c r="AH17" s="1388" t="s">
        <v>19</v>
      </c>
      <c r="AI17" s="1637" t="s">
        <v>38</v>
      </c>
      <c r="AJ17" s="22"/>
      <c r="AK17" s="1635" t="s">
        <v>18</v>
      </c>
      <c r="AL17" s="1069" t="s">
        <v>55</v>
      </c>
      <c r="AM17" s="944"/>
    </row>
    <row r="18" spans="2:39" s="940" customFormat="1" ht="13.5" thickBot="1">
      <c r="B18" s="1487" t="s">
        <v>20</v>
      </c>
      <c r="C18" s="1628">
        <v>1</v>
      </c>
      <c r="D18" s="1631" t="s">
        <v>14</v>
      </c>
      <c r="E18" s="1069" t="s">
        <v>55</v>
      </c>
      <c r="F18" s="46"/>
      <c r="G18" s="162" t="s">
        <v>16</v>
      </c>
      <c r="H18" s="163" t="s">
        <v>38</v>
      </c>
      <c r="I18" s="44"/>
      <c r="J18" s="162" t="s">
        <v>16</v>
      </c>
      <c r="K18" s="163" t="s">
        <v>38</v>
      </c>
      <c r="L18" s="43"/>
      <c r="M18" s="1631" t="s">
        <v>15</v>
      </c>
      <c r="N18" s="1069" t="s">
        <v>55</v>
      </c>
      <c r="O18" s="1233"/>
      <c r="P18" s="1424" t="s">
        <v>17</v>
      </c>
      <c r="Q18" s="1637" t="s">
        <v>55</v>
      </c>
      <c r="R18" s="22"/>
      <c r="S18" s="1635" t="s">
        <v>18</v>
      </c>
      <c r="T18" s="1069" t="s">
        <v>55</v>
      </c>
      <c r="U18" s="43"/>
      <c r="V18" s="1424" t="s">
        <v>15</v>
      </c>
      <c r="W18" s="1069" t="s">
        <v>55</v>
      </c>
      <c r="X18" s="22"/>
      <c r="Y18" s="160" t="s">
        <v>19</v>
      </c>
      <c r="Z18" s="165" t="s">
        <v>38</v>
      </c>
      <c r="AA18" s="43"/>
      <c r="AB18" s="1424" t="s">
        <v>88</v>
      </c>
      <c r="AC18" s="1637" t="s">
        <v>55</v>
      </c>
      <c r="AD18" s="22">
        <v>40</v>
      </c>
      <c r="AE18" s="160" t="s">
        <v>14</v>
      </c>
      <c r="AF18" s="161" t="s">
        <v>55</v>
      </c>
      <c r="AG18" s="1634"/>
      <c r="AH18" s="1239" t="s">
        <v>16</v>
      </c>
      <c r="AI18" s="1638" t="s">
        <v>38</v>
      </c>
      <c r="AJ18" s="43"/>
      <c r="AK18" s="1631" t="s">
        <v>88</v>
      </c>
      <c r="AL18" s="1069" t="s">
        <v>55</v>
      </c>
      <c r="AM18" s="944"/>
    </row>
    <row r="19" spans="2:39" s="940" customFormat="1" ht="13.5" thickBot="1">
      <c r="B19" s="1487" t="s">
        <v>21</v>
      </c>
      <c r="C19" s="1628"/>
      <c r="D19" s="1425" t="s">
        <v>17</v>
      </c>
      <c r="E19" s="1069" t="s">
        <v>55</v>
      </c>
      <c r="F19" s="22"/>
      <c r="G19" s="1633" t="s">
        <v>18</v>
      </c>
      <c r="H19" s="1069" t="s">
        <v>55</v>
      </c>
      <c r="I19" s="22"/>
      <c r="J19" s="1635" t="s">
        <v>18</v>
      </c>
      <c r="K19" s="1069" t="s">
        <v>55</v>
      </c>
      <c r="L19" s="22">
        <v>14</v>
      </c>
      <c r="M19" s="160" t="s">
        <v>14</v>
      </c>
      <c r="N19" s="161" t="s">
        <v>55</v>
      </c>
      <c r="O19" s="1233"/>
      <c r="P19" s="1425" t="s">
        <v>19</v>
      </c>
      <c r="Q19" s="1637" t="s">
        <v>38</v>
      </c>
      <c r="R19" s="43"/>
      <c r="S19" s="1631" t="s">
        <v>88</v>
      </c>
      <c r="T19" s="1069" t="s">
        <v>55</v>
      </c>
      <c r="U19" s="22">
        <v>27</v>
      </c>
      <c r="V19" s="191" t="s">
        <v>14</v>
      </c>
      <c r="W19" s="161" t="s">
        <v>55</v>
      </c>
      <c r="X19" s="46"/>
      <c r="Y19" s="162" t="s">
        <v>16</v>
      </c>
      <c r="Z19" s="166" t="s">
        <v>38</v>
      </c>
      <c r="AA19" s="43"/>
      <c r="AB19" s="1424" t="s">
        <v>15</v>
      </c>
      <c r="AC19" s="1637" t="s">
        <v>55</v>
      </c>
      <c r="AD19" s="22"/>
      <c r="AE19" s="191" t="s">
        <v>17</v>
      </c>
      <c r="AF19" s="161" t="s">
        <v>55</v>
      </c>
      <c r="AG19" s="1628"/>
      <c r="AH19" s="1434" t="s">
        <v>18</v>
      </c>
      <c r="AI19" s="1637" t="s">
        <v>55</v>
      </c>
      <c r="AJ19" s="43"/>
      <c r="AK19" s="1631" t="s">
        <v>15</v>
      </c>
      <c r="AL19" s="1069" t="s">
        <v>55</v>
      </c>
      <c r="AM19" s="944"/>
    </row>
    <row r="20" spans="2:39" s="940" customFormat="1" ht="13.5" thickBot="1">
      <c r="B20" s="1487" t="s">
        <v>22</v>
      </c>
      <c r="C20" s="1628"/>
      <c r="D20" s="1425" t="s">
        <v>19</v>
      </c>
      <c r="E20" s="1069" t="s">
        <v>38</v>
      </c>
      <c r="F20" s="22"/>
      <c r="G20" s="1631" t="s">
        <v>88</v>
      </c>
      <c r="H20" s="1069" t="s">
        <v>55</v>
      </c>
      <c r="I20" s="43"/>
      <c r="J20" s="1631" t="s">
        <v>88</v>
      </c>
      <c r="K20" s="1069" t="s">
        <v>55</v>
      </c>
      <c r="L20" s="22"/>
      <c r="M20" s="3900" t="s">
        <v>17</v>
      </c>
      <c r="N20" s="161" t="s">
        <v>55</v>
      </c>
      <c r="O20" s="1237"/>
      <c r="P20" s="1239" t="s">
        <v>16</v>
      </c>
      <c r="Q20" s="1638" t="s">
        <v>38</v>
      </c>
      <c r="R20" s="43"/>
      <c r="S20" s="1631" t="s">
        <v>15</v>
      </c>
      <c r="T20" s="1069" t="s">
        <v>55</v>
      </c>
      <c r="U20" s="22"/>
      <c r="V20" s="1424" t="s">
        <v>17</v>
      </c>
      <c r="W20" s="161" t="s">
        <v>55</v>
      </c>
      <c r="X20" s="22"/>
      <c r="Y20" s="1635" t="s">
        <v>18</v>
      </c>
      <c r="Z20" s="1069" t="s">
        <v>55</v>
      </c>
      <c r="AA20" s="22">
        <v>36</v>
      </c>
      <c r="AB20" s="1424" t="s">
        <v>14</v>
      </c>
      <c r="AC20" s="1637" t="s">
        <v>55</v>
      </c>
      <c r="AD20" s="22"/>
      <c r="AE20" s="160" t="s">
        <v>19</v>
      </c>
      <c r="AF20" s="161" t="s">
        <v>38</v>
      </c>
      <c r="AG20" s="3589"/>
      <c r="AH20" s="1424" t="s">
        <v>88</v>
      </c>
      <c r="AI20" s="1637" t="s">
        <v>55</v>
      </c>
      <c r="AJ20" s="22">
        <v>49</v>
      </c>
      <c r="AK20" s="160" t="s">
        <v>14</v>
      </c>
      <c r="AL20" s="161" t="s">
        <v>55</v>
      </c>
      <c r="AM20" s="944"/>
    </row>
    <row r="21" spans="2:39" s="940" customFormat="1" ht="13.5" thickBot="1">
      <c r="B21" s="1487" t="s">
        <v>23</v>
      </c>
      <c r="C21" s="1634"/>
      <c r="D21" s="1239" t="s">
        <v>16</v>
      </c>
      <c r="E21" s="1629" t="s">
        <v>38</v>
      </c>
      <c r="F21" s="22"/>
      <c r="G21" s="1631" t="s">
        <v>15</v>
      </c>
      <c r="H21" s="1069" t="s">
        <v>55</v>
      </c>
      <c r="I21" s="43"/>
      <c r="J21" s="1631" t="s">
        <v>15</v>
      </c>
      <c r="K21" s="1069" t="s">
        <v>55</v>
      </c>
      <c r="L21" s="22"/>
      <c r="M21" s="1425" t="s">
        <v>19</v>
      </c>
      <c r="N21" s="3901" t="s">
        <v>38</v>
      </c>
      <c r="O21" s="1233"/>
      <c r="P21" s="1434" t="s">
        <v>18</v>
      </c>
      <c r="Q21" s="1637" t="s">
        <v>55</v>
      </c>
      <c r="R21" s="22">
        <v>23</v>
      </c>
      <c r="S21" s="160" t="s">
        <v>14</v>
      </c>
      <c r="T21" s="161" t="s">
        <v>55</v>
      </c>
      <c r="U21" s="22"/>
      <c r="V21" s="3965" t="s">
        <v>19</v>
      </c>
      <c r="W21" s="161" t="s">
        <v>38</v>
      </c>
      <c r="X21" s="43"/>
      <c r="Y21" s="1631" t="s">
        <v>88</v>
      </c>
      <c r="Z21" s="1069" t="s">
        <v>55</v>
      </c>
      <c r="AA21" s="22"/>
      <c r="AB21" s="1424" t="s">
        <v>17</v>
      </c>
      <c r="AC21" s="1637" t="s">
        <v>55</v>
      </c>
      <c r="AD21" s="46"/>
      <c r="AE21" s="162" t="s">
        <v>16</v>
      </c>
      <c r="AF21" s="163" t="s">
        <v>38</v>
      </c>
      <c r="AG21" s="3589"/>
      <c r="AH21" s="1424" t="s">
        <v>15</v>
      </c>
      <c r="AI21" s="1637" t="s">
        <v>55</v>
      </c>
      <c r="AJ21" s="22"/>
      <c r="AK21" s="191" t="s">
        <v>17</v>
      </c>
      <c r="AL21" s="161" t="s">
        <v>55</v>
      </c>
      <c r="AM21" s="944"/>
    </row>
    <row r="22" spans="2:39" s="940" customFormat="1" ht="13.5" thickBot="1">
      <c r="B22" s="1487" t="s">
        <v>24</v>
      </c>
      <c r="C22" s="1630"/>
      <c r="D22" s="1389" t="s">
        <v>18</v>
      </c>
      <c r="E22" s="1050" t="s">
        <v>15</v>
      </c>
      <c r="F22" s="22">
        <v>6</v>
      </c>
      <c r="G22" s="191" t="s">
        <v>14</v>
      </c>
      <c r="H22" s="161" t="s">
        <v>55</v>
      </c>
      <c r="I22" s="22">
        <v>10</v>
      </c>
      <c r="J22" s="160" t="s">
        <v>14</v>
      </c>
      <c r="K22" s="161" t="s">
        <v>55</v>
      </c>
      <c r="L22" s="46"/>
      <c r="M22" s="1239" t="s">
        <v>16</v>
      </c>
      <c r="N22" s="1638" t="s">
        <v>38</v>
      </c>
      <c r="O22" s="3902"/>
      <c r="P22" s="1424" t="s">
        <v>88</v>
      </c>
      <c r="Q22" s="1637" t="s">
        <v>55</v>
      </c>
      <c r="R22" s="22"/>
      <c r="S22" s="160" t="s">
        <v>17</v>
      </c>
      <c r="T22" s="161" t="s">
        <v>55</v>
      </c>
      <c r="U22" s="46"/>
      <c r="V22" s="162" t="s">
        <v>16</v>
      </c>
      <c r="W22" s="163" t="s">
        <v>38</v>
      </c>
      <c r="X22" s="43"/>
      <c r="Y22" s="1631" t="s">
        <v>15</v>
      </c>
      <c r="Z22" s="1069" t="s">
        <v>55</v>
      </c>
      <c r="AA22" s="22"/>
      <c r="AB22" s="1424" t="s">
        <v>19</v>
      </c>
      <c r="AC22" s="1637" t="s">
        <v>38</v>
      </c>
      <c r="AD22" s="22"/>
      <c r="AE22" s="1635" t="s">
        <v>18</v>
      </c>
      <c r="AF22" s="1069" t="s">
        <v>55</v>
      </c>
      <c r="AG22" s="1628">
        <v>45</v>
      </c>
      <c r="AH22" s="1424" t="s">
        <v>14</v>
      </c>
      <c r="AI22" s="1637" t="s">
        <v>55</v>
      </c>
      <c r="AJ22" s="22"/>
      <c r="AK22" s="160" t="s">
        <v>19</v>
      </c>
      <c r="AL22" s="207" t="s">
        <v>38</v>
      </c>
      <c r="AM22" s="944"/>
    </row>
    <row r="23" spans="2:39" s="940" customFormat="1" ht="13.5" thickBot="1">
      <c r="B23" s="1487" t="s">
        <v>25</v>
      </c>
      <c r="C23" s="1628"/>
      <c r="D23" s="1631" t="s">
        <v>88</v>
      </c>
      <c r="E23" s="1069" t="s">
        <v>55</v>
      </c>
      <c r="F23" s="22"/>
      <c r="G23" s="480" t="s">
        <v>17</v>
      </c>
      <c r="H23" s="161" t="s">
        <v>55</v>
      </c>
      <c r="I23" s="43"/>
      <c r="J23" s="160" t="s">
        <v>17</v>
      </c>
      <c r="K23" s="161" t="s">
        <v>55</v>
      </c>
      <c r="L23" s="1628"/>
      <c r="M23" s="1434" t="s">
        <v>18</v>
      </c>
      <c r="N23" s="1637" t="s">
        <v>55</v>
      </c>
      <c r="O23" s="3902"/>
      <c r="P23" s="1424" t="s">
        <v>15</v>
      </c>
      <c r="Q23" s="1637" t="s">
        <v>55</v>
      </c>
      <c r="R23" s="22"/>
      <c r="S23" s="160" t="s">
        <v>19</v>
      </c>
      <c r="T23" s="161" t="s">
        <v>38</v>
      </c>
      <c r="U23" s="22"/>
      <c r="V23" s="1635" t="s">
        <v>18</v>
      </c>
      <c r="W23" s="1069" t="s">
        <v>55</v>
      </c>
      <c r="X23" s="22">
        <v>32</v>
      </c>
      <c r="Y23" s="191" t="s">
        <v>14</v>
      </c>
      <c r="Z23" s="161" t="s">
        <v>55</v>
      </c>
      <c r="AA23" s="46"/>
      <c r="AB23" s="1239" t="s">
        <v>16</v>
      </c>
      <c r="AC23" s="1638" t="s">
        <v>38</v>
      </c>
      <c r="AD23" s="43"/>
      <c r="AE23" s="1631" t="s">
        <v>88</v>
      </c>
      <c r="AF23" s="1069" t="s">
        <v>55</v>
      </c>
      <c r="AG23" s="1628"/>
      <c r="AH23" s="1424" t="s">
        <v>17</v>
      </c>
      <c r="AI23" s="1637" t="s">
        <v>55</v>
      </c>
      <c r="AJ23" s="46"/>
      <c r="AK23" s="16" t="s">
        <v>16</v>
      </c>
      <c r="AL23" s="166" t="s">
        <v>38</v>
      </c>
      <c r="AM23" s="944"/>
    </row>
    <row r="24" spans="2:39" s="940" customFormat="1" ht="13.5" thickBot="1">
      <c r="B24" s="1487" t="s">
        <v>26</v>
      </c>
      <c r="C24" s="1628"/>
      <c r="D24" s="1631" t="s">
        <v>15</v>
      </c>
      <c r="E24" s="1069" t="s">
        <v>55</v>
      </c>
      <c r="F24" s="22"/>
      <c r="G24" s="160" t="s">
        <v>19</v>
      </c>
      <c r="H24" s="161" t="s">
        <v>38</v>
      </c>
      <c r="I24" s="43"/>
      <c r="J24" s="160" t="s">
        <v>19</v>
      </c>
      <c r="K24" s="161" t="s">
        <v>38</v>
      </c>
      <c r="L24" s="3589"/>
      <c r="M24" s="1631" t="s">
        <v>88</v>
      </c>
      <c r="N24" s="1069" t="s">
        <v>55</v>
      </c>
      <c r="O24" s="22">
        <v>19</v>
      </c>
      <c r="P24" s="1388" t="s">
        <v>14</v>
      </c>
      <c r="Q24" s="1050" t="s">
        <v>15</v>
      </c>
      <c r="R24" s="46"/>
      <c r="S24" s="162" t="s">
        <v>16</v>
      </c>
      <c r="T24" s="19" t="s">
        <v>38</v>
      </c>
      <c r="U24" s="43"/>
      <c r="V24" s="1631" t="s">
        <v>88</v>
      </c>
      <c r="W24" s="1069" t="s">
        <v>55</v>
      </c>
      <c r="X24" s="22"/>
      <c r="Y24" s="191" t="s">
        <v>17</v>
      </c>
      <c r="Z24" s="161" t="s">
        <v>55</v>
      </c>
      <c r="AA24" s="22"/>
      <c r="AB24" s="1424" t="s">
        <v>18</v>
      </c>
      <c r="AC24" s="1637" t="s">
        <v>55</v>
      </c>
      <c r="AD24" s="43"/>
      <c r="AE24" s="1631" t="s">
        <v>15</v>
      </c>
      <c r="AF24" s="1069" t="s">
        <v>55</v>
      </c>
      <c r="AG24" s="1628"/>
      <c r="AH24" s="1424" t="s">
        <v>19</v>
      </c>
      <c r="AI24" s="1637" t="s">
        <v>38</v>
      </c>
      <c r="AJ24" s="22"/>
      <c r="AK24" s="1635" t="s">
        <v>18</v>
      </c>
      <c r="AL24" s="1069" t="s">
        <v>55</v>
      </c>
      <c r="AM24" s="944"/>
    </row>
    <row r="25" spans="2:39" s="940" customFormat="1" ht="13.5" thickBot="1">
      <c r="B25" s="1487" t="s">
        <v>27</v>
      </c>
      <c r="C25" s="1628">
        <v>2</v>
      </c>
      <c r="D25" s="1631" t="s">
        <v>14</v>
      </c>
      <c r="E25" s="1069" t="s">
        <v>55</v>
      </c>
      <c r="F25" s="46"/>
      <c r="G25" s="162" t="s">
        <v>16</v>
      </c>
      <c r="H25" s="163" t="s">
        <v>38</v>
      </c>
      <c r="I25" s="44"/>
      <c r="J25" s="16" t="s">
        <v>16</v>
      </c>
      <c r="K25" s="163" t="s">
        <v>38</v>
      </c>
      <c r="L25" s="3589"/>
      <c r="M25" s="1631" t="s">
        <v>15</v>
      </c>
      <c r="N25" s="1069" t="s">
        <v>55</v>
      </c>
      <c r="O25" s="22"/>
      <c r="P25" s="231" t="s">
        <v>17</v>
      </c>
      <c r="Q25" s="161" t="s">
        <v>55</v>
      </c>
      <c r="R25" s="22"/>
      <c r="S25" s="1635" t="s">
        <v>18</v>
      </c>
      <c r="T25" s="1069" t="s">
        <v>55</v>
      </c>
      <c r="U25" s="43"/>
      <c r="V25" s="1631" t="s">
        <v>15</v>
      </c>
      <c r="W25" s="1069" t="s">
        <v>55</v>
      </c>
      <c r="X25" s="22"/>
      <c r="Y25" s="160" t="s">
        <v>19</v>
      </c>
      <c r="Z25" s="165" t="s">
        <v>38</v>
      </c>
      <c r="AA25" s="22"/>
      <c r="AB25" s="1424" t="s">
        <v>88</v>
      </c>
      <c r="AC25" s="1637" t="s">
        <v>55</v>
      </c>
      <c r="AD25" s="22">
        <v>41</v>
      </c>
      <c r="AE25" s="160" t="s">
        <v>14</v>
      </c>
      <c r="AF25" s="161" t="s">
        <v>55</v>
      </c>
      <c r="AG25" s="1634"/>
      <c r="AH25" s="1239" t="s">
        <v>16</v>
      </c>
      <c r="AI25" s="1638" t="s">
        <v>38</v>
      </c>
      <c r="AJ25" s="43"/>
      <c r="AK25" s="1631" t="s">
        <v>88</v>
      </c>
      <c r="AL25" s="1069" t="s">
        <v>55</v>
      </c>
      <c r="AM25" s="944"/>
    </row>
    <row r="26" spans="2:39" s="940" customFormat="1" ht="13.5" thickBot="1">
      <c r="B26" s="1487" t="s">
        <v>28</v>
      </c>
      <c r="C26" s="1628"/>
      <c r="D26" s="1635" t="s">
        <v>17</v>
      </c>
      <c r="E26" s="1069" t="s">
        <v>55</v>
      </c>
      <c r="F26" s="25"/>
      <c r="G26" s="1633" t="s">
        <v>18</v>
      </c>
      <c r="H26" s="1069" t="s">
        <v>55</v>
      </c>
      <c r="I26" s="22"/>
      <c r="J26" s="1635" t="s">
        <v>18</v>
      </c>
      <c r="K26" s="1069" t="s">
        <v>55</v>
      </c>
      <c r="L26" s="1628">
        <v>15</v>
      </c>
      <c r="M26" s="1631" t="s">
        <v>14</v>
      </c>
      <c r="N26" s="1069" t="s">
        <v>55</v>
      </c>
      <c r="O26" s="22"/>
      <c r="P26" s="191" t="s">
        <v>19</v>
      </c>
      <c r="Q26" s="161" t="s">
        <v>38</v>
      </c>
      <c r="R26" s="43"/>
      <c r="S26" s="1631" t="s">
        <v>88</v>
      </c>
      <c r="T26" s="1069" t="s">
        <v>55</v>
      </c>
      <c r="U26" s="22">
        <v>28</v>
      </c>
      <c r="V26" s="160" t="s">
        <v>14</v>
      </c>
      <c r="W26" s="161" t="s">
        <v>55</v>
      </c>
      <c r="X26" s="46"/>
      <c r="Y26" s="162" t="s">
        <v>16</v>
      </c>
      <c r="Z26" s="166" t="s">
        <v>38</v>
      </c>
      <c r="AA26" s="22"/>
      <c r="AB26" s="1424" t="s">
        <v>15</v>
      </c>
      <c r="AC26" s="1637" t="s">
        <v>55</v>
      </c>
      <c r="AD26" s="22"/>
      <c r="AE26" s="191" t="s">
        <v>17</v>
      </c>
      <c r="AF26" s="161" t="s">
        <v>55</v>
      </c>
      <c r="AG26" s="1630"/>
      <c r="AH26" s="1423" t="s">
        <v>18</v>
      </c>
      <c r="AI26" s="1637" t="s">
        <v>55</v>
      </c>
      <c r="AJ26" s="43"/>
      <c r="AK26" s="1631" t="s">
        <v>15</v>
      </c>
      <c r="AL26" s="1069" t="s">
        <v>55</v>
      </c>
      <c r="AM26" s="944"/>
    </row>
    <row r="27" spans="2:39" s="940" customFormat="1" ht="13.5" thickBot="1">
      <c r="B27" s="1487" t="s">
        <v>29</v>
      </c>
      <c r="C27" s="1628"/>
      <c r="D27" s="1631" t="s">
        <v>19</v>
      </c>
      <c r="E27" s="1069" t="s">
        <v>38</v>
      </c>
      <c r="F27" s="22"/>
      <c r="G27" s="1631" t="s">
        <v>88</v>
      </c>
      <c r="H27" s="1069" t="s">
        <v>55</v>
      </c>
      <c r="I27" s="43"/>
      <c r="J27" s="1631" t="s">
        <v>88</v>
      </c>
      <c r="K27" s="1069" t="s">
        <v>55</v>
      </c>
      <c r="L27" s="1628"/>
      <c r="M27" s="3590" t="s">
        <v>17</v>
      </c>
      <c r="N27" s="3591" t="s">
        <v>55</v>
      </c>
      <c r="O27" s="46"/>
      <c r="P27" s="162" t="s">
        <v>16</v>
      </c>
      <c r="Q27" s="163" t="s">
        <v>38</v>
      </c>
      <c r="R27" s="43"/>
      <c r="S27" s="1631" t="s">
        <v>15</v>
      </c>
      <c r="T27" s="1069" t="s">
        <v>55</v>
      </c>
      <c r="U27" s="22"/>
      <c r="V27" s="160" t="s">
        <v>17</v>
      </c>
      <c r="W27" s="161" t="s">
        <v>55</v>
      </c>
      <c r="X27" s="22"/>
      <c r="Y27" s="1635" t="s">
        <v>18</v>
      </c>
      <c r="Z27" s="1069" t="s">
        <v>55</v>
      </c>
      <c r="AA27" s="22">
        <v>37</v>
      </c>
      <c r="AB27" s="1424" t="s">
        <v>14</v>
      </c>
      <c r="AC27" s="1637" t="s">
        <v>55</v>
      </c>
      <c r="AD27" s="22"/>
      <c r="AE27" s="191" t="s">
        <v>19</v>
      </c>
      <c r="AF27" s="161" t="s">
        <v>38</v>
      </c>
      <c r="AG27" s="1628"/>
      <c r="AH27" s="1434" t="s">
        <v>88</v>
      </c>
      <c r="AI27" s="1637" t="s">
        <v>55</v>
      </c>
      <c r="AJ27" s="22">
        <v>50</v>
      </c>
      <c r="AK27" s="1631" t="s">
        <v>14</v>
      </c>
      <c r="AL27" s="161" t="s">
        <v>55</v>
      </c>
      <c r="AM27" s="944"/>
    </row>
    <row r="28" spans="2:39" s="940" customFormat="1" ht="13.5" thickBot="1">
      <c r="B28" s="1487" t="s">
        <v>30</v>
      </c>
      <c r="C28" s="1634"/>
      <c r="D28" s="1636" t="s">
        <v>16</v>
      </c>
      <c r="E28" s="1629" t="s">
        <v>38</v>
      </c>
      <c r="F28" s="22"/>
      <c r="G28" s="1631" t="s">
        <v>15</v>
      </c>
      <c r="H28" s="1069" t="s">
        <v>55</v>
      </c>
      <c r="I28" s="43"/>
      <c r="J28" s="1631" t="s">
        <v>15</v>
      </c>
      <c r="K28" s="1069" t="s">
        <v>55</v>
      </c>
      <c r="L28" s="1628"/>
      <c r="M28" s="3590" t="s">
        <v>19</v>
      </c>
      <c r="N28" s="3591" t="s">
        <v>38</v>
      </c>
      <c r="O28" s="22"/>
      <c r="P28" s="1635" t="s">
        <v>18</v>
      </c>
      <c r="Q28" s="1069" t="s">
        <v>55</v>
      </c>
      <c r="R28" s="22">
        <v>24</v>
      </c>
      <c r="S28" s="160" t="s">
        <v>14</v>
      </c>
      <c r="T28" s="161" t="s">
        <v>55</v>
      </c>
      <c r="U28" s="22"/>
      <c r="V28" s="160" t="s">
        <v>19</v>
      </c>
      <c r="W28" s="161" t="s">
        <v>38</v>
      </c>
      <c r="X28" s="43"/>
      <c r="Y28" s="1631" t="s">
        <v>88</v>
      </c>
      <c r="Z28" s="1069" t="s">
        <v>55</v>
      </c>
      <c r="AA28" s="22"/>
      <c r="AB28" s="1424" t="s">
        <v>17</v>
      </c>
      <c r="AC28" s="1637" t="s">
        <v>55</v>
      </c>
      <c r="AD28" s="46"/>
      <c r="AE28" s="162" t="s">
        <v>16</v>
      </c>
      <c r="AF28" s="163" t="s">
        <v>38</v>
      </c>
      <c r="AG28" s="1628"/>
      <c r="AH28" s="1434" t="s">
        <v>15</v>
      </c>
      <c r="AI28" s="1637" t="s">
        <v>55</v>
      </c>
      <c r="AJ28" s="22"/>
      <c r="AK28" s="1631" t="s">
        <v>17</v>
      </c>
      <c r="AL28" s="161" t="s">
        <v>55</v>
      </c>
      <c r="AM28" s="944"/>
    </row>
    <row r="29" spans="2:39" s="940" customFormat="1" ht="13.5" thickBot="1">
      <c r="B29" s="1487" t="s">
        <v>31</v>
      </c>
      <c r="C29" s="1630"/>
      <c r="D29" s="1633" t="s">
        <v>18</v>
      </c>
      <c r="E29" s="1069" t="s">
        <v>55</v>
      </c>
      <c r="F29" s="22">
        <v>7</v>
      </c>
      <c r="G29" s="160" t="s">
        <v>14</v>
      </c>
      <c r="H29" s="161" t="s">
        <v>55</v>
      </c>
      <c r="I29" s="22">
        <v>11</v>
      </c>
      <c r="J29" s="160" t="s">
        <v>14</v>
      </c>
      <c r="K29" s="161" t="s">
        <v>55</v>
      </c>
      <c r="L29" s="1634"/>
      <c r="M29" s="3592" t="s">
        <v>16</v>
      </c>
      <c r="N29" s="3593" t="s">
        <v>38</v>
      </c>
      <c r="O29" s="43"/>
      <c r="P29" s="1631" t="s">
        <v>88</v>
      </c>
      <c r="Q29" s="1069" t="s">
        <v>55</v>
      </c>
      <c r="R29" s="22"/>
      <c r="S29" s="160" t="s">
        <v>17</v>
      </c>
      <c r="T29" s="161" t="s">
        <v>55</v>
      </c>
      <c r="U29" s="46"/>
      <c r="V29" s="16" t="s">
        <v>16</v>
      </c>
      <c r="W29" s="163" t="s">
        <v>38</v>
      </c>
      <c r="X29" s="43"/>
      <c r="Y29" s="1631" t="s">
        <v>15</v>
      </c>
      <c r="Z29" s="1069" t="s">
        <v>55</v>
      </c>
      <c r="AA29" s="22"/>
      <c r="AB29" s="160" t="s">
        <v>19</v>
      </c>
      <c r="AC29" s="161" t="s">
        <v>38</v>
      </c>
      <c r="AD29" s="22"/>
      <c r="AE29" s="1635" t="s">
        <v>18</v>
      </c>
      <c r="AF29" s="1069" t="s">
        <v>55</v>
      </c>
      <c r="AG29" s="1628">
        <v>46</v>
      </c>
      <c r="AH29" s="1434" t="s">
        <v>14</v>
      </c>
      <c r="AI29" s="1637" t="s">
        <v>55</v>
      </c>
      <c r="AJ29" s="22"/>
      <c r="AK29" s="1631" t="s">
        <v>19</v>
      </c>
      <c r="AL29" s="165" t="s">
        <v>38</v>
      </c>
      <c r="AM29" s="944"/>
    </row>
    <row r="30" spans="2:39" s="940" customFormat="1" ht="13.5" thickBot="1">
      <c r="B30" s="1487" t="s">
        <v>32</v>
      </c>
      <c r="C30" s="1628"/>
      <c r="D30" s="1631" t="s">
        <v>88</v>
      </c>
      <c r="E30" s="1069" t="s">
        <v>55</v>
      </c>
      <c r="F30" s="43"/>
      <c r="G30" s="160" t="s">
        <v>17</v>
      </c>
      <c r="H30" s="161" t="s">
        <v>55</v>
      </c>
      <c r="I30" s="43"/>
      <c r="J30" s="1635" t="s">
        <v>17</v>
      </c>
      <c r="K30" s="161" t="s">
        <v>55</v>
      </c>
      <c r="L30" s="1628"/>
      <c r="M30" s="1635" t="s">
        <v>18</v>
      </c>
      <c r="N30" s="1069" t="s">
        <v>55</v>
      </c>
      <c r="O30" s="43"/>
      <c r="P30" s="1631" t="s">
        <v>15</v>
      </c>
      <c r="Q30" s="1069" t="s">
        <v>55</v>
      </c>
      <c r="R30" s="22"/>
      <c r="S30" s="160" t="s">
        <v>19</v>
      </c>
      <c r="T30" s="161" t="s">
        <v>38</v>
      </c>
      <c r="U30" s="22"/>
      <c r="V30" s="1635" t="s">
        <v>18</v>
      </c>
      <c r="W30" s="1069" t="s">
        <v>55</v>
      </c>
      <c r="X30" s="22">
        <v>33</v>
      </c>
      <c r="Y30" s="10" t="s">
        <v>14</v>
      </c>
      <c r="Z30" s="161" t="s">
        <v>55</v>
      </c>
      <c r="AA30" s="46"/>
      <c r="AB30" s="1239" t="s">
        <v>16</v>
      </c>
      <c r="AC30" s="163" t="s">
        <v>38</v>
      </c>
      <c r="AD30" s="43"/>
      <c r="AE30" s="1631" t="s">
        <v>88</v>
      </c>
      <c r="AF30" s="1069" t="s">
        <v>55</v>
      </c>
      <c r="AG30" s="22"/>
      <c r="AH30" s="1434" t="s">
        <v>17</v>
      </c>
      <c r="AI30" s="1637" t="s">
        <v>55</v>
      </c>
      <c r="AJ30" s="46"/>
      <c r="AK30" s="1636" t="s">
        <v>16</v>
      </c>
      <c r="AL30" s="19" t="s">
        <v>38</v>
      </c>
      <c r="AM30" s="944"/>
    </row>
    <row r="31" spans="2:39" s="940" customFormat="1" ht="13.5" thickBot="1">
      <c r="B31" s="1487" t="s">
        <v>34</v>
      </c>
      <c r="C31" s="1628"/>
      <c r="D31" s="1631" t="s">
        <v>15</v>
      </c>
      <c r="E31" s="1069" t="s">
        <v>55</v>
      </c>
      <c r="F31" s="43"/>
      <c r="G31" s="160" t="s">
        <v>19</v>
      </c>
      <c r="H31" s="161" t="s">
        <v>38</v>
      </c>
      <c r="I31" s="43"/>
      <c r="J31" s="1631" t="s">
        <v>19</v>
      </c>
      <c r="K31" s="168" t="s">
        <v>38</v>
      </c>
      <c r="L31" s="3589"/>
      <c r="M31" s="1631" t="s">
        <v>88</v>
      </c>
      <c r="N31" s="1069" t="s">
        <v>55</v>
      </c>
      <c r="O31" s="22">
        <v>20</v>
      </c>
      <c r="P31" s="160" t="s">
        <v>14</v>
      </c>
      <c r="Q31" s="161" t="s">
        <v>55</v>
      </c>
      <c r="R31" s="46"/>
      <c r="S31" s="162" t="s">
        <v>16</v>
      </c>
      <c r="T31" s="163" t="s">
        <v>38</v>
      </c>
      <c r="U31" s="43"/>
      <c r="V31" s="1631" t="s">
        <v>88</v>
      </c>
      <c r="W31" s="1069" t="s">
        <v>55</v>
      </c>
      <c r="X31" s="22"/>
      <c r="Y31" s="191" t="s">
        <v>17</v>
      </c>
      <c r="Z31" s="161" t="s">
        <v>55</v>
      </c>
      <c r="AA31" s="22"/>
      <c r="AB31" s="1391" t="s">
        <v>18</v>
      </c>
      <c r="AC31" s="1050" t="s">
        <v>15</v>
      </c>
      <c r="AD31" s="43"/>
      <c r="AE31" s="1631" t="s">
        <v>15</v>
      </c>
      <c r="AF31" s="1069" t="s">
        <v>55</v>
      </c>
      <c r="AG31" s="22"/>
      <c r="AH31" s="160" t="s">
        <v>19</v>
      </c>
      <c r="AI31" s="161" t="s">
        <v>38</v>
      </c>
      <c r="AJ31" s="22"/>
      <c r="AK31" s="1635" t="s">
        <v>18</v>
      </c>
      <c r="AL31" s="1069" t="s">
        <v>55</v>
      </c>
      <c r="AM31" s="944"/>
    </row>
    <row r="32" spans="2:39" s="940" customFormat="1" ht="12.75" customHeight="1" thickBot="1">
      <c r="B32" s="1487" t="s">
        <v>35</v>
      </c>
      <c r="C32" s="1628">
        <v>3</v>
      </c>
      <c r="D32" s="1631" t="s">
        <v>14</v>
      </c>
      <c r="E32" s="1069" t="s">
        <v>55</v>
      </c>
      <c r="F32" s="44"/>
      <c r="G32" s="162" t="s">
        <v>16</v>
      </c>
      <c r="H32" s="163" t="s">
        <v>38</v>
      </c>
      <c r="I32" s="46"/>
      <c r="J32" s="1636" t="s">
        <v>16</v>
      </c>
      <c r="K32" s="163" t="s">
        <v>38</v>
      </c>
      <c r="L32" s="3589"/>
      <c r="M32" s="1631" t="s">
        <v>15</v>
      </c>
      <c r="N32" s="1069" t="s">
        <v>55</v>
      </c>
      <c r="O32" s="22"/>
      <c r="P32" s="231" t="s">
        <v>17</v>
      </c>
      <c r="Q32" s="161" t="s">
        <v>55</v>
      </c>
      <c r="R32" s="22"/>
      <c r="S32" s="1635" t="s">
        <v>18</v>
      </c>
      <c r="T32" s="1069" t="s">
        <v>55</v>
      </c>
      <c r="U32" s="43"/>
      <c r="V32" s="1631" t="s">
        <v>15</v>
      </c>
      <c r="W32" s="1069" t="s">
        <v>55</v>
      </c>
      <c r="X32" s="22"/>
      <c r="Y32" s="1631" t="s">
        <v>19</v>
      </c>
      <c r="Z32" s="161" t="s">
        <v>38</v>
      </c>
      <c r="AA32" s="43"/>
      <c r="AB32" s="1631" t="s">
        <v>88</v>
      </c>
      <c r="AC32" s="1069" t="s">
        <v>55</v>
      </c>
      <c r="AD32" s="22">
        <v>42</v>
      </c>
      <c r="AE32" s="160" t="s">
        <v>14</v>
      </c>
      <c r="AF32" s="161" t="s">
        <v>55</v>
      </c>
      <c r="AG32" s="46"/>
      <c r="AH32" s="1239" t="s">
        <v>16</v>
      </c>
      <c r="AI32" s="163" t="s">
        <v>38</v>
      </c>
      <c r="AJ32" s="43"/>
      <c r="AK32" s="1631" t="s">
        <v>88</v>
      </c>
      <c r="AL32" s="1069" t="s">
        <v>55</v>
      </c>
      <c r="AM32" s="944"/>
    </row>
    <row r="33" spans="2:40" s="940" customFormat="1" ht="13.5" thickBot="1">
      <c r="B33" s="1487" t="s">
        <v>36</v>
      </c>
      <c r="C33" s="1628"/>
      <c r="D33" s="1631" t="s">
        <v>17</v>
      </c>
      <c r="E33" s="1069" t="s">
        <v>55</v>
      </c>
      <c r="F33" s="22"/>
      <c r="G33" s="1635" t="s">
        <v>18</v>
      </c>
      <c r="H33" s="1069" t="s">
        <v>55</v>
      </c>
      <c r="I33" s="22"/>
      <c r="J33" s="1635" t="s">
        <v>18</v>
      </c>
      <c r="K33" s="1069" t="s">
        <v>55</v>
      </c>
      <c r="L33" s="1628">
        <v>16</v>
      </c>
      <c r="M33" s="3594" t="s">
        <v>14</v>
      </c>
      <c r="N33" s="3591" t="s">
        <v>55</v>
      </c>
      <c r="O33" s="22"/>
      <c r="P33" s="231" t="s">
        <v>19</v>
      </c>
      <c r="Q33" s="161" t="s">
        <v>38</v>
      </c>
      <c r="R33" s="43"/>
      <c r="S33" s="1631" t="s">
        <v>88</v>
      </c>
      <c r="T33" s="1069" t="s">
        <v>55</v>
      </c>
      <c r="U33" s="22">
        <v>29</v>
      </c>
      <c r="V33" s="160" t="s">
        <v>14</v>
      </c>
      <c r="W33" s="165" t="s">
        <v>55</v>
      </c>
      <c r="X33" s="46"/>
      <c r="Y33" s="162" t="s">
        <v>16</v>
      </c>
      <c r="Z33" s="163" t="s">
        <v>38</v>
      </c>
      <c r="AA33" s="43"/>
      <c r="AB33" s="1631" t="s">
        <v>15</v>
      </c>
      <c r="AC33" s="1069" t="s">
        <v>55</v>
      </c>
      <c r="AD33" s="22"/>
      <c r="AE33" s="160" t="s">
        <v>17</v>
      </c>
      <c r="AF33" s="161" t="s">
        <v>55</v>
      </c>
      <c r="AG33" s="22"/>
      <c r="AH33" s="1391" t="s">
        <v>18</v>
      </c>
      <c r="AI33" s="1050" t="s">
        <v>15</v>
      </c>
      <c r="AJ33" s="43"/>
      <c r="AK33" s="1631" t="s">
        <v>15</v>
      </c>
      <c r="AL33" s="1069" t="s">
        <v>55</v>
      </c>
      <c r="AM33" s="944"/>
    </row>
    <row r="34" spans="2:40" s="940" customFormat="1" ht="13.5" thickBot="1">
      <c r="B34" s="1487" t="s">
        <v>37</v>
      </c>
      <c r="C34" s="1628"/>
      <c r="D34" s="1631" t="s">
        <v>19</v>
      </c>
      <c r="E34" s="1069" t="s">
        <v>38</v>
      </c>
      <c r="F34" s="43"/>
      <c r="G34" s="1631" t="s">
        <v>88</v>
      </c>
      <c r="H34" s="1069" t="s">
        <v>55</v>
      </c>
      <c r="I34" s="43"/>
      <c r="J34" s="1631" t="s">
        <v>88</v>
      </c>
      <c r="K34" s="1069" t="s">
        <v>55</v>
      </c>
      <c r="L34" s="1628"/>
      <c r="M34" s="3963" t="s">
        <v>17</v>
      </c>
      <c r="N34" s="3962" t="s">
        <v>15</v>
      </c>
      <c r="O34" s="46"/>
      <c r="P34" s="16" t="s">
        <v>16</v>
      </c>
      <c r="Q34" s="163" t="s">
        <v>38</v>
      </c>
      <c r="R34" s="43"/>
      <c r="S34" s="1631" t="s">
        <v>15</v>
      </c>
      <c r="T34" s="1069" t="s">
        <v>55</v>
      </c>
      <c r="U34" s="22"/>
      <c r="V34" s="160" t="s">
        <v>17</v>
      </c>
      <c r="W34" s="165" t="s">
        <v>55</v>
      </c>
      <c r="X34" s="22"/>
      <c r="Y34" s="1635" t="s">
        <v>18</v>
      </c>
      <c r="Z34" s="1069" t="s">
        <v>55</v>
      </c>
      <c r="AA34" s="22">
        <v>38</v>
      </c>
      <c r="AB34" s="160" t="s">
        <v>14</v>
      </c>
      <c r="AC34" s="161" t="s">
        <v>55</v>
      </c>
      <c r="AD34" s="22"/>
      <c r="AE34" s="160" t="s">
        <v>19</v>
      </c>
      <c r="AF34" s="161" t="s">
        <v>38</v>
      </c>
      <c r="AG34" s="43"/>
      <c r="AH34" s="1631" t="s">
        <v>88</v>
      </c>
      <c r="AI34" s="1069" t="s">
        <v>55</v>
      </c>
      <c r="AJ34" s="22">
        <v>51</v>
      </c>
      <c r="AK34" s="3590" t="s">
        <v>14</v>
      </c>
      <c r="AL34" s="165" t="s">
        <v>55</v>
      </c>
      <c r="AM34" s="944"/>
    </row>
    <row r="35" spans="2:40" s="940" customFormat="1" ht="13.5" thickBot="1">
      <c r="B35" s="1487" t="s">
        <v>39</v>
      </c>
      <c r="C35" s="1634"/>
      <c r="D35" s="1632" t="s">
        <v>16</v>
      </c>
      <c r="E35" s="1629" t="s">
        <v>38</v>
      </c>
      <c r="F35" s="43"/>
      <c r="G35" s="1631" t="s">
        <v>15</v>
      </c>
      <c r="H35" s="1069" t="s">
        <v>55</v>
      </c>
      <c r="I35" s="43"/>
      <c r="J35" s="1631" t="s">
        <v>15</v>
      </c>
      <c r="K35" s="1069" t="s">
        <v>55</v>
      </c>
      <c r="L35" s="1628"/>
      <c r="M35" s="3594" t="s">
        <v>19</v>
      </c>
      <c r="N35" s="3591" t="s">
        <v>38</v>
      </c>
      <c r="O35" s="22"/>
      <c r="P35" s="1635" t="s">
        <v>18</v>
      </c>
      <c r="Q35" s="1069" t="s">
        <v>55</v>
      </c>
      <c r="R35" s="22">
        <v>25</v>
      </c>
      <c r="S35" s="160" t="s">
        <v>14</v>
      </c>
      <c r="T35" s="161" t="s">
        <v>55</v>
      </c>
      <c r="U35" s="22"/>
      <c r="V35" s="231" t="s">
        <v>19</v>
      </c>
      <c r="W35" s="168" t="s">
        <v>38</v>
      </c>
      <c r="X35" s="43"/>
      <c r="Y35" s="1631" t="s">
        <v>88</v>
      </c>
      <c r="Z35" s="1069" t="s">
        <v>55</v>
      </c>
      <c r="AA35" s="1628"/>
      <c r="AB35" s="160" t="s">
        <v>17</v>
      </c>
      <c r="AC35" s="161" t="s">
        <v>55</v>
      </c>
      <c r="AD35" s="46"/>
      <c r="AE35" s="16" t="s">
        <v>16</v>
      </c>
      <c r="AF35" s="19" t="s">
        <v>38</v>
      </c>
      <c r="AG35" s="43"/>
      <c r="AH35" s="1631" t="s">
        <v>15</v>
      </c>
      <c r="AI35" s="1069" t="s">
        <v>55</v>
      </c>
      <c r="AJ35" s="22"/>
      <c r="AK35" s="3594" t="s">
        <v>17</v>
      </c>
      <c r="AL35" s="168" t="s">
        <v>55</v>
      </c>
      <c r="AM35" s="944"/>
    </row>
    <row r="36" spans="2:40" s="940" customFormat="1" ht="13.5" thickBot="1">
      <c r="B36" s="1487" t="s">
        <v>40</v>
      </c>
      <c r="C36" s="25"/>
      <c r="D36" s="1633" t="s">
        <v>18</v>
      </c>
      <c r="E36" s="1069" t="s">
        <v>55</v>
      </c>
      <c r="F36" s="22">
        <v>8</v>
      </c>
      <c r="G36" s="160" t="s">
        <v>14</v>
      </c>
      <c r="H36" s="161" t="s">
        <v>55</v>
      </c>
      <c r="I36" s="22">
        <v>12</v>
      </c>
      <c r="J36" s="160" t="s">
        <v>14</v>
      </c>
      <c r="K36" s="161" t="s">
        <v>55</v>
      </c>
      <c r="L36" s="1634"/>
      <c r="M36" s="3592" t="s">
        <v>16</v>
      </c>
      <c r="N36" s="3593" t="s">
        <v>38</v>
      </c>
      <c r="O36" s="43"/>
      <c r="P36" s="1631" t="s">
        <v>88</v>
      </c>
      <c r="Q36" s="1069" t="s">
        <v>55</v>
      </c>
      <c r="R36" s="22"/>
      <c r="S36" s="160" t="s">
        <v>17</v>
      </c>
      <c r="T36" s="161" t="s">
        <v>55</v>
      </c>
      <c r="U36" s="46"/>
      <c r="V36" s="16" t="s">
        <v>16</v>
      </c>
      <c r="W36" s="163" t="s">
        <v>38</v>
      </c>
      <c r="X36" s="43"/>
      <c r="Y36" s="1631" t="s">
        <v>15</v>
      </c>
      <c r="Z36" s="1069" t="s">
        <v>55</v>
      </c>
      <c r="AA36" s="22"/>
      <c r="AB36" s="231" t="s">
        <v>19</v>
      </c>
      <c r="AC36" s="168" t="s">
        <v>38</v>
      </c>
      <c r="AD36" s="22"/>
      <c r="AE36" s="1635" t="s">
        <v>18</v>
      </c>
      <c r="AF36" s="1069" t="s">
        <v>55</v>
      </c>
      <c r="AG36" s="22">
        <v>47</v>
      </c>
      <c r="AH36" s="160" t="s">
        <v>14</v>
      </c>
      <c r="AI36" s="161" t="s">
        <v>55</v>
      </c>
      <c r="AJ36" s="22"/>
      <c r="AK36" s="3590" t="s">
        <v>19</v>
      </c>
      <c r="AL36" s="165" t="s">
        <v>38</v>
      </c>
      <c r="AM36" s="944"/>
    </row>
    <row r="37" spans="2:40" s="940" customFormat="1" ht="13.5" thickBot="1">
      <c r="B37" s="1487" t="s">
        <v>41</v>
      </c>
      <c r="C37" s="22"/>
      <c r="D37" s="1631" t="s">
        <v>88</v>
      </c>
      <c r="E37" s="1069" t="s">
        <v>55</v>
      </c>
      <c r="F37" s="43"/>
      <c r="G37" s="160" t="s">
        <v>17</v>
      </c>
      <c r="H37" s="161" t="s">
        <v>55</v>
      </c>
      <c r="I37" s="22"/>
      <c r="J37" s="1631" t="s">
        <v>17</v>
      </c>
      <c r="K37" s="161" t="s">
        <v>55</v>
      </c>
      <c r="L37" s="1628"/>
      <c r="M37" s="1391" t="s">
        <v>18</v>
      </c>
      <c r="N37" s="1050" t="s">
        <v>15</v>
      </c>
      <c r="O37" s="43"/>
      <c r="P37" s="1631" t="s">
        <v>15</v>
      </c>
      <c r="Q37" s="1069" t="s">
        <v>55</v>
      </c>
      <c r="R37" s="22"/>
      <c r="S37" s="160" t="s">
        <v>19</v>
      </c>
      <c r="T37" s="161" t="s">
        <v>38</v>
      </c>
      <c r="U37" s="22"/>
      <c r="V37" s="1635" t="s">
        <v>18</v>
      </c>
      <c r="W37" s="1069" t="s">
        <v>55</v>
      </c>
      <c r="X37" s="22">
        <v>34</v>
      </c>
      <c r="Y37" s="3590" t="s">
        <v>14</v>
      </c>
      <c r="Z37" s="161" t="s">
        <v>55</v>
      </c>
      <c r="AA37" s="46"/>
      <c r="AB37" s="162" t="s">
        <v>16</v>
      </c>
      <c r="AC37" s="163" t="s">
        <v>38</v>
      </c>
      <c r="AD37" s="43"/>
      <c r="AE37" s="1631" t="s">
        <v>88</v>
      </c>
      <c r="AF37" s="1069" t="s">
        <v>55</v>
      </c>
      <c r="AG37" s="22"/>
      <c r="AH37" s="160" t="s">
        <v>17</v>
      </c>
      <c r="AI37" s="161" t="s">
        <v>55</v>
      </c>
      <c r="AJ37" s="46"/>
      <c r="AK37" s="1446" t="s">
        <v>16</v>
      </c>
      <c r="AL37" s="3905" t="s">
        <v>38</v>
      </c>
      <c r="AM37" s="944"/>
    </row>
    <row r="38" spans="2:40" s="940" customFormat="1" ht="13.5" thickBot="1">
      <c r="B38" s="1487" t="s">
        <v>42</v>
      </c>
      <c r="C38" s="22"/>
      <c r="D38" s="1631" t="s">
        <v>15</v>
      </c>
      <c r="E38" s="1069" t="s">
        <v>55</v>
      </c>
      <c r="F38" s="43"/>
      <c r="G38" s="160" t="s">
        <v>19</v>
      </c>
      <c r="H38" s="161" t="s">
        <v>38</v>
      </c>
      <c r="I38" s="22"/>
      <c r="J38" s="1631" t="s">
        <v>19</v>
      </c>
      <c r="K38" s="161" t="s">
        <v>38</v>
      </c>
      <c r="L38" s="3589"/>
      <c r="M38" s="1631" t="s">
        <v>88</v>
      </c>
      <c r="N38" s="1069" t="s">
        <v>55</v>
      </c>
      <c r="O38" s="22">
        <v>21</v>
      </c>
      <c r="P38" s="160" t="s">
        <v>14</v>
      </c>
      <c r="Q38" s="161" t="s">
        <v>55</v>
      </c>
      <c r="R38" s="46"/>
      <c r="S38" s="1632" t="s">
        <v>16</v>
      </c>
      <c r="T38" s="163" t="s">
        <v>38</v>
      </c>
      <c r="U38" s="43"/>
      <c r="V38" s="1631" t="s">
        <v>88</v>
      </c>
      <c r="W38" s="1069" t="s">
        <v>55</v>
      </c>
      <c r="X38" s="1628"/>
      <c r="Y38" s="3590" t="s">
        <v>17</v>
      </c>
      <c r="Z38" s="1069" t="s">
        <v>55</v>
      </c>
      <c r="AA38" s="22"/>
      <c r="AB38" s="1635" t="s">
        <v>18</v>
      </c>
      <c r="AC38" s="1069" t="s">
        <v>55</v>
      </c>
      <c r="AD38" s="43"/>
      <c r="AE38" s="1631" t="s">
        <v>15</v>
      </c>
      <c r="AF38" s="1069" t="s">
        <v>55</v>
      </c>
      <c r="AG38" s="22"/>
      <c r="AH38" s="160" t="s">
        <v>19</v>
      </c>
      <c r="AI38" s="161" t="s">
        <v>38</v>
      </c>
      <c r="AJ38" s="22"/>
      <c r="AK38" s="1434" t="s">
        <v>18</v>
      </c>
      <c r="AL38" s="1637" t="s">
        <v>55</v>
      </c>
      <c r="AM38" s="944"/>
    </row>
    <row r="39" spans="2:40" s="940" customFormat="1" ht="13.5" thickBot="1">
      <c r="B39" s="1487" t="s">
        <v>43</v>
      </c>
      <c r="C39" s="22">
        <v>4</v>
      </c>
      <c r="D39" s="160" t="s">
        <v>14</v>
      </c>
      <c r="E39" s="161" t="s">
        <v>55</v>
      </c>
      <c r="F39" s="44"/>
      <c r="G39" s="162" t="s">
        <v>16</v>
      </c>
      <c r="H39" s="163" t="s">
        <v>38</v>
      </c>
      <c r="I39" s="22"/>
      <c r="J39" s="1632" t="s">
        <v>16</v>
      </c>
      <c r="K39" s="163" t="s">
        <v>38</v>
      </c>
      <c r="L39" s="3589"/>
      <c r="M39" s="1631" t="s">
        <v>15</v>
      </c>
      <c r="N39" s="1069" t="s">
        <v>55</v>
      </c>
      <c r="O39" s="22"/>
      <c r="P39" s="160" t="s">
        <v>17</v>
      </c>
      <c r="Q39" s="161" t="s">
        <v>55</v>
      </c>
      <c r="R39" s="25"/>
      <c r="S39" s="164" t="s">
        <v>18</v>
      </c>
      <c r="T39" s="1069" t="s">
        <v>55</v>
      </c>
      <c r="U39" s="43"/>
      <c r="V39" s="1631" t="s">
        <v>15</v>
      </c>
      <c r="W39" s="1069" t="s">
        <v>55</v>
      </c>
      <c r="X39" s="1628"/>
      <c r="Y39" s="3590" t="s">
        <v>19</v>
      </c>
      <c r="Z39" s="161" t="s">
        <v>38</v>
      </c>
      <c r="AA39" s="43"/>
      <c r="AB39" s="1631" t="s">
        <v>88</v>
      </c>
      <c r="AC39" s="1069" t="s">
        <v>55</v>
      </c>
      <c r="AD39" s="1628">
        <v>43</v>
      </c>
      <c r="AE39" s="1631" t="s">
        <v>14</v>
      </c>
      <c r="AF39" s="1069" t="s">
        <v>55</v>
      </c>
      <c r="AG39" s="46"/>
      <c r="AH39" s="162" t="s">
        <v>16</v>
      </c>
      <c r="AI39" s="163" t="s">
        <v>38</v>
      </c>
      <c r="AJ39" s="43"/>
      <c r="AK39" s="1424" t="s">
        <v>88</v>
      </c>
      <c r="AL39" s="1637" t="s">
        <v>55</v>
      </c>
      <c r="AM39" s="944"/>
    </row>
    <row r="40" spans="2:40" s="940" customFormat="1" ht="13.5" thickBot="1">
      <c r="B40" s="1487" t="s">
        <v>44</v>
      </c>
      <c r="C40" s="22"/>
      <c r="D40" s="160" t="s">
        <v>17</v>
      </c>
      <c r="E40" s="161" t="s">
        <v>55</v>
      </c>
      <c r="F40" s="25"/>
      <c r="G40" s="1635" t="s">
        <v>18</v>
      </c>
      <c r="H40" s="1069" t="s">
        <v>55</v>
      </c>
      <c r="I40" s="25"/>
      <c r="J40" s="1633" t="s">
        <v>18</v>
      </c>
      <c r="K40" s="1069" t="s">
        <v>55</v>
      </c>
      <c r="L40" s="1628">
        <v>17</v>
      </c>
      <c r="M40" s="1631" t="s">
        <v>14</v>
      </c>
      <c r="N40" s="1069" t="s">
        <v>55</v>
      </c>
      <c r="O40" s="22"/>
      <c r="P40" s="160" t="s">
        <v>19</v>
      </c>
      <c r="Q40" s="161" t="s">
        <v>38</v>
      </c>
      <c r="R40" s="22"/>
      <c r="S40" s="1631" t="s">
        <v>88</v>
      </c>
      <c r="T40" s="1069" t="s">
        <v>55</v>
      </c>
      <c r="U40" s="22">
        <v>30</v>
      </c>
      <c r="V40" s="231" t="s">
        <v>14</v>
      </c>
      <c r="W40" s="168" t="s">
        <v>55</v>
      </c>
      <c r="X40" s="1628"/>
      <c r="Y40" s="3592" t="s">
        <v>16</v>
      </c>
      <c r="Z40" s="1629" t="s">
        <v>38</v>
      </c>
      <c r="AA40" s="43"/>
      <c r="AB40" s="1631" t="s">
        <v>15</v>
      </c>
      <c r="AC40" s="1069" t="s">
        <v>55</v>
      </c>
      <c r="AD40" s="22"/>
      <c r="AE40" s="1631" t="s">
        <v>17</v>
      </c>
      <c r="AF40" s="161" t="s">
        <v>55</v>
      </c>
      <c r="AG40" s="22"/>
      <c r="AH40" s="231" t="s">
        <v>18</v>
      </c>
      <c r="AI40" s="1069" t="s">
        <v>55</v>
      </c>
      <c r="AJ40" s="43"/>
      <c r="AK40" s="1388" t="s">
        <v>15</v>
      </c>
      <c r="AL40" s="1050" t="s">
        <v>15</v>
      </c>
      <c r="AM40" s="944"/>
    </row>
    <row r="41" spans="2:40" s="940" customFormat="1" ht="13.5" thickBot="1">
      <c r="B41" s="1487" t="s">
        <v>45</v>
      </c>
      <c r="C41" s="22"/>
      <c r="D41" s="160" t="s">
        <v>19</v>
      </c>
      <c r="E41" s="161" t="s">
        <v>38</v>
      </c>
      <c r="F41" s="43"/>
      <c r="G41" s="1631" t="s">
        <v>88</v>
      </c>
      <c r="H41" s="1069" t="s">
        <v>55</v>
      </c>
      <c r="I41" s="22"/>
      <c r="J41" s="160" t="s">
        <v>88</v>
      </c>
      <c r="K41" s="1069" t="s">
        <v>55</v>
      </c>
      <c r="L41" s="22"/>
      <c r="M41" s="3590" t="s">
        <v>17</v>
      </c>
      <c r="N41" s="161" t="s">
        <v>55</v>
      </c>
      <c r="O41" s="46"/>
      <c r="P41" s="162" t="s">
        <v>16</v>
      </c>
      <c r="Q41" s="163" t="s">
        <v>38</v>
      </c>
      <c r="R41" s="22"/>
      <c r="S41" s="1631" t="s">
        <v>15</v>
      </c>
      <c r="T41" s="1069" t="s">
        <v>55</v>
      </c>
      <c r="U41" s="22"/>
      <c r="V41" s="160" t="s">
        <v>17</v>
      </c>
      <c r="W41" s="161" t="s">
        <v>55</v>
      </c>
      <c r="X41" s="25"/>
      <c r="Y41" s="1633" t="s">
        <v>18</v>
      </c>
      <c r="Z41" s="1069" t="s">
        <v>55</v>
      </c>
      <c r="AA41" s="43">
        <v>39</v>
      </c>
      <c r="AB41" s="160" t="s">
        <v>14</v>
      </c>
      <c r="AC41" s="161" t="s">
        <v>55</v>
      </c>
      <c r="AD41" s="22"/>
      <c r="AE41" s="160" t="s">
        <v>19</v>
      </c>
      <c r="AF41" s="161" t="s">
        <v>38</v>
      </c>
      <c r="AG41" s="22"/>
      <c r="AH41" s="160" t="s">
        <v>88</v>
      </c>
      <c r="AI41" s="1069" t="s">
        <v>55</v>
      </c>
      <c r="AJ41" s="22">
        <v>52</v>
      </c>
      <c r="AK41" s="1388" t="s">
        <v>14</v>
      </c>
      <c r="AL41" s="1050" t="s">
        <v>15</v>
      </c>
      <c r="AM41" s="944"/>
    </row>
    <row r="42" spans="2:40" s="940" customFormat="1" ht="13.5" thickBot="1">
      <c r="B42" s="1487" t="s">
        <v>46</v>
      </c>
      <c r="C42" s="22"/>
      <c r="D42" s="162" t="s">
        <v>16</v>
      </c>
      <c r="E42" s="163" t="s">
        <v>38</v>
      </c>
      <c r="F42" s="43"/>
      <c r="G42" s="1631" t="s">
        <v>15</v>
      </c>
      <c r="H42" s="1069" t="s">
        <v>55</v>
      </c>
      <c r="I42" s="22"/>
      <c r="J42" s="160" t="s">
        <v>15</v>
      </c>
      <c r="K42" s="161" t="s">
        <v>55</v>
      </c>
      <c r="L42" s="22"/>
      <c r="M42" s="160" t="s">
        <v>19</v>
      </c>
      <c r="N42" s="161" t="s">
        <v>38</v>
      </c>
      <c r="O42" s="22"/>
      <c r="P42" s="1635" t="s">
        <v>18</v>
      </c>
      <c r="Q42" s="1069" t="s">
        <v>55</v>
      </c>
      <c r="R42" s="22">
        <v>26</v>
      </c>
      <c r="S42" s="1631" t="s">
        <v>14</v>
      </c>
      <c r="T42" s="161" t="s">
        <v>55</v>
      </c>
      <c r="U42" s="22"/>
      <c r="V42" s="160" t="s">
        <v>19</v>
      </c>
      <c r="W42" s="161" t="s">
        <v>38</v>
      </c>
      <c r="X42" s="43"/>
      <c r="Y42" s="1424" t="s">
        <v>88</v>
      </c>
      <c r="Z42" s="1069" t="s">
        <v>55</v>
      </c>
      <c r="AA42" s="22"/>
      <c r="AB42" s="160" t="s">
        <v>17</v>
      </c>
      <c r="AC42" s="161" t="s">
        <v>55</v>
      </c>
      <c r="AD42" s="1634"/>
      <c r="AE42" s="1632" t="s">
        <v>16</v>
      </c>
      <c r="AF42" s="1629" t="s">
        <v>38</v>
      </c>
      <c r="AG42" s="22"/>
      <c r="AH42" s="160" t="s">
        <v>15</v>
      </c>
      <c r="AI42" s="161" t="s">
        <v>55</v>
      </c>
      <c r="AJ42" s="22"/>
      <c r="AK42" s="1388" t="s">
        <v>17</v>
      </c>
      <c r="AL42" s="1050" t="s">
        <v>15</v>
      </c>
      <c r="AM42" s="944"/>
    </row>
    <row r="43" spans="2:40" s="940" customFormat="1" ht="13.5" thickBot="1">
      <c r="B43" s="1487" t="s">
        <v>47</v>
      </c>
      <c r="C43" s="25"/>
      <c r="D43" s="1633" t="s">
        <v>18</v>
      </c>
      <c r="E43" s="1069" t="s">
        <v>55</v>
      </c>
      <c r="F43" s="22">
        <v>9</v>
      </c>
      <c r="G43" s="160" t="s">
        <v>14</v>
      </c>
      <c r="H43" s="161" t="s">
        <v>55</v>
      </c>
      <c r="I43" s="22">
        <v>13</v>
      </c>
      <c r="J43" s="160" t="s">
        <v>14</v>
      </c>
      <c r="K43" s="161" t="s">
        <v>55</v>
      </c>
      <c r="L43" s="1634"/>
      <c r="M43" s="1632" t="s">
        <v>16</v>
      </c>
      <c r="N43" s="1629" t="s">
        <v>38</v>
      </c>
      <c r="O43" s="43"/>
      <c r="P43" s="1631" t="s">
        <v>88</v>
      </c>
      <c r="Q43" s="1069" t="s">
        <v>55</v>
      </c>
      <c r="R43" s="22"/>
      <c r="S43" s="3590" t="s">
        <v>17</v>
      </c>
      <c r="T43" s="161" t="s">
        <v>55</v>
      </c>
      <c r="U43" s="46"/>
      <c r="V43" s="16" t="s">
        <v>16</v>
      </c>
      <c r="W43" s="19" t="s">
        <v>38</v>
      </c>
      <c r="X43" s="1628"/>
      <c r="Y43" s="1631" t="s">
        <v>15</v>
      </c>
      <c r="Z43" s="1069" t="s">
        <v>55</v>
      </c>
      <c r="AA43" s="22"/>
      <c r="AB43" s="160" t="s">
        <v>19</v>
      </c>
      <c r="AC43" s="161" t="s">
        <v>38</v>
      </c>
      <c r="AD43" s="1628"/>
      <c r="AE43" s="1635" t="s">
        <v>18</v>
      </c>
      <c r="AF43" s="1069" t="s">
        <v>55</v>
      </c>
      <c r="AG43" s="22">
        <v>48</v>
      </c>
      <c r="AH43" s="160" t="s">
        <v>14</v>
      </c>
      <c r="AI43" s="161" t="s">
        <v>55</v>
      </c>
      <c r="AJ43" s="22"/>
      <c r="AK43" s="160" t="s">
        <v>19</v>
      </c>
      <c r="AL43" s="161" t="s">
        <v>38</v>
      </c>
      <c r="AM43" s="944"/>
    </row>
    <row r="44" spans="2:40" s="940" customFormat="1" ht="13.5" thickBot="1">
      <c r="B44" s="1487" t="s">
        <v>48</v>
      </c>
      <c r="C44" s="22"/>
      <c r="D44" s="1631" t="s">
        <v>88</v>
      </c>
      <c r="E44" s="1069" t="s">
        <v>55</v>
      </c>
      <c r="F44" s="3958"/>
      <c r="G44" s="191" t="s">
        <v>17</v>
      </c>
      <c r="H44" s="161" t="s">
        <v>55</v>
      </c>
      <c r="I44" s="22"/>
      <c r="J44" s="1424" t="s">
        <v>17</v>
      </c>
      <c r="K44" s="1637" t="s">
        <v>55</v>
      </c>
      <c r="L44" s="1233"/>
      <c r="M44" s="1434" t="s">
        <v>18</v>
      </c>
      <c r="N44" s="1637" t="s">
        <v>55</v>
      </c>
      <c r="O44" s="43"/>
      <c r="P44" s="1631" t="s">
        <v>15</v>
      </c>
      <c r="Q44" s="1069" t="s">
        <v>55</v>
      </c>
      <c r="R44" s="22"/>
      <c r="S44" s="160" t="s">
        <v>19</v>
      </c>
      <c r="T44" s="161" t="s">
        <v>38</v>
      </c>
      <c r="U44" s="25"/>
      <c r="V44" s="1633" t="s">
        <v>18</v>
      </c>
      <c r="W44" s="167" t="s">
        <v>55</v>
      </c>
      <c r="X44" s="1628">
        <v>35</v>
      </c>
      <c r="Y44" s="1424" t="s">
        <v>14</v>
      </c>
      <c r="Z44" s="1069" t="s">
        <v>55</v>
      </c>
      <c r="AA44" s="46"/>
      <c r="AB44" s="162" t="s">
        <v>16</v>
      </c>
      <c r="AC44" s="163" t="s">
        <v>38</v>
      </c>
      <c r="AD44" s="1628"/>
      <c r="AE44" s="1631" t="s">
        <v>88</v>
      </c>
      <c r="AF44" s="1069" t="s">
        <v>55</v>
      </c>
      <c r="AG44" s="22"/>
      <c r="AH44" s="160" t="s">
        <v>17</v>
      </c>
      <c r="AI44" s="161" t="s">
        <v>55</v>
      </c>
      <c r="AJ44" s="46"/>
      <c r="AK44" s="162" t="s">
        <v>16</v>
      </c>
      <c r="AL44" s="163" t="s">
        <v>38</v>
      </c>
      <c r="AM44" s="944"/>
    </row>
    <row r="45" spans="2:40" s="940" customFormat="1" ht="13.5" thickBot="1">
      <c r="B45" s="1487" t="s">
        <v>49</v>
      </c>
      <c r="C45" s="22"/>
      <c r="D45" s="1631" t="s">
        <v>15</v>
      </c>
      <c r="E45" s="1069" t="s">
        <v>55</v>
      </c>
      <c r="F45" s="3956"/>
      <c r="G45" s="3957"/>
      <c r="H45" s="207"/>
      <c r="I45" s="22"/>
      <c r="J45" s="1635" t="s">
        <v>19</v>
      </c>
      <c r="K45" s="3898" t="s">
        <v>38</v>
      </c>
      <c r="L45" s="3902"/>
      <c r="M45" s="1424" t="s">
        <v>88</v>
      </c>
      <c r="N45" s="1637" t="s">
        <v>55</v>
      </c>
      <c r="O45" s="22">
        <v>22</v>
      </c>
      <c r="P45" s="231" t="s">
        <v>14</v>
      </c>
      <c r="Q45" s="168" t="s">
        <v>55</v>
      </c>
      <c r="R45" s="46"/>
      <c r="S45" s="1632" t="s">
        <v>16</v>
      </c>
      <c r="T45" s="163" t="s">
        <v>38</v>
      </c>
      <c r="U45" s="43"/>
      <c r="V45" s="1635" t="s">
        <v>88</v>
      </c>
      <c r="W45" s="3898" t="s">
        <v>55</v>
      </c>
      <c r="X45" s="22"/>
      <c r="Y45" s="1391" t="s">
        <v>17</v>
      </c>
      <c r="Z45" s="1050" t="s">
        <v>15</v>
      </c>
      <c r="AA45" s="25"/>
      <c r="AB45" s="1635" t="s">
        <v>18</v>
      </c>
      <c r="AC45" s="1069" t="s">
        <v>55</v>
      </c>
      <c r="AD45" s="3589"/>
      <c r="AE45" s="1434" t="s">
        <v>15</v>
      </c>
      <c r="AF45" s="2264" t="s">
        <v>55</v>
      </c>
      <c r="AG45" s="22"/>
      <c r="AH45" s="160" t="s">
        <v>19</v>
      </c>
      <c r="AI45" s="161" t="s">
        <v>38</v>
      </c>
      <c r="AJ45" s="22"/>
      <c r="AK45" s="1635" t="s">
        <v>18</v>
      </c>
      <c r="AL45" s="1069" t="s">
        <v>55</v>
      </c>
      <c r="AM45" s="944"/>
    </row>
    <row r="46" spans="2:40" s="940" customFormat="1" ht="13.5" thickBot="1">
      <c r="B46" s="1487" t="s">
        <v>50</v>
      </c>
      <c r="C46" s="22">
        <v>5</v>
      </c>
      <c r="D46" s="231" t="s">
        <v>14</v>
      </c>
      <c r="E46" s="168" t="s">
        <v>55</v>
      </c>
      <c r="F46" s="27"/>
      <c r="G46" s="51"/>
      <c r="H46" s="142"/>
      <c r="I46" s="46"/>
      <c r="J46" s="1632" t="s">
        <v>16</v>
      </c>
      <c r="K46" s="1629" t="s">
        <v>38</v>
      </c>
      <c r="L46" s="3903"/>
      <c r="M46" s="1424" t="s">
        <v>15</v>
      </c>
      <c r="N46" s="1637" t="s">
        <v>55</v>
      </c>
      <c r="O46" s="22"/>
      <c r="P46" s="160" t="s">
        <v>17</v>
      </c>
      <c r="Q46" s="161" t="s">
        <v>55</v>
      </c>
      <c r="R46" s="3904"/>
      <c r="S46" s="1633" t="s">
        <v>18</v>
      </c>
      <c r="T46" s="3964" t="s">
        <v>55</v>
      </c>
      <c r="U46" s="43"/>
      <c r="V46" s="3966" t="s">
        <v>15</v>
      </c>
      <c r="W46" s="3967" t="s">
        <v>55</v>
      </c>
      <c r="X46" s="22"/>
      <c r="Y46" s="1424" t="s">
        <v>19</v>
      </c>
      <c r="Z46" s="1637" t="s">
        <v>38</v>
      </c>
      <c r="AA46" s="3958"/>
      <c r="AB46" s="1631" t="s">
        <v>88</v>
      </c>
      <c r="AC46" s="1069" t="s">
        <v>55</v>
      </c>
      <c r="AD46" s="1628">
        <v>44</v>
      </c>
      <c r="AE46" s="1424" t="s">
        <v>14</v>
      </c>
      <c r="AF46" s="1637" t="s">
        <v>55</v>
      </c>
      <c r="AG46" s="46"/>
      <c r="AH46" s="162" t="s">
        <v>16</v>
      </c>
      <c r="AI46" s="166" t="s">
        <v>38</v>
      </c>
      <c r="AJ46" s="43"/>
      <c r="AK46" s="3966" t="s">
        <v>88</v>
      </c>
      <c r="AL46" s="3967" t="s">
        <v>55</v>
      </c>
      <c r="AM46" s="944"/>
    </row>
    <row r="47" spans="2:40" s="940" customFormat="1" ht="13.5" thickBot="1">
      <c r="B47" s="1488" t="s">
        <v>51</v>
      </c>
      <c r="C47" s="46"/>
      <c r="D47" s="162" t="s">
        <v>17</v>
      </c>
      <c r="E47" s="163" t="s">
        <v>55</v>
      </c>
      <c r="F47" s="38"/>
      <c r="G47" s="39"/>
      <c r="H47" s="133"/>
      <c r="I47" s="3959"/>
      <c r="J47" s="3960" t="s">
        <v>18</v>
      </c>
      <c r="K47" s="3961" t="s">
        <v>55</v>
      </c>
      <c r="L47" s="306"/>
      <c r="M47" s="39"/>
      <c r="N47" s="45"/>
      <c r="O47" s="46"/>
      <c r="P47" s="16" t="s">
        <v>19</v>
      </c>
      <c r="Q47" s="19" t="s">
        <v>38</v>
      </c>
      <c r="R47" s="29"/>
      <c r="S47" s="39"/>
      <c r="T47" s="45"/>
      <c r="U47" s="46">
        <v>31</v>
      </c>
      <c r="V47" s="162" t="s">
        <v>14</v>
      </c>
      <c r="W47" s="163" t="s">
        <v>55</v>
      </c>
      <c r="X47" s="46"/>
      <c r="Y47" s="1446" t="s">
        <v>16</v>
      </c>
      <c r="Z47" s="3968" t="s">
        <v>38</v>
      </c>
      <c r="AA47" s="29"/>
      <c r="AB47" s="39"/>
      <c r="AC47" s="45"/>
      <c r="AD47" s="1237"/>
      <c r="AE47" s="1446" t="s">
        <v>17</v>
      </c>
      <c r="AF47" s="3968" t="s">
        <v>55</v>
      </c>
      <c r="AG47" s="29"/>
      <c r="AH47" s="39"/>
      <c r="AI47" s="45"/>
      <c r="AJ47" s="44"/>
      <c r="AK47" s="1632" t="s">
        <v>15</v>
      </c>
      <c r="AL47" s="1629" t="s">
        <v>55</v>
      </c>
      <c r="AM47" s="945"/>
    </row>
    <row r="48" spans="2:40">
      <c r="B48" s="4166" t="s">
        <v>95</v>
      </c>
      <c r="C48" s="4167"/>
      <c r="D48" s="4168"/>
      <c r="E48" s="2223">
        <f>COUNTIF(E17:E47,"R" )+E53</f>
        <v>19</v>
      </c>
      <c r="F48" s="2224"/>
      <c r="G48" s="2224"/>
      <c r="H48" s="2223">
        <f>COUNTIF(H17:H47,"R" )+H53</f>
        <v>19</v>
      </c>
      <c r="I48" s="2224"/>
      <c r="J48" s="2224"/>
      <c r="K48" s="2223">
        <f>COUNTIF(K17:K47,"R" )+K53</f>
        <v>20</v>
      </c>
      <c r="L48" s="2225"/>
      <c r="M48" s="2226"/>
      <c r="N48" s="2227">
        <f>COUNTIF(N17:N47,"R" )+N53</f>
        <v>19</v>
      </c>
      <c r="O48" s="2225"/>
      <c r="P48" s="2226"/>
      <c r="Q48" s="2227">
        <f>COUNTIF(Q17:Q47,"R" )+Q53</f>
        <v>19</v>
      </c>
      <c r="R48" s="2225"/>
      <c r="S48" s="2226"/>
      <c r="T48" s="2227">
        <f>COUNTIF(T17:T47,"R" )+T53</f>
        <v>20</v>
      </c>
      <c r="U48" s="2225"/>
      <c r="V48" s="2225"/>
      <c r="W48" s="2227">
        <f>COUNTIF(W17:W47,"R" )+W53</f>
        <v>21</v>
      </c>
      <c r="X48" s="2226"/>
      <c r="Y48" s="2228"/>
      <c r="Z48" s="2227">
        <f>COUNTIF(Z17:Z47,"R" )+Z53</f>
        <v>19</v>
      </c>
      <c r="AA48" s="2225"/>
      <c r="AB48" s="2225"/>
      <c r="AC48" s="2227">
        <f>COUNTIF(AC17:AC47,"R" )+AC53</f>
        <v>20</v>
      </c>
      <c r="AD48" s="2229"/>
      <c r="AE48" s="2230"/>
      <c r="AF48" s="2223">
        <f>COUNTIF(AF17:AF47,"R" )+AF53</f>
        <v>22</v>
      </c>
      <c r="AG48" s="2224"/>
      <c r="AH48" s="2224"/>
      <c r="AI48" s="2223">
        <f>COUNTIF(AI17:AI47,"R" )+AI53</f>
        <v>18</v>
      </c>
      <c r="AJ48" s="2229"/>
      <c r="AK48" s="2230"/>
      <c r="AL48" s="2223">
        <f>COUNTIF(AL17:AL47,"R" )+AL53</f>
        <v>19</v>
      </c>
      <c r="AM48" s="2218">
        <f>SUM(E48:AL48)</f>
        <v>235</v>
      </c>
      <c r="AN48" s="2216"/>
    </row>
    <row r="49" spans="2:40" ht="15.75" thickBot="1">
      <c r="B49" s="4169"/>
      <c r="C49" s="4170"/>
      <c r="D49" s="4171"/>
      <c r="E49" s="2223"/>
      <c r="F49" s="2224"/>
      <c r="G49" s="2224"/>
      <c r="H49" s="2223"/>
      <c r="I49" s="2224"/>
      <c r="J49" s="2224"/>
      <c r="K49" s="2223"/>
      <c r="L49" s="2225"/>
      <c r="M49" s="2225"/>
      <c r="N49" s="2227"/>
      <c r="O49" s="2225"/>
      <c r="P49" s="2225"/>
      <c r="Q49" s="2227"/>
      <c r="R49" s="2225"/>
      <c r="S49" s="2225"/>
      <c r="T49" s="2227"/>
      <c r="U49" s="2225"/>
      <c r="V49" s="2225"/>
      <c r="W49" s="2227"/>
      <c r="X49" s="2226"/>
      <c r="Y49" s="2228"/>
      <c r="Z49" s="2231"/>
      <c r="AA49" s="2225"/>
      <c r="AB49" s="2225"/>
      <c r="AC49" s="2227"/>
      <c r="AD49" s="2229"/>
      <c r="AE49" s="2230"/>
      <c r="AF49" s="2222"/>
      <c r="AG49" s="2224"/>
      <c r="AH49" s="2224"/>
      <c r="AI49" s="2223"/>
      <c r="AJ49" s="2229"/>
      <c r="AK49" s="2230"/>
      <c r="AL49" s="2222"/>
      <c r="AM49" s="2232"/>
      <c r="AN49" s="2216"/>
    </row>
    <row r="50" spans="2:40">
      <c r="B50" s="4166" t="s">
        <v>100</v>
      </c>
      <c r="C50" s="4167"/>
      <c r="D50" s="4168"/>
      <c r="E50" s="2233"/>
      <c r="F50" s="2234"/>
      <c r="G50" s="2234"/>
      <c r="H50" s="2233"/>
      <c r="I50" s="2234"/>
      <c r="J50" s="2234"/>
      <c r="K50" s="2233"/>
      <c r="L50" s="2235"/>
      <c r="M50" s="2235"/>
      <c r="N50" s="2236"/>
      <c r="O50" s="2235"/>
      <c r="P50" s="2235"/>
      <c r="Q50" s="2236"/>
      <c r="R50" s="2235"/>
      <c r="S50" s="2235"/>
      <c r="T50" s="2236"/>
      <c r="U50" s="2235"/>
      <c r="V50" s="2235"/>
      <c r="W50" s="2236"/>
      <c r="X50" s="2235"/>
      <c r="Y50" s="2237"/>
      <c r="Z50" s="2238"/>
      <c r="AA50" s="2235"/>
      <c r="AB50" s="2235"/>
      <c r="AC50" s="2236"/>
      <c r="AD50" s="2234"/>
      <c r="AE50" s="2239"/>
      <c r="AF50" s="2240"/>
      <c r="AG50" s="2234"/>
      <c r="AH50" s="2234"/>
      <c r="AI50" s="2233"/>
      <c r="AJ50" s="2234"/>
      <c r="AK50" s="2239"/>
      <c r="AL50" s="2240"/>
      <c r="AM50" s="2241"/>
      <c r="AN50" s="2216"/>
    </row>
    <row r="51" spans="2:40" ht="15.75" thickBot="1">
      <c r="B51" s="4169"/>
      <c r="C51" s="4170"/>
      <c r="D51" s="4171"/>
      <c r="E51" s="2242">
        <f>+E48*7.5</f>
        <v>142.5</v>
      </c>
      <c r="F51" s="2243"/>
      <c r="G51" s="2243"/>
      <c r="H51" s="2242">
        <f>+H48*7.5</f>
        <v>142.5</v>
      </c>
      <c r="I51" s="2243"/>
      <c r="J51" s="2243"/>
      <c r="K51" s="2242">
        <f>+K48*7.5</f>
        <v>150</v>
      </c>
      <c r="L51" s="2244"/>
      <c r="M51" s="2244"/>
      <c r="N51" s="2245">
        <f>+N48*7.5</f>
        <v>142.5</v>
      </c>
      <c r="O51" s="2244"/>
      <c r="P51" s="2244"/>
      <c r="Q51" s="2245">
        <f>+Q48*7.5</f>
        <v>142.5</v>
      </c>
      <c r="R51" s="2244"/>
      <c r="S51" s="2244"/>
      <c r="T51" s="2245">
        <f>+T48*7.5</f>
        <v>150</v>
      </c>
      <c r="U51" s="2244"/>
      <c r="V51" s="2244"/>
      <c r="W51" s="2245">
        <f>+W48*7.5</f>
        <v>157.5</v>
      </c>
      <c r="X51" s="2246"/>
      <c r="Y51" s="2247"/>
      <c r="Z51" s="2248">
        <f>+Z48*7.5</f>
        <v>142.5</v>
      </c>
      <c r="AA51" s="2244"/>
      <c r="AB51" s="2244"/>
      <c r="AC51" s="2245">
        <f>+AC48*7.5</f>
        <v>150</v>
      </c>
      <c r="AD51" s="2249"/>
      <c r="AE51" s="2250"/>
      <c r="AF51" s="2251">
        <f>+AF48*7.5</f>
        <v>165</v>
      </c>
      <c r="AG51" s="2243"/>
      <c r="AH51" s="2243"/>
      <c r="AI51" s="2242">
        <f>+AI48*7.5</f>
        <v>135</v>
      </c>
      <c r="AJ51" s="2249"/>
      <c r="AK51" s="2250"/>
      <c r="AL51" s="2251">
        <f>+AL48*7.5</f>
        <v>142.5</v>
      </c>
      <c r="AM51" s="2252">
        <f>SUM(E51:AL51)</f>
        <v>1762.5</v>
      </c>
      <c r="AN51" s="2253"/>
    </row>
    <row r="52" spans="2:40">
      <c r="B52" s="2214" t="s">
        <v>91</v>
      </c>
      <c r="C52" s="2254"/>
      <c r="D52" s="2254"/>
      <c r="E52" s="53"/>
      <c r="F52" s="6"/>
      <c r="G52" s="6"/>
      <c r="H52" s="53"/>
      <c r="I52" s="6"/>
      <c r="J52" s="6"/>
      <c r="K52" s="53"/>
      <c r="L52" s="362"/>
      <c r="M52" s="362"/>
      <c r="N52" s="383"/>
      <c r="O52" s="362"/>
      <c r="P52" s="362"/>
      <c r="Q52" s="383"/>
      <c r="R52" s="362"/>
      <c r="S52" s="362"/>
      <c r="T52" s="383"/>
      <c r="U52" s="362"/>
      <c r="V52" s="362"/>
      <c r="W52" s="383"/>
      <c r="X52" s="362"/>
      <c r="Y52" s="385"/>
      <c r="Z52" s="389"/>
      <c r="AA52" s="362"/>
      <c r="AB52" s="362"/>
      <c r="AC52" s="383"/>
      <c r="AD52" s="6"/>
      <c r="AE52" s="124"/>
      <c r="AF52" s="1071"/>
      <c r="AG52" s="6"/>
      <c r="AH52" s="6"/>
      <c r="AI52" s="53"/>
      <c r="AJ52" s="6"/>
      <c r="AK52" s="124"/>
      <c r="AL52" s="1071"/>
      <c r="AM52" s="2241"/>
      <c r="AN52" s="2216"/>
    </row>
    <row r="53" spans="2:40" ht="15.75" thickBot="1">
      <c r="B53" s="2255" t="s">
        <v>277</v>
      </c>
      <c r="C53" s="2211"/>
      <c r="D53" s="2211"/>
      <c r="E53" s="45">
        <v>-2</v>
      </c>
      <c r="F53" s="20"/>
      <c r="G53" s="20"/>
      <c r="H53" s="45">
        <v>-1</v>
      </c>
      <c r="I53" s="20"/>
      <c r="J53" s="20"/>
      <c r="K53" s="45">
        <v>-1</v>
      </c>
      <c r="L53" s="384"/>
      <c r="M53" s="384"/>
      <c r="N53" s="359">
        <v>-1</v>
      </c>
      <c r="O53" s="384"/>
      <c r="P53" s="384"/>
      <c r="Q53" s="359">
        <v>-1</v>
      </c>
      <c r="R53" s="384"/>
      <c r="S53" s="384"/>
      <c r="T53" s="359">
        <v>-1</v>
      </c>
      <c r="U53" s="384"/>
      <c r="V53" s="384"/>
      <c r="W53" s="359">
        <v>-2</v>
      </c>
      <c r="X53" s="373"/>
      <c r="Y53" s="390"/>
      <c r="Z53" s="386">
        <v>-1</v>
      </c>
      <c r="AA53" s="384"/>
      <c r="AB53" s="384"/>
      <c r="AC53" s="359">
        <v>-1</v>
      </c>
      <c r="AD53" s="21"/>
      <c r="AE53" s="50"/>
      <c r="AF53" s="17">
        <v>-1</v>
      </c>
      <c r="AG53" s="20"/>
      <c r="AH53" s="20"/>
      <c r="AI53" s="45">
        <v>-1</v>
      </c>
      <c r="AJ53" s="21"/>
      <c r="AK53" s="50"/>
      <c r="AL53" s="17">
        <v>-1</v>
      </c>
      <c r="AM53" s="2256">
        <f>SUM(E53:AL53)</f>
        <v>-14</v>
      </c>
      <c r="AN53" s="2216"/>
    </row>
    <row r="54" spans="2:40" s="2260" customFormat="1">
      <c r="B54" s="2257"/>
      <c r="C54" s="2258"/>
      <c r="D54" s="2258"/>
      <c r="E54" s="2235"/>
      <c r="F54" s="2235"/>
      <c r="G54" s="2235"/>
      <c r="H54" s="2235"/>
      <c r="I54" s="2235"/>
      <c r="J54" s="2235"/>
      <c r="K54" s="2235"/>
      <c r="L54" s="2235"/>
      <c r="M54" s="2235"/>
      <c r="N54" s="2235"/>
      <c r="O54" s="2235"/>
      <c r="P54" s="2235"/>
      <c r="Q54" s="2235"/>
      <c r="R54" s="2235"/>
      <c r="S54" s="2235"/>
      <c r="T54" s="2235"/>
      <c r="U54" s="2235"/>
      <c r="V54" s="2235"/>
      <c r="W54" s="2235"/>
      <c r="X54" s="2235"/>
      <c r="Y54" s="2235"/>
      <c r="Z54" s="2235"/>
      <c r="AA54" s="2235"/>
      <c r="AB54" s="2235"/>
      <c r="AC54" s="2235"/>
      <c r="AD54" s="2235"/>
      <c r="AE54" s="2235"/>
      <c r="AF54" s="2235"/>
      <c r="AG54" s="2235"/>
      <c r="AH54" s="2235"/>
      <c r="AI54" s="2235"/>
      <c r="AJ54" s="2235"/>
      <c r="AK54" s="2235"/>
      <c r="AL54" s="2235"/>
      <c r="AM54" s="2259"/>
    </row>
    <row r="55" spans="2:40">
      <c r="B55" s="2261"/>
      <c r="C55" s="2262"/>
      <c r="D55" s="2211" t="s">
        <v>94</v>
      </c>
      <c r="E55" s="2211"/>
      <c r="F55" s="2211"/>
      <c r="G55" s="2211"/>
      <c r="H55" s="2211"/>
      <c r="I55" s="2211"/>
      <c r="J55" s="2211"/>
      <c r="K55" s="2211"/>
      <c r="L55" s="2211"/>
      <c r="M55" s="2211"/>
      <c r="N55" s="2211"/>
      <c r="O55" s="2211"/>
      <c r="P55" s="2211"/>
      <c r="Q55" s="2211"/>
      <c r="R55" s="2211"/>
      <c r="S55" s="2211"/>
      <c r="T55" s="2354" t="s">
        <v>301</v>
      </c>
      <c r="U55" s="2354"/>
      <c r="V55" s="2354"/>
      <c r="W55" s="2354"/>
      <c r="X55" s="2211"/>
      <c r="Y55" s="2211"/>
      <c r="Z55" s="2211"/>
      <c r="AA55" s="2211"/>
      <c r="AB55" s="2211"/>
      <c r="AC55" s="2211"/>
      <c r="AD55" s="2211"/>
      <c r="AE55" s="2211"/>
      <c r="AF55" s="2211"/>
      <c r="AG55" s="2211"/>
      <c r="AH55" s="2211"/>
      <c r="AI55" s="2211"/>
      <c r="AJ55" s="2211"/>
      <c r="AK55" s="2211"/>
      <c r="AL55" s="2211"/>
      <c r="AM55" s="2211"/>
    </row>
    <row r="58" spans="2:40">
      <c r="E58"/>
    </row>
    <row r="59" spans="2:40">
      <c r="E59"/>
    </row>
    <row r="60" spans="2:40">
      <c r="E60"/>
    </row>
    <row r="61" spans="2:40">
      <c r="E61"/>
    </row>
  </sheetData>
  <sheetProtection algorithmName="SHA-512" hashValue="SFmtbIHPkqTZCRj9PHWhF+89MAmQ1YVIt32+ZEsXnTaJTetzZ4ZYrUAjTa487HIBlM3Wh76lQ+u1oIn8kebvOQ==" saltValue="MAwM7KPErWH4JdIqljyvzg==" spinCount="100000" sheet="1" objects="1" scenarios="1" selectLockedCells="1" selectUnlockedCells="1"/>
  <mergeCells count="19">
    <mergeCell ref="AJ9:AL9"/>
    <mergeCell ref="B48:D49"/>
    <mergeCell ref="B50:D51"/>
    <mergeCell ref="R9:T9"/>
    <mergeCell ref="U9:W9"/>
    <mergeCell ref="X9:Z9"/>
    <mergeCell ref="AA9:AC9"/>
    <mergeCell ref="AD9:AF9"/>
    <mergeCell ref="AG9:AI9"/>
    <mergeCell ref="C9:E9"/>
    <mergeCell ref="F9:H9"/>
    <mergeCell ref="I9:K9"/>
    <mergeCell ref="L9:N9"/>
    <mergeCell ref="O9:Q9"/>
    <mergeCell ref="B3:AM3"/>
    <mergeCell ref="B4:AM4"/>
    <mergeCell ref="B5:AM5"/>
    <mergeCell ref="B6:AM6"/>
    <mergeCell ref="B7:AM7"/>
  </mergeCells>
  <pageMargins left="0.11811023622047245" right="0.11811023622047245" top="0.15748031496062992" bottom="0" header="0.31496062992125984" footer="0.31496062992125984"/>
  <pageSetup paperSize="9" scale="6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79998168889431442"/>
  </sheetPr>
  <dimension ref="B1:BY57"/>
  <sheetViews>
    <sheetView workbookViewId="0"/>
  </sheetViews>
  <sheetFormatPr defaultColWidth="9.140625" defaultRowHeight="15"/>
  <cols>
    <col min="1" max="1" width="4.7109375" style="2568" customWidth="1"/>
    <col min="2" max="2" width="4.5703125" style="2661" customWidth="1"/>
    <col min="3" max="4" width="3.7109375" style="2568" customWidth="1"/>
    <col min="5" max="8" width="6.7109375" style="2568" customWidth="1"/>
    <col min="9" max="10" width="3.7109375" style="2568" customWidth="1"/>
    <col min="11" max="14" width="6.7109375" style="2568" customWidth="1"/>
    <col min="15" max="16" width="3.7109375" style="2568" customWidth="1"/>
    <col min="17" max="20" width="6.7109375" style="2568" customWidth="1"/>
    <col min="21" max="22" width="3.7109375" style="2568" customWidth="1"/>
    <col min="23" max="26" width="6.7109375" style="2568" customWidth="1"/>
    <col min="27" max="28" width="3.7109375" style="2568" customWidth="1"/>
    <col min="29" max="32" width="6.7109375" style="2568" customWidth="1"/>
    <col min="33" max="34" width="3.7109375" style="2568" customWidth="1"/>
    <col min="35" max="37" width="6.7109375" style="2568" customWidth="1"/>
    <col min="38" max="38" width="7" style="2568" customWidth="1"/>
    <col min="39" max="39" width="4.7109375" style="2568" customWidth="1"/>
    <col min="40" max="40" width="4.85546875" style="2568" customWidth="1"/>
    <col min="41" max="42" width="3.7109375" style="2568" customWidth="1"/>
    <col min="43" max="46" width="6.7109375" style="2568" customWidth="1"/>
    <col min="47" max="48" width="3.7109375" style="2568" customWidth="1"/>
    <col min="49" max="52" width="6.7109375" style="2568" customWidth="1"/>
    <col min="53" max="53" width="3.7109375" style="2663" customWidth="1"/>
    <col min="54" max="54" width="3.7109375" style="2568" customWidth="1"/>
    <col min="55" max="58" width="6.7109375" style="2568" customWidth="1"/>
    <col min="59" max="59" width="3.7109375" style="2663" customWidth="1"/>
    <col min="60" max="60" width="3.7109375" style="2568" customWidth="1"/>
    <col min="61" max="64" width="6.7109375" style="2568" customWidth="1"/>
    <col min="65" max="65" width="3.7109375" style="2663" customWidth="1"/>
    <col min="66" max="66" width="3.7109375" style="2568" customWidth="1"/>
    <col min="67" max="70" width="6.7109375" style="2568" customWidth="1"/>
    <col min="71" max="71" width="3.7109375" style="2663" customWidth="1"/>
    <col min="72" max="72" width="3.7109375" style="2568" customWidth="1"/>
    <col min="73" max="76" width="6.7109375" style="2568" customWidth="1"/>
    <col min="77" max="77" width="8.28515625" style="2568" customWidth="1"/>
    <col min="78" max="16384" width="9.140625" style="2568"/>
  </cols>
  <sheetData>
    <row r="1" spans="2:77" ht="22.5" customHeight="1">
      <c r="B1" s="2563"/>
      <c r="C1" s="2564"/>
      <c r="D1" s="2563"/>
      <c r="E1" s="2565"/>
      <c r="F1" s="2565"/>
      <c r="G1" s="2565"/>
      <c r="H1" s="2565"/>
      <c r="I1" s="2566"/>
      <c r="J1" s="2566"/>
      <c r="K1" s="2566"/>
      <c r="L1" s="2566"/>
      <c r="M1" s="2566"/>
      <c r="N1" s="2566"/>
      <c r="O1" s="2566"/>
      <c r="P1" s="2566"/>
      <c r="Q1" s="2566"/>
      <c r="R1" s="2566"/>
      <c r="S1" s="2566"/>
      <c r="T1" s="2566"/>
      <c r="U1" s="2566"/>
      <c r="V1" s="2566"/>
      <c r="W1" s="2566"/>
      <c r="X1" s="2566"/>
      <c r="Y1" s="2566"/>
      <c r="Z1" s="2566"/>
      <c r="AA1" s="2566"/>
      <c r="AB1" s="2566"/>
      <c r="AC1" s="2566"/>
      <c r="AD1" s="2566"/>
      <c r="AE1" s="2567"/>
      <c r="AF1" s="2566"/>
      <c r="AG1" s="2566"/>
      <c r="AH1" s="2566"/>
      <c r="AI1" s="2566"/>
      <c r="AJ1" s="2566"/>
      <c r="AK1" s="2566"/>
      <c r="AO1" s="2566"/>
      <c r="AP1" s="2566"/>
      <c r="AQ1" s="2566"/>
      <c r="AR1" s="2566"/>
      <c r="AS1" s="2566"/>
      <c r="AT1" s="2566"/>
      <c r="AU1" s="2566"/>
      <c r="AV1" s="2566"/>
      <c r="AW1" s="2566"/>
      <c r="AX1" s="2566"/>
      <c r="AY1" s="2566"/>
      <c r="AZ1" s="2566"/>
      <c r="BA1" s="2569"/>
      <c r="BB1" s="2566"/>
      <c r="BC1" s="2566"/>
      <c r="BD1" s="2566"/>
      <c r="BE1" s="2566"/>
      <c r="BF1" s="2566"/>
      <c r="BG1" s="2569"/>
      <c r="BH1" s="2566"/>
      <c r="BI1" s="2566"/>
      <c r="BJ1" s="2566"/>
      <c r="BK1" s="2566"/>
      <c r="BL1" s="2566"/>
      <c r="BM1" s="2569"/>
      <c r="BN1" s="2566"/>
      <c r="BO1" s="2566"/>
      <c r="BP1" s="2566"/>
      <c r="BQ1" s="2566"/>
      <c r="BR1" s="2566"/>
      <c r="BS1" s="2569"/>
      <c r="BT1" s="2566"/>
      <c r="BU1" s="2566"/>
      <c r="BV1" s="2566"/>
      <c r="BW1" s="2566"/>
      <c r="BY1" s="2566"/>
    </row>
    <row r="2" spans="2:77" s="2570" customFormat="1" ht="23.25" customHeight="1">
      <c r="B2" s="4380" t="s">
        <v>352</v>
      </c>
      <c r="C2" s="4380"/>
      <c r="D2" s="4380"/>
      <c r="E2" s="4380"/>
      <c r="F2" s="4380"/>
      <c r="G2" s="4380"/>
      <c r="H2" s="4380"/>
      <c r="I2" s="4380"/>
      <c r="J2" s="4380"/>
      <c r="K2" s="4380"/>
      <c r="L2" s="4380"/>
      <c r="M2" s="4380"/>
      <c r="N2" s="4380"/>
      <c r="O2" s="4380"/>
      <c r="P2" s="4380"/>
      <c r="Q2" s="4380"/>
      <c r="R2" s="4380"/>
      <c r="S2" s="4380"/>
      <c r="T2" s="4380"/>
      <c r="U2" s="4380"/>
      <c r="V2" s="4380"/>
      <c r="W2" s="4380"/>
      <c r="X2" s="4380"/>
      <c r="Y2" s="4380"/>
      <c r="Z2" s="4380"/>
      <c r="AA2" s="4380"/>
      <c r="AB2" s="4380"/>
      <c r="AC2" s="4380"/>
      <c r="AD2" s="4380"/>
      <c r="AE2" s="4380"/>
      <c r="AF2" s="4380"/>
      <c r="AG2" s="4380"/>
      <c r="AH2" s="4380"/>
      <c r="AI2" s="4380"/>
      <c r="AJ2" s="4380"/>
      <c r="AK2" s="4380"/>
      <c r="AL2" s="4380"/>
      <c r="AM2" s="3587"/>
      <c r="AN2" s="3587"/>
      <c r="AO2" s="4380" t="s">
        <v>353</v>
      </c>
      <c r="AP2" s="4380"/>
      <c r="AQ2" s="4380"/>
      <c r="AR2" s="4380"/>
      <c r="AS2" s="4380"/>
      <c r="AT2" s="4380"/>
      <c r="AU2" s="4380"/>
      <c r="AV2" s="4380"/>
      <c r="AW2" s="4380"/>
      <c r="AX2" s="4380"/>
      <c r="AY2" s="4380"/>
      <c r="AZ2" s="4380"/>
      <c r="BA2" s="4380"/>
      <c r="BB2" s="4380"/>
      <c r="BC2" s="4380"/>
      <c r="BD2" s="4380"/>
      <c r="BE2" s="4380"/>
      <c r="BF2" s="4380"/>
      <c r="BG2" s="4380"/>
      <c r="BH2" s="4380"/>
      <c r="BI2" s="4380"/>
      <c r="BJ2" s="4380"/>
      <c r="BK2" s="4380"/>
      <c r="BL2" s="4380"/>
      <c r="BM2" s="4380"/>
      <c r="BN2" s="4380"/>
      <c r="BO2" s="4380"/>
      <c r="BP2" s="4380"/>
      <c r="BQ2" s="4380"/>
      <c r="BR2" s="4380"/>
      <c r="BS2" s="4380"/>
      <c r="BT2" s="4380"/>
      <c r="BU2" s="4380"/>
      <c r="BV2" s="4380"/>
      <c r="BW2" s="4380"/>
      <c r="BX2" s="4380"/>
      <c r="BY2" s="4380"/>
    </row>
    <row r="3" spans="2:77" s="2570" customFormat="1" ht="19.5" customHeight="1">
      <c r="B3" s="4379" t="s">
        <v>109</v>
      </c>
      <c r="C3" s="4379"/>
      <c r="D3" s="4379"/>
      <c r="E3" s="4379"/>
      <c r="F3" s="4379"/>
      <c r="G3" s="4379"/>
      <c r="H3" s="4379"/>
      <c r="I3" s="4379"/>
      <c r="J3" s="4379"/>
      <c r="K3" s="4379"/>
      <c r="L3" s="4379"/>
      <c r="M3" s="4379"/>
      <c r="N3" s="4379"/>
      <c r="O3" s="4379"/>
      <c r="P3" s="4379"/>
      <c r="Q3" s="4379"/>
      <c r="R3" s="4379"/>
      <c r="S3" s="4379"/>
      <c r="T3" s="4379"/>
      <c r="U3" s="4379"/>
      <c r="V3" s="4379"/>
      <c r="W3" s="4379"/>
      <c r="X3" s="4379"/>
      <c r="Y3" s="4379"/>
      <c r="Z3" s="4379"/>
      <c r="AA3" s="4379"/>
      <c r="AB3" s="4379"/>
      <c r="AC3" s="4379"/>
      <c r="AD3" s="4379"/>
      <c r="AE3" s="4379"/>
      <c r="AF3" s="4379"/>
      <c r="AG3" s="4379"/>
      <c r="AH3" s="4379"/>
      <c r="AI3" s="4379"/>
      <c r="AJ3" s="4379"/>
      <c r="AK3" s="4379"/>
      <c r="AL3" s="4379"/>
      <c r="AM3" s="3587"/>
      <c r="AN3" s="4381" t="s">
        <v>110</v>
      </c>
      <c r="AO3" s="4381"/>
      <c r="AP3" s="4381"/>
      <c r="AQ3" s="4381"/>
      <c r="AR3" s="4381"/>
      <c r="AS3" s="4381"/>
      <c r="AT3" s="4381"/>
      <c r="AU3" s="4381"/>
      <c r="AV3" s="4381"/>
      <c r="AW3" s="4381"/>
      <c r="AX3" s="4381"/>
      <c r="AY3" s="4381"/>
      <c r="AZ3" s="4381"/>
      <c r="BA3" s="4381"/>
      <c r="BB3" s="4381"/>
      <c r="BC3" s="4381"/>
      <c r="BD3" s="4381"/>
      <c r="BE3" s="4381"/>
      <c r="BF3" s="4381"/>
      <c r="BG3" s="4381"/>
      <c r="BH3" s="4381"/>
      <c r="BI3" s="4381"/>
      <c r="BJ3" s="4381"/>
      <c r="BK3" s="4381"/>
      <c r="BL3" s="4381"/>
      <c r="BM3" s="4381"/>
      <c r="BN3" s="4381"/>
      <c r="BO3" s="4381"/>
      <c r="BP3" s="4381"/>
      <c r="BQ3" s="4381"/>
      <c r="BR3" s="4381"/>
      <c r="BS3" s="4381"/>
      <c r="BT3" s="4381"/>
      <c r="BU3" s="4381"/>
      <c r="BV3" s="4381"/>
      <c r="BW3" s="4381"/>
      <c r="BX3" s="4381"/>
      <c r="BY3" s="3587"/>
    </row>
    <row r="4" spans="2:77" s="2571" customFormat="1" ht="18.75">
      <c r="B4" s="4379" t="s">
        <v>158</v>
      </c>
      <c r="C4" s="4379"/>
      <c r="D4" s="4379"/>
      <c r="E4" s="4379"/>
      <c r="F4" s="4379"/>
      <c r="G4" s="4379"/>
      <c r="H4" s="4379"/>
      <c r="I4" s="4379"/>
      <c r="J4" s="4379"/>
      <c r="K4" s="4379"/>
      <c r="L4" s="4379"/>
      <c r="M4" s="4379"/>
      <c r="N4" s="4379"/>
      <c r="O4" s="4379"/>
      <c r="P4" s="4379"/>
      <c r="Q4" s="4379"/>
      <c r="R4" s="4379"/>
      <c r="S4" s="4379"/>
      <c r="T4" s="4379"/>
      <c r="U4" s="4379"/>
      <c r="V4" s="4379"/>
      <c r="W4" s="4379"/>
      <c r="X4" s="4379"/>
      <c r="Y4" s="4379"/>
      <c r="Z4" s="4379"/>
      <c r="AA4" s="4379"/>
      <c r="AB4" s="4379"/>
      <c r="AC4" s="4379"/>
      <c r="AD4" s="4379"/>
      <c r="AE4" s="4379"/>
      <c r="AF4" s="4379"/>
      <c r="AG4" s="4379"/>
      <c r="AH4" s="4379"/>
      <c r="AI4" s="4379"/>
      <c r="AJ4" s="4379"/>
      <c r="AK4" s="4379"/>
      <c r="AL4" s="4379"/>
      <c r="AM4" s="3586"/>
      <c r="AN4" s="4379" t="s">
        <v>158</v>
      </c>
      <c r="AO4" s="4379"/>
      <c r="AP4" s="4379"/>
      <c r="AQ4" s="4379"/>
      <c r="AR4" s="4379"/>
      <c r="AS4" s="4379"/>
      <c r="AT4" s="4379"/>
      <c r="AU4" s="4379"/>
      <c r="AV4" s="4379"/>
      <c r="AW4" s="4379"/>
      <c r="AX4" s="4379"/>
      <c r="AY4" s="4379"/>
      <c r="AZ4" s="4379"/>
      <c r="BA4" s="4379"/>
      <c r="BB4" s="4379"/>
      <c r="BC4" s="4379"/>
      <c r="BD4" s="4379"/>
      <c r="BE4" s="4379"/>
      <c r="BF4" s="4379"/>
      <c r="BG4" s="4379"/>
      <c r="BH4" s="4379"/>
      <c r="BI4" s="4379"/>
      <c r="BJ4" s="4379"/>
      <c r="BK4" s="4379"/>
      <c r="BL4" s="4379"/>
      <c r="BM4" s="4379"/>
      <c r="BN4" s="4379"/>
      <c r="BO4" s="4379"/>
      <c r="BP4" s="4379"/>
      <c r="BQ4" s="4379"/>
      <c r="BR4" s="4379"/>
      <c r="BS4" s="4379"/>
      <c r="BT4" s="4379"/>
      <c r="BU4" s="4379"/>
      <c r="BV4" s="4379"/>
      <c r="BW4" s="4379"/>
      <c r="BX4" s="4379"/>
      <c r="BY4" s="4379"/>
    </row>
    <row r="5" spans="2:77" s="2571" customFormat="1" ht="18.75">
      <c r="B5" s="4379" t="s">
        <v>126</v>
      </c>
      <c r="C5" s="4379"/>
      <c r="D5" s="4379"/>
      <c r="E5" s="4379"/>
      <c r="F5" s="4379"/>
      <c r="G5" s="4379"/>
      <c r="H5" s="4379"/>
      <c r="I5" s="4379"/>
      <c r="J5" s="4379"/>
      <c r="K5" s="4379"/>
      <c r="L5" s="4379"/>
      <c r="M5" s="4379"/>
      <c r="N5" s="4379"/>
      <c r="O5" s="4379"/>
      <c r="P5" s="4379"/>
      <c r="Q5" s="4379"/>
      <c r="R5" s="4379"/>
      <c r="S5" s="4379"/>
      <c r="T5" s="4379"/>
      <c r="U5" s="4379"/>
      <c r="V5" s="4379"/>
      <c r="W5" s="4379"/>
      <c r="X5" s="4379"/>
      <c r="Y5" s="4379"/>
      <c r="Z5" s="4379"/>
      <c r="AA5" s="4379"/>
      <c r="AB5" s="4379"/>
      <c r="AC5" s="4379"/>
      <c r="AD5" s="4379"/>
      <c r="AE5" s="4379"/>
      <c r="AF5" s="4379"/>
      <c r="AG5" s="4379"/>
      <c r="AH5" s="4379"/>
      <c r="AI5" s="4379"/>
      <c r="AJ5" s="4379"/>
      <c r="AK5" s="4379"/>
      <c r="AL5" s="4379"/>
      <c r="AM5" s="2572"/>
      <c r="AN5" s="4379" t="s">
        <v>126</v>
      </c>
      <c r="AO5" s="4379"/>
      <c r="AP5" s="4379"/>
      <c r="AQ5" s="4379"/>
      <c r="AR5" s="4379"/>
      <c r="AS5" s="4379"/>
      <c r="AT5" s="4379"/>
      <c r="AU5" s="4379"/>
      <c r="AV5" s="4379"/>
      <c r="AW5" s="4379"/>
      <c r="AX5" s="4379"/>
      <c r="AY5" s="4379"/>
      <c r="AZ5" s="4379"/>
      <c r="BA5" s="4379"/>
      <c r="BB5" s="4379"/>
      <c r="BC5" s="4379"/>
      <c r="BD5" s="4379"/>
      <c r="BE5" s="4379"/>
      <c r="BF5" s="4379"/>
      <c r="BG5" s="4379"/>
      <c r="BH5" s="4379"/>
      <c r="BI5" s="4379"/>
      <c r="BJ5" s="4379"/>
      <c r="BK5" s="4379"/>
      <c r="BL5" s="4379"/>
      <c r="BM5" s="4379"/>
      <c r="BN5" s="4379"/>
      <c r="BO5" s="4379"/>
      <c r="BP5" s="4379"/>
      <c r="BQ5" s="4379"/>
      <c r="BR5" s="4379"/>
      <c r="BS5" s="4379"/>
      <c r="BT5" s="4379"/>
      <c r="BU5" s="4379"/>
      <c r="BV5" s="4379"/>
      <c r="BW5" s="4379"/>
      <c r="BX5" s="4379"/>
      <c r="BY5" s="4379"/>
    </row>
    <row r="6" spans="2:77" s="2571" customFormat="1" ht="18.75">
      <c r="B6" s="4379" t="s">
        <v>125</v>
      </c>
      <c r="C6" s="4379"/>
      <c r="D6" s="4379"/>
      <c r="E6" s="4379"/>
      <c r="F6" s="4379"/>
      <c r="G6" s="4379"/>
      <c r="H6" s="4379"/>
      <c r="I6" s="4379"/>
      <c r="J6" s="4379"/>
      <c r="K6" s="4379"/>
      <c r="L6" s="4379"/>
      <c r="M6" s="4379"/>
      <c r="N6" s="4379"/>
      <c r="O6" s="4379"/>
      <c r="P6" s="4379"/>
      <c r="Q6" s="4379"/>
      <c r="R6" s="4379"/>
      <c r="S6" s="4379"/>
      <c r="T6" s="4379"/>
      <c r="U6" s="4379"/>
      <c r="V6" s="4379"/>
      <c r="W6" s="4379"/>
      <c r="X6" s="4379"/>
      <c r="Y6" s="4379"/>
      <c r="Z6" s="4379"/>
      <c r="AA6" s="4379"/>
      <c r="AB6" s="4379"/>
      <c r="AC6" s="4379"/>
      <c r="AD6" s="4379"/>
      <c r="AE6" s="4379"/>
      <c r="AF6" s="4379"/>
      <c r="AG6" s="4379"/>
      <c r="AH6" s="4379"/>
      <c r="AI6" s="4379"/>
      <c r="AJ6" s="4379"/>
      <c r="AK6" s="4379"/>
      <c r="AL6" s="4379"/>
      <c r="AM6" s="2572"/>
      <c r="AN6" s="4379" t="s">
        <v>125</v>
      </c>
      <c r="AO6" s="4379"/>
      <c r="AP6" s="4379"/>
      <c r="AQ6" s="4379"/>
      <c r="AR6" s="4379"/>
      <c r="AS6" s="4379"/>
      <c r="AT6" s="4379"/>
      <c r="AU6" s="4379"/>
      <c r="AV6" s="4379"/>
      <c r="AW6" s="4379"/>
      <c r="AX6" s="4379"/>
      <c r="AY6" s="4379"/>
      <c r="AZ6" s="4379"/>
      <c r="BA6" s="4379"/>
      <c r="BB6" s="4379"/>
      <c r="BC6" s="4379"/>
      <c r="BD6" s="4379"/>
      <c r="BE6" s="4379"/>
      <c r="BF6" s="4379"/>
      <c r="BG6" s="4379"/>
      <c r="BH6" s="4379"/>
      <c r="BI6" s="4379"/>
      <c r="BJ6" s="4379"/>
      <c r="BK6" s="4379"/>
      <c r="BL6" s="4379"/>
      <c r="BM6" s="4379"/>
      <c r="BN6" s="4379"/>
      <c r="BO6" s="4379"/>
      <c r="BP6" s="4379"/>
      <c r="BQ6" s="4379"/>
      <c r="BR6" s="4379"/>
      <c r="BS6" s="4379"/>
      <c r="BT6" s="4379"/>
      <c r="BU6" s="4379"/>
      <c r="BV6" s="4379"/>
      <c r="BW6" s="4379"/>
      <c r="BX6" s="4379"/>
      <c r="BY6" s="4379"/>
    </row>
    <row r="7" spans="2:77" s="2571" customFormat="1" ht="7.5" customHeight="1" thickBot="1">
      <c r="B7" s="2573"/>
      <c r="C7" s="2572"/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4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2572"/>
      <c r="AS7" s="2572"/>
      <c r="AT7" s="2572"/>
      <c r="AU7" s="2572"/>
      <c r="AV7" s="2572"/>
      <c r="AW7" s="2572"/>
      <c r="AX7" s="2572"/>
      <c r="AY7" s="2572"/>
      <c r="AZ7" s="2574"/>
      <c r="BA7" s="2575"/>
      <c r="BB7" s="2572"/>
      <c r="BC7" s="2572"/>
      <c r="BD7" s="2572"/>
      <c r="BE7" s="2572"/>
      <c r="BF7" s="2572"/>
      <c r="BG7" s="2575"/>
      <c r="BH7" s="2572"/>
      <c r="BI7" s="2572"/>
      <c r="BJ7" s="2572"/>
      <c r="BK7" s="2572"/>
      <c r="BL7" s="2572"/>
      <c r="BM7" s="2575"/>
      <c r="BN7" s="2572"/>
      <c r="BO7" s="2572"/>
      <c r="BP7" s="2572"/>
      <c r="BQ7" s="2572"/>
      <c r="BR7" s="2572"/>
      <c r="BS7" s="2575"/>
      <c r="BT7" s="2572"/>
      <c r="BU7" s="2572"/>
      <c r="BV7" s="2572"/>
      <c r="BW7" s="2572"/>
      <c r="BX7" s="2572"/>
      <c r="BY7" s="2572"/>
    </row>
    <row r="8" spans="2:77" ht="26.25" customHeight="1" thickBot="1">
      <c r="B8" s="4376" t="s">
        <v>162</v>
      </c>
      <c r="C8" s="2576" t="s">
        <v>103</v>
      </c>
      <c r="D8" s="2577"/>
      <c r="E8" s="4374" t="s">
        <v>73</v>
      </c>
      <c r="F8" s="4374"/>
      <c r="G8" s="4374"/>
      <c r="H8" s="4375"/>
      <c r="I8" s="4373" t="s">
        <v>116</v>
      </c>
      <c r="J8" s="4374"/>
      <c r="K8" s="4374"/>
      <c r="L8" s="4374"/>
      <c r="M8" s="4374"/>
      <c r="N8" s="4375"/>
      <c r="O8" s="4373" t="s">
        <v>74</v>
      </c>
      <c r="P8" s="4374"/>
      <c r="Q8" s="4374"/>
      <c r="R8" s="4374"/>
      <c r="S8" s="4374"/>
      <c r="T8" s="4375"/>
      <c r="U8" s="4373" t="s">
        <v>75</v>
      </c>
      <c r="V8" s="4374"/>
      <c r="W8" s="4374"/>
      <c r="X8" s="4374"/>
      <c r="Y8" s="4374"/>
      <c r="Z8" s="4375"/>
      <c r="AA8" s="4373" t="s">
        <v>76</v>
      </c>
      <c r="AB8" s="4374"/>
      <c r="AC8" s="4374"/>
      <c r="AD8" s="4374"/>
      <c r="AE8" s="4374"/>
      <c r="AF8" s="4375"/>
      <c r="AG8" s="4373" t="s">
        <v>77</v>
      </c>
      <c r="AH8" s="4374"/>
      <c r="AI8" s="4374"/>
      <c r="AJ8" s="4374"/>
      <c r="AK8" s="4374"/>
      <c r="AL8" s="4375"/>
      <c r="AM8" s="2578"/>
      <c r="AN8" s="4376" t="s">
        <v>162</v>
      </c>
      <c r="AO8" s="4373" t="s">
        <v>78</v>
      </c>
      <c r="AP8" s="4374"/>
      <c r="AQ8" s="4374"/>
      <c r="AR8" s="4374"/>
      <c r="AS8" s="4374"/>
      <c r="AT8" s="4375"/>
      <c r="AU8" s="4373" t="s">
        <v>1</v>
      </c>
      <c r="AV8" s="4374"/>
      <c r="AW8" s="4374"/>
      <c r="AX8" s="4374"/>
      <c r="AY8" s="4374"/>
      <c r="AZ8" s="4375"/>
      <c r="BA8" s="4373" t="s">
        <v>79</v>
      </c>
      <c r="BB8" s="4374"/>
      <c r="BC8" s="4374"/>
      <c r="BD8" s="4374"/>
      <c r="BE8" s="4374"/>
      <c r="BF8" s="4375"/>
      <c r="BG8" s="4373" t="s">
        <v>80</v>
      </c>
      <c r="BH8" s="4374"/>
      <c r="BI8" s="4374"/>
      <c r="BJ8" s="4374"/>
      <c r="BK8" s="4374"/>
      <c r="BL8" s="4375"/>
      <c r="BM8" s="4373" t="s">
        <v>81</v>
      </c>
      <c r="BN8" s="4374"/>
      <c r="BO8" s="4374"/>
      <c r="BP8" s="4374"/>
      <c r="BQ8" s="4374"/>
      <c r="BR8" s="4375"/>
      <c r="BS8" s="4373" t="s">
        <v>82</v>
      </c>
      <c r="BT8" s="4374"/>
      <c r="BU8" s="4374"/>
      <c r="BV8" s="4374"/>
      <c r="BW8" s="4374"/>
      <c r="BX8" s="4375"/>
      <c r="BY8" s="2579" t="s">
        <v>96</v>
      </c>
    </row>
    <row r="9" spans="2:77" ht="12.75" customHeight="1">
      <c r="B9" s="4377"/>
      <c r="C9" s="4367" t="s">
        <v>164</v>
      </c>
      <c r="D9" s="4370" t="s">
        <v>163</v>
      </c>
      <c r="E9" s="4358" t="s">
        <v>171</v>
      </c>
      <c r="F9" s="4359"/>
      <c r="G9" s="4359"/>
      <c r="H9" s="4360"/>
      <c r="I9" s="4367" t="s">
        <v>164</v>
      </c>
      <c r="J9" s="4370" t="s">
        <v>163</v>
      </c>
      <c r="K9" s="4358" t="s">
        <v>171</v>
      </c>
      <c r="L9" s="4359"/>
      <c r="M9" s="4359"/>
      <c r="N9" s="4360"/>
      <c r="O9" s="4367" t="s">
        <v>164</v>
      </c>
      <c r="P9" s="4370" t="s">
        <v>163</v>
      </c>
      <c r="Q9" s="4358" t="s">
        <v>171</v>
      </c>
      <c r="R9" s="4359"/>
      <c r="S9" s="4359"/>
      <c r="T9" s="4360"/>
      <c r="U9" s="4367" t="s">
        <v>164</v>
      </c>
      <c r="V9" s="4370" t="s">
        <v>163</v>
      </c>
      <c r="W9" s="4358" t="s">
        <v>171</v>
      </c>
      <c r="X9" s="4359"/>
      <c r="Y9" s="4359"/>
      <c r="Z9" s="4360"/>
      <c r="AA9" s="4367" t="s">
        <v>164</v>
      </c>
      <c r="AB9" s="4370" t="s">
        <v>163</v>
      </c>
      <c r="AC9" s="4358" t="s">
        <v>171</v>
      </c>
      <c r="AD9" s="4359"/>
      <c r="AE9" s="4359"/>
      <c r="AF9" s="4360"/>
      <c r="AG9" s="4367" t="s">
        <v>164</v>
      </c>
      <c r="AH9" s="4370" t="s">
        <v>163</v>
      </c>
      <c r="AI9" s="4358" t="s">
        <v>171</v>
      </c>
      <c r="AJ9" s="4359"/>
      <c r="AK9" s="4359"/>
      <c r="AL9" s="4360"/>
      <c r="AM9" s="2566"/>
      <c r="AN9" s="4377"/>
      <c r="AO9" s="4367" t="s">
        <v>164</v>
      </c>
      <c r="AP9" s="4370" t="s">
        <v>163</v>
      </c>
      <c r="AQ9" s="4358" t="s">
        <v>171</v>
      </c>
      <c r="AR9" s="4359"/>
      <c r="AS9" s="4359"/>
      <c r="AT9" s="4360"/>
      <c r="AU9" s="4367" t="s">
        <v>164</v>
      </c>
      <c r="AV9" s="4370" t="s">
        <v>163</v>
      </c>
      <c r="AW9" s="4358" t="s">
        <v>171</v>
      </c>
      <c r="AX9" s="4359"/>
      <c r="AY9" s="4359"/>
      <c r="AZ9" s="4360"/>
      <c r="BA9" s="4367" t="s">
        <v>164</v>
      </c>
      <c r="BB9" s="4370" t="s">
        <v>163</v>
      </c>
      <c r="BC9" s="4358" t="s">
        <v>171</v>
      </c>
      <c r="BD9" s="4359"/>
      <c r="BE9" s="4359"/>
      <c r="BF9" s="4360"/>
      <c r="BG9" s="4367" t="s">
        <v>164</v>
      </c>
      <c r="BH9" s="4370" t="s">
        <v>163</v>
      </c>
      <c r="BI9" s="4358" t="s">
        <v>171</v>
      </c>
      <c r="BJ9" s="4359"/>
      <c r="BK9" s="4359"/>
      <c r="BL9" s="4360"/>
      <c r="BM9" s="4367" t="s">
        <v>164</v>
      </c>
      <c r="BN9" s="4370" t="s">
        <v>163</v>
      </c>
      <c r="BO9" s="4358" t="s">
        <v>171</v>
      </c>
      <c r="BP9" s="4359"/>
      <c r="BQ9" s="4359"/>
      <c r="BR9" s="4360"/>
      <c r="BS9" s="4367" t="s">
        <v>164</v>
      </c>
      <c r="BT9" s="4370" t="s">
        <v>163</v>
      </c>
      <c r="BU9" s="4358" t="s">
        <v>171</v>
      </c>
      <c r="BV9" s="4359"/>
      <c r="BW9" s="4359"/>
      <c r="BX9" s="4360"/>
      <c r="BY9" s="2580"/>
    </row>
    <row r="10" spans="2:77">
      <c r="B10" s="4377"/>
      <c r="C10" s="4368"/>
      <c r="D10" s="4371"/>
      <c r="E10" s="4361"/>
      <c r="F10" s="4362"/>
      <c r="G10" s="4362"/>
      <c r="H10" s="4363"/>
      <c r="I10" s="4368"/>
      <c r="J10" s="4371"/>
      <c r="K10" s="4361"/>
      <c r="L10" s="4362"/>
      <c r="M10" s="4362"/>
      <c r="N10" s="4363"/>
      <c r="O10" s="4368"/>
      <c r="P10" s="4371"/>
      <c r="Q10" s="4361"/>
      <c r="R10" s="4362"/>
      <c r="S10" s="4362"/>
      <c r="T10" s="4363"/>
      <c r="U10" s="4368"/>
      <c r="V10" s="4371"/>
      <c r="W10" s="4361"/>
      <c r="X10" s="4362"/>
      <c r="Y10" s="4362"/>
      <c r="Z10" s="4363"/>
      <c r="AA10" s="4368"/>
      <c r="AB10" s="4371"/>
      <c r="AC10" s="4361"/>
      <c r="AD10" s="4362"/>
      <c r="AE10" s="4362"/>
      <c r="AF10" s="4363"/>
      <c r="AG10" s="4368"/>
      <c r="AH10" s="4371"/>
      <c r="AI10" s="4361"/>
      <c r="AJ10" s="4362"/>
      <c r="AK10" s="4362"/>
      <c r="AL10" s="4363"/>
      <c r="AM10" s="2569"/>
      <c r="AN10" s="4377"/>
      <c r="AO10" s="4368"/>
      <c r="AP10" s="4371"/>
      <c r="AQ10" s="4361"/>
      <c r="AR10" s="4362"/>
      <c r="AS10" s="4362"/>
      <c r="AT10" s="4363"/>
      <c r="AU10" s="4368"/>
      <c r="AV10" s="4371"/>
      <c r="AW10" s="4361"/>
      <c r="AX10" s="4362"/>
      <c r="AY10" s="4362"/>
      <c r="AZ10" s="4363"/>
      <c r="BA10" s="4368"/>
      <c r="BB10" s="4371"/>
      <c r="BC10" s="4361"/>
      <c r="BD10" s="4362"/>
      <c r="BE10" s="4362"/>
      <c r="BF10" s="4363"/>
      <c r="BG10" s="4368"/>
      <c r="BH10" s="4371"/>
      <c r="BI10" s="4361"/>
      <c r="BJ10" s="4362"/>
      <c r="BK10" s="4362"/>
      <c r="BL10" s="4363"/>
      <c r="BM10" s="4368"/>
      <c r="BN10" s="4371"/>
      <c r="BO10" s="4361"/>
      <c r="BP10" s="4362"/>
      <c r="BQ10" s="4362"/>
      <c r="BR10" s="4363"/>
      <c r="BS10" s="4368"/>
      <c r="BT10" s="4371"/>
      <c r="BU10" s="4361"/>
      <c r="BV10" s="4362"/>
      <c r="BW10" s="4362"/>
      <c r="BX10" s="4363"/>
      <c r="BY10" s="2580"/>
    </row>
    <row r="11" spans="2:77" ht="21.75" customHeight="1">
      <c r="B11" s="4377"/>
      <c r="C11" s="4368"/>
      <c r="D11" s="4371"/>
      <c r="E11" s="4364"/>
      <c r="F11" s="4365"/>
      <c r="G11" s="4365"/>
      <c r="H11" s="4366"/>
      <c r="I11" s="4368"/>
      <c r="J11" s="4371"/>
      <c r="K11" s="4364"/>
      <c r="L11" s="4365"/>
      <c r="M11" s="4365"/>
      <c r="N11" s="4366"/>
      <c r="O11" s="4368"/>
      <c r="P11" s="4371"/>
      <c r="Q11" s="4364"/>
      <c r="R11" s="4365"/>
      <c r="S11" s="4365"/>
      <c r="T11" s="4366"/>
      <c r="U11" s="4368"/>
      <c r="V11" s="4371"/>
      <c r="W11" s="4364"/>
      <c r="X11" s="4365"/>
      <c r="Y11" s="4365"/>
      <c r="Z11" s="4366"/>
      <c r="AA11" s="4368"/>
      <c r="AB11" s="4371"/>
      <c r="AC11" s="4364"/>
      <c r="AD11" s="4365"/>
      <c r="AE11" s="4365"/>
      <c r="AF11" s="4366"/>
      <c r="AG11" s="4368"/>
      <c r="AH11" s="4371"/>
      <c r="AI11" s="4364"/>
      <c r="AJ11" s="4365"/>
      <c r="AK11" s="4365"/>
      <c r="AL11" s="4366"/>
      <c r="AM11" s="2581"/>
      <c r="AN11" s="4377"/>
      <c r="AO11" s="4368"/>
      <c r="AP11" s="4371"/>
      <c r="AQ11" s="4364"/>
      <c r="AR11" s="4365"/>
      <c r="AS11" s="4365"/>
      <c r="AT11" s="4366"/>
      <c r="AU11" s="4368"/>
      <c r="AV11" s="4371"/>
      <c r="AW11" s="4364"/>
      <c r="AX11" s="4365"/>
      <c r="AY11" s="4365"/>
      <c r="AZ11" s="4366"/>
      <c r="BA11" s="4368"/>
      <c r="BB11" s="4371"/>
      <c r="BC11" s="4364"/>
      <c r="BD11" s="4365"/>
      <c r="BE11" s="4365"/>
      <c r="BF11" s="4366"/>
      <c r="BG11" s="4368"/>
      <c r="BH11" s="4371"/>
      <c r="BI11" s="4364"/>
      <c r="BJ11" s="4365"/>
      <c r="BK11" s="4365"/>
      <c r="BL11" s="4366"/>
      <c r="BM11" s="4368"/>
      <c r="BN11" s="4371"/>
      <c r="BO11" s="4364"/>
      <c r="BP11" s="4365"/>
      <c r="BQ11" s="4365"/>
      <c r="BR11" s="4366"/>
      <c r="BS11" s="4368"/>
      <c r="BT11" s="4371"/>
      <c r="BU11" s="4364"/>
      <c r="BV11" s="4365"/>
      <c r="BW11" s="4365"/>
      <c r="BX11" s="4366"/>
      <c r="BY11" s="2580"/>
    </row>
    <row r="12" spans="2:77" ht="23.25" customHeight="1" thickBot="1">
      <c r="B12" s="4378"/>
      <c r="C12" s="4369"/>
      <c r="D12" s="4372"/>
      <c r="E12" s="2582">
        <v>6</v>
      </c>
      <c r="F12" s="2583">
        <v>7</v>
      </c>
      <c r="G12" s="2583">
        <v>8</v>
      </c>
      <c r="H12" s="2584">
        <v>9</v>
      </c>
      <c r="I12" s="4369"/>
      <c r="J12" s="4372"/>
      <c r="K12" s="2582">
        <v>6</v>
      </c>
      <c r="L12" s="2583">
        <v>7</v>
      </c>
      <c r="M12" s="2583">
        <v>8</v>
      </c>
      <c r="N12" s="2584">
        <v>9</v>
      </c>
      <c r="O12" s="4369"/>
      <c r="P12" s="4372"/>
      <c r="Q12" s="2582">
        <v>6</v>
      </c>
      <c r="R12" s="2583">
        <v>7</v>
      </c>
      <c r="S12" s="2583">
        <v>8</v>
      </c>
      <c r="T12" s="2584">
        <v>9</v>
      </c>
      <c r="U12" s="4369"/>
      <c r="V12" s="4372"/>
      <c r="W12" s="2582">
        <v>6</v>
      </c>
      <c r="X12" s="2583">
        <v>7</v>
      </c>
      <c r="Y12" s="2583">
        <v>8</v>
      </c>
      <c r="Z12" s="2584">
        <v>9</v>
      </c>
      <c r="AA12" s="4369"/>
      <c r="AB12" s="4372"/>
      <c r="AC12" s="2582">
        <v>6</v>
      </c>
      <c r="AD12" s="2583">
        <v>7</v>
      </c>
      <c r="AE12" s="2583">
        <v>8</v>
      </c>
      <c r="AF12" s="2584">
        <v>9</v>
      </c>
      <c r="AG12" s="4369"/>
      <c r="AH12" s="4372"/>
      <c r="AI12" s="2582">
        <v>6</v>
      </c>
      <c r="AJ12" s="2583">
        <v>7</v>
      </c>
      <c r="AK12" s="2583">
        <v>8</v>
      </c>
      <c r="AL12" s="2584">
        <v>9</v>
      </c>
      <c r="AM12" s="2569"/>
      <c r="AN12" s="4378"/>
      <c r="AO12" s="4369"/>
      <c r="AP12" s="4372"/>
      <c r="AQ12" s="2582">
        <v>6</v>
      </c>
      <c r="AR12" s="2583">
        <v>7</v>
      </c>
      <c r="AS12" s="2583">
        <v>8</v>
      </c>
      <c r="AT12" s="2584">
        <v>9</v>
      </c>
      <c r="AU12" s="4369"/>
      <c r="AV12" s="4372"/>
      <c r="AW12" s="2582">
        <v>6</v>
      </c>
      <c r="AX12" s="2583">
        <v>7</v>
      </c>
      <c r="AY12" s="2583">
        <v>8</v>
      </c>
      <c r="AZ12" s="2584">
        <v>9</v>
      </c>
      <c r="BA12" s="4369"/>
      <c r="BB12" s="4372"/>
      <c r="BC12" s="2582">
        <v>6</v>
      </c>
      <c r="BD12" s="2583">
        <v>7</v>
      </c>
      <c r="BE12" s="2583">
        <v>8</v>
      </c>
      <c r="BF12" s="2584">
        <v>9</v>
      </c>
      <c r="BG12" s="4369"/>
      <c r="BH12" s="4372"/>
      <c r="BI12" s="2582">
        <v>6</v>
      </c>
      <c r="BJ12" s="2583">
        <v>7</v>
      </c>
      <c r="BK12" s="2583">
        <v>8</v>
      </c>
      <c r="BL12" s="2584">
        <v>9</v>
      </c>
      <c r="BM12" s="4369"/>
      <c r="BN12" s="4372"/>
      <c r="BO12" s="2582">
        <v>6</v>
      </c>
      <c r="BP12" s="2583">
        <v>7</v>
      </c>
      <c r="BQ12" s="2583">
        <v>8</v>
      </c>
      <c r="BR12" s="2584">
        <v>9</v>
      </c>
      <c r="BS12" s="4369"/>
      <c r="BT12" s="4372"/>
      <c r="BU12" s="2582">
        <v>6</v>
      </c>
      <c r="BV12" s="2583">
        <v>7</v>
      </c>
      <c r="BW12" s="2583">
        <v>8</v>
      </c>
      <c r="BX12" s="2584">
        <v>9</v>
      </c>
      <c r="BY12" s="2580"/>
    </row>
    <row r="13" spans="2:77" ht="15" customHeight="1" thickBot="1">
      <c r="B13" s="2585" t="s">
        <v>13</v>
      </c>
      <c r="C13" s="1674"/>
      <c r="D13" s="1433" t="s">
        <v>15</v>
      </c>
      <c r="E13" s="1675" t="s">
        <v>64</v>
      </c>
      <c r="F13" s="1671"/>
      <c r="G13" s="1671"/>
      <c r="H13" s="1672" t="s">
        <v>55</v>
      </c>
      <c r="I13" s="22"/>
      <c r="J13" s="271" t="s">
        <v>19</v>
      </c>
      <c r="K13" s="273" t="s">
        <v>55</v>
      </c>
      <c r="L13" s="260" t="s">
        <v>64</v>
      </c>
      <c r="M13" s="260"/>
      <c r="N13" s="261"/>
      <c r="O13" s="8"/>
      <c r="P13" s="667" t="s">
        <v>19</v>
      </c>
      <c r="Q13" s="259" t="s">
        <v>55</v>
      </c>
      <c r="R13" s="260" t="s">
        <v>64</v>
      </c>
      <c r="S13" s="260"/>
      <c r="T13" s="261"/>
      <c r="U13" s="8"/>
      <c r="V13" s="271" t="s">
        <v>88</v>
      </c>
      <c r="W13" s="273"/>
      <c r="X13" s="260" t="s">
        <v>55</v>
      </c>
      <c r="Y13" s="260" t="s">
        <v>64</v>
      </c>
      <c r="Z13" s="261"/>
      <c r="AA13" s="1674">
        <v>18</v>
      </c>
      <c r="AB13" s="1433" t="s">
        <v>14</v>
      </c>
      <c r="AC13" s="4085"/>
      <c r="AD13" s="4066"/>
      <c r="AE13" s="4066"/>
      <c r="AF13" s="4067"/>
      <c r="AG13" s="38"/>
      <c r="AH13" s="277" t="s">
        <v>16</v>
      </c>
      <c r="AI13" s="4071"/>
      <c r="AJ13" s="4072"/>
      <c r="AK13" s="4072"/>
      <c r="AL13" s="4073"/>
      <c r="AM13" s="3188"/>
      <c r="AN13" s="3939" t="s">
        <v>13</v>
      </c>
      <c r="AO13" s="1803"/>
      <c r="AP13" s="1430" t="s">
        <v>88</v>
      </c>
      <c r="AQ13" s="1675"/>
      <c r="AR13" s="1671"/>
      <c r="AS13" s="1671" t="s">
        <v>55</v>
      </c>
      <c r="AT13" s="1672"/>
      <c r="AU13" s="27"/>
      <c r="AV13" s="271" t="s">
        <v>17</v>
      </c>
      <c r="AW13" s="259"/>
      <c r="AX13" s="260"/>
      <c r="AY13" s="260"/>
      <c r="AZ13" s="261" t="s">
        <v>55</v>
      </c>
      <c r="BA13" s="25"/>
      <c r="BB13" s="1432" t="s">
        <v>18</v>
      </c>
      <c r="BC13" s="1785" t="s">
        <v>55</v>
      </c>
      <c r="BD13" s="257" t="s">
        <v>64</v>
      </c>
      <c r="BE13" s="257"/>
      <c r="BF13" s="258"/>
      <c r="BG13" s="427"/>
      <c r="BH13" s="667" t="s">
        <v>15</v>
      </c>
      <c r="BI13" s="268"/>
      <c r="BJ13" s="269"/>
      <c r="BK13" s="269" t="s">
        <v>55</v>
      </c>
      <c r="BL13" s="270" t="s">
        <v>64</v>
      </c>
      <c r="BM13" s="1674"/>
      <c r="BN13" s="1433" t="s">
        <v>19</v>
      </c>
      <c r="BO13" s="1675" t="s">
        <v>64</v>
      </c>
      <c r="BP13" s="1671"/>
      <c r="BQ13" s="1671"/>
      <c r="BR13" s="1672" t="s">
        <v>55</v>
      </c>
      <c r="BS13" s="25"/>
      <c r="BT13" s="1002" t="s">
        <v>18</v>
      </c>
      <c r="BU13" s="256"/>
      <c r="BV13" s="257" t="s">
        <v>55</v>
      </c>
      <c r="BW13" s="257" t="s">
        <v>64</v>
      </c>
      <c r="BX13" s="258"/>
      <c r="BY13" s="2580"/>
    </row>
    <row r="14" spans="2:77" ht="15" customHeight="1" thickBot="1">
      <c r="B14" s="2587" t="s">
        <v>20</v>
      </c>
      <c r="C14" s="1233">
        <v>1</v>
      </c>
      <c r="D14" s="1430" t="s">
        <v>14</v>
      </c>
      <c r="E14" s="1675"/>
      <c r="F14" s="1671"/>
      <c r="G14" s="1671" t="s">
        <v>55</v>
      </c>
      <c r="H14" s="1672" t="s">
        <v>64</v>
      </c>
      <c r="I14" s="49"/>
      <c r="J14" s="1457" t="s">
        <v>16</v>
      </c>
      <c r="K14" s="285" t="s">
        <v>64</v>
      </c>
      <c r="L14" s="278"/>
      <c r="M14" s="278"/>
      <c r="N14" s="279" t="s">
        <v>55</v>
      </c>
      <c r="O14" s="38"/>
      <c r="P14" s="1001" t="s">
        <v>16</v>
      </c>
      <c r="Q14" s="262" t="s">
        <v>64</v>
      </c>
      <c r="R14" s="263"/>
      <c r="S14" s="263"/>
      <c r="T14" s="264" t="s">
        <v>55</v>
      </c>
      <c r="U14" s="92"/>
      <c r="V14" s="271" t="s">
        <v>15</v>
      </c>
      <c r="W14" s="273" t="s">
        <v>55</v>
      </c>
      <c r="X14" s="260" t="s">
        <v>64</v>
      </c>
      <c r="Y14" s="260"/>
      <c r="Z14" s="261"/>
      <c r="AA14" s="1233"/>
      <c r="AB14" s="1430" t="s">
        <v>17</v>
      </c>
      <c r="AC14" s="1675"/>
      <c r="AD14" s="1671"/>
      <c r="AE14" s="1671" t="s">
        <v>55</v>
      </c>
      <c r="AF14" s="1672" t="s">
        <v>64</v>
      </c>
      <c r="AG14" s="25"/>
      <c r="AH14" s="1002" t="s">
        <v>18</v>
      </c>
      <c r="AI14" s="256" t="s">
        <v>64</v>
      </c>
      <c r="AJ14" s="257"/>
      <c r="AK14" s="257"/>
      <c r="AL14" s="258" t="s">
        <v>55</v>
      </c>
      <c r="AM14" s="3188"/>
      <c r="AN14" s="3940" t="s">
        <v>20</v>
      </c>
      <c r="AO14" s="1805"/>
      <c r="AP14" s="1430" t="s">
        <v>15</v>
      </c>
      <c r="AQ14" s="4085"/>
      <c r="AR14" s="4066"/>
      <c r="AS14" s="4066"/>
      <c r="AT14" s="4067"/>
      <c r="AU14" s="27"/>
      <c r="AV14" s="271" t="s">
        <v>19</v>
      </c>
      <c r="AW14" s="4077"/>
      <c r="AX14" s="4069"/>
      <c r="AY14" s="4069"/>
      <c r="AZ14" s="4070"/>
      <c r="BA14" s="22"/>
      <c r="BB14" s="1430" t="s">
        <v>88</v>
      </c>
      <c r="BC14" s="1670"/>
      <c r="BD14" s="260"/>
      <c r="BE14" s="260"/>
      <c r="BF14" s="261" t="s">
        <v>55</v>
      </c>
      <c r="BG14" s="427">
        <v>40</v>
      </c>
      <c r="BH14" s="667" t="s">
        <v>14</v>
      </c>
      <c r="BI14" s="268"/>
      <c r="BJ14" s="269" t="s">
        <v>55</v>
      </c>
      <c r="BK14" s="269" t="s">
        <v>64</v>
      </c>
      <c r="BL14" s="270"/>
      <c r="BM14" s="1237"/>
      <c r="BN14" s="1431" t="s">
        <v>16</v>
      </c>
      <c r="BO14" s="1646"/>
      <c r="BP14" s="1647"/>
      <c r="BQ14" s="1647" t="s">
        <v>55</v>
      </c>
      <c r="BR14" s="1648" t="s">
        <v>64</v>
      </c>
      <c r="BS14" s="22"/>
      <c r="BT14" s="667" t="s">
        <v>88</v>
      </c>
      <c r="BU14" s="259" t="s">
        <v>55</v>
      </c>
      <c r="BV14" s="260" t="s">
        <v>64</v>
      </c>
      <c r="BW14" s="260"/>
      <c r="BX14" s="261"/>
      <c r="BY14" s="2580"/>
    </row>
    <row r="15" spans="2:77" ht="15" customHeight="1" thickBot="1">
      <c r="B15" s="2587" t="s">
        <v>21</v>
      </c>
      <c r="C15" s="1233"/>
      <c r="D15" s="1430" t="s">
        <v>17</v>
      </c>
      <c r="E15" s="1675"/>
      <c r="F15" s="1671" t="s">
        <v>55</v>
      </c>
      <c r="G15" s="1671"/>
      <c r="H15" s="1672"/>
      <c r="I15" s="25"/>
      <c r="J15" s="317" t="s">
        <v>18</v>
      </c>
      <c r="K15" s="283"/>
      <c r="L15" s="257"/>
      <c r="M15" s="257" t="s">
        <v>55</v>
      </c>
      <c r="N15" s="258" t="s">
        <v>64</v>
      </c>
      <c r="O15" s="91"/>
      <c r="P15" s="1002" t="s">
        <v>18</v>
      </c>
      <c r="Q15" s="256"/>
      <c r="R15" s="257"/>
      <c r="S15" s="257" t="s">
        <v>55</v>
      </c>
      <c r="T15" s="258" t="s">
        <v>64</v>
      </c>
      <c r="U15" s="8">
        <v>14</v>
      </c>
      <c r="V15" s="271" t="s">
        <v>14</v>
      </c>
      <c r="W15" s="273" t="s">
        <v>64</v>
      </c>
      <c r="X15" s="260"/>
      <c r="Y15" s="260"/>
      <c r="Z15" s="261" t="s">
        <v>55</v>
      </c>
      <c r="AA15" s="1233"/>
      <c r="AB15" s="1430" t="s">
        <v>19</v>
      </c>
      <c r="AC15" s="1675"/>
      <c r="AD15" s="1671" t="s">
        <v>55</v>
      </c>
      <c r="AE15" s="1671" t="s">
        <v>64</v>
      </c>
      <c r="AF15" s="1672"/>
      <c r="AG15" s="27"/>
      <c r="AH15" s="271" t="s">
        <v>88</v>
      </c>
      <c r="AI15" s="273"/>
      <c r="AJ15" s="260"/>
      <c r="AK15" s="260" t="s">
        <v>55</v>
      </c>
      <c r="AL15" s="261" t="s">
        <v>64</v>
      </c>
      <c r="AM15" s="3188"/>
      <c r="AN15" s="3940" t="s">
        <v>21</v>
      </c>
      <c r="AO15" s="1806">
        <v>27</v>
      </c>
      <c r="AP15" s="1430" t="s">
        <v>14</v>
      </c>
      <c r="AQ15" s="4085"/>
      <c r="AR15" s="4066"/>
      <c r="AS15" s="4066"/>
      <c r="AT15" s="4067"/>
      <c r="AU15" s="46"/>
      <c r="AV15" s="277" t="s">
        <v>16</v>
      </c>
      <c r="AW15" s="4078"/>
      <c r="AX15" s="4072"/>
      <c r="AY15" s="4072"/>
      <c r="AZ15" s="4073"/>
      <c r="BA15" s="22"/>
      <c r="BB15" s="1430" t="s">
        <v>15</v>
      </c>
      <c r="BC15" s="4085"/>
      <c r="BD15" s="4069"/>
      <c r="BE15" s="4069"/>
      <c r="BF15" s="4070"/>
      <c r="BG15" s="421"/>
      <c r="BH15" s="667" t="s">
        <v>17</v>
      </c>
      <c r="BI15" s="268" t="s">
        <v>55</v>
      </c>
      <c r="BJ15" s="269"/>
      <c r="BK15" s="269"/>
      <c r="BL15" s="270"/>
      <c r="BM15" s="1674"/>
      <c r="BN15" s="1432" t="s">
        <v>18</v>
      </c>
      <c r="BO15" s="1785"/>
      <c r="BP15" s="1786" t="s">
        <v>55</v>
      </c>
      <c r="BQ15" s="1786" t="s">
        <v>64</v>
      </c>
      <c r="BR15" s="1787"/>
      <c r="BS15" s="1003"/>
      <c r="BT15" s="667" t="s">
        <v>15</v>
      </c>
      <c r="BU15" s="259" t="s">
        <v>64</v>
      </c>
      <c r="BV15" s="260"/>
      <c r="BW15" s="260"/>
      <c r="BX15" s="261" t="s">
        <v>55</v>
      </c>
      <c r="BY15" s="2580"/>
    </row>
    <row r="16" spans="2:77" ht="15" customHeight="1" thickBot="1">
      <c r="B16" s="2587" t="s">
        <v>22</v>
      </c>
      <c r="C16" s="1233"/>
      <c r="D16" s="1429" t="s">
        <v>19</v>
      </c>
      <c r="E16" s="4062"/>
      <c r="F16" s="4063"/>
      <c r="G16" s="4063"/>
      <c r="H16" s="4064"/>
      <c r="I16" s="22"/>
      <c r="J16" s="428" t="s">
        <v>88</v>
      </c>
      <c r="K16" s="429"/>
      <c r="L16" s="430" t="s">
        <v>55</v>
      </c>
      <c r="M16" s="430"/>
      <c r="N16" s="431"/>
      <c r="O16" s="27"/>
      <c r="P16" s="271" t="s">
        <v>88</v>
      </c>
      <c r="Q16" s="259"/>
      <c r="R16" s="260" t="s">
        <v>55</v>
      </c>
      <c r="S16" s="260" t="s">
        <v>64</v>
      </c>
      <c r="T16" s="261"/>
      <c r="U16" s="92"/>
      <c r="V16" s="1429" t="s">
        <v>17</v>
      </c>
      <c r="W16" s="310"/>
      <c r="X16" s="278"/>
      <c r="Y16" s="278" t="s">
        <v>55</v>
      </c>
      <c r="Z16" s="279" t="s">
        <v>64</v>
      </c>
      <c r="AA16" s="1233"/>
      <c r="AB16" s="1429" t="s">
        <v>16</v>
      </c>
      <c r="AC16" s="1788" t="s">
        <v>55</v>
      </c>
      <c r="AD16" s="1789" t="s">
        <v>64</v>
      </c>
      <c r="AE16" s="1789"/>
      <c r="AF16" s="1790"/>
      <c r="AG16" s="22"/>
      <c r="AH16" s="667" t="s">
        <v>15</v>
      </c>
      <c r="AI16" s="259"/>
      <c r="AJ16" s="260" t="s">
        <v>55</v>
      </c>
      <c r="AK16" s="260" t="s">
        <v>64</v>
      </c>
      <c r="AL16" s="261"/>
      <c r="AM16" s="3188"/>
      <c r="AN16" s="3940" t="s">
        <v>22</v>
      </c>
      <c r="AO16" s="1807"/>
      <c r="AP16" s="1430" t="s">
        <v>17</v>
      </c>
      <c r="AQ16" s="1675" t="s">
        <v>64</v>
      </c>
      <c r="AR16" s="1671"/>
      <c r="AS16" s="1671"/>
      <c r="AT16" s="1672" t="s">
        <v>55</v>
      </c>
      <c r="AU16" s="27"/>
      <c r="AV16" s="1002" t="s">
        <v>18</v>
      </c>
      <c r="AW16" s="256" t="s">
        <v>55</v>
      </c>
      <c r="AX16" s="257" t="s">
        <v>64</v>
      </c>
      <c r="AY16" s="257"/>
      <c r="AZ16" s="258"/>
      <c r="BA16" s="22">
        <v>36</v>
      </c>
      <c r="BB16" s="1430" t="s">
        <v>14</v>
      </c>
      <c r="BC16" s="4065"/>
      <c r="BD16" s="4069"/>
      <c r="BE16" s="4069"/>
      <c r="BF16" s="4070"/>
      <c r="BG16" s="421"/>
      <c r="BH16" s="667" t="s">
        <v>19</v>
      </c>
      <c r="BI16" s="4077"/>
      <c r="BJ16" s="4069"/>
      <c r="BK16" s="4069"/>
      <c r="BL16" s="4070"/>
      <c r="BM16" s="1233"/>
      <c r="BN16" s="1430" t="s">
        <v>88</v>
      </c>
      <c r="BO16" s="1675" t="s">
        <v>55</v>
      </c>
      <c r="BP16" s="1671"/>
      <c r="BQ16" s="1671"/>
      <c r="BR16" s="1672"/>
      <c r="BS16" s="22">
        <v>49</v>
      </c>
      <c r="BT16" s="667" t="s">
        <v>14</v>
      </c>
      <c r="BU16" s="259"/>
      <c r="BV16" s="260"/>
      <c r="BW16" s="260" t="s">
        <v>55</v>
      </c>
      <c r="BX16" s="261" t="s">
        <v>64</v>
      </c>
      <c r="BY16" s="2580"/>
    </row>
    <row r="17" spans="2:77" ht="15" customHeight="1" thickBot="1">
      <c r="B17" s="2587" t="s">
        <v>23</v>
      </c>
      <c r="C17" s="1233"/>
      <c r="D17" s="1429" t="s">
        <v>16</v>
      </c>
      <c r="E17" s="4062"/>
      <c r="F17" s="4063"/>
      <c r="G17" s="4063"/>
      <c r="H17" s="4064"/>
      <c r="I17" s="22"/>
      <c r="J17" s="428" t="s">
        <v>15</v>
      </c>
      <c r="K17" s="4074"/>
      <c r="L17" s="4075"/>
      <c r="M17" s="4075"/>
      <c r="N17" s="4076"/>
      <c r="O17" s="22"/>
      <c r="P17" s="309" t="s">
        <v>15</v>
      </c>
      <c r="Q17" s="285" t="s">
        <v>55</v>
      </c>
      <c r="R17" s="278" t="s">
        <v>64</v>
      </c>
      <c r="S17" s="278"/>
      <c r="T17" s="279"/>
      <c r="U17" s="307"/>
      <c r="V17" s="1430" t="s">
        <v>19</v>
      </c>
      <c r="W17" s="273"/>
      <c r="X17" s="260" t="s">
        <v>55</v>
      </c>
      <c r="Y17" s="260" t="s">
        <v>64</v>
      </c>
      <c r="Z17" s="261"/>
      <c r="AA17" s="1238"/>
      <c r="AB17" s="1797" t="s">
        <v>18</v>
      </c>
      <c r="AC17" s="1798" t="s">
        <v>64</v>
      </c>
      <c r="AD17" s="1799"/>
      <c r="AE17" s="1799"/>
      <c r="AF17" s="1800" t="s">
        <v>55</v>
      </c>
      <c r="AG17" s="22">
        <v>23</v>
      </c>
      <c r="AH17" s="667" t="s">
        <v>14</v>
      </c>
      <c r="AI17" s="259" t="s">
        <v>55</v>
      </c>
      <c r="AJ17" s="260" t="s">
        <v>64</v>
      </c>
      <c r="AK17" s="260"/>
      <c r="AL17" s="261"/>
      <c r="AM17" s="3188"/>
      <c r="AN17" s="3940" t="s">
        <v>23</v>
      </c>
      <c r="AO17" s="1807"/>
      <c r="AP17" s="3508" t="s">
        <v>19</v>
      </c>
      <c r="AQ17" s="1788"/>
      <c r="AR17" s="1789"/>
      <c r="AS17" s="1789" t="s">
        <v>55</v>
      </c>
      <c r="AT17" s="1790" t="s">
        <v>64</v>
      </c>
      <c r="AU17" s="22"/>
      <c r="AV17" s="971" t="s">
        <v>88</v>
      </c>
      <c r="AW17" s="285" t="s">
        <v>64</v>
      </c>
      <c r="AX17" s="278"/>
      <c r="AY17" s="278"/>
      <c r="AZ17" s="279" t="s">
        <v>55</v>
      </c>
      <c r="BA17" s="22"/>
      <c r="BB17" s="1430" t="s">
        <v>17</v>
      </c>
      <c r="BC17" s="1670" t="s">
        <v>55</v>
      </c>
      <c r="BD17" s="260" t="s">
        <v>64</v>
      </c>
      <c r="BE17" s="260"/>
      <c r="BF17" s="261"/>
      <c r="BG17" s="423"/>
      <c r="BH17" s="1001" t="s">
        <v>16</v>
      </c>
      <c r="BI17" s="4078"/>
      <c r="BJ17" s="4072"/>
      <c r="BK17" s="4072"/>
      <c r="BL17" s="4073"/>
      <c r="BM17" s="1233"/>
      <c r="BN17" s="1430" t="s">
        <v>15</v>
      </c>
      <c r="BO17" s="4085"/>
      <c r="BP17" s="4066"/>
      <c r="BQ17" s="4066"/>
      <c r="BR17" s="4067"/>
      <c r="BS17" s="1003"/>
      <c r="BT17" s="971" t="s">
        <v>17</v>
      </c>
      <c r="BU17" s="285"/>
      <c r="BV17" s="278" t="s">
        <v>55</v>
      </c>
      <c r="BW17" s="278"/>
      <c r="BX17" s="279"/>
      <c r="BY17" s="2580"/>
    </row>
    <row r="18" spans="2:77" ht="15" customHeight="1" thickBot="1">
      <c r="B18" s="2587" t="s">
        <v>24</v>
      </c>
      <c r="C18" s="1238"/>
      <c r="D18" s="1460" t="s">
        <v>18</v>
      </c>
      <c r="E18" s="1785"/>
      <c r="F18" s="1786"/>
      <c r="G18" s="1786" t="s">
        <v>55</v>
      </c>
      <c r="H18" s="1787" t="s">
        <v>64</v>
      </c>
      <c r="I18" s="8">
        <v>6</v>
      </c>
      <c r="J18" s="271" t="s">
        <v>14</v>
      </c>
      <c r="K18" s="4077"/>
      <c r="L18" s="4069"/>
      <c r="M18" s="4069"/>
      <c r="N18" s="4070"/>
      <c r="O18" s="22">
        <v>10</v>
      </c>
      <c r="P18" s="271" t="s">
        <v>14</v>
      </c>
      <c r="Q18" s="259" t="s">
        <v>64</v>
      </c>
      <c r="R18" s="260"/>
      <c r="S18" s="260"/>
      <c r="T18" s="261" t="s">
        <v>55</v>
      </c>
      <c r="U18" s="424"/>
      <c r="V18" s="1431" t="s">
        <v>16</v>
      </c>
      <c r="W18" s="274" t="s">
        <v>55</v>
      </c>
      <c r="X18" s="263" t="s">
        <v>64</v>
      </c>
      <c r="Y18" s="263"/>
      <c r="Z18" s="264"/>
      <c r="AA18" s="1233"/>
      <c r="AB18" s="1430" t="s">
        <v>88</v>
      </c>
      <c r="AC18" s="1675"/>
      <c r="AD18" s="1671"/>
      <c r="AE18" s="1671" t="s">
        <v>55</v>
      </c>
      <c r="AF18" s="1672" t="s">
        <v>64</v>
      </c>
      <c r="AG18" s="22"/>
      <c r="AH18" s="667" t="s">
        <v>17</v>
      </c>
      <c r="AI18" s="259" t="s">
        <v>64</v>
      </c>
      <c r="AJ18" s="260"/>
      <c r="AK18" s="260"/>
      <c r="AL18" s="261" t="s">
        <v>55</v>
      </c>
      <c r="AM18" s="3188"/>
      <c r="AN18" s="3940" t="s">
        <v>24</v>
      </c>
      <c r="AO18" s="1808"/>
      <c r="AP18" s="1431" t="s">
        <v>16</v>
      </c>
      <c r="AQ18" s="1646"/>
      <c r="AR18" s="1647" t="s">
        <v>55</v>
      </c>
      <c r="AS18" s="1647" t="s">
        <v>64</v>
      </c>
      <c r="AT18" s="1648"/>
      <c r="AU18" s="22"/>
      <c r="AV18" s="667" t="s">
        <v>15</v>
      </c>
      <c r="AW18" s="259"/>
      <c r="AX18" s="260"/>
      <c r="AY18" s="260" t="s">
        <v>55</v>
      </c>
      <c r="AZ18" s="261" t="s">
        <v>64</v>
      </c>
      <c r="BA18" s="22"/>
      <c r="BB18" s="1430" t="s">
        <v>19</v>
      </c>
      <c r="BC18" s="1670" t="s">
        <v>64</v>
      </c>
      <c r="BD18" s="260"/>
      <c r="BE18" s="260"/>
      <c r="BF18" s="261" t="s">
        <v>55</v>
      </c>
      <c r="BG18" s="422"/>
      <c r="BH18" s="1002" t="s">
        <v>18</v>
      </c>
      <c r="BI18" s="265"/>
      <c r="BJ18" s="266" t="s">
        <v>55</v>
      </c>
      <c r="BK18" s="266" t="s">
        <v>64</v>
      </c>
      <c r="BL18" s="267"/>
      <c r="BM18" s="1233">
        <v>45</v>
      </c>
      <c r="BN18" s="1430" t="s">
        <v>14</v>
      </c>
      <c r="BO18" s="4085"/>
      <c r="BP18" s="4066"/>
      <c r="BQ18" s="4066"/>
      <c r="BR18" s="4067"/>
      <c r="BS18" s="1004"/>
      <c r="BT18" s="667" t="s">
        <v>19</v>
      </c>
      <c r="BU18" s="4077"/>
      <c r="BV18" s="4069"/>
      <c r="BW18" s="4069"/>
      <c r="BX18" s="4070"/>
      <c r="BY18" s="2580"/>
    </row>
    <row r="19" spans="2:77" ht="15" customHeight="1" thickBot="1">
      <c r="B19" s="2587" t="s">
        <v>25</v>
      </c>
      <c r="C19" s="1233"/>
      <c r="D19" s="1430" t="s">
        <v>88</v>
      </c>
      <c r="E19" s="1675"/>
      <c r="F19" s="1671" t="s">
        <v>55</v>
      </c>
      <c r="G19" s="1671" t="s">
        <v>64</v>
      </c>
      <c r="H19" s="1672"/>
      <c r="I19" s="22"/>
      <c r="J19" s="271" t="s">
        <v>17</v>
      </c>
      <c r="K19" s="259"/>
      <c r="L19" s="260"/>
      <c r="M19" s="260" t="s">
        <v>55</v>
      </c>
      <c r="N19" s="261" t="s">
        <v>64</v>
      </c>
      <c r="O19" s="22"/>
      <c r="P19" s="271" t="s">
        <v>17</v>
      </c>
      <c r="Q19" s="259"/>
      <c r="R19" s="260"/>
      <c r="S19" s="260" t="s">
        <v>55</v>
      </c>
      <c r="T19" s="261"/>
      <c r="U19" s="592"/>
      <c r="V19" s="1432" t="s">
        <v>18</v>
      </c>
      <c r="W19" s="283" t="s">
        <v>64</v>
      </c>
      <c r="X19" s="257"/>
      <c r="Y19" s="257"/>
      <c r="Z19" s="258" t="s">
        <v>55</v>
      </c>
      <c r="AA19" s="1233"/>
      <c r="AB19" s="1430" t="s">
        <v>15</v>
      </c>
      <c r="AC19" s="1675"/>
      <c r="AD19" s="1671" t="s">
        <v>55</v>
      </c>
      <c r="AE19" s="1671" t="s">
        <v>64</v>
      </c>
      <c r="AF19" s="1672"/>
      <c r="AG19" s="22"/>
      <c r="AH19" s="667" t="s">
        <v>19</v>
      </c>
      <c r="AI19" s="259"/>
      <c r="AJ19" s="260"/>
      <c r="AK19" s="260" t="s">
        <v>55</v>
      </c>
      <c r="AL19" s="261" t="s">
        <v>64</v>
      </c>
      <c r="AM19" s="3188"/>
      <c r="AN19" s="3940" t="s">
        <v>25</v>
      </c>
      <c r="AO19" s="1809"/>
      <c r="AP19" s="1432" t="s">
        <v>18</v>
      </c>
      <c r="AQ19" s="1785" t="s">
        <v>55</v>
      </c>
      <c r="AR19" s="1786" t="s">
        <v>64</v>
      </c>
      <c r="AS19" s="1786"/>
      <c r="AT19" s="1787"/>
      <c r="AU19" s="22">
        <v>32</v>
      </c>
      <c r="AV19" s="667" t="s">
        <v>14</v>
      </c>
      <c r="AW19" s="259"/>
      <c r="AX19" s="260" t="s">
        <v>55</v>
      </c>
      <c r="AY19" s="260" t="s">
        <v>64</v>
      </c>
      <c r="AZ19" s="261"/>
      <c r="BA19" s="46"/>
      <c r="BB19" s="1431" t="s">
        <v>16</v>
      </c>
      <c r="BC19" s="1795"/>
      <c r="BD19" s="263"/>
      <c r="BE19" s="263" t="s">
        <v>55</v>
      </c>
      <c r="BF19" s="264" t="s">
        <v>64</v>
      </c>
      <c r="BG19" s="421"/>
      <c r="BH19" s="667" t="s">
        <v>88</v>
      </c>
      <c r="BI19" s="268" t="s">
        <v>55</v>
      </c>
      <c r="BJ19" s="269" t="s">
        <v>64</v>
      </c>
      <c r="BK19" s="269"/>
      <c r="BL19" s="270"/>
      <c r="BM19" s="1233"/>
      <c r="BN19" s="1430" t="s">
        <v>17</v>
      </c>
      <c r="BO19" s="1675"/>
      <c r="BP19" s="1671" t="s">
        <v>55</v>
      </c>
      <c r="BQ19" s="1671" t="s">
        <v>64</v>
      </c>
      <c r="BR19" s="1672"/>
      <c r="BS19" s="1005"/>
      <c r="BT19" s="1007" t="s">
        <v>16</v>
      </c>
      <c r="BU19" s="4091"/>
      <c r="BV19" s="4080"/>
      <c r="BW19" s="4080"/>
      <c r="BX19" s="4081"/>
      <c r="BY19" s="2580"/>
    </row>
    <row r="20" spans="2:77" ht="15" customHeight="1" thickBot="1">
      <c r="B20" s="2587" t="s">
        <v>26</v>
      </c>
      <c r="C20" s="1233"/>
      <c r="D20" s="1430" t="s">
        <v>15</v>
      </c>
      <c r="E20" s="1675" t="s">
        <v>55</v>
      </c>
      <c r="F20" s="1671" t="s">
        <v>64</v>
      </c>
      <c r="G20" s="1671"/>
      <c r="H20" s="1672"/>
      <c r="I20" s="22"/>
      <c r="J20" s="271" t="s">
        <v>19</v>
      </c>
      <c r="K20" s="259"/>
      <c r="L20" s="260" t="s">
        <v>55</v>
      </c>
      <c r="M20" s="260" t="s">
        <v>64</v>
      </c>
      <c r="N20" s="261"/>
      <c r="O20" s="22"/>
      <c r="P20" s="271" t="s">
        <v>19</v>
      </c>
      <c r="Q20" s="4077"/>
      <c r="R20" s="4069"/>
      <c r="S20" s="4069"/>
      <c r="T20" s="4070"/>
      <c r="U20" s="27"/>
      <c r="V20" s="1430" t="s">
        <v>88</v>
      </c>
      <c r="W20" s="259"/>
      <c r="X20" s="260"/>
      <c r="Y20" s="260" t="s">
        <v>55</v>
      </c>
      <c r="Z20" s="261"/>
      <c r="AA20" s="1233">
        <v>19</v>
      </c>
      <c r="AB20" s="1433" t="s">
        <v>14</v>
      </c>
      <c r="AC20" s="1675" t="s">
        <v>55</v>
      </c>
      <c r="AD20" s="1671" t="s">
        <v>64</v>
      </c>
      <c r="AE20" s="1671"/>
      <c r="AF20" s="1672"/>
      <c r="AG20" s="38"/>
      <c r="AH20" s="1458" t="s">
        <v>16</v>
      </c>
      <c r="AI20" s="284"/>
      <c r="AJ20" s="275" t="s">
        <v>55</v>
      </c>
      <c r="AK20" s="275" t="s">
        <v>64</v>
      </c>
      <c r="AL20" s="276"/>
      <c r="AM20" s="3188"/>
      <c r="AN20" s="3940" t="s">
        <v>26</v>
      </c>
      <c r="AO20" s="1810"/>
      <c r="AP20" s="1430" t="s">
        <v>88</v>
      </c>
      <c r="AQ20" s="1675" t="s">
        <v>64</v>
      </c>
      <c r="AR20" s="1671"/>
      <c r="AS20" s="1671"/>
      <c r="AT20" s="1672" t="s">
        <v>55</v>
      </c>
      <c r="AU20" s="49"/>
      <c r="AV20" s="667" t="s">
        <v>17</v>
      </c>
      <c r="AW20" s="259" t="s">
        <v>55</v>
      </c>
      <c r="AX20" s="260" t="s">
        <v>64</v>
      </c>
      <c r="AY20" s="260"/>
      <c r="AZ20" s="261"/>
      <c r="BA20" s="422"/>
      <c r="BB20" s="1432" t="s">
        <v>18</v>
      </c>
      <c r="BC20" s="1785"/>
      <c r="BD20" s="266" t="s">
        <v>55</v>
      </c>
      <c r="BE20" s="266" t="s">
        <v>64</v>
      </c>
      <c r="BF20" s="267"/>
      <c r="BG20" s="22"/>
      <c r="BH20" s="667" t="s">
        <v>15</v>
      </c>
      <c r="BI20" s="259" t="s">
        <v>64</v>
      </c>
      <c r="BJ20" s="260"/>
      <c r="BK20" s="260"/>
      <c r="BL20" s="261" t="s">
        <v>55</v>
      </c>
      <c r="BM20" s="1674"/>
      <c r="BN20" s="1430" t="s">
        <v>19</v>
      </c>
      <c r="BO20" s="1675" t="s">
        <v>55</v>
      </c>
      <c r="BP20" s="1671" t="s">
        <v>64</v>
      </c>
      <c r="BQ20" s="1671"/>
      <c r="BR20" s="1672"/>
      <c r="BS20" s="1006"/>
      <c r="BT20" s="1002" t="s">
        <v>18</v>
      </c>
      <c r="BU20" s="265"/>
      <c r="BV20" s="257"/>
      <c r="BW20" s="257" t="s">
        <v>55</v>
      </c>
      <c r="BX20" s="258" t="s">
        <v>64</v>
      </c>
      <c r="BY20" s="2580"/>
    </row>
    <row r="21" spans="2:77" ht="15" customHeight="1" thickBot="1">
      <c r="B21" s="2587" t="s">
        <v>27</v>
      </c>
      <c r="C21" s="1674">
        <v>2</v>
      </c>
      <c r="D21" s="1469" t="s">
        <v>14</v>
      </c>
      <c r="E21" s="1791" t="s">
        <v>64</v>
      </c>
      <c r="F21" s="1792"/>
      <c r="G21" s="1792"/>
      <c r="H21" s="1793" t="s">
        <v>55</v>
      </c>
      <c r="I21" s="38"/>
      <c r="J21" s="277" t="s">
        <v>16</v>
      </c>
      <c r="K21" s="262" t="s">
        <v>55</v>
      </c>
      <c r="L21" s="263" t="s">
        <v>64</v>
      </c>
      <c r="M21" s="263"/>
      <c r="N21" s="264"/>
      <c r="O21" s="38"/>
      <c r="P21" s="1458" t="s">
        <v>16</v>
      </c>
      <c r="Q21" s="4079"/>
      <c r="R21" s="4080"/>
      <c r="S21" s="4080"/>
      <c r="T21" s="4081"/>
      <c r="U21" s="22"/>
      <c r="V21" s="1430" t="s">
        <v>15</v>
      </c>
      <c r="W21" s="4077"/>
      <c r="X21" s="4069"/>
      <c r="Y21" s="4069"/>
      <c r="Z21" s="4070"/>
      <c r="AA21" s="1674"/>
      <c r="AB21" s="1469" t="s">
        <v>17</v>
      </c>
      <c r="AC21" s="1791"/>
      <c r="AD21" s="1792"/>
      <c r="AE21" s="1792"/>
      <c r="AF21" s="1672" t="s">
        <v>55</v>
      </c>
      <c r="AG21" s="25"/>
      <c r="AH21" s="317" t="s">
        <v>18</v>
      </c>
      <c r="AI21" s="256" t="s">
        <v>55</v>
      </c>
      <c r="AJ21" s="257" t="s">
        <v>64</v>
      </c>
      <c r="AK21" s="257"/>
      <c r="AL21" s="258"/>
      <c r="AM21" s="3188"/>
      <c r="AN21" s="3940" t="s">
        <v>27</v>
      </c>
      <c r="AO21" s="1674"/>
      <c r="AP21" s="1469" t="s">
        <v>15</v>
      </c>
      <c r="AQ21" s="1801"/>
      <c r="AR21" s="1792"/>
      <c r="AS21" s="1792" t="s">
        <v>55</v>
      </c>
      <c r="AT21" s="1793" t="s">
        <v>64</v>
      </c>
      <c r="AU21" s="27"/>
      <c r="AV21" s="1459" t="s">
        <v>19</v>
      </c>
      <c r="AW21" s="429" t="s">
        <v>64</v>
      </c>
      <c r="AX21" s="430"/>
      <c r="AY21" s="430"/>
      <c r="AZ21" s="431" t="s">
        <v>55</v>
      </c>
      <c r="BA21" s="421"/>
      <c r="BB21" s="1430" t="s">
        <v>88</v>
      </c>
      <c r="BC21" s="1675" t="s">
        <v>55</v>
      </c>
      <c r="BD21" s="269" t="s">
        <v>64</v>
      </c>
      <c r="BE21" s="269"/>
      <c r="BF21" s="270"/>
      <c r="BG21" s="27">
        <v>41</v>
      </c>
      <c r="BH21" s="1459" t="s">
        <v>14</v>
      </c>
      <c r="BI21" s="593"/>
      <c r="BJ21" s="430"/>
      <c r="BK21" s="430" t="s">
        <v>55</v>
      </c>
      <c r="BL21" s="431" t="s">
        <v>64</v>
      </c>
      <c r="BM21" s="1673"/>
      <c r="BN21" s="1431" t="s">
        <v>16</v>
      </c>
      <c r="BO21" s="1646" t="s">
        <v>64</v>
      </c>
      <c r="BP21" s="1647"/>
      <c r="BQ21" s="1647"/>
      <c r="BR21" s="1648" t="s">
        <v>55</v>
      </c>
      <c r="BS21" s="27"/>
      <c r="BT21" s="667" t="s">
        <v>88</v>
      </c>
      <c r="BU21" s="268"/>
      <c r="BV21" s="260" t="s">
        <v>55</v>
      </c>
      <c r="BW21" s="260" t="s">
        <v>64</v>
      </c>
      <c r="BX21" s="261"/>
      <c r="BY21" s="2580"/>
    </row>
    <row r="22" spans="2:77" ht="15" customHeight="1" thickBot="1">
      <c r="B22" s="2587" t="s">
        <v>28</v>
      </c>
      <c r="C22" s="1233"/>
      <c r="D22" s="1430" t="s">
        <v>17</v>
      </c>
      <c r="E22" s="1670"/>
      <c r="F22" s="1671"/>
      <c r="G22" s="1671" t="s">
        <v>55</v>
      </c>
      <c r="H22" s="1672" t="s">
        <v>64</v>
      </c>
      <c r="I22" s="26"/>
      <c r="J22" s="317" t="s">
        <v>18</v>
      </c>
      <c r="K22" s="256" t="s">
        <v>64</v>
      </c>
      <c r="L22" s="257"/>
      <c r="M22" s="257"/>
      <c r="N22" s="258" t="s">
        <v>55</v>
      </c>
      <c r="O22" s="22"/>
      <c r="P22" s="317" t="s">
        <v>18</v>
      </c>
      <c r="Q22" s="256" t="s">
        <v>64</v>
      </c>
      <c r="R22" s="257"/>
      <c r="S22" s="257"/>
      <c r="T22" s="258" t="s">
        <v>55</v>
      </c>
      <c r="U22" s="22">
        <v>15</v>
      </c>
      <c r="V22" s="1430" t="s">
        <v>14</v>
      </c>
      <c r="W22" s="4077"/>
      <c r="X22" s="4069"/>
      <c r="Y22" s="4069"/>
      <c r="Z22" s="4070"/>
      <c r="AA22" s="1674"/>
      <c r="AB22" s="1430" t="s">
        <v>19</v>
      </c>
      <c r="AC22" s="4065"/>
      <c r="AD22" s="4066"/>
      <c r="AE22" s="4066"/>
      <c r="AF22" s="4067"/>
      <c r="AG22" s="22"/>
      <c r="AH22" s="428" t="s">
        <v>88</v>
      </c>
      <c r="AI22" s="259"/>
      <c r="AJ22" s="260"/>
      <c r="AK22" s="260"/>
      <c r="AL22" s="261" t="s">
        <v>55</v>
      </c>
      <c r="AM22" s="3188"/>
      <c r="AN22" s="3940" t="s">
        <v>28</v>
      </c>
      <c r="AO22" s="1674">
        <v>28</v>
      </c>
      <c r="AP22" s="1430" t="s">
        <v>14</v>
      </c>
      <c r="AQ22" s="1675"/>
      <c r="AR22" s="1671" t="s">
        <v>55</v>
      </c>
      <c r="AS22" s="1671" t="s">
        <v>64</v>
      </c>
      <c r="AT22" s="1672"/>
      <c r="AU22" s="38"/>
      <c r="AV22" s="1001" t="s">
        <v>16</v>
      </c>
      <c r="AW22" s="262"/>
      <c r="AX22" s="263"/>
      <c r="AY22" s="263" t="s">
        <v>55</v>
      </c>
      <c r="AZ22" s="264" t="s">
        <v>64</v>
      </c>
      <c r="BA22" s="421"/>
      <c r="BB22" s="1430" t="s">
        <v>15</v>
      </c>
      <c r="BC22" s="1675" t="s">
        <v>64</v>
      </c>
      <c r="BD22" s="269"/>
      <c r="BE22" s="269"/>
      <c r="BF22" s="270" t="s">
        <v>55</v>
      </c>
      <c r="BG22" s="27"/>
      <c r="BH22" s="271" t="s">
        <v>17</v>
      </c>
      <c r="BI22" s="259"/>
      <c r="BJ22" s="260" t="s">
        <v>55</v>
      </c>
      <c r="BK22" s="260" t="s">
        <v>64</v>
      </c>
      <c r="BL22" s="261"/>
      <c r="BM22" s="1811"/>
      <c r="BN22" s="1432" t="s">
        <v>18</v>
      </c>
      <c r="BO22" s="1785"/>
      <c r="BP22" s="1786"/>
      <c r="BQ22" s="1786" t="s">
        <v>55</v>
      </c>
      <c r="BR22" s="1787" t="s">
        <v>64</v>
      </c>
      <c r="BS22" s="27"/>
      <c r="BT22" s="1469" t="s">
        <v>15</v>
      </c>
      <c r="BU22" s="268" t="s">
        <v>55</v>
      </c>
      <c r="BV22" s="260" t="s">
        <v>64</v>
      </c>
      <c r="BW22" s="260"/>
      <c r="BX22" s="261"/>
      <c r="BY22" s="2580"/>
    </row>
    <row r="23" spans="2:77" ht="15" customHeight="1" thickBot="1">
      <c r="B23" s="2587" t="s">
        <v>29</v>
      </c>
      <c r="C23" s="1674"/>
      <c r="D23" s="1469" t="s">
        <v>19</v>
      </c>
      <c r="E23" s="1670"/>
      <c r="F23" s="1671" t="s">
        <v>55</v>
      </c>
      <c r="G23" s="1671" t="s">
        <v>64</v>
      </c>
      <c r="H23" s="1672"/>
      <c r="I23" s="22"/>
      <c r="J23" s="428" t="s">
        <v>88</v>
      </c>
      <c r="K23" s="593"/>
      <c r="L23" s="430"/>
      <c r="M23" s="430" t="s">
        <v>55</v>
      </c>
      <c r="N23" s="431" t="s">
        <v>64</v>
      </c>
      <c r="O23" s="22"/>
      <c r="P23" s="428" t="s">
        <v>88</v>
      </c>
      <c r="Q23" s="273"/>
      <c r="R23" s="260"/>
      <c r="S23" s="260" t="s">
        <v>55</v>
      </c>
      <c r="T23" s="261" t="s">
        <v>64</v>
      </c>
      <c r="U23" s="22"/>
      <c r="V23" s="1430" t="s">
        <v>17</v>
      </c>
      <c r="W23" s="259" t="s">
        <v>64</v>
      </c>
      <c r="X23" s="260"/>
      <c r="Y23" s="260"/>
      <c r="Z23" s="261" t="s">
        <v>55</v>
      </c>
      <c r="AA23" s="1673"/>
      <c r="AB23" s="1431" t="s">
        <v>16</v>
      </c>
      <c r="AC23" s="4086"/>
      <c r="AD23" s="4083"/>
      <c r="AE23" s="4083"/>
      <c r="AF23" s="4084"/>
      <c r="AG23" s="22"/>
      <c r="AH23" s="428" t="s">
        <v>15</v>
      </c>
      <c r="AI23" s="4077"/>
      <c r="AJ23" s="4069"/>
      <c r="AK23" s="4069"/>
      <c r="AL23" s="4070"/>
      <c r="AM23" s="3188"/>
      <c r="AN23" s="3940" t="s">
        <v>29</v>
      </c>
      <c r="AO23" s="1674"/>
      <c r="AP23" s="1430" t="s">
        <v>17</v>
      </c>
      <c r="AQ23" s="1675" t="s">
        <v>55</v>
      </c>
      <c r="AR23" s="1671"/>
      <c r="AS23" s="1671"/>
      <c r="AT23" s="1672"/>
      <c r="AU23" s="26"/>
      <c r="AV23" s="1002" t="s">
        <v>18</v>
      </c>
      <c r="AW23" s="256"/>
      <c r="AX23" s="257" t="s">
        <v>55</v>
      </c>
      <c r="AY23" s="257" t="s">
        <v>64</v>
      </c>
      <c r="AZ23" s="258"/>
      <c r="BA23" s="421">
        <v>37</v>
      </c>
      <c r="BB23" s="1430" t="s">
        <v>14</v>
      </c>
      <c r="BC23" s="1675"/>
      <c r="BD23" s="269"/>
      <c r="BE23" s="269" t="s">
        <v>55</v>
      </c>
      <c r="BF23" s="270" t="s">
        <v>64</v>
      </c>
      <c r="BG23" s="27"/>
      <c r="BH23" s="271" t="s">
        <v>19</v>
      </c>
      <c r="BI23" s="259" t="s">
        <v>55</v>
      </c>
      <c r="BJ23" s="260" t="s">
        <v>64</v>
      </c>
      <c r="BK23" s="260"/>
      <c r="BL23" s="261"/>
      <c r="BM23" s="1233"/>
      <c r="BN23" s="1469" t="s">
        <v>88</v>
      </c>
      <c r="BO23" s="1801"/>
      <c r="BP23" s="1792" t="s">
        <v>55</v>
      </c>
      <c r="BQ23" s="1792" t="s">
        <v>64</v>
      </c>
      <c r="BR23" s="1793"/>
      <c r="BS23" s="27">
        <v>50</v>
      </c>
      <c r="BT23" s="1469" t="s">
        <v>14</v>
      </c>
      <c r="BU23" s="259" t="s">
        <v>64</v>
      </c>
      <c r="BV23" s="260"/>
      <c r="BW23" s="260"/>
      <c r="BX23" s="261" t="s">
        <v>55</v>
      </c>
      <c r="BY23" s="2580"/>
    </row>
    <row r="24" spans="2:77" ht="15" customHeight="1" thickBot="1">
      <c r="B24" s="2587" t="s">
        <v>30</v>
      </c>
      <c r="C24" s="1673"/>
      <c r="D24" s="1794" t="s">
        <v>16</v>
      </c>
      <c r="E24" s="1795" t="s">
        <v>55</v>
      </c>
      <c r="F24" s="1647" t="s">
        <v>64</v>
      </c>
      <c r="G24" s="1647"/>
      <c r="H24" s="1648"/>
      <c r="I24" s="22"/>
      <c r="J24" s="271" t="s">
        <v>15</v>
      </c>
      <c r="K24" s="259"/>
      <c r="L24" s="260" t="s">
        <v>55</v>
      </c>
      <c r="M24" s="260" t="s">
        <v>64</v>
      </c>
      <c r="N24" s="1000"/>
      <c r="O24" s="22"/>
      <c r="P24" s="428" t="s">
        <v>15</v>
      </c>
      <c r="Q24" s="273"/>
      <c r="R24" s="260" t="s">
        <v>55</v>
      </c>
      <c r="S24" s="260" t="s">
        <v>64</v>
      </c>
      <c r="T24" s="261"/>
      <c r="U24" s="22"/>
      <c r="V24" s="1430" t="s">
        <v>19</v>
      </c>
      <c r="W24" s="259"/>
      <c r="X24" s="260"/>
      <c r="Y24" s="260" t="s">
        <v>55</v>
      </c>
      <c r="Z24" s="261" t="s">
        <v>64</v>
      </c>
      <c r="AA24" s="1674"/>
      <c r="AB24" s="1469" t="s">
        <v>18</v>
      </c>
      <c r="AC24" s="1785" t="s">
        <v>55</v>
      </c>
      <c r="AD24" s="1786" t="s">
        <v>64</v>
      </c>
      <c r="AE24" s="1786"/>
      <c r="AF24" s="1787"/>
      <c r="AG24" s="22">
        <v>24</v>
      </c>
      <c r="AH24" s="428" t="s">
        <v>14</v>
      </c>
      <c r="AI24" s="4077"/>
      <c r="AJ24" s="4069"/>
      <c r="AK24" s="4069"/>
      <c r="AL24" s="4070"/>
      <c r="AM24" s="3188"/>
      <c r="AN24" s="3940" t="s">
        <v>30</v>
      </c>
      <c r="AO24" s="1674"/>
      <c r="AP24" s="1430" t="s">
        <v>19</v>
      </c>
      <c r="AQ24" s="4085"/>
      <c r="AR24" s="4066"/>
      <c r="AS24" s="4066"/>
      <c r="AT24" s="4067"/>
      <c r="AU24" s="27"/>
      <c r="AV24" s="271" t="s">
        <v>88</v>
      </c>
      <c r="AW24" s="593" t="s">
        <v>55</v>
      </c>
      <c r="AX24" s="430"/>
      <c r="AY24" s="430"/>
      <c r="AZ24" s="431"/>
      <c r="BA24" s="421"/>
      <c r="BB24" s="1430" t="s">
        <v>17</v>
      </c>
      <c r="BC24" s="1675"/>
      <c r="BD24" s="269" t="s">
        <v>55</v>
      </c>
      <c r="BE24" s="269"/>
      <c r="BF24" s="270"/>
      <c r="BG24" s="46"/>
      <c r="BH24" s="277" t="s">
        <v>16</v>
      </c>
      <c r="BI24" s="262" t="s">
        <v>64</v>
      </c>
      <c r="BJ24" s="263"/>
      <c r="BK24" s="263"/>
      <c r="BL24" s="264" t="s">
        <v>55</v>
      </c>
      <c r="BM24" s="1674"/>
      <c r="BN24" s="1469" t="s">
        <v>15</v>
      </c>
      <c r="BO24" s="1801" t="s">
        <v>55</v>
      </c>
      <c r="BP24" s="1792" t="s">
        <v>64</v>
      </c>
      <c r="BQ24" s="1792"/>
      <c r="BR24" s="1793"/>
      <c r="BS24" s="27"/>
      <c r="BT24" s="1430" t="s">
        <v>17</v>
      </c>
      <c r="BU24" s="259"/>
      <c r="BV24" s="260"/>
      <c r="BW24" s="260" t="s">
        <v>55</v>
      </c>
      <c r="BX24" s="261" t="s">
        <v>64</v>
      </c>
      <c r="BY24" s="2580"/>
    </row>
    <row r="25" spans="2:77" ht="15" customHeight="1" thickBot="1">
      <c r="B25" s="2587" t="s">
        <v>31</v>
      </c>
      <c r="C25" s="1674"/>
      <c r="D25" s="1469" t="s">
        <v>18</v>
      </c>
      <c r="E25" s="1791" t="s">
        <v>64</v>
      </c>
      <c r="F25" s="1792"/>
      <c r="G25" s="1792"/>
      <c r="H25" s="1793" t="s">
        <v>55</v>
      </c>
      <c r="I25" s="27">
        <v>7</v>
      </c>
      <c r="J25" s="428" t="s">
        <v>14</v>
      </c>
      <c r="K25" s="593" t="s">
        <v>55</v>
      </c>
      <c r="L25" s="430" t="s">
        <v>64</v>
      </c>
      <c r="M25" s="430"/>
      <c r="N25" s="431"/>
      <c r="O25" s="22">
        <v>11</v>
      </c>
      <c r="P25" s="428" t="s">
        <v>14</v>
      </c>
      <c r="Q25" s="273" t="s">
        <v>55</v>
      </c>
      <c r="R25" s="260" t="s">
        <v>64</v>
      </c>
      <c r="S25" s="260"/>
      <c r="T25" s="261"/>
      <c r="U25" s="46"/>
      <c r="V25" s="1431" t="s">
        <v>16</v>
      </c>
      <c r="W25" s="262"/>
      <c r="X25" s="263" t="s">
        <v>55</v>
      </c>
      <c r="Y25" s="263" t="s">
        <v>64</v>
      </c>
      <c r="Z25" s="264"/>
      <c r="AA25" s="1674"/>
      <c r="AB25" s="1469" t="s">
        <v>88</v>
      </c>
      <c r="AC25" s="1675" t="s">
        <v>64</v>
      </c>
      <c r="AD25" s="1671"/>
      <c r="AE25" s="1671"/>
      <c r="AF25" s="1672" t="s">
        <v>55</v>
      </c>
      <c r="AG25" s="22"/>
      <c r="AH25" s="428" t="s">
        <v>17</v>
      </c>
      <c r="AI25" s="259" t="s">
        <v>55</v>
      </c>
      <c r="AJ25" s="260" t="s">
        <v>64</v>
      </c>
      <c r="AK25" s="260"/>
      <c r="AL25" s="261"/>
      <c r="AM25" s="3188"/>
      <c r="AN25" s="3940" t="s">
        <v>31</v>
      </c>
      <c r="AO25" s="1673"/>
      <c r="AP25" s="1431" t="s">
        <v>16</v>
      </c>
      <c r="AQ25" s="4082"/>
      <c r="AR25" s="4083"/>
      <c r="AS25" s="4083"/>
      <c r="AT25" s="4084"/>
      <c r="AU25" s="27"/>
      <c r="AV25" s="667" t="s">
        <v>15</v>
      </c>
      <c r="AW25" s="4090"/>
      <c r="AX25" s="4075"/>
      <c r="AY25" s="4075"/>
      <c r="AZ25" s="4076"/>
      <c r="BA25" s="421"/>
      <c r="BB25" s="1430" t="s">
        <v>19</v>
      </c>
      <c r="BC25" s="4085"/>
      <c r="BD25" s="4069"/>
      <c r="BE25" s="4069"/>
      <c r="BF25" s="4070"/>
      <c r="BG25" s="27"/>
      <c r="BH25" s="428" t="s">
        <v>18</v>
      </c>
      <c r="BI25" s="593"/>
      <c r="BJ25" s="430"/>
      <c r="BK25" s="430" t="s">
        <v>55</v>
      </c>
      <c r="BL25" s="431" t="s">
        <v>64</v>
      </c>
      <c r="BM25" s="1233">
        <v>46</v>
      </c>
      <c r="BN25" s="1469" t="s">
        <v>14</v>
      </c>
      <c r="BO25" s="1801" t="s">
        <v>64</v>
      </c>
      <c r="BP25" s="1792"/>
      <c r="BQ25" s="1792"/>
      <c r="BR25" s="1793" t="s">
        <v>55</v>
      </c>
      <c r="BS25" s="27"/>
      <c r="BT25" s="1430" t="s">
        <v>19</v>
      </c>
      <c r="BU25" s="259"/>
      <c r="BV25" s="260" t="s">
        <v>55</v>
      </c>
      <c r="BW25" s="260" t="s">
        <v>64</v>
      </c>
      <c r="BX25" s="261"/>
      <c r="BY25" s="2580"/>
    </row>
    <row r="26" spans="2:77" ht="15" customHeight="1" thickBot="1">
      <c r="B26" s="2587" t="s">
        <v>32</v>
      </c>
      <c r="C26" s="1674"/>
      <c r="D26" s="1469" t="s">
        <v>88</v>
      </c>
      <c r="E26" s="1791"/>
      <c r="F26" s="1792"/>
      <c r="G26" s="1792" t="s">
        <v>55</v>
      </c>
      <c r="H26" s="1793"/>
      <c r="I26" s="22"/>
      <c r="J26" s="271" t="s">
        <v>17</v>
      </c>
      <c r="K26" s="259"/>
      <c r="L26" s="260"/>
      <c r="M26" s="260"/>
      <c r="N26" s="261" t="s">
        <v>55</v>
      </c>
      <c r="O26" s="22"/>
      <c r="P26" s="1469" t="s">
        <v>17</v>
      </c>
      <c r="Q26" s="273" t="s">
        <v>64</v>
      </c>
      <c r="R26" s="260"/>
      <c r="S26" s="260"/>
      <c r="T26" s="261" t="s">
        <v>55</v>
      </c>
      <c r="U26" s="27"/>
      <c r="V26" s="1432" t="s">
        <v>18</v>
      </c>
      <c r="W26" s="256" t="s">
        <v>55</v>
      </c>
      <c r="X26" s="257" t="s">
        <v>64</v>
      </c>
      <c r="Y26" s="257"/>
      <c r="Z26" s="258"/>
      <c r="AA26" s="1674"/>
      <c r="AB26" s="1469" t="s">
        <v>15</v>
      </c>
      <c r="AC26" s="1801"/>
      <c r="AD26" s="1792"/>
      <c r="AE26" s="1792" t="s">
        <v>55</v>
      </c>
      <c r="AF26" s="1793" t="s">
        <v>64</v>
      </c>
      <c r="AG26" s="22"/>
      <c r="AH26" s="428" t="s">
        <v>19</v>
      </c>
      <c r="AI26" s="259" t="s">
        <v>64</v>
      </c>
      <c r="AJ26" s="260"/>
      <c r="AK26" s="260"/>
      <c r="AL26" s="261" t="s">
        <v>55</v>
      </c>
      <c r="AM26" s="3188"/>
      <c r="AN26" s="3940" t="s">
        <v>32</v>
      </c>
      <c r="AO26" s="1674"/>
      <c r="AP26" s="1469" t="s">
        <v>18</v>
      </c>
      <c r="AQ26" s="1801"/>
      <c r="AR26" s="1792" t="s">
        <v>55</v>
      </c>
      <c r="AS26" s="1792" t="s">
        <v>64</v>
      </c>
      <c r="AT26" s="1793"/>
      <c r="AU26" s="27">
        <v>33</v>
      </c>
      <c r="AV26" s="1459" t="s">
        <v>14</v>
      </c>
      <c r="AW26" s="4090"/>
      <c r="AX26" s="4075"/>
      <c r="AY26" s="4075"/>
      <c r="AZ26" s="4076"/>
      <c r="BA26" s="353"/>
      <c r="BB26" s="1431" t="s">
        <v>16</v>
      </c>
      <c r="BC26" s="4078"/>
      <c r="BD26" s="4072"/>
      <c r="BE26" s="4072"/>
      <c r="BF26" s="4073"/>
      <c r="BG26" s="22"/>
      <c r="BH26" s="271" t="s">
        <v>88</v>
      </c>
      <c r="BI26" s="259"/>
      <c r="BJ26" s="260" t="s">
        <v>55</v>
      </c>
      <c r="BK26" s="260"/>
      <c r="BL26" s="261"/>
      <c r="BM26" s="1674"/>
      <c r="BN26" s="1469" t="s">
        <v>17</v>
      </c>
      <c r="BO26" s="1801"/>
      <c r="BP26" s="1792"/>
      <c r="BQ26" s="1792" t="s">
        <v>55</v>
      </c>
      <c r="BR26" s="1793"/>
      <c r="BS26" s="38"/>
      <c r="BT26" s="1794" t="s">
        <v>16</v>
      </c>
      <c r="BU26" s="284" t="s">
        <v>55</v>
      </c>
      <c r="BV26" s="275" t="s">
        <v>64</v>
      </c>
      <c r="BW26" s="275"/>
      <c r="BX26" s="276"/>
      <c r="BY26" s="2580"/>
    </row>
    <row r="27" spans="2:77" ht="15" customHeight="1" thickBot="1">
      <c r="B27" s="2587" t="s">
        <v>34</v>
      </c>
      <c r="C27" s="1674"/>
      <c r="D27" s="1430" t="s">
        <v>15</v>
      </c>
      <c r="E27" s="4065"/>
      <c r="F27" s="4066"/>
      <c r="G27" s="4066"/>
      <c r="H27" s="4067"/>
      <c r="I27" s="22"/>
      <c r="J27" s="271" t="s">
        <v>19</v>
      </c>
      <c r="K27" s="4077"/>
      <c r="L27" s="4069"/>
      <c r="M27" s="4069"/>
      <c r="N27" s="4070"/>
      <c r="O27" s="22"/>
      <c r="P27" s="1469" t="s">
        <v>19</v>
      </c>
      <c r="Q27" s="273"/>
      <c r="R27" s="260"/>
      <c r="S27" s="260" t="s">
        <v>55</v>
      </c>
      <c r="T27" s="261" t="s">
        <v>64</v>
      </c>
      <c r="U27" s="27"/>
      <c r="V27" s="1469" t="s">
        <v>88</v>
      </c>
      <c r="W27" s="593" t="s">
        <v>64</v>
      </c>
      <c r="X27" s="430"/>
      <c r="Y27" s="430"/>
      <c r="Z27" s="431" t="s">
        <v>55</v>
      </c>
      <c r="AA27" s="1674">
        <v>20</v>
      </c>
      <c r="AB27" s="1430" t="s">
        <v>14</v>
      </c>
      <c r="AC27" s="1670"/>
      <c r="AD27" s="1671" t="s">
        <v>55</v>
      </c>
      <c r="AE27" s="1671" t="s">
        <v>64</v>
      </c>
      <c r="AF27" s="1672"/>
      <c r="AG27" s="38"/>
      <c r="AH27" s="1001" t="s">
        <v>16</v>
      </c>
      <c r="AI27" s="262"/>
      <c r="AJ27" s="263"/>
      <c r="AK27" s="263" t="s">
        <v>55</v>
      </c>
      <c r="AL27" s="264" t="s">
        <v>64</v>
      </c>
      <c r="AM27" s="3188"/>
      <c r="AN27" s="3940" t="s">
        <v>34</v>
      </c>
      <c r="AO27" s="1674"/>
      <c r="AP27" s="1430" t="s">
        <v>88</v>
      </c>
      <c r="AQ27" s="1675" t="s">
        <v>55</v>
      </c>
      <c r="AR27" s="1671" t="s">
        <v>64</v>
      </c>
      <c r="AS27" s="1671"/>
      <c r="AT27" s="1672"/>
      <c r="AU27" s="27"/>
      <c r="AV27" s="1430" t="s">
        <v>17</v>
      </c>
      <c r="AW27" s="972"/>
      <c r="AX27" s="430" t="s">
        <v>55</v>
      </c>
      <c r="AY27" s="430" t="s">
        <v>64</v>
      </c>
      <c r="AZ27" s="431"/>
      <c r="BA27" s="422"/>
      <c r="BB27" s="1460" t="s">
        <v>18</v>
      </c>
      <c r="BC27" s="265"/>
      <c r="BD27" s="266"/>
      <c r="BE27" s="266" t="s">
        <v>55</v>
      </c>
      <c r="BF27" s="267" t="s">
        <v>64</v>
      </c>
      <c r="BG27" s="27"/>
      <c r="BH27" s="428" t="s">
        <v>15</v>
      </c>
      <c r="BI27" s="4090"/>
      <c r="BJ27" s="4075"/>
      <c r="BK27" s="4075"/>
      <c r="BL27" s="4076"/>
      <c r="BM27" s="1233"/>
      <c r="BN27" s="1430" t="s">
        <v>19</v>
      </c>
      <c r="BO27" s="4085"/>
      <c r="BP27" s="4066"/>
      <c r="BQ27" s="4066"/>
      <c r="BR27" s="4067"/>
      <c r="BS27" s="27"/>
      <c r="BT27" s="1469" t="s">
        <v>18</v>
      </c>
      <c r="BU27" s="256" t="s">
        <v>64</v>
      </c>
      <c r="BV27" s="257"/>
      <c r="BW27" s="257"/>
      <c r="BX27" s="258" t="s">
        <v>55</v>
      </c>
      <c r="BY27" s="2580"/>
    </row>
    <row r="28" spans="2:77" ht="15" customHeight="1" thickBot="1">
      <c r="B28" s="2587" t="s">
        <v>35</v>
      </c>
      <c r="C28" s="1674">
        <v>3</v>
      </c>
      <c r="D28" s="1430" t="s">
        <v>14</v>
      </c>
      <c r="E28" s="4065"/>
      <c r="F28" s="4066"/>
      <c r="G28" s="4066"/>
      <c r="H28" s="4067"/>
      <c r="I28" s="46"/>
      <c r="J28" s="277" t="s">
        <v>16</v>
      </c>
      <c r="K28" s="4078"/>
      <c r="L28" s="4072"/>
      <c r="M28" s="4072"/>
      <c r="N28" s="4073"/>
      <c r="O28" s="38"/>
      <c r="P28" s="1431" t="s">
        <v>16</v>
      </c>
      <c r="Q28" s="591"/>
      <c r="R28" s="263" t="s">
        <v>55</v>
      </c>
      <c r="S28" s="263" t="s">
        <v>64</v>
      </c>
      <c r="T28" s="264"/>
      <c r="U28" s="22"/>
      <c r="V28" s="1430" t="s">
        <v>15</v>
      </c>
      <c r="W28" s="259"/>
      <c r="X28" s="260"/>
      <c r="Y28" s="260" t="s">
        <v>55</v>
      </c>
      <c r="Z28" s="261" t="s">
        <v>64</v>
      </c>
      <c r="AA28" s="1674"/>
      <c r="AB28" s="1469" t="s">
        <v>17</v>
      </c>
      <c r="AC28" s="1791" t="s">
        <v>55</v>
      </c>
      <c r="AD28" s="1792" t="s">
        <v>64</v>
      </c>
      <c r="AE28" s="1792"/>
      <c r="AF28" s="1672"/>
      <c r="AG28" s="422"/>
      <c r="AH28" s="1002" t="s">
        <v>18</v>
      </c>
      <c r="AI28" s="256"/>
      <c r="AJ28" s="257" t="s">
        <v>55</v>
      </c>
      <c r="AK28" s="257" t="s">
        <v>64</v>
      </c>
      <c r="AL28" s="258"/>
      <c r="AM28" s="3188"/>
      <c r="AN28" s="3940" t="s">
        <v>35</v>
      </c>
      <c r="AO28" s="1674"/>
      <c r="AP28" s="1430" t="s">
        <v>15</v>
      </c>
      <c r="AQ28" s="1675" t="s">
        <v>64</v>
      </c>
      <c r="AR28" s="1671"/>
      <c r="AS28" s="1671"/>
      <c r="AT28" s="1672" t="s">
        <v>55</v>
      </c>
      <c r="AU28" s="27"/>
      <c r="AV28" s="1469" t="s">
        <v>19</v>
      </c>
      <c r="AW28" s="590" t="s">
        <v>55</v>
      </c>
      <c r="AX28" s="260" t="s">
        <v>64</v>
      </c>
      <c r="AY28" s="260"/>
      <c r="AZ28" s="261"/>
      <c r="BA28" s="421"/>
      <c r="BB28" s="667" t="s">
        <v>88</v>
      </c>
      <c r="BC28" s="268"/>
      <c r="BD28" s="269" t="s">
        <v>55</v>
      </c>
      <c r="BE28" s="269" t="s">
        <v>64</v>
      </c>
      <c r="BF28" s="270"/>
      <c r="BG28" s="27">
        <v>42</v>
      </c>
      <c r="BH28" s="667" t="s">
        <v>14</v>
      </c>
      <c r="BI28" s="4077"/>
      <c r="BJ28" s="4069"/>
      <c r="BK28" s="4069"/>
      <c r="BL28" s="4070"/>
      <c r="BM28" s="1237"/>
      <c r="BN28" s="1431" t="s">
        <v>16</v>
      </c>
      <c r="BO28" s="4082"/>
      <c r="BP28" s="4083"/>
      <c r="BQ28" s="4083"/>
      <c r="BR28" s="4084"/>
      <c r="BS28" s="27"/>
      <c r="BT28" s="1469" t="s">
        <v>88</v>
      </c>
      <c r="BU28" s="593"/>
      <c r="BV28" s="430"/>
      <c r="BW28" s="430" t="s">
        <v>55</v>
      </c>
      <c r="BX28" s="431"/>
      <c r="BY28" s="2580"/>
    </row>
    <row r="29" spans="2:77" ht="15" customHeight="1" thickBot="1">
      <c r="B29" s="2587" t="s">
        <v>36</v>
      </c>
      <c r="C29" s="1674"/>
      <c r="D29" s="1430" t="s">
        <v>17</v>
      </c>
      <c r="E29" s="1670" t="s">
        <v>64</v>
      </c>
      <c r="F29" s="1671"/>
      <c r="G29" s="1671"/>
      <c r="H29" s="1672" t="s">
        <v>55</v>
      </c>
      <c r="I29" s="22"/>
      <c r="J29" s="317" t="s">
        <v>18</v>
      </c>
      <c r="K29" s="256" t="s">
        <v>55</v>
      </c>
      <c r="L29" s="257" t="s">
        <v>64</v>
      </c>
      <c r="M29" s="257"/>
      <c r="N29" s="258"/>
      <c r="O29" s="22"/>
      <c r="P29" s="1432" t="s">
        <v>18</v>
      </c>
      <c r="Q29" s="265" t="s">
        <v>55</v>
      </c>
      <c r="R29" s="257" t="s">
        <v>64</v>
      </c>
      <c r="S29" s="257"/>
      <c r="T29" s="258"/>
      <c r="U29" s="22">
        <v>16</v>
      </c>
      <c r="V29" s="1430" t="s">
        <v>14</v>
      </c>
      <c r="W29" s="259"/>
      <c r="X29" s="260" t="s">
        <v>55</v>
      </c>
      <c r="Y29" s="260" t="s">
        <v>64</v>
      </c>
      <c r="Z29" s="261"/>
      <c r="AA29" s="1674"/>
      <c r="AB29" s="1430" t="s">
        <v>19</v>
      </c>
      <c r="AC29" s="1670" t="s">
        <v>64</v>
      </c>
      <c r="AD29" s="1671"/>
      <c r="AE29" s="1671"/>
      <c r="AF29" s="1672" t="s">
        <v>55</v>
      </c>
      <c r="AG29" s="27"/>
      <c r="AH29" s="667" t="s">
        <v>88</v>
      </c>
      <c r="AI29" s="259" t="s">
        <v>55</v>
      </c>
      <c r="AJ29" s="260" t="s">
        <v>64</v>
      </c>
      <c r="AK29" s="260"/>
      <c r="AL29" s="261"/>
      <c r="AM29" s="3188"/>
      <c r="AN29" s="3940" t="s">
        <v>36</v>
      </c>
      <c r="AO29" s="1674">
        <v>29</v>
      </c>
      <c r="AP29" s="1430" t="s">
        <v>14</v>
      </c>
      <c r="AQ29" s="1675"/>
      <c r="AR29" s="1671"/>
      <c r="AS29" s="1671" t="s">
        <v>55</v>
      </c>
      <c r="AT29" s="1672" t="s">
        <v>64</v>
      </c>
      <c r="AU29" s="38"/>
      <c r="AV29" s="1431" t="s">
        <v>16</v>
      </c>
      <c r="AW29" s="591" t="s">
        <v>64</v>
      </c>
      <c r="AX29" s="263"/>
      <c r="AY29" s="263"/>
      <c r="AZ29" s="264" t="s">
        <v>55</v>
      </c>
      <c r="BA29" s="421"/>
      <c r="BB29" s="667" t="s">
        <v>15</v>
      </c>
      <c r="BC29" s="268" t="s">
        <v>55</v>
      </c>
      <c r="BD29" s="269" t="s">
        <v>64</v>
      </c>
      <c r="BE29" s="269"/>
      <c r="BF29" s="270"/>
      <c r="BG29" s="27"/>
      <c r="BH29" s="667" t="s">
        <v>17</v>
      </c>
      <c r="BI29" s="259"/>
      <c r="BJ29" s="260"/>
      <c r="BK29" s="260" t="s">
        <v>55</v>
      </c>
      <c r="BL29" s="261" t="s">
        <v>64</v>
      </c>
      <c r="BM29" s="1238"/>
      <c r="BN29" s="1460" t="s">
        <v>18</v>
      </c>
      <c r="BO29" s="1785" t="s">
        <v>64</v>
      </c>
      <c r="BP29" s="1786"/>
      <c r="BQ29" s="1786"/>
      <c r="BR29" s="1787" t="s">
        <v>55</v>
      </c>
      <c r="BS29" s="27"/>
      <c r="BT29" s="1469" t="s">
        <v>15</v>
      </c>
      <c r="BU29" s="4077"/>
      <c r="BV29" s="4069"/>
      <c r="BW29" s="4069"/>
      <c r="BX29" s="4070"/>
      <c r="BY29" s="2580"/>
    </row>
    <row r="30" spans="2:77" ht="15" customHeight="1" thickBot="1">
      <c r="B30" s="2587" t="s">
        <v>37</v>
      </c>
      <c r="C30" s="1674"/>
      <c r="D30" s="1430" t="s">
        <v>19</v>
      </c>
      <c r="E30" s="1670"/>
      <c r="F30" s="1671"/>
      <c r="G30" s="1671" t="s">
        <v>55</v>
      </c>
      <c r="H30" s="1672" t="s">
        <v>64</v>
      </c>
      <c r="I30" s="22"/>
      <c r="J30" s="271" t="s">
        <v>88</v>
      </c>
      <c r="K30" s="259" t="s">
        <v>64</v>
      </c>
      <c r="L30" s="260"/>
      <c r="M30" s="260"/>
      <c r="N30" s="261" t="s">
        <v>55</v>
      </c>
      <c r="O30" s="8"/>
      <c r="P30" s="1430" t="s">
        <v>88</v>
      </c>
      <c r="Q30" s="590"/>
      <c r="R30" s="260"/>
      <c r="S30" s="260"/>
      <c r="T30" s="261" t="s">
        <v>55</v>
      </c>
      <c r="U30" s="22"/>
      <c r="V30" s="1433" t="s">
        <v>17</v>
      </c>
      <c r="W30" s="259" t="s">
        <v>55</v>
      </c>
      <c r="X30" s="260"/>
      <c r="Y30" s="260"/>
      <c r="Z30" s="261"/>
      <c r="AA30" s="1673"/>
      <c r="AB30" s="1431" t="s">
        <v>16</v>
      </c>
      <c r="AC30" s="1795"/>
      <c r="AD30" s="1647"/>
      <c r="AE30" s="1647" t="s">
        <v>55</v>
      </c>
      <c r="AF30" s="1648" t="s">
        <v>64</v>
      </c>
      <c r="AG30" s="27"/>
      <c r="AH30" s="271" t="s">
        <v>15</v>
      </c>
      <c r="AI30" s="259" t="s">
        <v>64</v>
      </c>
      <c r="AJ30" s="260"/>
      <c r="AK30" s="260"/>
      <c r="AL30" s="261" t="s">
        <v>55</v>
      </c>
      <c r="AM30" s="3188"/>
      <c r="AN30" s="3940" t="s">
        <v>37</v>
      </c>
      <c r="AO30" s="1674"/>
      <c r="AP30" s="1430" t="s">
        <v>17</v>
      </c>
      <c r="AQ30" s="1675"/>
      <c r="AR30" s="1671" t="s">
        <v>55</v>
      </c>
      <c r="AS30" s="1671" t="s">
        <v>64</v>
      </c>
      <c r="AT30" s="1672"/>
      <c r="AU30" s="25"/>
      <c r="AV30" s="1432" t="s">
        <v>18</v>
      </c>
      <c r="AW30" s="283"/>
      <c r="AX30" s="257"/>
      <c r="AY30" s="257" t="s">
        <v>55</v>
      </c>
      <c r="AZ30" s="258" t="s">
        <v>64</v>
      </c>
      <c r="BA30" s="421">
        <v>38</v>
      </c>
      <c r="BB30" s="667" t="s">
        <v>14</v>
      </c>
      <c r="BC30" s="268" t="s">
        <v>64</v>
      </c>
      <c r="BD30" s="269"/>
      <c r="BE30" s="269"/>
      <c r="BF30" s="270" t="s">
        <v>55</v>
      </c>
      <c r="BG30" s="427"/>
      <c r="BH30" s="1430" t="s">
        <v>19</v>
      </c>
      <c r="BI30" s="268"/>
      <c r="BJ30" s="269" t="s">
        <v>55</v>
      </c>
      <c r="BK30" s="269" t="s">
        <v>64</v>
      </c>
      <c r="BL30" s="270"/>
      <c r="BM30" s="1233"/>
      <c r="BN30" s="1430" t="s">
        <v>88</v>
      </c>
      <c r="BO30" s="1675"/>
      <c r="BP30" s="1671"/>
      <c r="BQ30" s="1671" t="s">
        <v>55</v>
      </c>
      <c r="BR30" s="1672" t="s">
        <v>64</v>
      </c>
      <c r="BS30" s="27">
        <v>51</v>
      </c>
      <c r="BT30" s="1469" t="s">
        <v>14</v>
      </c>
      <c r="BU30" s="4077"/>
      <c r="BV30" s="4069"/>
      <c r="BW30" s="4069"/>
      <c r="BX30" s="4070"/>
      <c r="BY30" s="2580"/>
    </row>
    <row r="31" spans="2:77" ht="15" customHeight="1" thickBot="1">
      <c r="B31" s="2587" t="s">
        <v>39</v>
      </c>
      <c r="C31" s="1673"/>
      <c r="D31" s="1431" t="s">
        <v>16</v>
      </c>
      <c r="E31" s="1795"/>
      <c r="F31" s="1647" t="s">
        <v>55</v>
      </c>
      <c r="G31" s="1647" t="s">
        <v>64</v>
      </c>
      <c r="H31" s="1648"/>
      <c r="I31" s="22"/>
      <c r="J31" s="271" t="s">
        <v>15</v>
      </c>
      <c r="K31" s="259"/>
      <c r="L31" s="260"/>
      <c r="M31" s="260" t="s">
        <v>55</v>
      </c>
      <c r="N31" s="261" t="s">
        <v>64</v>
      </c>
      <c r="O31" s="8"/>
      <c r="P31" s="271" t="s">
        <v>15</v>
      </c>
      <c r="Q31" s="4068"/>
      <c r="R31" s="4069"/>
      <c r="S31" s="4069"/>
      <c r="T31" s="4070"/>
      <c r="U31" s="22"/>
      <c r="V31" s="1430" t="s">
        <v>19</v>
      </c>
      <c r="W31" s="4077"/>
      <c r="X31" s="4069"/>
      <c r="Y31" s="4069"/>
      <c r="Z31" s="4070"/>
      <c r="AA31" s="1233"/>
      <c r="AB31" s="1432" t="s">
        <v>18</v>
      </c>
      <c r="AC31" s="1785"/>
      <c r="AD31" s="1786" t="s">
        <v>55</v>
      </c>
      <c r="AE31" s="1786" t="s">
        <v>64</v>
      </c>
      <c r="AF31" s="1787"/>
      <c r="AG31" s="27">
        <v>25</v>
      </c>
      <c r="AH31" s="667" t="s">
        <v>14</v>
      </c>
      <c r="AI31" s="259"/>
      <c r="AJ31" s="260"/>
      <c r="AK31" s="260" t="s">
        <v>55</v>
      </c>
      <c r="AL31" s="261" t="s">
        <v>64</v>
      </c>
      <c r="AM31" s="3188"/>
      <c r="AN31" s="3940" t="s">
        <v>39</v>
      </c>
      <c r="AO31" s="1674"/>
      <c r="AP31" s="1430" t="s">
        <v>19</v>
      </c>
      <c r="AQ31" s="1675" t="s">
        <v>55</v>
      </c>
      <c r="AR31" s="1671" t="s">
        <v>64</v>
      </c>
      <c r="AS31" s="1671"/>
      <c r="AT31" s="1672"/>
      <c r="AU31" s="1674"/>
      <c r="AV31" s="1430" t="s">
        <v>88</v>
      </c>
      <c r="AW31" s="1670"/>
      <c r="AX31" s="260" t="s">
        <v>55</v>
      </c>
      <c r="AY31" s="260" t="s">
        <v>64</v>
      </c>
      <c r="AZ31" s="261"/>
      <c r="BA31" s="421"/>
      <c r="BB31" s="667" t="s">
        <v>17</v>
      </c>
      <c r="BC31" s="268"/>
      <c r="BD31" s="269"/>
      <c r="BE31" s="269" t="s">
        <v>55</v>
      </c>
      <c r="BF31" s="270" t="s">
        <v>64</v>
      </c>
      <c r="BG31" s="353"/>
      <c r="BH31" s="1431" t="s">
        <v>16</v>
      </c>
      <c r="BI31" s="501" t="s">
        <v>55</v>
      </c>
      <c r="BJ31" s="502" t="s">
        <v>64</v>
      </c>
      <c r="BK31" s="502"/>
      <c r="BL31" s="503"/>
      <c r="BM31" s="1233"/>
      <c r="BN31" s="1430" t="s">
        <v>15</v>
      </c>
      <c r="BO31" s="1675"/>
      <c r="BP31" s="1671" t="s">
        <v>55</v>
      </c>
      <c r="BQ31" s="1671" t="s">
        <v>64</v>
      </c>
      <c r="BR31" s="1672"/>
      <c r="BS31" s="27"/>
      <c r="BT31" s="1469" t="s">
        <v>17</v>
      </c>
      <c r="BU31" s="259" t="s">
        <v>64</v>
      </c>
      <c r="BV31" s="260"/>
      <c r="BW31" s="260"/>
      <c r="BX31" s="261" t="s">
        <v>55</v>
      </c>
      <c r="BY31" s="2580"/>
    </row>
    <row r="32" spans="2:77" ht="15" customHeight="1" thickBot="1">
      <c r="B32" s="2587" t="s">
        <v>40</v>
      </c>
      <c r="C32" s="1238"/>
      <c r="D32" s="1432" t="s">
        <v>18</v>
      </c>
      <c r="E32" s="1785" t="s">
        <v>55</v>
      </c>
      <c r="F32" s="1786" t="s">
        <v>64</v>
      </c>
      <c r="G32" s="1786"/>
      <c r="H32" s="1787"/>
      <c r="I32" s="22">
        <v>8</v>
      </c>
      <c r="J32" s="271" t="s">
        <v>14</v>
      </c>
      <c r="K32" s="259"/>
      <c r="L32" s="260" t="s">
        <v>55</v>
      </c>
      <c r="M32" s="260" t="s">
        <v>64</v>
      </c>
      <c r="N32" s="261"/>
      <c r="O32" s="8">
        <v>12</v>
      </c>
      <c r="P32" s="271" t="s">
        <v>14</v>
      </c>
      <c r="Q32" s="4068"/>
      <c r="R32" s="4069"/>
      <c r="S32" s="4069"/>
      <c r="T32" s="4070"/>
      <c r="U32" s="1237"/>
      <c r="V32" s="1431" t="s">
        <v>16</v>
      </c>
      <c r="W32" s="4082"/>
      <c r="X32" s="4083"/>
      <c r="Y32" s="4083"/>
      <c r="Z32" s="4084"/>
      <c r="AA32" s="1233"/>
      <c r="AB32" s="1430" t="s">
        <v>88</v>
      </c>
      <c r="AC32" s="1670" t="s">
        <v>55</v>
      </c>
      <c r="AD32" s="1671"/>
      <c r="AE32" s="1671"/>
      <c r="AF32" s="1672"/>
      <c r="AG32" s="8"/>
      <c r="AH32" s="667" t="s">
        <v>17</v>
      </c>
      <c r="AI32" s="259"/>
      <c r="AJ32" s="260" t="s">
        <v>55</v>
      </c>
      <c r="AK32" s="260"/>
      <c r="AL32" s="261"/>
      <c r="AM32" s="3188"/>
      <c r="AN32" s="3940" t="s">
        <v>40</v>
      </c>
      <c r="AO32" s="1673"/>
      <c r="AP32" s="1431" t="s">
        <v>16</v>
      </c>
      <c r="AQ32" s="1646" t="s">
        <v>64</v>
      </c>
      <c r="AR32" s="1647"/>
      <c r="AS32" s="1647"/>
      <c r="AT32" s="1648" t="s">
        <v>55</v>
      </c>
      <c r="AU32" s="1674"/>
      <c r="AV32" s="1430" t="s">
        <v>15</v>
      </c>
      <c r="AW32" s="1670" t="s">
        <v>55</v>
      </c>
      <c r="AX32" s="260" t="s">
        <v>64</v>
      </c>
      <c r="AY32" s="260"/>
      <c r="AZ32" s="261"/>
      <c r="BA32" s="427"/>
      <c r="BB32" s="1459" t="s">
        <v>19</v>
      </c>
      <c r="BC32" s="972"/>
      <c r="BD32" s="973" t="s">
        <v>55</v>
      </c>
      <c r="BE32" s="973" t="s">
        <v>64</v>
      </c>
      <c r="BF32" s="974"/>
      <c r="BG32" s="422"/>
      <c r="BH32" s="1002" t="s">
        <v>18</v>
      </c>
      <c r="BI32" s="265" t="s">
        <v>64</v>
      </c>
      <c r="BJ32" s="266"/>
      <c r="BK32" s="266"/>
      <c r="BL32" s="267" t="s">
        <v>55</v>
      </c>
      <c r="BM32" s="1233">
        <v>47</v>
      </c>
      <c r="BN32" s="1430" t="s">
        <v>14</v>
      </c>
      <c r="BO32" s="1675" t="s">
        <v>55</v>
      </c>
      <c r="BP32" s="1671" t="s">
        <v>64</v>
      </c>
      <c r="BQ32" s="1671"/>
      <c r="BR32" s="1672"/>
      <c r="BS32" s="27"/>
      <c r="BT32" s="1469" t="s">
        <v>19</v>
      </c>
      <c r="BU32" s="259"/>
      <c r="BV32" s="260"/>
      <c r="BW32" s="260" t="s">
        <v>55</v>
      </c>
      <c r="BX32" s="261" t="s">
        <v>64</v>
      </c>
      <c r="BY32" s="2580"/>
    </row>
    <row r="33" spans="2:77" ht="15" customHeight="1" thickBot="1">
      <c r="B33" s="2587" t="s">
        <v>41</v>
      </c>
      <c r="C33" s="1674"/>
      <c r="D33" s="1430" t="s">
        <v>88</v>
      </c>
      <c r="E33" s="1670" t="s">
        <v>64</v>
      </c>
      <c r="F33" s="1671"/>
      <c r="G33" s="1671"/>
      <c r="H33" s="1672" t="s">
        <v>55</v>
      </c>
      <c r="I33" s="22"/>
      <c r="J33" s="271" t="s">
        <v>17</v>
      </c>
      <c r="K33" s="259" t="s">
        <v>55</v>
      </c>
      <c r="L33" s="260" t="s">
        <v>64</v>
      </c>
      <c r="M33" s="260"/>
      <c r="N33" s="261"/>
      <c r="O33" s="8"/>
      <c r="P33" s="1430" t="s">
        <v>17</v>
      </c>
      <c r="Q33" s="273" t="s">
        <v>55</v>
      </c>
      <c r="R33" s="260" t="s">
        <v>64</v>
      </c>
      <c r="S33" s="260"/>
      <c r="T33" s="261"/>
      <c r="U33" s="22"/>
      <c r="V33" s="1460" t="s">
        <v>18</v>
      </c>
      <c r="W33" s="256"/>
      <c r="X33" s="257" t="s">
        <v>55</v>
      </c>
      <c r="Y33" s="257" t="s">
        <v>64</v>
      </c>
      <c r="Z33" s="258"/>
      <c r="AA33" s="1674"/>
      <c r="AB33" s="1469" t="s">
        <v>15</v>
      </c>
      <c r="AC33" s="4087"/>
      <c r="AD33" s="4088"/>
      <c r="AE33" s="4088"/>
      <c r="AF33" s="4089"/>
      <c r="AG33" s="8"/>
      <c r="AH33" s="667" t="s">
        <v>19</v>
      </c>
      <c r="AI33" s="4077"/>
      <c r="AJ33" s="4069"/>
      <c r="AK33" s="4069"/>
      <c r="AL33" s="4070"/>
      <c r="AM33" s="3188"/>
      <c r="AN33" s="3940" t="s">
        <v>41</v>
      </c>
      <c r="AO33" s="1238"/>
      <c r="AP33" s="1432" t="s">
        <v>18</v>
      </c>
      <c r="AQ33" s="1785"/>
      <c r="AR33" s="1786"/>
      <c r="AS33" s="1786" t="s">
        <v>55</v>
      </c>
      <c r="AT33" s="1787" t="s">
        <v>64</v>
      </c>
      <c r="AU33" s="1674">
        <v>34</v>
      </c>
      <c r="AV33" s="1430" t="s">
        <v>14</v>
      </c>
      <c r="AW33" s="1670" t="s">
        <v>64</v>
      </c>
      <c r="AX33" s="260"/>
      <c r="AY33" s="260"/>
      <c r="AZ33" s="261" t="s">
        <v>55</v>
      </c>
      <c r="BA33" s="423"/>
      <c r="BB33" s="1001" t="s">
        <v>16</v>
      </c>
      <c r="BC33" s="501" t="s">
        <v>55</v>
      </c>
      <c r="BD33" s="502" t="s">
        <v>64</v>
      </c>
      <c r="BE33" s="502"/>
      <c r="BF33" s="503"/>
      <c r="BG33" s="427"/>
      <c r="BH33" s="1430" t="s">
        <v>88</v>
      </c>
      <c r="BI33" s="268"/>
      <c r="BJ33" s="269"/>
      <c r="BK33" s="269" t="s">
        <v>55</v>
      </c>
      <c r="BL33" s="270" t="s">
        <v>64</v>
      </c>
      <c r="BM33" s="22"/>
      <c r="BN33" s="271" t="s">
        <v>17</v>
      </c>
      <c r="BO33" s="259" t="s">
        <v>64</v>
      </c>
      <c r="BP33" s="260"/>
      <c r="BQ33" s="260"/>
      <c r="BR33" s="261" t="s">
        <v>55</v>
      </c>
      <c r="BS33" s="46"/>
      <c r="BT33" s="1469" t="s">
        <v>16</v>
      </c>
      <c r="BU33" s="259"/>
      <c r="BV33" s="260" t="s">
        <v>55</v>
      </c>
      <c r="BW33" s="260" t="s">
        <v>64</v>
      </c>
      <c r="BX33" s="261"/>
      <c r="BY33" s="2580"/>
    </row>
    <row r="34" spans="2:77" ht="15" customHeight="1" thickBot="1">
      <c r="B34" s="2587" t="s">
        <v>42</v>
      </c>
      <c r="C34" s="27"/>
      <c r="D34" s="271" t="s">
        <v>15</v>
      </c>
      <c r="E34" s="273"/>
      <c r="F34" s="260"/>
      <c r="G34" s="260" t="s">
        <v>55</v>
      </c>
      <c r="H34" s="261" t="s">
        <v>64</v>
      </c>
      <c r="I34" s="22"/>
      <c r="J34" s="271" t="s">
        <v>19</v>
      </c>
      <c r="K34" s="259" t="s">
        <v>64</v>
      </c>
      <c r="L34" s="260"/>
      <c r="M34" s="260"/>
      <c r="N34" s="261" t="s">
        <v>55</v>
      </c>
      <c r="O34" s="8"/>
      <c r="P34" s="1430" t="s">
        <v>19</v>
      </c>
      <c r="Q34" s="273" t="s">
        <v>64</v>
      </c>
      <c r="R34" s="260"/>
      <c r="S34" s="260"/>
      <c r="T34" s="261" t="s">
        <v>55</v>
      </c>
      <c r="U34" s="1872"/>
      <c r="V34" s="1430" t="s">
        <v>88</v>
      </c>
      <c r="W34" s="1675" t="s">
        <v>55</v>
      </c>
      <c r="X34" s="1671" t="s">
        <v>64</v>
      </c>
      <c r="Y34" s="1671"/>
      <c r="Z34" s="1672"/>
      <c r="AA34" s="27">
        <v>21</v>
      </c>
      <c r="AB34" s="271" t="s">
        <v>14</v>
      </c>
      <c r="AC34" s="4068"/>
      <c r="AD34" s="4069"/>
      <c r="AE34" s="4069"/>
      <c r="AF34" s="4070"/>
      <c r="AG34" s="1802"/>
      <c r="AH34" s="1431" t="s">
        <v>16</v>
      </c>
      <c r="AI34" s="4082"/>
      <c r="AJ34" s="4083"/>
      <c r="AK34" s="4083"/>
      <c r="AL34" s="4084"/>
      <c r="AM34" s="3188"/>
      <c r="AN34" s="3940" t="s">
        <v>42</v>
      </c>
      <c r="AO34" s="22"/>
      <c r="AP34" s="271" t="s">
        <v>88</v>
      </c>
      <c r="AQ34" s="259"/>
      <c r="AR34" s="260" t="s">
        <v>55</v>
      </c>
      <c r="AS34" s="260"/>
      <c r="AT34" s="261"/>
      <c r="AU34" s="1674"/>
      <c r="AV34" s="1430" t="s">
        <v>17</v>
      </c>
      <c r="AW34" s="1670"/>
      <c r="AX34" s="260"/>
      <c r="AY34" s="260" t="s">
        <v>55</v>
      </c>
      <c r="AZ34" s="261"/>
      <c r="BA34" s="422"/>
      <c r="BB34" s="1002" t="s">
        <v>18</v>
      </c>
      <c r="BC34" s="265" t="s">
        <v>64</v>
      </c>
      <c r="BD34" s="266"/>
      <c r="BE34" s="266"/>
      <c r="BF34" s="267" t="s">
        <v>55</v>
      </c>
      <c r="BG34" s="427"/>
      <c r="BH34" s="1430" t="s">
        <v>15</v>
      </c>
      <c r="BI34" s="268"/>
      <c r="BJ34" s="269" t="s">
        <v>55</v>
      </c>
      <c r="BK34" s="269" t="s">
        <v>64</v>
      </c>
      <c r="BL34" s="270"/>
      <c r="BM34" s="230"/>
      <c r="BN34" s="271" t="s">
        <v>19</v>
      </c>
      <c r="BO34" s="259"/>
      <c r="BP34" s="260"/>
      <c r="BQ34" s="260" t="s">
        <v>55</v>
      </c>
      <c r="BR34" s="261" t="s">
        <v>64</v>
      </c>
      <c r="BS34" s="1233"/>
      <c r="BT34" s="1432" t="s">
        <v>18</v>
      </c>
      <c r="BU34" s="1785" t="s">
        <v>55</v>
      </c>
      <c r="BV34" s="1786" t="s">
        <v>64</v>
      </c>
      <c r="BW34" s="1786"/>
      <c r="BX34" s="1787"/>
      <c r="BY34" s="2580"/>
    </row>
    <row r="35" spans="2:77" ht="15" customHeight="1" thickBot="1">
      <c r="B35" s="2587" t="s">
        <v>43</v>
      </c>
      <c r="C35" s="27">
        <v>4</v>
      </c>
      <c r="D35" s="271" t="s">
        <v>14</v>
      </c>
      <c r="E35" s="273"/>
      <c r="F35" s="260" t="s">
        <v>55</v>
      </c>
      <c r="G35" s="260" t="s">
        <v>64</v>
      </c>
      <c r="H35" s="261"/>
      <c r="I35" s="46"/>
      <c r="J35" s="277" t="s">
        <v>16</v>
      </c>
      <c r="K35" s="262"/>
      <c r="L35" s="263"/>
      <c r="M35" s="263" t="s">
        <v>55</v>
      </c>
      <c r="N35" s="264" t="s">
        <v>64</v>
      </c>
      <c r="O35" s="38"/>
      <c r="P35" s="1431" t="s">
        <v>16</v>
      </c>
      <c r="Q35" s="274"/>
      <c r="R35" s="263"/>
      <c r="S35" s="263" t="s">
        <v>55</v>
      </c>
      <c r="T35" s="264" t="s">
        <v>64</v>
      </c>
      <c r="U35" s="1674"/>
      <c r="V35" s="1430" t="s">
        <v>15</v>
      </c>
      <c r="W35" s="1675" t="s">
        <v>64</v>
      </c>
      <c r="X35" s="1671"/>
      <c r="Y35" s="1671"/>
      <c r="Z35" s="1672" t="s">
        <v>55</v>
      </c>
      <c r="AA35" s="27"/>
      <c r="AB35" s="271" t="s">
        <v>17</v>
      </c>
      <c r="AC35" s="273"/>
      <c r="AD35" s="260" t="s">
        <v>55</v>
      </c>
      <c r="AE35" s="260" t="s">
        <v>64</v>
      </c>
      <c r="AF35" s="261"/>
      <c r="AG35" s="1238"/>
      <c r="AH35" s="1432" t="s">
        <v>18</v>
      </c>
      <c r="AI35" s="1785"/>
      <c r="AJ35" s="1786"/>
      <c r="AK35" s="1786" t="s">
        <v>55</v>
      </c>
      <c r="AL35" s="1787" t="s">
        <v>64</v>
      </c>
      <c r="AM35" s="3188"/>
      <c r="AN35" s="3940" t="s">
        <v>43</v>
      </c>
      <c r="AO35" s="27"/>
      <c r="AP35" s="271" t="s">
        <v>15</v>
      </c>
      <c r="AQ35" s="4077"/>
      <c r="AR35" s="4069"/>
      <c r="AS35" s="4069"/>
      <c r="AT35" s="4070"/>
      <c r="AU35" s="27"/>
      <c r="AV35" s="1430" t="s">
        <v>19</v>
      </c>
      <c r="AW35" s="4068"/>
      <c r="AX35" s="4069"/>
      <c r="AY35" s="4069"/>
      <c r="AZ35" s="4070"/>
      <c r="BA35" s="421"/>
      <c r="BB35" s="667" t="s">
        <v>88</v>
      </c>
      <c r="BC35" s="268"/>
      <c r="BD35" s="269"/>
      <c r="BE35" s="269" t="s">
        <v>55</v>
      </c>
      <c r="BF35" s="270"/>
      <c r="BG35" s="1674">
        <v>43</v>
      </c>
      <c r="BH35" s="1430" t="s">
        <v>14</v>
      </c>
      <c r="BI35" s="1675" t="s">
        <v>55</v>
      </c>
      <c r="BJ35" s="1671" t="s">
        <v>64</v>
      </c>
      <c r="BK35" s="1671"/>
      <c r="BL35" s="1672"/>
      <c r="BM35" s="38"/>
      <c r="BN35" s="277" t="s">
        <v>16</v>
      </c>
      <c r="BO35" s="262"/>
      <c r="BP35" s="263" t="s">
        <v>55</v>
      </c>
      <c r="BQ35" s="263" t="s">
        <v>64</v>
      </c>
      <c r="BR35" s="264"/>
      <c r="BS35" s="1233"/>
      <c r="BT35" s="1430" t="s">
        <v>88</v>
      </c>
      <c r="BU35" s="1675" t="s">
        <v>64</v>
      </c>
      <c r="BV35" s="1671"/>
      <c r="BW35" s="1671"/>
      <c r="BX35" s="1672" t="s">
        <v>55</v>
      </c>
      <c r="BY35" s="2580"/>
    </row>
    <row r="36" spans="2:77" ht="15" customHeight="1" thickBot="1">
      <c r="B36" s="2587" t="s">
        <v>44</v>
      </c>
      <c r="C36" s="27"/>
      <c r="D36" s="271" t="s">
        <v>17</v>
      </c>
      <c r="E36" s="273" t="s">
        <v>55</v>
      </c>
      <c r="F36" s="260"/>
      <c r="G36" s="260"/>
      <c r="H36" s="261"/>
      <c r="I36" s="25"/>
      <c r="J36" s="317" t="s">
        <v>18</v>
      </c>
      <c r="K36" s="256"/>
      <c r="L36" s="257" t="s">
        <v>55</v>
      </c>
      <c r="M36" s="257" t="s">
        <v>64</v>
      </c>
      <c r="N36" s="258"/>
      <c r="O36" s="22"/>
      <c r="P36" s="1432" t="s">
        <v>18</v>
      </c>
      <c r="Q36" s="256"/>
      <c r="R36" s="257" t="s">
        <v>55</v>
      </c>
      <c r="S36" s="257" t="s">
        <v>64</v>
      </c>
      <c r="T36" s="258"/>
      <c r="U36" s="1674">
        <v>17</v>
      </c>
      <c r="V36" s="1430" t="s">
        <v>14</v>
      </c>
      <c r="W36" s="1675"/>
      <c r="X36" s="1671"/>
      <c r="Y36" s="1671" t="s">
        <v>55</v>
      </c>
      <c r="Z36" s="1672" t="s">
        <v>64</v>
      </c>
      <c r="AA36" s="27"/>
      <c r="AB36" s="271" t="s">
        <v>19</v>
      </c>
      <c r="AC36" s="273" t="s">
        <v>55</v>
      </c>
      <c r="AD36" s="260" t="s">
        <v>64</v>
      </c>
      <c r="AE36" s="260"/>
      <c r="AF36" s="261"/>
      <c r="AG36" s="1674"/>
      <c r="AH36" s="1430" t="s">
        <v>88</v>
      </c>
      <c r="AI36" s="1675"/>
      <c r="AJ36" s="1671" t="s">
        <v>55</v>
      </c>
      <c r="AK36" s="1671" t="s">
        <v>64</v>
      </c>
      <c r="AL36" s="1672"/>
      <c r="AM36" s="3188"/>
      <c r="AN36" s="3940" t="s">
        <v>44</v>
      </c>
      <c r="AO36" s="27">
        <v>30</v>
      </c>
      <c r="AP36" s="271" t="s">
        <v>14</v>
      </c>
      <c r="AQ36" s="4077"/>
      <c r="AR36" s="4069"/>
      <c r="AS36" s="4069"/>
      <c r="AT36" s="4070"/>
      <c r="AU36" s="38"/>
      <c r="AV36" s="1431" t="s">
        <v>16</v>
      </c>
      <c r="AW36" s="4071"/>
      <c r="AX36" s="4072"/>
      <c r="AY36" s="4072"/>
      <c r="AZ36" s="4073"/>
      <c r="BA36" s="421"/>
      <c r="BB36" s="667" t="s">
        <v>15</v>
      </c>
      <c r="BC36" s="4077"/>
      <c r="BD36" s="4069"/>
      <c r="BE36" s="4069"/>
      <c r="BF36" s="4070"/>
      <c r="BG36" s="1674"/>
      <c r="BH36" s="1430" t="s">
        <v>17</v>
      </c>
      <c r="BI36" s="1675"/>
      <c r="BJ36" s="1671"/>
      <c r="BK36" s="1671"/>
      <c r="BL36" s="1672" t="s">
        <v>55</v>
      </c>
      <c r="BM36" s="27"/>
      <c r="BN36" s="1002" t="s">
        <v>18</v>
      </c>
      <c r="BO36" s="256" t="s">
        <v>55</v>
      </c>
      <c r="BP36" s="257" t="s">
        <v>64</v>
      </c>
      <c r="BQ36" s="257"/>
      <c r="BR36" s="258"/>
      <c r="BS36" s="1233"/>
      <c r="BT36" s="1433" t="s">
        <v>15</v>
      </c>
      <c r="BU36" s="1675"/>
      <c r="BV36" s="1671"/>
      <c r="BW36" s="1671" t="s">
        <v>55</v>
      </c>
      <c r="BX36" s="1672" t="s">
        <v>64</v>
      </c>
      <c r="BY36" s="2580"/>
    </row>
    <row r="37" spans="2:77" ht="15" customHeight="1" thickBot="1">
      <c r="B37" s="2587" t="s">
        <v>45</v>
      </c>
      <c r="C37" s="27"/>
      <c r="D37" s="271" t="s">
        <v>19</v>
      </c>
      <c r="E37" s="4068"/>
      <c r="F37" s="4069"/>
      <c r="G37" s="4069"/>
      <c r="H37" s="4070"/>
      <c r="I37" s="22"/>
      <c r="J37" s="271" t="s">
        <v>88</v>
      </c>
      <c r="K37" s="259" t="s">
        <v>55</v>
      </c>
      <c r="L37" s="260"/>
      <c r="M37" s="260"/>
      <c r="N37" s="261"/>
      <c r="O37" s="8"/>
      <c r="P37" s="667" t="s">
        <v>88</v>
      </c>
      <c r="Q37" s="273" t="s">
        <v>55</v>
      </c>
      <c r="R37" s="260" t="s">
        <v>64</v>
      </c>
      <c r="S37" s="260"/>
      <c r="T37" s="261"/>
      <c r="U37" s="1233"/>
      <c r="V37" s="1430" t="s">
        <v>17</v>
      </c>
      <c r="W37" s="1675"/>
      <c r="X37" s="1671" t="s">
        <v>55</v>
      </c>
      <c r="Y37" s="1671" t="s">
        <v>64</v>
      </c>
      <c r="Z37" s="1672"/>
      <c r="AA37" s="38"/>
      <c r="AB37" s="277" t="s">
        <v>16</v>
      </c>
      <c r="AC37" s="274" t="s">
        <v>64</v>
      </c>
      <c r="AD37" s="263"/>
      <c r="AE37" s="263"/>
      <c r="AF37" s="264" t="s">
        <v>55</v>
      </c>
      <c r="AG37" s="1233"/>
      <c r="AH37" s="1430" t="s">
        <v>15</v>
      </c>
      <c r="AI37" s="1675" t="s">
        <v>55</v>
      </c>
      <c r="AJ37" s="1671" t="s">
        <v>64</v>
      </c>
      <c r="AK37" s="1671"/>
      <c r="AL37" s="1672"/>
      <c r="AM37" s="3188"/>
      <c r="AN37" s="3940" t="s">
        <v>45</v>
      </c>
      <c r="AO37" s="27"/>
      <c r="AP37" s="271" t="s">
        <v>17</v>
      </c>
      <c r="AQ37" s="259"/>
      <c r="AR37" s="260"/>
      <c r="AS37" s="260" t="s">
        <v>55</v>
      </c>
      <c r="AT37" s="261" t="s">
        <v>64</v>
      </c>
      <c r="AU37" s="25"/>
      <c r="AV37" s="1432" t="s">
        <v>18</v>
      </c>
      <c r="AW37" s="283" t="s">
        <v>64</v>
      </c>
      <c r="AX37" s="257"/>
      <c r="AY37" s="257"/>
      <c r="AZ37" s="258" t="s">
        <v>55</v>
      </c>
      <c r="BA37" s="421">
        <v>39</v>
      </c>
      <c r="BB37" s="667" t="s">
        <v>14</v>
      </c>
      <c r="BC37" s="4077"/>
      <c r="BD37" s="4069"/>
      <c r="BE37" s="4069"/>
      <c r="BF37" s="4070"/>
      <c r="BG37" s="1674"/>
      <c r="BH37" s="1430" t="s">
        <v>19</v>
      </c>
      <c r="BI37" s="4085"/>
      <c r="BJ37" s="4066"/>
      <c r="BK37" s="4066"/>
      <c r="BL37" s="4067"/>
      <c r="BM37" s="22"/>
      <c r="BN37" s="1461" t="s">
        <v>88</v>
      </c>
      <c r="BO37" s="259"/>
      <c r="BP37" s="260"/>
      <c r="BQ37" s="260"/>
      <c r="BR37" s="261" t="s">
        <v>55</v>
      </c>
      <c r="BS37" s="1233">
        <v>52</v>
      </c>
      <c r="BT37" s="1433" t="s">
        <v>14</v>
      </c>
      <c r="BU37" s="1675"/>
      <c r="BV37" s="1671" t="s">
        <v>55</v>
      </c>
      <c r="BW37" s="1671" t="s">
        <v>64</v>
      </c>
      <c r="BX37" s="1672"/>
      <c r="BY37" s="2580"/>
    </row>
    <row r="38" spans="2:77" ht="15" customHeight="1" thickBot="1">
      <c r="B38" s="2587" t="s">
        <v>46</v>
      </c>
      <c r="C38" s="46"/>
      <c r="D38" s="277" t="s">
        <v>16</v>
      </c>
      <c r="E38" s="4071"/>
      <c r="F38" s="4072"/>
      <c r="G38" s="4072"/>
      <c r="H38" s="4073"/>
      <c r="I38" s="22"/>
      <c r="J38" s="271" t="s">
        <v>15</v>
      </c>
      <c r="K38" s="4077"/>
      <c r="L38" s="4069"/>
      <c r="M38" s="4069"/>
      <c r="N38" s="4070"/>
      <c r="O38" s="8"/>
      <c r="P38" s="667" t="s">
        <v>15</v>
      </c>
      <c r="Q38" s="273" t="s">
        <v>64</v>
      </c>
      <c r="R38" s="260"/>
      <c r="S38" s="260"/>
      <c r="T38" s="261" t="s">
        <v>55</v>
      </c>
      <c r="U38" s="1233"/>
      <c r="V38" s="1430" t="s">
        <v>19</v>
      </c>
      <c r="W38" s="1675" t="s">
        <v>55</v>
      </c>
      <c r="X38" s="1671" t="s">
        <v>64</v>
      </c>
      <c r="Y38" s="1671"/>
      <c r="Z38" s="1672"/>
      <c r="AA38" s="22"/>
      <c r="AB38" s="317" t="s">
        <v>18</v>
      </c>
      <c r="AC38" s="256"/>
      <c r="AD38" s="257"/>
      <c r="AE38" s="257" t="s">
        <v>55</v>
      </c>
      <c r="AF38" s="258" t="s">
        <v>64</v>
      </c>
      <c r="AG38" s="1854">
        <v>26</v>
      </c>
      <c r="AH38" s="1430" t="s">
        <v>14</v>
      </c>
      <c r="AI38" s="1675" t="s">
        <v>64</v>
      </c>
      <c r="AJ38" s="1671"/>
      <c r="AK38" s="1671"/>
      <c r="AL38" s="1672" t="s">
        <v>55</v>
      </c>
      <c r="AM38" s="3188"/>
      <c r="AN38" s="3940" t="s">
        <v>46</v>
      </c>
      <c r="AO38" s="27"/>
      <c r="AP38" s="271" t="s">
        <v>19</v>
      </c>
      <c r="AQ38" s="259"/>
      <c r="AR38" s="260" t="s">
        <v>55</v>
      </c>
      <c r="AS38" s="260" t="s">
        <v>64</v>
      </c>
      <c r="AT38" s="261"/>
      <c r="AU38" s="27"/>
      <c r="AV38" s="1430" t="s">
        <v>88</v>
      </c>
      <c r="AW38" s="273"/>
      <c r="AX38" s="260"/>
      <c r="AY38" s="260" t="s">
        <v>55</v>
      </c>
      <c r="AZ38" s="261" t="s">
        <v>64</v>
      </c>
      <c r="BA38" s="421"/>
      <c r="BB38" s="667" t="s">
        <v>17</v>
      </c>
      <c r="BC38" s="268" t="s">
        <v>64</v>
      </c>
      <c r="BD38" s="269"/>
      <c r="BE38" s="269"/>
      <c r="BF38" s="270" t="s">
        <v>55</v>
      </c>
      <c r="BG38" s="1673"/>
      <c r="BH38" s="1431" t="s">
        <v>16</v>
      </c>
      <c r="BI38" s="4082"/>
      <c r="BJ38" s="4083"/>
      <c r="BK38" s="4083"/>
      <c r="BL38" s="4084"/>
      <c r="BM38" s="22"/>
      <c r="BN38" s="271" t="s">
        <v>15</v>
      </c>
      <c r="BO38" s="4077"/>
      <c r="BP38" s="4069"/>
      <c r="BQ38" s="4069"/>
      <c r="BR38" s="4070"/>
      <c r="BS38" s="1233"/>
      <c r="BT38" s="1433" t="s">
        <v>17</v>
      </c>
      <c r="BU38" s="1675" t="s">
        <v>55</v>
      </c>
      <c r="BV38" s="1671"/>
      <c r="BW38" s="1671"/>
      <c r="BX38" s="1672"/>
      <c r="BY38" s="2580"/>
    </row>
    <row r="39" spans="2:77" ht="15" customHeight="1" thickBot="1">
      <c r="B39" s="2587" t="s">
        <v>47</v>
      </c>
      <c r="C39" s="27"/>
      <c r="D39" s="317" t="s">
        <v>18</v>
      </c>
      <c r="E39" s="256"/>
      <c r="F39" s="257" t="s">
        <v>55</v>
      </c>
      <c r="G39" s="257" t="s">
        <v>64</v>
      </c>
      <c r="H39" s="258"/>
      <c r="I39" s="22">
        <v>9</v>
      </c>
      <c r="J39" s="271" t="s">
        <v>14</v>
      </c>
      <c r="K39" s="4077"/>
      <c r="L39" s="4069"/>
      <c r="M39" s="4069"/>
      <c r="N39" s="4070"/>
      <c r="O39" s="8">
        <v>13</v>
      </c>
      <c r="P39" s="271" t="s">
        <v>14</v>
      </c>
      <c r="Q39" s="273"/>
      <c r="R39" s="260"/>
      <c r="S39" s="260" t="s">
        <v>55</v>
      </c>
      <c r="T39" s="261" t="s">
        <v>64</v>
      </c>
      <c r="U39" s="1237"/>
      <c r="V39" s="1431" t="s">
        <v>16</v>
      </c>
      <c r="W39" s="1646" t="s">
        <v>64</v>
      </c>
      <c r="X39" s="1647"/>
      <c r="Y39" s="1647"/>
      <c r="Z39" s="1648" t="s">
        <v>55</v>
      </c>
      <c r="AA39" s="27"/>
      <c r="AB39" s="271" t="s">
        <v>88</v>
      </c>
      <c r="AC39" s="273"/>
      <c r="AD39" s="260" t="s">
        <v>55</v>
      </c>
      <c r="AE39" s="260" t="s">
        <v>64</v>
      </c>
      <c r="AF39" s="261"/>
      <c r="AG39" s="1803"/>
      <c r="AH39" s="1430" t="s">
        <v>17</v>
      </c>
      <c r="AI39" s="1675"/>
      <c r="AJ39" s="1671"/>
      <c r="AK39" s="1671" t="s">
        <v>55</v>
      </c>
      <c r="AL39" s="1672" t="s">
        <v>64</v>
      </c>
      <c r="AM39" s="3188"/>
      <c r="AN39" s="3940" t="s">
        <v>47</v>
      </c>
      <c r="AO39" s="38"/>
      <c r="AP39" s="277" t="s">
        <v>16</v>
      </c>
      <c r="AQ39" s="262" t="s">
        <v>55</v>
      </c>
      <c r="AR39" s="263" t="s">
        <v>64</v>
      </c>
      <c r="AS39" s="263"/>
      <c r="AT39" s="264"/>
      <c r="AU39" s="27"/>
      <c r="AV39" s="1430" t="s">
        <v>15</v>
      </c>
      <c r="AW39" s="273"/>
      <c r="AX39" s="260" t="s">
        <v>55</v>
      </c>
      <c r="AY39" s="260" t="s">
        <v>64</v>
      </c>
      <c r="AZ39" s="261"/>
      <c r="BA39" s="421"/>
      <c r="BB39" s="667" t="s">
        <v>19</v>
      </c>
      <c r="BC39" s="268"/>
      <c r="BD39" s="269"/>
      <c r="BE39" s="269" t="s">
        <v>55</v>
      </c>
      <c r="BF39" s="270" t="s">
        <v>64</v>
      </c>
      <c r="BG39" s="1233"/>
      <c r="BH39" s="1432" t="s">
        <v>18</v>
      </c>
      <c r="BI39" s="1785" t="s">
        <v>55</v>
      </c>
      <c r="BJ39" s="1786" t="s">
        <v>64</v>
      </c>
      <c r="BK39" s="1786"/>
      <c r="BL39" s="1787"/>
      <c r="BM39" s="22">
        <v>48</v>
      </c>
      <c r="BN39" s="271" t="s">
        <v>14</v>
      </c>
      <c r="BO39" s="4077"/>
      <c r="BP39" s="4069"/>
      <c r="BQ39" s="4069"/>
      <c r="BR39" s="4070"/>
      <c r="BS39" s="1233"/>
      <c r="BT39" s="1430" t="s">
        <v>19</v>
      </c>
      <c r="BU39" s="4085"/>
      <c r="BV39" s="4066"/>
      <c r="BW39" s="4066"/>
      <c r="BX39" s="4067"/>
      <c r="BY39" s="2580"/>
    </row>
    <row r="40" spans="2:77" ht="15" customHeight="1" thickBot="1">
      <c r="B40" s="2587" t="s">
        <v>48</v>
      </c>
      <c r="C40" s="27"/>
      <c r="D40" s="271" t="s">
        <v>88</v>
      </c>
      <c r="E40" s="273" t="s">
        <v>55</v>
      </c>
      <c r="F40" s="260" t="s">
        <v>64</v>
      </c>
      <c r="G40" s="260"/>
      <c r="H40" s="261"/>
      <c r="I40" s="230"/>
      <c r="J40" s="971" t="s">
        <v>17</v>
      </c>
      <c r="K40" s="285"/>
      <c r="L40" s="278" t="s">
        <v>55</v>
      </c>
      <c r="M40" s="278" t="s">
        <v>64</v>
      </c>
      <c r="N40" s="279"/>
      <c r="O40" s="8"/>
      <c r="P40" s="1430" t="s">
        <v>17</v>
      </c>
      <c r="Q40" s="273"/>
      <c r="R40" s="260" t="s">
        <v>55</v>
      </c>
      <c r="S40" s="260"/>
      <c r="T40" s="261"/>
      <c r="U40" s="1233"/>
      <c r="V40" s="1432" t="s">
        <v>18</v>
      </c>
      <c r="W40" s="1785"/>
      <c r="X40" s="1786"/>
      <c r="Y40" s="1786" t="s">
        <v>55</v>
      </c>
      <c r="Z40" s="1787" t="s">
        <v>64</v>
      </c>
      <c r="AA40" s="27"/>
      <c r="AB40" s="271" t="s">
        <v>15</v>
      </c>
      <c r="AC40" s="273" t="s">
        <v>55</v>
      </c>
      <c r="AD40" s="260" t="s">
        <v>64</v>
      </c>
      <c r="AE40" s="260"/>
      <c r="AF40" s="261"/>
      <c r="AG40" s="1803"/>
      <c r="AH40" s="1430" t="s">
        <v>19</v>
      </c>
      <c r="AI40" s="1675"/>
      <c r="AJ40" s="1671" t="s">
        <v>55</v>
      </c>
      <c r="AK40" s="1671" t="s">
        <v>64</v>
      </c>
      <c r="AL40" s="1672"/>
      <c r="AM40" s="2586"/>
      <c r="AN40" s="2587" t="s">
        <v>48</v>
      </c>
      <c r="AO40" s="25"/>
      <c r="AP40" s="317" t="s">
        <v>18</v>
      </c>
      <c r="AQ40" s="256" t="s">
        <v>64</v>
      </c>
      <c r="AR40" s="257"/>
      <c r="AS40" s="257"/>
      <c r="AT40" s="258" t="s">
        <v>55</v>
      </c>
      <c r="AU40" s="27">
        <v>35</v>
      </c>
      <c r="AV40" s="1430" t="s">
        <v>14</v>
      </c>
      <c r="AW40" s="273" t="s">
        <v>55</v>
      </c>
      <c r="AX40" s="260" t="s">
        <v>64</v>
      </c>
      <c r="AY40" s="260"/>
      <c r="AZ40" s="261"/>
      <c r="BA40" s="423"/>
      <c r="BB40" s="1001" t="s">
        <v>16</v>
      </c>
      <c r="BC40" s="501"/>
      <c r="BD40" s="502" t="s">
        <v>55</v>
      </c>
      <c r="BE40" s="502" t="s">
        <v>64</v>
      </c>
      <c r="BF40" s="503"/>
      <c r="BG40" s="1674"/>
      <c r="BH40" s="1430" t="s">
        <v>88</v>
      </c>
      <c r="BI40" s="1675" t="s">
        <v>64</v>
      </c>
      <c r="BJ40" s="1671"/>
      <c r="BK40" s="1671"/>
      <c r="BL40" s="1672" t="s">
        <v>55</v>
      </c>
      <c r="BM40" s="22"/>
      <c r="BN40" s="271" t="s">
        <v>17</v>
      </c>
      <c r="BO40" s="259" t="s">
        <v>55</v>
      </c>
      <c r="BP40" s="260" t="s">
        <v>64</v>
      </c>
      <c r="BQ40" s="260"/>
      <c r="BR40" s="261"/>
      <c r="BS40" s="1673"/>
      <c r="BT40" s="1431" t="s">
        <v>16</v>
      </c>
      <c r="BU40" s="4082"/>
      <c r="BV40" s="4083"/>
      <c r="BW40" s="4083"/>
      <c r="BX40" s="4084"/>
      <c r="BY40" s="2580"/>
    </row>
    <row r="41" spans="2:77" ht="15" customHeight="1" thickBot="1">
      <c r="B41" s="2587" t="s">
        <v>49</v>
      </c>
      <c r="C41" s="27"/>
      <c r="D41" s="271" t="s">
        <v>15</v>
      </c>
      <c r="E41" s="273" t="s">
        <v>64</v>
      </c>
      <c r="F41" s="260"/>
      <c r="G41" s="260"/>
      <c r="H41" s="261" t="s">
        <v>55</v>
      </c>
      <c r="I41" s="3956"/>
      <c r="J41" s="4042"/>
      <c r="K41" s="285"/>
      <c r="L41" s="278"/>
      <c r="M41" s="278"/>
      <c r="N41" s="279"/>
      <c r="O41" s="8"/>
      <c r="P41" s="1430" t="s">
        <v>19</v>
      </c>
      <c r="Q41" s="4068"/>
      <c r="R41" s="4069"/>
      <c r="S41" s="4069"/>
      <c r="T41" s="4070"/>
      <c r="U41" s="1233"/>
      <c r="V41" s="1430" t="s">
        <v>88</v>
      </c>
      <c r="W41" s="1675"/>
      <c r="X41" s="1671" t="s">
        <v>55</v>
      </c>
      <c r="Y41" s="1671"/>
      <c r="Z41" s="1672"/>
      <c r="AA41" s="27">
        <v>22</v>
      </c>
      <c r="AB41" s="271" t="s">
        <v>14</v>
      </c>
      <c r="AC41" s="273" t="s">
        <v>64</v>
      </c>
      <c r="AD41" s="260"/>
      <c r="AE41" s="260"/>
      <c r="AF41" s="261" t="s">
        <v>55</v>
      </c>
      <c r="AG41" s="1802"/>
      <c r="AH41" s="1431" t="s">
        <v>16</v>
      </c>
      <c r="AI41" s="1646" t="s">
        <v>55</v>
      </c>
      <c r="AJ41" s="1647" t="s">
        <v>64</v>
      </c>
      <c r="AK41" s="1647"/>
      <c r="AL41" s="1648"/>
      <c r="AM41" s="2586"/>
      <c r="AN41" s="2587" t="s">
        <v>49</v>
      </c>
      <c r="AO41" s="27"/>
      <c r="AP41" s="271" t="s">
        <v>88</v>
      </c>
      <c r="AQ41" s="259"/>
      <c r="AR41" s="260"/>
      <c r="AS41" s="260" t="s">
        <v>55</v>
      </c>
      <c r="AT41" s="261" t="s">
        <v>64</v>
      </c>
      <c r="AU41" s="27"/>
      <c r="AV41" s="1433" t="s">
        <v>17</v>
      </c>
      <c r="AW41" s="1670" t="s">
        <v>64</v>
      </c>
      <c r="AX41" s="260"/>
      <c r="AY41" s="260"/>
      <c r="AZ41" s="261" t="s">
        <v>55</v>
      </c>
      <c r="BA41" s="422"/>
      <c r="BB41" s="1002" t="s">
        <v>18</v>
      </c>
      <c r="BC41" s="265" t="s">
        <v>55</v>
      </c>
      <c r="BD41" s="266" t="s">
        <v>64</v>
      </c>
      <c r="BE41" s="266"/>
      <c r="BF41" s="267"/>
      <c r="BG41" s="1674"/>
      <c r="BH41" s="1430" t="s">
        <v>15</v>
      </c>
      <c r="BI41" s="1675"/>
      <c r="BJ41" s="1671"/>
      <c r="BK41" s="1671" t="s">
        <v>55</v>
      </c>
      <c r="BL41" s="1672" t="s">
        <v>64</v>
      </c>
      <c r="BM41" s="22"/>
      <c r="BN41" s="667" t="s">
        <v>19</v>
      </c>
      <c r="BO41" s="259" t="s">
        <v>64</v>
      </c>
      <c r="BP41" s="260"/>
      <c r="BQ41" s="260"/>
      <c r="BR41" s="261" t="s">
        <v>55</v>
      </c>
      <c r="BS41" s="1233"/>
      <c r="BT41" s="1432" t="s">
        <v>18</v>
      </c>
      <c r="BU41" s="1785"/>
      <c r="BV41" s="1786" t="s">
        <v>55</v>
      </c>
      <c r="BW41" s="1786" t="s">
        <v>64</v>
      </c>
      <c r="BX41" s="1787"/>
      <c r="BY41" s="2580"/>
    </row>
    <row r="42" spans="2:77" ht="15" customHeight="1" thickBot="1">
      <c r="B42" s="2587" t="s">
        <v>50</v>
      </c>
      <c r="C42" s="27">
        <v>5</v>
      </c>
      <c r="D42" s="271" t="s">
        <v>14</v>
      </c>
      <c r="E42" s="273"/>
      <c r="F42" s="260"/>
      <c r="G42" s="260" t="s">
        <v>55</v>
      </c>
      <c r="H42" s="261" t="s">
        <v>64</v>
      </c>
      <c r="I42" s="28"/>
      <c r="J42" s="13"/>
      <c r="K42" s="496"/>
      <c r="L42" s="140"/>
      <c r="M42" s="140"/>
      <c r="N42" s="499"/>
      <c r="O42" s="38"/>
      <c r="P42" s="1431" t="s">
        <v>16</v>
      </c>
      <c r="Q42" s="4071"/>
      <c r="R42" s="4072"/>
      <c r="S42" s="4072"/>
      <c r="T42" s="4073"/>
      <c r="U42" s="1854"/>
      <c r="V42" s="1430" t="s">
        <v>15</v>
      </c>
      <c r="W42" s="4085"/>
      <c r="X42" s="4066"/>
      <c r="Y42" s="4066"/>
      <c r="Z42" s="4067"/>
      <c r="AA42" s="27"/>
      <c r="AB42" s="271" t="s">
        <v>17</v>
      </c>
      <c r="AC42" s="273"/>
      <c r="AD42" s="260"/>
      <c r="AE42" s="260" t="s">
        <v>55</v>
      </c>
      <c r="AF42" s="261"/>
      <c r="AG42" s="4013"/>
      <c r="AH42" s="1432" t="s">
        <v>18</v>
      </c>
      <c r="AI42" s="1785" t="s">
        <v>64</v>
      </c>
      <c r="AJ42" s="1786"/>
      <c r="AK42" s="1786"/>
      <c r="AL42" s="1787" t="s">
        <v>55</v>
      </c>
      <c r="AM42" s="2586"/>
      <c r="AN42" s="2587" t="s">
        <v>50</v>
      </c>
      <c r="AO42" s="28"/>
      <c r="AP42" s="667" t="s">
        <v>15</v>
      </c>
      <c r="AQ42" s="259"/>
      <c r="AR42" s="260" t="s">
        <v>55</v>
      </c>
      <c r="AS42" s="260" t="s">
        <v>64</v>
      </c>
      <c r="AT42" s="261"/>
      <c r="AU42" s="27"/>
      <c r="AV42" s="1430" t="s">
        <v>19</v>
      </c>
      <c r="AW42" s="1670"/>
      <c r="AX42" s="260"/>
      <c r="AY42" s="260" t="s">
        <v>55</v>
      </c>
      <c r="AZ42" s="261" t="s">
        <v>64</v>
      </c>
      <c r="BA42" s="1218"/>
      <c r="BB42" s="667" t="s">
        <v>88</v>
      </c>
      <c r="BC42" s="268" t="s">
        <v>64</v>
      </c>
      <c r="BD42" s="269"/>
      <c r="BE42" s="269"/>
      <c r="BF42" s="270" t="s">
        <v>55</v>
      </c>
      <c r="BG42" s="1674">
        <v>44</v>
      </c>
      <c r="BH42" s="1430" t="s">
        <v>14</v>
      </c>
      <c r="BI42" s="1675"/>
      <c r="BJ42" s="1671" t="s">
        <v>55</v>
      </c>
      <c r="BK42" s="1671" t="s">
        <v>64</v>
      </c>
      <c r="BL42" s="1672"/>
      <c r="BM42" s="46"/>
      <c r="BN42" s="1001" t="s">
        <v>16</v>
      </c>
      <c r="BO42" s="262"/>
      <c r="BP42" s="263"/>
      <c r="BQ42" s="263" t="s">
        <v>55</v>
      </c>
      <c r="BR42" s="264" t="s">
        <v>64</v>
      </c>
      <c r="BS42" s="1674"/>
      <c r="BT42" s="1430" t="s">
        <v>88</v>
      </c>
      <c r="BU42" s="1675" t="s">
        <v>55</v>
      </c>
      <c r="BV42" s="1671" t="s">
        <v>64</v>
      </c>
      <c r="BW42" s="1671"/>
      <c r="BX42" s="1672"/>
      <c r="BY42" s="2580"/>
    </row>
    <row r="43" spans="2:77" ht="15" customHeight="1" thickBot="1">
      <c r="B43" s="2588" t="s">
        <v>51</v>
      </c>
      <c r="C43" s="22"/>
      <c r="D43" s="271" t="s">
        <v>17</v>
      </c>
      <c r="E43" s="273"/>
      <c r="F43" s="260" t="s">
        <v>55</v>
      </c>
      <c r="G43" s="260" t="s">
        <v>64</v>
      </c>
      <c r="H43" s="261"/>
      <c r="I43" s="29"/>
      <c r="J43" s="15"/>
      <c r="K43" s="497"/>
      <c r="L43" s="498"/>
      <c r="M43" s="498"/>
      <c r="N43" s="500"/>
      <c r="O43" s="22"/>
      <c r="P43" s="1432" t="s">
        <v>18</v>
      </c>
      <c r="Q43" s="256"/>
      <c r="R43" s="257"/>
      <c r="S43" s="257" t="s">
        <v>55</v>
      </c>
      <c r="T43" s="258" t="s">
        <v>64</v>
      </c>
      <c r="U43" s="306"/>
      <c r="V43" s="311"/>
      <c r="W43" s="312"/>
      <c r="X43" s="275"/>
      <c r="Y43" s="275"/>
      <c r="Z43" s="276"/>
      <c r="AA43" s="27"/>
      <c r="AB43" s="271" t="s">
        <v>19</v>
      </c>
      <c r="AC43" s="4068"/>
      <c r="AD43" s="4069"/>
      <c r="AE43" s="4069"/>
      <c r="AF43" s="4070"/>
      <c r="AG43" s="38"/>
      <c r="AH43" s="196"/>
      <c r="AI43" s="282"/>
      <c r="AJ43" s="185"/>
      <c r="AK43" s="185"/>
      <c r="AL43" s="186"/>
      <c r="AM43" s="2569"/>
      <c r="AN43" s="2589" t="s">
        <v>51</v>
      </c>
      <c r="AO43" s="27">
        <v>31</v>
      </c>
      <c r="AP43" s="1461" t="s">
        <v>14</v>
      </c>
      <c r="AQ43" s="259" t="s">
        <v>55</v>
      </c>
      <c r="AR43" s="260" t="s">
        <v>64</v>
      </c>
      <c r="AS43" s="260"/>
      <c r="AT43" s="261"/>
      <c r="AU43" s="38"/>
      <c r="AV43" s="1431" t="s">
        <v>16</v>
      </c>
      <c r="AW43" s="1795"/>
      <c r="AX43" s="263" t="s">
        <v>55</v>
      </c>
      <c r="AY43" s="263" t="s">
        <v>64</v>
      </c>
      <c r="AZ43" s="264"/>
      <c r="BA43" s="38"/>
      <c r="BB43" s="1467"/>
      <c r="BC43" s="282"/>
      <c r="BD43" s="185"/>
      <c r="BE43" s="185"/>
      <c r="BF43" s="186"/>
      <c r="BG43" s="1674"/>
      <c r="BH43" s="1430" t="s">
        <v>17</v>
      </c>
      <c r="BI43" s="1675" t="s">
        <v>55</v>
      </c>
      <c r="BJ43" s="1671" t="s">
        <v>64</v>
      </c>
      <c r="BK43" s="1671"/>
      <c r="BL43" s="1672"/>
      <c r="BM43" s="38"/>
      <c r="BN43" s="1467"/>
      <c r="BO43" s="184"/>
      <c r="BP43" s="185"/>
      <c r="BQ43" s="185"/>
      <c r="BR43" s="272"/>
      <c r="BS43" s="1674"/>
      <c r="BT43" s="1430" t="s">
        <v>15</v>
      </c>
      <c r="BU43" s="1675" t="s">
        <v>64</v>
      </c>
      <c r="BV43" s="1671"/>
      <c r="BW43" s="1671"/>
      <c r="BX43" s="1672" t="s">
        <v>55</v>
      </c>
      <c r="BY43" s="2580"/>
    </row>
    <row r="44" spans="2:77">
      <c r="B44" s="4348" t="s">
        <v>95</v>
      </c>
      <c r="C44" s="4349"/>
      <c r="D44" s="4350"/>
      <c r="E44" s="2590">
        <f>COUNTIF(E13:E43,"R" )+COUNTIF(E13:E43,"N" )+E52</f>
        <v>14</v>
      </c>
      <c r="F44" s="2591"/>
      <c r="G44" s="2591"/>
      <c r="H44" s="2592"/>
      <c r="I44" s="2593"/>
      <c r="J44" s="2594"/>
      <c r="K44" s="2590">
        <f>COUNTIF(K13:K43,"R" )+COUNTIF(K13:K43,"N" )+K52</f>
        <v>12</v>
      </c>
      <c r="L44" s="2591"/>
      <c r="M44" s="2591"/>
      <c r="N44" s="2592"/>
      <c r="O44" s="2593"/>
      <c r="P44" s="2594"/>
      <c r="Q44" s="2590">
        <f>COUNTIF(Q13:Q43,"R" )+COUNTIF(Q13:Q43,"N" )+Q52</f>
        <v>14</v>
      </c>
      <c r="R44" s="2591"/>
      <c r="S44" s="2591"/>
      <c r="T44" s="2592"/>
      <c r="U44" s="2593"/>
      <c r="V44" s="2594"/>
      <c r="W44" s="2590">
        <f>COUNTIF(W13:W43,"R" )+COUNTIF(W13:W43,"N" )+W52</f>
        <v>14</v>
      </c>
      <c r="X44" s="2591"/>
      <c r="Y44" s="2591"/>
      <c r="Z44" s="2592"/>
      <c r="AA44" s="2593"/>
      <c r="AB44" s="2594"/>
      <c r="AC44" s="2590">
        <f>COUNTIF(AC13:AC43,"R" )+COUNTIF(AC13:AC43,"N" )+AC52</f>
        <v>14</v>
      </c>
      <c r="AD44" s="2591"/>
      <c r="AE44" s="2591"/>
      <c r="AF44" s="2592"/>
      <c r="AG44" s="2593"/>
      <c r="AH44" s="2594"/>
      <c r="AI44" s="2590">
        <f>COUNTIF(AI13:AI43,"R" )+COUNTIF(AI13:AI43,"N" )+AI52</f>
        <v>14</v>
      </c>
      <c r="AJ44" s="2591"/>
      <c r="AK44" s="2591"/>
      <c r="AL44" s="2592"/>
      <c r="AM44" s="2595"/>
      <c r="AN44" s="4348" t="s">
        <v>95</v>
      </c>
      <c r="AO44" s="4349"/>
      <c r="AP44" s="4350"/>
      <c r="AQ44" s="2590">
        <f>COUNTIF(AQ13:AQ43,"R" )+COUNTIF(AQ13:AQ43,"N" )+AQ52</f>
        <v>14</v>
      </c>
      <c r="AR44" s="2591"/>
      <c r="AS44" s="2591"/>
      <c r="AT44" s="2592"/>
      <c r="AU44" s="2593"/>
      <c r="AV44" s="2594"/>
      <c r="AW44" s="2590">
        <f>COUNTIF(AW13:AW43,"R" )+COUNTIF(AW13:AW43,"N" )+AW52</f>
        <v>14</v>
      </c>
      <c r="AX44" s="2591"/>
      <c r="AY44" s="2591"/>
      <c r="AZ44" s="2592"/>
      <c r="BA44" s="2596"/>
      <c r="BB44" s="2594"/>
      <c r="BC44" s="2590">
        <f>COUNTIF(BC13:BC43,"R" )+COUNTIF(BC13:BC43,"N" )+BC52</f>
        <v>14</v>
      </c>
      <c r="BD44" s="2591"/>
      <c r="BE44" s="2591"/>
      <c r="BF44" s="2592"/>
      <c r="BG44" s="2596"/>
      <c r="BH44" s="2594"/>
      <c r="BI44" s="2590">
        <f>COUNTIF(BI13:BI43,"R" )+COUNTIF(BI13:BI43,"N" )+BI52</f>
        <v>13</v>
      </c>
      <c r="BJ44" s="2591"/>
      <c r="BK44" s="2591"/>
      <c r="BL44" s="2592"/>
      <c r="BM44" s="2596"/>
      <c r="BN44" s="2594"/>
      <c r="BO44" s="2590">
        <f>COUNTIF(BO13:BO43,"R" )+COUNTIF(BO13:BO43,"N" )+BO52</f>
        <v>14</v>
      </c>
      <c r="BP44" s="2591"/>
      <c r="BQ44" s="2591"/>
      <c r="BR44" s="2592"/>
      <c r="BS44" s="2596"/>
      <c r="BT44" s="2594"/>
      <c r="BU44" s="2590">
        <f>COUNTIF(BU13:BU43,"R" )+COUNTIF(BU13:BU43,"N" )+BU52</f>
        <v>14</v>
      </c>
      <c r="BV44" s="2591"/>
      <c r="BW44" s="2591"/>
      <c r="BX44" s="2592"/>
      <c r="BY44" s="2597">
        <f>SUM(E44:BU44)</f>
        <v>165</v>
      </c>
    </row>
    <row r="45" spans="2:77">
      <c r="B45" s="4351"/>
      <c r="C45" s="4352"/>
      <c r="D45" s="4353"/>
      <c r="E45" s="2598"/>
      <c r="F45" s="2599">
        <f>COUNTIF(F13:F43,"R" )+COUNTIF(F13:F43,"N" )+F53</f>
        <v>13</v>
      </c>
      <c r="G45" s="2599"/>
      <c r="H45" s="2600"/>
      <c r="I45" s="2601"/>
      <c r="J45" s="2602"/>
      <c r="K45" s="2598"/>
      <c r="L45" s="2599">
        <f>COUNTIF(L13:L43,"R" )+COUNTIF(L13:L43,"N" )+L53</f>
        <v>13</v>
      </c>
      <c r="M45" s="2599"/>
      <c r="N45" s="2600"/>
      <c r="O45" s="2601"/>
      <c r="P45" s="2602"/>
      <c r="Q45" s="2598"/>
      <c r="R45" s="2599">
        <f>COUNTIF(R13:R43,"R" )+COUNTIF(R13:R43,"N" )+R53</f>
        <v>13</v>
      </c>
      <c r="S45" s="2599"/>
      <c r="T45" s="2600"/>
      <c r="U45" s="2601"/>
      <c r="V45" s="2602"/>
      <c r="W45" s="2598"/>
      <c r="X45" s="2599">
        <f>COUNTIF(X13:X43,"R" )+COUNTIF(X13:X43,"N" )+X53</f>
        <v>15</v>
      </c>
      <c r="Y45" s="2599"/>
      <c r="Z45" s="2600"/>
      <c r="AA45" s="2601"/>
      <c r="AB45" s="2602"/>
      <c r="AC45" s="2598"/>
      <c r="AD45" s="2599">
        <f>COUNTIF(AD13:AD43,"R" )+COUNTIF(AD13:AD43,"N" )+AD53</f>
        <v>14</v>
      </c>
      <c r="AE45" s="2599"/>
      <c r="AF45" s="2600"/>
      <c r="AG45" s="2601"/>
      <c r="AH45" s="2602"/>
      <c r="AI45" s="2598"/>
      <c r="AJ45" s="2599">
        <f>COUNTIF(AJ13:AJ43,"R" )+COUNTIF(AJ13:AJ43,"N" )+AJ53</f>
        <v>14</v>
      </c>
      <c r="AK45" s="2599"/>
      <c r="AL45" s="2600"/>
      <c r="AM45" s="2595"/>
      <c r="AN45" s="4351"/>
      <c r="AO45" s="4352"/>
      <c r="AP45" s="4353"/>
      <c r="AQ45" s="2598"/>
      <c r="AR45" s="2599">
        <f>COUNTIF(AR13:AR43,"R" )+COUNTIF(AR13:AR43,"N" )+AR53</f>
        <v>14</v>
      </c>
      <c r="AS45" s="2599"/>
      <c r="AT45" s="2600"/>
      <c r="AU45" s="2601"/>
      <c r="AV45" s="2602"/>
      <c r="AW45" s="2598"/>
      <c r="AX45" s="2599">
        <f>COUNTIF(AX13:AX43,"R" )+COUNTIF(AX13:AX43,"N" )+AX53</f>
        <v>14</v>
      </c>
      <c r="AY45" s="2599"/>
      <c r="AZ45" s="2600"/>
      <c r="BA45" s="2603"/>
      <c r="BB45" s="2602"/>
      <c r="BC45" s="2598"/>
      <c r="BD45" s="2599">
        <f>COUNTIF(BD13:BD43,"R" )+COUNTIF(BD13:BD43,"N" )+BD53</f>
        <v>13</v>
      </c>
      <c r="BE45" s="2599"/>
      <c r="BF45" s="2600"/>
      <c r="BG45" s="2603"/>
      <c r="BH45" s="2602"/>
      <c r="BI45" s="2598"/>
      <c r="BJ45" s="2599">
        <f>COUNTIF(BJ13:BJ43,"R" )+COUNTIF(BJ13:BJ43,"N" )+BJ53</f>
        <v>15</v>
      </c>
      <c r="BK45" s="2599"/>
      <c r="BL45" s="2600"/>
      <c r="BM45" s="2603"/>
      <c r="BN45" s="2602"/>
      <c r="BO45" s="2598"/>
      <c r="BP45" s="2599">
        <f>COUNTIF(BP13:BP43,"R" )+COUNTIF(BP13:BP43,"N" )+BP53</f>
        <v>13</v>
      </c>
      <c r="BQ45" s="2599"/>
      <c r="BR45" s="2600"/>
      <c r="BS45" s="2603"/>
      <c r="BT45" s="2602"/>
      <c r="BU45" s="2598"/>
      <c r="BV45" s="2599">
        <f>COUNTIF(BV13:BV43,"R" )+COUNTIF(BV13:BV43,"N" )+BV53</f>
        <v>14</v>
      </c>
      <c r="BW45" s="2599"/>
      <c r="BX45" s="2600"/>
      <c r="BY45" s="2604">
        <f>SUM(F45:BV45)</f>
        <v>165</v>
      </c>
    </row>
    <row r="46" spans="2:77">
      <c r="B46" s="4351"/>
      <c r="C46" s="4352"/>
      <c r="D46" s="4353"/>
      <c r="E46" s="2598"/>
      <c r="F46" s="2599"/>
      <c r="G46" s="2599">
        <f>COUNTIF(G13:G43,"R" )+COUNTIF(G13:G43,"N" )+G54</f>
        <v>15</v>
      </c>
      <c r="H46" s="2600"/>
      <c r="I46" s="2601"/>
      <c r="J46" s="2602"/>
      <c r="K46" s="2598"/>
      <c r="L46" s="2599"/>
      <c r="M46" s="2599">
        <f>COUNTIF(M13:M43,"R" )+COUNTIF(M13:M43,"N" )+M54</f>
        <v>12</v>
      </c>
      <c r="N46" s="2600"/>
      <c r="O46" s="2601"/>
      <c r="P46" s="2602"/>
      <c r="Q46" s="2598"/>
      <c r="R46" s="2599"/>
      <c r="S46" s="2599">
        <f>COUNTIF(S13:S43,"R" )+COUNTIF(S13:S43,"N" )+S54</f>
        <v>13</v>
      </c>
      <c r="T46" s="2600"/>
      <c r="U46" s="2601"/>
      <c r="V46" s="2602"/>
      <c r="W46" s="2598"/>
      <c r="X46" s="2599"/>
      <c r="Y46" s="2599">
        <f>COUNTIF(Y13:Y43,"R" )+COUNTIF(Y13:Y43,"N" )+Y54</f>
        <v>14</v>
      </c>
      <c r="Z46" s="2600"/>
      <c r="AA46" s="2601"/>
      <c r="AB46" s="2602"/>
      <c r="AC46" s="2598"/>
      <c r="AD46" s="2599"/>
      <c r="AE46" s="2599">
        <f>COUNTIF(AE13:AE43,"R" )+COUNTIF(AE13:AE43,"N" )+AE54</f>
        <v>14</v>
      </c>
      <c r="AF46" s="2600"/>
      <c r="AG46" s="2601"/>
      <c r="AH46" s="2602"/>
      <c r="AI46" s="2598"/>
      <c r="AJ46" s="2599"/>
      <c r="AK46" s="2599">
        <f>COUNTIF(AK13:AK43,"R" )+COUNTIF(AK13:AK43,"N" )+AK54</f>
        <v>13</v>
      </c>
      <c r="AL46" s="2600"/>
      <c r="AM46" s="2595"/>
      <c r="AN46" s="4351"/>
      <c r="AO46" s="4352"/>
      <c r="AP46" s="4353"/>
      <c r="AQ46" s="2598"/>
      <c r="AR46" s="2599"/>
      <c r="AS46" s="2599">
        <f>COUNTIF(AS13:AS43,"R" )+COUNTIF(AS13:AS43,"N" )+AS54</f>
        <v>15</v>
      </c>
      <c r="AT46" s="2600"/>
      <c r="AU46" s="2601"/>
      <c r="AV46" s="2602"/>
      <c r="AW46" s="2598"/>
      <c r="AX46" s="2599"/>
      <c r="AY46" s="2599">
        <f>COUNTIF(AY13:AY43,"R" )+COUNTIF(AY13:AY43,"N" )+AY54</f>
        <v>14</v>
      </c>
      <c r="AZ46" s="2600"/>
      <c r="BA46" s="2603"/>
      <c r="BB46" s="2602"/>
      <c r="BC46" s="2598"/>
      <c r="BD46" s="2599"/>
      <c r="BE46" s="2599">
        <f>COUNTIF(BE13:BE43,"R" )+COUNTIF(BE13:BE43,"N" )+BE54</f>
        <v>13</v>
      </c>
      <c r="BF46" s="2600"/>
      <c r="BG46" s="2603"/>
      <c r="BH46" s="2602"/>
      <c r="BI46" s="2598"/>
      <c r="BJ46" s="2599"/>
      <c r="BK46" s="2599">
        <f>COUNTIF(BK13:BK43,"R" )+COUNTIF(BK13:BK43,"N" )+BK54</f>
        <v>14</v>
      </c>
      <c r="BL46" s="2600"/>
      <c r="BM46" s="2603"/>
      <c r="BN46" s="2602"/>
      <c r="BO46" s="2598"/>
      <c r="BP46" s="2599"/>
      <c r="BQ46" s="2599">
        <f>COUNTIF(BQ13:BQ43,"R" )+COUNTIF(BQ13:BQ43,"N" )+BQ54</f>
        <v>14</v>
      </c>
      <c r="BR46" s="2600"/>
      <c r="BS46" s="2603"/>
      <c r="BT46" s="2602"/>
      <c r="BU46" s="2598"/>
      <c r="BV46" s="2599"/>
      <c r="BW46" s="2599">
        <f>COUNTIF(BW13:BW43,"R" )+COUNTIF(BW13:BW43,"N" )+BW54</f>
        <v>14</v>
      </c>
      <c r="BX46" s="2600"/>
      <c r="BY46" s="2604">
        <f>SUM(G46:BW46)</f>
        <v>165</v>
      </c>
    </row>
    <row r="47" spans="2:77" ht="15.75" thickBot="1">
      <c r="B47" s="4354"/>
      <c r="C47" s="4355"/>
      <c r="D47" s="4356"/>
      <c r="E47" s="2605"/>
      <c r="F47" s="2606"/>
      <c r="G47" s="2606"/>
      <c r="H47" s="2607">
        <f>COUNTIF(H13:H43,"R" )+COUNTIF(H13:H43,"N" )+H55</f>
        <v>14</v>
      </c>
      <c r="I47" s="2601"/>
      <c r="J47" s="2602"/>
      <c r="K47" s="2605"/>
      <c r="L47" s="2606"/>
      <c r="M47" s="2606"/>
      <c r="N47" s="2607">
        <f>COUNTIF(N13:N43,"R" )+COUNTIF(N13:N43,"N" )+N55</f>
        <v>12</v>
      </c>
      <c r="O47" s="2601"/>
      <c r="P47" s="2602"/>
      <c r="Q47" s="2605"/>
      <c r="R47" s="2606"/>
      <c r="S47" s="2606"/>
      <c r="T47" s="2607">
        <f>COUNTIF(T13:T43,"R" )+COUNTIF(T13:T43,"N" )+T55</f>
        <v>15</v>
      </c>
      <c r="U47" s="2601"/>
      <c r="V47" s="2602"/>
      <c r="W47" s="2605"/>
      <c r="X47" s="2606"/>
      <c r="Y47" s="2606"/>
      <c r="Z47" s="2607">
        <f>COUNTIF(Z13:Z43,"R" )+COUNTIF(Z13:Z43,"N" )+Z55</f>
        <v>13</v>
      </c>
      <c r="AA47" s="2601"/>
      <c r="AB47" s="2602"/>
      <c r="AC47" s="2605"/>
      <c r="AD47" s="2606"/>
      <c r="AE47" s="2606"/>
      <c r="AF47" s="2607">
        <f>COUNTIF(AF13:AF43,"R" )+COUNTIF(AF13:AF43,"N" )+AF55</f>
        <v>14</v>
      </c>
      <c r="AG47" s="2601"/>
      <c r="AH47" s="2602"/>
      <c r="AI47" s="2605"/>
      <c r="AJ47" s="2606"/>
      <c r="AK47" s="2606"/>
      <c r="AL47" s="2607">
        <f>COUNTIF(AL13:AL43,"R" )+COUNTIF(AL13:AL43,"N" )+AL55</f>
        <v>15</v>
      </c>
      <c r="AM47" s="2595"/>
      <c r="AN47" s="4354"/>
      <c r="AO47" s="4355"/>
      <c r="AP47" s="4356"/>
      <c r="AQ47" s="2605"/>
      <c r="AR47" s="2606"/>
      <c r="AS47" s="2606"/>
      <c r="AT47" s="2607">
        <f>COUNTIF(AT13:AT43,"R" )+COUNTIF(AT13:AT43,"N" )+AT55</f>
        <v>13</v>
      </c>
      <c r="AU47" s="2601"/>
      <c r="AV47" s="2602"/>
      <c r="AW47" s="2605"/>
      <c r="AX47" s="2606"/>
      <c r="AY47" s="2606"/>
      <c r="AZ47" s="2607">
        <f>COUNTIF(AZ13:AZ43,"R" )+COUNTIF(AZ13:AZ43,"N" )+AZ55</f>
        <v>14</v>
      </c>
      <c r="BA47" s="2603"/>
      <c r="BB47" s="2602"/>
      <c r="BC47" s="2605"/>
      <c r="BD47" s="2606"/>
      <c r="BE47" s="2606"/>
      <c r="BF47" s="2607">
        <f>COUNTIF(BF13:BF43,"R" )+COUNTIF(BF13:BF43,"N" )+BF55</f>
        <v>14</v>
      </c>
      <c r="BG47" s="2603"/>
      <c r="BH47" s="2602"/>
      <c r="BI47" s="2605"/>
      <c r="BJ47" s="2606"/>
      <c r="BK47" s="2606"/>
      <c r="BL47" s="2607">
        <f>COUNTIF(BL13:BL43,"R" )+COUNTIF(BL13:BL43,"N" )+BL55</f>
        <v>14</v>
      </c>
      <c r="BM47" s="2603"/>
      <c r="BN47" s="2602"/>
      <c r="BO47" s="2605"/>
      <c r="BP47" s="2606"/>
      <c r="BQ47" s="2606"/>
      <c r="BR47" s="2607">
        <f>COUNTIF(BR13:BR43,"R" )+COUNTIF(BR13:BR43,"N" )+BR55</f>
        <v>14</v>
      </c>
      <c r="BS47" s="2603"/>
      <c r="BT47" s="2602"/>
      <c r="BU47" s="2605"/>
      <c r="BV47" s="2606"/>
      <c r="BW47" s="2606"/>
      <c r="BX47" s="2607">
        <f>COUNTIF(BX13:BX43,"R" )+COUNTIF(BX13:BX43,"N" )+BX55</f>
        <v>13</v>
      </c>
      <c r="BY47" s="2608">
        <f>SUM(H47:BX47)</f>
        <v>165</v>
      </c>
    </row>
    <row r="48" spans="2:77">
      <c r="B48" s="4348" t="s">
        <v>100</v>
      </c>
      <c r="C48" s="4349"/>
      <c r="D48" s="4350"/>
      <c r="E48" s="2609">
        <f>+E44*11.25</f>
        <v>157.5</v>
      </c>
      <c r="F48" s="2610"/>
      <c r="G48" s="2611"/>
      <c r="H48" s="2612"/>
      <c r="I48" s="2613"/>
      <c r="J48" s="2614"/>
      <c r="K48" s="2609">
        <f>+K44*11.25</f>
        <v>135</v>
      </c>
      <c r="L48" s="2610"/>
      <c r="M48" s="2611"/>
      <c r="N48" s="2612"/>
      <c r="O48" s="2613"/>
      <c r="P48" s="2614"/>
      <c r="Q48" s="2609">
        <f>+Q44*11.25</f>
        <v>157.5</v>
      </c>
      <c r="R48" s="2610"/>
      <c r="S48" s="2611"/>
      <c r="T48" s="2612"/>
      <c r="U48" s="2613"/>
      <c r="V48" s="2614"/>
      <c r="W48" s="2609">
        <f>+W44*11.25</f>
        <v>157.5</v>
      </c>
      <c r="X48" s="2610"/>
      <c r="Y48" s="2611"/>
      <c r="Z48" s="2612"/>
      <c r="AA48" s="2613"/>
      <c r="AB48" s="2614"/>
      <c r="AC48" s="2609">
        <f>+AC44*11.25</f>
        <v>157.5</v>
      </c>
      <c r="AD48" s="2610"/>
      <c r="AE48" s="2611"/>
      <c r="AF48" s="2612"/>
      <c r="AG48" s="2613"/>
      <c r="AH48" s="2614"/>
      <c r="AI48" s="2609">
        <f>+AI44*11.25</f>
        <v>157.5</v>
      </c>
      <c r="AJ48" s="2610"/>
      <c r="AK48" s="2611"/>
      <c r="AL48" s="2612"/>
      <c r="AM48" s="2615"/>
      <c r="AN48" s="4348" t="s">
        <v>100</v>
      </c>
      <c r="AO48" s="4349"/>
      <c r="AP48" s="4350"/>
      <c r="AQ48" s="2609">
        <f>+AQ44*11.25</f>
        <v>157.5</v>
      </c>
      <c r="AR48" s="2610"/>
      <c r="AS48" s="2611"/>
      <c r="AT48" s="2612"/>
      <c r="AU48" s="2613"/>
      <c r="AV48" s="2614"/>
      <c r="AW48" s="2609">
        <f>+AW44*11.25</f>
        <v>157.5</v>
      </c>
      <c r="AX48" s="2610"/>
      <c r="AY48" s="2611"/>
      <c r="AZ48" s="2612"/>
      <c r="BA48" s="2616"/>
      <c r="BB48" s="2614"/>
      <c r="BC48" s="2609">
        <f>+BC44*11.25</f>
        <v>157.5</v>
      </c>
      <c r="BD48" s="2610"/>
      <c r="BE48" s="2611"/>
      <c r="BF48" s="2612"/>
      <c r="BG48" s="2616"/>
      <c r="BH48" s="2614"/>
      <c r="BI48" s="2609">
        <f>+BI44*11.25</f>
        <v>146.25</v>
      </c>
      <c r="BJ48" s="2610"/>
      <c r="BK48" s="2611"/>
      <c r="BL48" s="2612"/>
      <c r="BM48" s="2616"/>
      <c r="BN48" s="2614"/>
      <c r="BO48" s="2609">
        <f>+BO44*11.25</f>
        <v>157.5</v>
      </c>
      <c r="BP48" s="2610"/>
      <c r="BQ48" s="2611"/>
      <c r="BR48" s="2612"/>
      <c r="BS48" s="2616"/>
      <c r="BT48" s="2614"/>
      <c r="BU48" s="2609">
        <f>+BU44*11.25</f>
        <v>157.5</v>
      </c>
      <c r="BV48" s="2610"/>
      <c r="BW48" s="2611"/>
      <c r="BX48" s="2612"/>
      <c r="BY48" s="2617">
        <f>SUM(E48:BU48)</f>
        <v>1856.25</v>
      </c>
    </row>
    <row r="49" spans="2:77">
      <c r="B49" s="4351"/>
      <c r="C49" s="4352"/>
      <c r="D49" s="4353"/>
      <c r="E49" s="2618"/>
      <c r="F49" s="2619">
        <f>+F45*11.25</f>
        <v>146.25</v>
      </c>
      <c r="G49" s="2620"/>
      <c r="H49" s="2621"/>
      <c r="I49" s="2622"/>
      <c r="J49" s="2623"/>
      <c r="K49" s="2618"/>
      <c r="L49" s="2619">
        <f>+L45*11.25</f>
        <v>146.25</v>
      </c>
      <c r="M49" s="2620"/>
      <c r="N49" s="2621"/>
      <c r="O49" s="2622"/>
      <c r="P49" s="2623"/>
      <c r="Q49" s="2618"/>
      <c r="R49" s="2619">
        <f>+R45*11.25</f>
        <v>146.25</v>
      </c>
      <c r="S49" s="2620"/>
      <c r="T49" s="2621"/>
      <c r="U49" s="2622"/>
      <c r="V49" s="2623"/>
      <c r="W49" s="2618"/>
      <c r="X49" s="2619">
        <f>+X45*11.25</f>
        <v>168.75</v>
      </c>
      <c r="Y49" s="2620"/>
      <c r="Z49" s="2621"/>
      <c r="AA49" s="2622"/>
      <c r="AB49" s="2623"/>
      <c r="AC49" s="2618"/>
      <c r="AD49" s="2619">
        <f>+AD45*11.25</f>
        <v>157.5</v>
      </c>
      <c r="AE49" s="2620"/>
      <c r="AF49" s="2621"/>
      <c r="AG49" s="2622"/>
      <c r="AH49" s="2623"/>
      <c r="AI49" s="2618"/>
      <c r="AJ49" s="2619">
        <f>+AJ45*11.25</f>
        <v>157.5</v>
      </c>
      <c r="AK49" s="2620"/>
      <c r="AL49" s="2621"/>
      <c r="AM49" s="2624"/>
      <c r="AN49" s="4351"/>
      <c r="AO49" s="4352"/>
      <c r="AP49" s="4353"/>
      <c r="AQ49" s="2618"/>
      <c r="AR49" s="2619">
        <f>+AR45*11.25</f>
        <v>157.5</v>
      </c>
      <c r="AS49" s="2620"/>
      <c r="AT49" s="2621"/>
      <c r="AU49" s="2622"/>
      <c r="AV49" s="2623"/>
      <c r="AW49" s="2618"/>
      <c r="AX49" s="2619">
        <f>+AX45*11.25</f>
        <v>157.5</v>
      </c>
      <c r="AY49" s="2620"/>
      <c r="AZ49" s="2621"/>
      <c r="BA49" s="2625"/>
      <c r="BB49" s="2623"/>
      <c r="BC49" s="2618"/>
      <c r="BD49" s="2619">
        <f>+BD45*11.25</f>
        <v>146.25</v>
      </c>
      <c r="BE49" s="2620"/>
      <c r="BF49" s="2621"/>
      <c r="BG49" s="2625"/>
      <c r="BH49" s="2623"/>
      <c r="BI49" s="2618"/>
      <c r="BJ49" s="2619">
        <f>+BJ45*11.25</f>
        <v>168.75</v>
      </c>
      <c r="BK49" s="2620"/>
      <c r="BL49" s="2621"/>
      <c r="BM49" s="2625"/>
      <c r="BN49" s="2623"/>
      <c r="BO49" s="2618"/>
      <c r="BP49" s="2619">
        <f>+BP45*11.25</f>
        <v>146.25</v>
      </c>
      <c r="BQ49" s="2620"/>
      <c r="BR49" s="2621"/>
      <c r="BS49" s="2625"/>
      <c r="BT49" s="2623"/>
      <c r="BU49" s="2618"/>
      <c r="BV49" s="2619">
        <f>+BV45*11.25</f>
        <v>157.5</v>
      </c>
      <c r="BW49" s="2620"/>
      <c r="BX49" s="2621"/>
      <c r="BY49" s="2626">
        <f>SUM(F49:BV49)</f>
        <v>1856.25</v>
      </c>
    </row>
    <row r="50" spans="2:77">
      <c r="B50" s="4351"/>
      <c r="C50" s="4352"/>
      <c r="D50" s="4353"/>
      <c r="E50" s="2627"/>
      <c r="F50" s="2628"/>
      <c r="G50" s="2619">
        <f>+G46*11.25</f>
        <v>168.75</v>
      </c>
      <c r="H50" s="2629"/>
      <c r="I50" s="2622"/>
      <c r="J50" s="2623"/>
      <c r="K50" s="2627"/>
      <c r="L50" s="2628"/>
      <c r="M50" s="2619">
        <f>+M46*11.25</f>
        <v>135</v>
      </c>
      <c r="N50" s="2629"/>
      <c r="O50" s="2622"/>
      <c r="P50" s="2623"/>
      <c r="Q50" s="2627"/>
      <c r="R50" s="2628"/>
      <c r="S50" s="2619">
        <f>+S46*11.25</f>
        <v>146.25</v>
      </c>
      <c r="T50" s="2629"/>
      <c r="U50" s="2622"/>
      <c r="V50" s="2623"/>
      <c r="W50" s="2627"/>
      <c r="X50" s="2628"/>
      <c r="Y50" s="2619">
        <f>+Y46*11.25</f>
        <v>157.5</v>
      </c>
      <c r="Z50" s="2629"/>
      <c r="AA50" s="2622"/>
      <c r="AB50" s="2623"/>
      <c r="AC50" s="2627"/>
      <c r="AD50" s="2628"/>
      <c r="AE50" s="2619">
        <f>+AE46*11.25</f>
        <v>157.5</v>
      </c>
      <c r="AF50" s="2629"/>
      <c r="AG50" s="2622"/>
      <c r="AH50" s="2623"/>
      <c r="AI50" s="2627"/>
      <c r="AJ50" s="2628"/>
      <c r="AK50" s="2619">
        <f>+AK46*11.25</f>
        <v>146.25</v>
      </c>
      <c r="AL50" s="2629"/>
      <c r="AM50" s="2630"/>
      <c r="AN50" s="4351"/>
      <c r="AO50" s="4352"/>
      <c r="AP50" s="4353"/>
      <c r="AQ50" s="2627"/>
      <c r="AR50" s="2628"/>
      <c r="AS50" s="2619">
        <f>+AS46*11.25</f>
        <v>168.75</v>
      </c>
      <c r="AT50" s="2629"/>
      <c r="AU50" s="2622"/>
      <c r="AV50" s="2623"/>
      <c r="AW50" s="2627"/>
      <c r="AX50" s="2628"/>
      <c r="AY50" s="2619">
        <f>+AY46*11.25</f>
        <v>157.5</v>
      </c>
      <c r="AZ50" s="2629"/>
      <c r="BA50" s="2625"/>
      <c r="BB50" s="2623"/>
      <c r="BC50" s="2627"/>
      <c r="BD50" s="2628"/>
      <c r="BE50" s="2619">
        <f>+BE46*11.25</f>
        <v>146.25</v>
      </c>
      <c r="BF50" s="2629"/>
      <c r="BG50" s="2625"/>
      <c r="BH50" s="2623"/>
      <c r="BI50" s="2627"/>
      <c r="BJ50" s="2628"/>
      <c r="BK50" s="2619">
        <f>+BK46*11.25</f>
        <v>157.5</v>
      </c>
      <c r="BL50" s="2629"/>
      <c r="BM50" s="2625"/>
      <c r="BN50" s="2623"/>
      <c r="BO50" s="2627"/>
      <c r="BP50" s="2628"/>
      <c r="BQ50" s="2619">
        <f>+BQ46*11.25</f>
        <v>157.5</v>
      </c>
      <c r="BR50" s="2629"/>
      <c r="BS50" s="2625"/>
      <c r="BT50" s="2623"/>
      <c r="BU50" s="2627"/>
      <c r="BV50" s="2628"/>
      <c r="BW50" s="2619">
        <f>+BW46*11.25</f>
        <v>157.5</v>
      </c>
      <c r="BX50" s="2629"/>
      <c r="BY50" s="2626">
        <f>SUM(G50:BW50)</f>
        <v>1856.25</v>
      </c>
    </row>
    <row r="51" spans="2:77" ht="15.75" thickBot="1">
      <c r="B51" s="4354"/>
      <c r="C51" s="4355"/>
      <c r="D51" s="4356"/>
      <c r="E51" s="2631"/>
      <c r="F51" s="2632"/>
      <c r="G51" s="2633"/>
      <c r="H51" s="2634">
        <f>+H47*11.25</f>
        <v>157.5</v>
      </c>
      <c r="I51" s="2635"/>
      <c r="J51" s="2636"/>
      <c r="K51" s="2631"/>
      <c r="L51" s="2632"/>
      <c r="M51" s="2633"/>
      <c r="N51" s="2634">
        <f>+N47*11.25</f>
        <v>135</v>
      </c>
      <c r="O51" s="2635"/>
      <c r="P51" s="2636"/>
      <c r="Q51" s="2631"/>
      <c r="R51" s="2632"/>
      <c r="S51" s="2633"/>
      <c r="T51" s="2634">
        <f>+T47*11.25</f>
        <v>168.75</v>
      </c>
      <c r="U51" s="2635"/>
      <c r="V51" s="2636"/>
      <c r="W51" s="2631"/>
      <c r="X51" s="2632"/>
      <c r="Y51" s="2633"/>
      <c r="Z51" s="2634">
        <f>+Z47*11.25</f>
        <v>146.25</v>
      </c>
      <c r="AA51" s="2635"/>
      <c r="AB51" s="2636"/>
      <c r="AC51" s="2631"/>
      <c r="AD51" s="2632"/>
      <c r="AE51" s="2633"/>
      <c r="AF51" s="2634">
        <f>+AF47*11.25</f>
        <v>157.5</v>
      </c>
      <c r="AG51" s="2635"/>
      <c r="AH51" s="2636"/>
      <c r="AI51" s="2631"/>
      <c r="AJ51" s="2632"/>
      <c r="AK51" s="2633"/>
      <c r="AL51" s="2634">
        <f>+AL47*11.25</f>
        <v>168.75</v>
      </c>
      <c r="AM51" s="2630"/>
      <c r="AN51" s="4354"/>
      <c r="AO51" s="4355"/>
      <c r="AP51" s="4356"/>
      <c r="AQ51" s="2631"/>
      <c r="AR51" s="2632"/>
      <c r="AS51" s="2633"/>
      <c r="AT51" s="2634">
        <f>+AT47*11.25</f>
        <v>146.25</v>
      </c>
      <c r="AU51" s="2635"/>
      <c r="AV51" s="2636"/>
      <c r="AW51" s="2631"/>
      <c r="AX51" s="2632"/>
      <c r="AY51" s="2633"/>
      <c r="AZ51" s="2634">
        <f>+AZ47*11.25</f>
        <v>157.5</v>
      </c>
      <c r="BA51" s="2637"/>
      <c r="BB51" s="2636"/>
      <c r="BC51" s="2631"/>
      <c r="BD51" s="2632"/>
      <c r="BE51" s="2633"/>
      <c r="BF51" s="2634">
        <f>+BF47*11.25</f>
        <v>157.5</v>
      </c>
      <c r="BG51" s="2637"/>
      <c r="BH51" s="2636"/>
      <c r="BI51" s="2631"/>
      <c r="BJ51" s="2632"/>
      <c r="BK51" s="2633"/>
      <c r="BL51" s="2634">
        <f>+BL47*11.25</f>
        <v>157.5</v>
      </c>
      <c r="BM51" s="2637"/>
      <c r="BN51" s="2636"/>
      <c r="BO51" s="2631"/>
      <c r="BP51" s="2632"/>
      <c r="BQ51" s="2633"/>
      <c r="BR51" s="2634">
        <f>+BR47*11.25</f>
        <v>157.5</v>
      </c>
      <c r="BS51" s="2637"/>
      <c r="BT51" s="2636"/>
      <c r="BU51" s="2631"/>
      <c r="BV51" s="2632"/>
      <c r="BW51" s="2633"/>
      <c r="BX51" s="2634">
        <f>+BX47*11.25</f>
        <v>146.25</v>
      </c>
      <c r="BY51" s="2638">
        <f>SUM(H51:BX51)</f>
        <v>1856.25</v>
      </c>
    </row>
    <row r="52" spans="2:77" ht="15" customHeight="1">
      <c r="B52" s="4357" t="s">
        <v>193</v>
      </c>
      <c r="C52" s="4349"/>
      <c r="D52" s="4350"/>
      <c r="E52" s="2639">
        <v>3</v>
      </c>
      <c r="F52" s="2640"/>
      <c r="G52" s="2641"/>
      <c r="H52" s="2642"/>
      <c r="I52" s="2643"/>
      <c r="J52" s="2644"/>
      <c r="K52" s="2639">
        <v>2</v>
      </c>
      <c r="L52" s="2640"/>
      <c r="M52" s="2641"/>
      <c r="N52" s="2642"/>
      <c r="O52" s="2643"/>
      <c r="P52" s="2644"/>
      <c r="Q52" s="2639">
        <v>2</v>
      </c>
      <c r="R52" s="2640"/>
      <c r="S52" s="2641"/>
      <c r="T52" s="2642"/>
      <c r="U52" s="2643"/>
      <c r="V52" s="2644"/>
      <c r="W52" s="2639">
        <v>2</v>
      </c>
      <c r="X52" s="2640"/>
      <c r="Y52" s="2641"/>
      <c r="Z52" s="2642"/>
      <c r="AA52" s="2643"/>
      <c r="AB52" s="2644"/>
      <c r="AC52" s="2639">
        <v>2</v>
      </c>
      <c r="AD52" s="2640"/>
      <c r="AE52" s="2641"/>
      <c r="AF52" s="2642"/>
      <c r="AG52" s="2643"/>
      <c r="AH52" s="2644"/>
      <c r="AI52" s="2639">
        <v>2</v>
      </c>
      <c r="AJ52" s="2640"/>
      <c r="AK52" s="2641"/>
      <c r="AL52" s="2642"/>
      <c r="AM52" s="2645"/>
      <c r="AN52" s="4357" t="s">
        <v>193</v>
      </c>
      <c r="AO52" s="4349"/>
      <c r="AP52" s="4350"/>
      <c r="AQ52" s="2639">
        <v>3</v>
      </c>
      <c r="AR52" s="2640"/>
      <c r="AS52" s="2641"/>
      <c r="AT52" s="2642"/>
      <c r="AU52" s="2643"/>
      <c r="AV52" s="2644"/>
      <c r="AW52" s="2639">
        <v>2</v>
      </c>
      <c r="AX52" s="2640"/>
      <c r="AY52" s="2641"/>
      <c r="AZ52" s="2642"/>
      <c r="BA52" s="2643"/>
      <c r="BB52" s="2644"/>
      <c r="BC52" s="2639">
        <v>2</v>
      </c>
      <c r="BD52" s="2640"/>
      <c r="BE52" s="2641"/>
      <c r="BF52" s="2642"/>
      <c r="BG52" s="2643"/>
      <c r="BH52" s="2644"/>
      <c r="BI52" s="2639">
        <v>2</v>
      </c>
      <c r="BJ52" s="2640"/>
      <c r="BK52" s="2641"/>
      <c r="BL52" s="2642"/>
      <c r="BM52" s="2643"/>
      <c r="BN52" s="2644"/>
      <c r="BO52" s="2639">
        <v>2</v>
      </c>
      <c r="BP52" s="2640"/>
      <c r="BQ52" s="2641"/>
      <c r="BR52" s="2642"/>
      <c r="BS52" s="2643"/>
      <c r="BT52" s="2644"/>
      <c r="BU52" s="2639">
        <v>2</v>
      </c>
      <c r="BV52" s="2640"/>
      <c r="BW52" s="2641"/>
      <c r="BX52" s="2642"/>
      <c r="BY52" s="2646">
        <f>SUM(E52:BU52)</f>
        <v>26</v>
      </c>
    </row>
    <row r="53" spans="2:77">
      <c r="B53" s="4351"/>
      <c r="C53" s="4352"/>
      <c r="D53" s="4353"/>
      <c r="E53" s="2647"/>
      <c r="F53" s="2648">
        <v>2</v>
      </c>
      <c r="G53" s="2649"/>
      <c r="H53" s="2650"/>
      <c r="I53" s="2651"/>
      <c r="J53" s="2652"/>
      <c r="K53" s="2647"/>
      <c r="L53" s="2648">
        <v>2</v>
      </c>
      <c r="M53" s="2649"/>
      <c r="N53" s="2650"/>
      <c r="O53" s="2651"/>
      <c r="P53" s="2652"/>
      <c r="Q53" s="2647"/>
      <c r="R53" s="2648">
        <v>2</v>
      </c>
      <c r="S53" s="2649"/>
      <c r="T53" s="2650"/>
      <c r="U53" s="2651"/>
      <c r="V53" s="2652"/>
      <c r="W53" s="2647"/>
      <c r="X53" s="2648">
        <v>3</v>
      </c>
      <c r="Y53" s="2649"/>
      <c r="Z53" s="2650"/>
      <c r="AA53" s="2651"/>
      <c r="AB53" s="2652"/>
      <c r="AC53" s="2647"/>
      <c r="AD53" s="2648">
        <v>2</v>
      </c>
      <c r="AE53" s="2649"/>
      <c r="AF53" s="2650"/>
      <c r="AG53" s="2651"/>
      <c r="AH53" s="2652"/>
      <c r="AI53" s="2647"/>
      <c r="AJ53" s="2648">
        <v>2</v>
      </c>
      <c r="AK53" s="2649"/>
      <c r="AL53" s="2650"/>
      <c r="AM53" s="2653"/>
      <c r="AN53" s="4351"/>
      <c r="AO53" s="4352"/>
      <c r="AP53" s="4353"/>
      <c r="AQ53" s="2647"/>
      <c r="AR53" s="2648">
        <v>2</v>
      </c>
      <c r="AS53" s="2649"/>
      <c r="AT53" s="2650"/>
      <c r="AU53" s="2651"/>
      <c r="AV53" s="2652"/>
      <c r="AW53" s="2647"/>
      <c r="AX53" s="2648">
        <v>3</v>
      </c>
      <c r="AY53" s="2649"/>
      <c r="AZ53" s="2650"/>
      <c r="BA53" s="2643"/>
      <c r="BB53" s="2652"/>
      <c r="BC53" s="2647"/>
      <c r="BD53" s="2648">
        <v>2</v>
      </c>
      <c r="BE53" s="2649"/>
      <c r="BF53" s="2650"/>
      <c r="BG53" s="2643"/>
      <c r="BH53" s="2652"/>
      <c r="BI53" s="2647"/>
      <c r="BJ53" s="2648">
        <v>2</v>
      </c>
      <c r="BK53" s="2649"/>
      <c r="BL53" s="2650"/>
      <c r="BM53" s="2643"/>
      <c r="BN53" s="2652"/>
      <c r="BO53" s="2647"/>
      <c r="BP53" s="2648">
        <v>3</v>
      </c>
      <c r="BQ53" s="2649"/>
      <c r="BR53" s="2650"/>
      <c r="BS53" s="2643"/>
      <c r="BT53" s="2652"/>
      <c r="BU53" s="2647"/>
      <c r="BV53" s="2648">
        <v>2</v>
      </c>
      <c r="BW53" s="2649"/>
      <c r="BX53" s="2650"/>
      <c r="BY53" s="2604">
        <f>SUM(F53:BV53)</f>
        <v>27</v>
      </c>
    </row>
    <row r="54" spans="2:77">
      <c r="B54" s="4351"/>
      <c r="C54" s="4352"/>
      <c r="D54" s="4353"/>
      <c r="E54" s="2647"/>
      <c r="F54" s="2648"/>
      <c r="G54" s="2648">
        <v>2</v>
      </c>
      <c r="H54" s="2650"/>
      <c r="I54" s="2651"/>
      <c r="J54" s="2652"/>
      <c r="K54" s="2647"/>
      <c r="L54" s="2648"/>
      <c r="M54" s="2648">
        <v>2</v>
      </c>
      <c r="N54" s="2650"/>
      <c r="O54" s="2651"/>
      <c r="P54" s="2652"/>
      <c r="Q54" s="2647"/>
      <c r="R54" s="2648"/>
      <c r="S54" s="2648">
        <v>2</v>
      </c>
      <c r="T54" s="2650"/>
      <c r="U54" s="2651"/>
      <c r="V54" s="2652"/>
      <c r="W54" s="2647"/>
      <c r="X54" s="2648"/>
      <c r="Y54" s="2648">
        <v>2</v>
      </c>
      <c r="Z54" s="2650"/>
      <c r="AA54" s="2651"/>
      <c r="AB54" s="2652"/>
      <c r="AC54" s="2647"/>
      <c r="AD54" s="2648"/>
      <c r="AE54" s="2648">
        <v>2</v>
      </c>
      <c r="AF54" s="2650"/>
      <c r="AG54" s="2651"/>
      <c r="AH54" s="2652"/>
      <c r="AI54" s="2647"/>
      <c r="AJ54" s="2648"/>
      <c r="AK54" s="2648">
        <v>2</v>
      </c>
      <c r="AL54" s="2650"/>
      <c r="AM54" s="2653"/>
      <c r="AN54" s="4351"/>
      <c r="AO54" s="4352"/>
      <c r="AP54" s="4353"/>
      <c r="AQ54" s="2647"/>
      <c r="AR54" s="2648"/>
      <c r="AS54" s="2648">
        <v>2</v>
      </c>
      <c r="AT54" s="2650"/>
      <c r="AU54" s="2651"/>
      <c r="AV54" s="2652"/>
      <c r="AW54" s="2647"/>
      <c r="AX54" s="2648"/>
      <c r="AY54" s="2648">
        <v>2</v>
      </c>
      <c r="AZ54" s="2650"/>
      <c r="BA54" s="2643"/>
      <c r="BB54" s="2652"/>
      <c r="BC54" s="2647"/>
      <c r="BD54" s="2648"/>
      <c r="BE54" s="2648">
        <v>3</v>
      </c>
      <c r="BF54" s="2650"/>
      <c r="BG54" s="2643"/>
      <c r="BH54" s="2652"/>
      <c r="BI54" s="2647"/>
      <c r="BJ54" s="2648"/>
      <c r="BK54" s="2648">
        <v>2</v>
      </c>
      <c r="BL54" s="2650"/>
      <c r="BM54" s="2643"/>
      <c r="BN54" s="2652"/>
      <c r="BO54" s="2647"/>
      <c r="BP54" s="2648"/>
      <c r="BQ54" s="2648">
        <v>3</v>
      </c>
      <c r="BR54" s="2650"/>
      <c r="BS54" s="2643"/>
      <c r="BT54" s="2652"/>
      <c r="BU54" s="2647"/>
      <c r="BV54" s="2648"/>
      <c r="BW54" s="2648">
        <v>2</v>
      </c>
      <c r="BX54" s="2650"/>
      <c r="BY54" s="2604">
        <f>SUM(G54:BW54)</f>
        <v>26</v>
      </c>
    </row>
    <row r="55" spans="2:77" ht="15.75" thickBot="1">
      <c r="B55" s="4354"/>
      <c r="C55" s="4355"/>
      <c r="D55" s="4356"/>
      <c r="E55" s="2654"/>
      <c r="F55" s="2655"/>
      <c r="G55" s="2656"/>
      <c r="H55" s="2657">
        <v>2</v>
      </c>
      <c r="I55" s="2658"/>
      <c r="J55" s="2659"/>
      <c r="K55" s="2654"/>
      <c r="L55" s="2655"/>
      <c r="M55" s="2656"/>
      <c r="N55" s="2657">
        <v>2</v>
      </c>
      <c r="O55" s="2658"/>
      <c r="P55" s="2659"/>
      <c r="Q55" s="2654"/>
      <c r="R55" s="2655"/>
      <c r="S55" s="2656"/>
      <c r="T55" s="2657">
        <v>2</v>
      </c>
      <c r="U55" s="2658"/>
      <c r="V55" s="2659"/>
      <c r="W55" s="2654"/>
      <c r="X55" s="2655"/>
      <c r="Y55" s="2656"/>
      <c r="Z55" s="2657">
        <v>2</v>
      </c>
      <c r="AA55" s="2658"/>
      <c r="AB55" s="2659"/>
      <c r="AC55" s="2654"/>
      <c r="AD55" s="2655"/>
      <c r="AE55" s="2656"/>
      <c r="AF55" s="2657">
        <v>3</v>
      </c>
      <c r="AG55" s="2658"/>
      <c r="AH55" s="2659"/>
      <c r="AI55" s="2654"/>
      <c r="AJ55" s="2655"/>
      <c r="AK55" s="2656"/>
      <c r="AL55" s="2657">
        <v>2</v>
      </c>
      <c r="AM55" s="2653"/>
      <c r="AN55" s="4354"/>
      <c r="AO55" s="4355"/>
      <c r="AP55" s="4356"/>
      <c r="AQ55" s="2654"/>
      <c r="AR55" s="2655"/>
      <c r="AS55" s="2656"/>
      <c r="AT55" s="2657">
        <v>2</v>
      </c>
      <c r="AU55" s="2658"/>
      <c r="AV55" s="2659"/>
      <c r="AW55" s="2654"/>
      <c r="AX55" s="2655"/>
      <c r="AY55" s="2656"/>
      <c r="AZ55" s="2657">
        <v>2</v>
      </c>
      <c r="BA55" s="2660"/>
      <c r="BB55" s="2659"/>
      <c r="BC55" s="2654"/>
      <c r="BD55" s="2655"/>
      <c r="BE55" s="2656"/>
      <c r="BF55" s="2657">
        <v>2</v>
      </c>
      <c r="BG55" s="2660"/>
      <c r="BH55" s="2659"/>
      <c r="BI55" s="2654"/>
      <c r="BJ55" s="2655"/>
      <c r="BK55" s="2656"/>
      <c r="BL55" s="2657">
        <v>3</v>
      </c>
      <c r="BM55" s="2660"/>
      <c r="BN55" s="2659"/>
      <c r="BO55" s="2654"/>
      <c r="BP55" s="2655"/>
      <c r="BQ55" s="2656"/>
      <c r="BR55" s="2657">
        <v>2</v>
      </c>
      <c r="BS55" s="2660"/>
      <c r="BT55" s="2659"/>
      <c r="BU55" s="2654"/>
      <c r="BV55" s="2655"/>
      <c r="BW55" s="2656"/>
      <c r="BX55" s="2657">
        <v>2</v>
      </c>
      <c r="BY55" s="2608">
        <f>SUM(H55:BX55)</f>
        <v>26</v>
      </c>
    </row>
    <row r="56" spans="2:77" ht="9" customHeight="1">
      <c r="E56" s="2662"/>
      <c r="F56" s="2662"/>
      <c r="G56" s="2662"/>
      <c r="H56" s="2662"/>
      <c r="K56" s="2662"/>
      <c r="L56" s="2662"/>
      <c r="M56" s="2662"/>
      <c r="N56" s="2662"/>
      <c r="Q56" s="2662"/>
      <c r="R56" s="2662"/>
      <c r="S56" s="2662"/>
      <c r="T56" s="2662"/>
      <c r="W56" s="2662"/>
      <c r="X56" s="2662"/>
      <c r="Y56" s="2662"/>
      <c r="Z56" s="2662"/>
      <c r="AC56" s="2662"/>
      <c r="AD56" s="2662"/>
      <c r="AE56" s="2662"/>
      <c r="AF56" s="2662"/>
      <c r="AI56" s="2662"/>
      <c r="AJ56" s="2662"/>
      <c r="AK56" s="2662"/>
      <c r="AL56" s="2662"/>
      <c r="AQ56" s="2662"/>
      <c r="AR56" s="2662"/>
      <c r="AS56" s="2662"/>
      <c r="AT56" s="2662"/>
      <c r="AW56" s="2662"/>
      <c r="AX56" s="2662"/>
      <c r="AY56" s="2662"/>
      <c r="AZ56" s="2662"/>
      <c r="BC56" s="2662"/>
      <c r="BD56" s="2662"/>
      <c r="BE56" s="2662"/>
      <c r="BF56" s="2662"/>
      <c r="BI56" s="2662"/>
      <c r="BJ56" s="2662"/>
      <c r="BK56" s="2662"/>
      <c r="BL56" s="2662"/>
      <c r="BO56" s="2662"/>
      <c r="BP56" s="2662"/>
      <c r="BQ56" s="2662"/>
      <c r="BR56" s="2662"/>
      <c r="BU56" s="2662"/>
      <c r="BV56" s="2662"/>
      <c r="BW56" s="2662"/>
      <c r="BX56" s="2662"/>
    </row>
    <row r="57" spans="2:77">
      <c r="B57" s="2664"/>
      <c r="D57" s="2568" t="s">
        <v>104</v>
      </c>
      <c r="V57" s="4092" t="s">
        <v>301</v>
      </c>
      <c r="AN57" s="2664"/>
      <c r="AP57" s="2568" t="s">
        <v>104</v>
      </c>
      <c r="BG57" s="4092" t="s">
        <v>301</v>
      </c>
    </row>
  </sheetData>
  <sheetProtection algorithmName="SHA-512" hashValue="Ue22JF5m3FQQ1JgVg4pZBPmJW4SVU063sXc0vs6p31G9MYq+21fxrZHrPooHBFxfXFPMgk82dZrpOGqNXankaQ==" saltValue="yy6FT4o8Lhwsj2uIQB19Yw==" spinCount="100000" sheet="1" objects="1" scenarios="1" selectLockedCells="1" selectUnlockedCells="1"/>
  <mergeCells count="66">
    <mergeCell ref="B2:AL2"/>
    <mergeCell ref="AO2:BY2"/>
    <mergeCell ref="B3:AL3"/>
    <mergeCell ref="AN3:BX3"/>
    <mergeCell ref="B4:AL4"/>
    <mergeCell ref="AN4:BY4"/>
    <mergeCell ref="B5:AL5"/>
    <mergeCell ref="AN5:BY5"/>
    <mergeCell ref="B6:AL6"/>
    <mergeCell ref="AN6:BY6"/>
    <mergeCell ref="B8:B12"/>
    <mergeCell ref="E8:H8"/>
    <mergeCell ref="I8:N8"/>
    <mergeCell ref="O8:T8"/>
    <mergeCell ref="U8:Z8"/>
    <mergeCell ref="AA8:AF8"/>
    <mergeCell ref="BM8:BR8"/>
    <mergeCell ref="BS8:BX8"/>
    <mergeCell ref="C9:C12"/>
    <mergeCell ref="D9:D12"/>
    <mergeCell ref="E9:H11"/>
    <mergeCell ref="I9:I12"/>
    <mergeCell ref="J9:J12"/>
    <mergeCell ref="K9:N11"/>
    <mergeCell ref="O9:O12"/>
    <mergeCell ref="P9:P12"/>
    <mergeCell ref="AG8:AL8"/>
    <mergeCell ref="AN8:AN12"/>
    <mergeCell ref="Q9:T11"/>
    <mergeCell ref="U9:U12"/>
    <mergeCell ref="V9:V12"/>
    <mergeCell ref="W9:Z11"/>
    <mergeCell ref="AA9:AA12"/>
    <mergeCell ref="AB9:AB12"/>
    <mergeCell ref="AC9:AF11"/>
    <mergeCell ref="AG9:AG12"/>
    <mergeCell ref="AH9:AH12"/>
    <mergeCell ref="AI9:AL11"/>
    <mergeCell ref="AO8:AT8"/>
    <mergeCell ref="AU8:AZ8"/>
    <mergeCell ref="BA8:BF8"/>
    <mergeCell ref="BG8:BL8"/>
    <mergeCell ref="AP9:AP12"/>
    <mergeCell ref="AO9:AO12"/>
    <mergeCell ref="AQ9:AT11"/>
    <mergeCell ref="AU9:AU12"/>
    <mergeCell ref="AV9:AV12"/>
    <mergeCell ref="AW9:AZ11"/>
    <mergeCell ref="BU9:BX11"/>
    <mergeCell ref="BA9:BA12"/>
    <mergeCell ref="BB9:BB12"/>
    <mergeCell ref="BC9:BF11"/>
    <mergeCell ref="BG9:BG12"/>
    <mergeCell ref="BH9:BH12"/>
    <mergeCell ref="BI9:BL11"/>
    <mergeCell ref="BM9:BM12"/>
    <mergeCell ref="BN9:BN12"/>
    <mergeCell ref="BO9:BR11"/>
    <mergeCell ref="BS9:BS12"/>
    <mergeCell ref="BT9:BT12"/>
    <mergeCell ref="B44:D47"/>
    <mergeCell ref="AN44:AP47"/>
    <mergeCell ref="B48:D51"/>
    <mergeCell ref="AN48:AP51"/>
    <mergeCell ref="B52:D55"/>
    <mergeCell ref="AN52:AP55"/>
  </mergeCells>
  <pageMargins left="0.11811023622047245" right="0.70866141732283472" top="0.15748031496062992" bottom="0" header="0.31496062992125984" footer="0.31496062992125984"/>
  <pageSetup paperSize="9" scale="63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79998168889431442"/>
  </sheetPr>
  <dimension ref="A1:CS53"/>
  <sheetViews>
    <sheetView zoomScaleNormal="100" workbookViewId="0"/>
  </sheetViews>
  <sheetFormatPr defaultRowHeight="15"/>
  <cols>
    <col min="1" max="1" width="6.28515625" style="989" customWidth="1"/>
    <col min="2" max="2" width="4.42578125" style="1336" customWidth="1"/>
    <col min="3" max="3" width="4" style="989" customWidth="1"/>
    <col min="4" max="4" width="5" style="1279" customWidth="1"/>
    <col min="5" max="8" width="6.7109375" customWidth="1"/>
    <col min="9" max="9" width="4.42578125" style="1336" customWidth="1"/>
    <col min="10" max="10" width="4" style="1020" customWidth="1"/>
    <col min="11" max="11" width="3.85546875" customWidth="1"/>
    <col min="12" max="15" width="6.7109375" customWidth="1"/>
    <col min="16" max="16" width="4.5703125" style="1336" customWidth="1"/>
    <col min="17" max="17" width="4.5703125" style="1020" customWidth="1"/>
    <col min="18" max="18" width="4.140625" customWidth="1"/>
    <col min="19" max="22" width="6.7109375" customWidth="1"/>
    <col min="23" max="23" width="4.42578125" style="1336" customWidth="1"/>
    <col min="24" max="24" width="4.5703125" style="1020" customWidth="1"/>
    <col min="25" max="25" width="3.85546875" customWidth="1"/>
    <col min="26" max="29" width="6.7109375" customWidth="1"/>
    <col min="30" max="30" width="4.5703125" style="1336" customWidth="1"/>
    <col min="31" max="31" width="3.85546875" style="1020" customWidth="1"/>
    <col min="32" max="32" width="3.5703125" customWidth="1"/>
    <col min="33" max="36" width="6.7109375" customWidth="1"/>
    <col min="37" max="37" width="4.7109375" style="1336" customWidth="1"/>
    <col min="38" max="38" width="4.140625" style="1020" customWidth="1"/>
    <col min="39" max="39" width="3.85546875" customWidth="1"/>
    <col min="40" max="43" width="6.7109375" customWidth="1"/>
    <col min="44" max="44" width="2.5703125" customWidth="1"/>
    <col min="45" max="45" width="2.5703125" style="1020" customWidth="1"/>
    <col min="46" max="46" width="5.140625" style="1336" customWidth="1"/>
    <col min="47" max="47" width="3.85546875" style="1020" customWidth="1"/>
    <col min="48" max="48" width="5" customWidth="1"/>
    <col min="49" max="52" width="6.7109375" customWidth="1"/>
    <col min="53" max="53" width="4.28515625" style="1336" customWidth="1"/>
    <col min="54" max="54" width="4.42578125" style="1020" customWidth="1"/>
    <col min="55" max="55" width="3.85546875" customWidth="1"/>
    <col min="56" max="59" width="6.7109375" customWidth="1"/>
    <col min="60" max="60" width="4.42578125" style="1336" customWidth="1"/>
    <col min="61" max="61" width="4.42578125" style="1020" customWidth="1"/>
    <col min="62" max="62" width="3.85546875" customWidth="1"/>
    <col min="63" max="66" width="6.7109375" customWidth="1"/>
    <col min="67" max="67" width="4.28515625" style="1336" customWidth="1"/>
    <col min="68" max="68" width="3.85546875" style="1020" customWidth="1"/>
    <col min="69" max="69" width="3.5703125" customWidth="1"/>
    <col min="70" max="73" width="6.7109375" customWidth="1"/>
    <col min="74" max="74" width="4.140625" style="1336" customWidth="1"/>
    <col min="75" max="75" width="4.7109375" style="1020" customWidth="1"/>
    <col min="76" max="76" width="3.5703125" customWidth="1"/>
    <col min="77" max="80" width="6.7109375" customWidth="1"/>
    <col min="81" max="81" width="4.5703125" style="1336" customWidth="1"/>
    <col min="82" max="82" width="4.42578125" style="1020" customWidth="1"/>
    <col min="83" max="83" width="3.85546875" customWidth="1"/>
    <col min="84" max="87" width="6.7109375" customWidth="1"/>
    <col min="88" max="88" width="11.42578125" customWidth="1"/>
    <col min="89" max="89" width="11.7109375" customWidth="1"/>
    <col min="90" max="90" width="0.5703125" customWidth="1"/>
    <col min="91" max="91" width="4.7109375" customWidth="1"/>
    <col min="92" max="92" width="3.140625" customWidth="1"/>
    <col min="93" max="93" width="5.42578125" customWidth="1"/>
    <col min="94" max="97" width="7.7109375" customWidth="1"/>
  </cols>
  <sheetData>
    <row r="1" spans="1:97" ht="14.25" customHeight="1">
      <c r="A1" s="1014"/>
      <c r="B1" s="1403"/>
      <c r="C1" s="1404"/>
      <c r="D1" s="1404"/>
      <c r="E1" s="1405"/>
      <c r="F1" s="1406"/>
      <c r="G1" s="1406"/>
      <c r="H1" s="1407"/>
      <c r="I1" s="1407"/>
      <c r="J1" s="1407"/>
      <c r="K1" s="1407"/>
      <c r="L1" s="1408"/>
      <c r="M1" s="2"/>
      <c r="N1" s="63"/>
      <c r="O1" s="63"/>
      <c r="P1" s="1351"/>
      <c r="Q1" s="1016"/>
      <c r="R1" s="63"/>
      <c r="S1" s="63"/>
      <c r="T1" s="66"/>
      <c r="U1" s="63"/>
      <c r="V1" s="66"/>
      <c r="W1" s="1337"/>
      <c r="X1" s="1016"/>
      <c r="Y1" s="63"/>
      <c r="Z1" s="63"/>
      <c r="AA1" s="63"/>
      <c r="AB1" s="63"/>
      <c r="AC1" s="63"/>
      <c r="AD1" s="1337"/>
      <c r="AE1" s="1016"/>
      <c r="AF1" s="63"/>
      <c r="AG1" s="63"/>
      <c r="AH1" s="63"/>
      <c r="AI1" s="63"/>
      <c r="AJ1" s="63"/>
      <c r="AK1" s="1337"/>
      <c r="AL1" s="1016"/>
      <c r="AM1" s="63"/>
      <c r="AN1" s="63"/>
      <c r="AO1" s="63"/>
      <c r="AP1" s="63"/>
      <c r="AQ1" s="63"/>
      <c r="AS1" s="1016"/>
      <c r="AT1" s="1409"/>
      <c r="AU1" s="1410"/>
      <c r="AV1" s="1410"/>
      <c r="AW1" s="1411"/>
      <c r="AX1" s="1412"/>
      <c r="AY1" s="1412"/>
      <c r="AZ1" s="1413"/>
      <c r="BA1" s="1413"/>
      <c r="BB1" s="1413"/>
      <c r="BC1" s="1413"/>
      <c r="BD1" s="2"/>
      <c r="BE1" s="2"/>
      <c r="BF1" s="63"/>
      <c r="BG1" s="63"/>
      <c r="BH1" s="1337"/>
      <c r="BI1" s="1016"/>
      <c r="BJ1" s="63"/>
      <c r="BK1" s="63"/>
      <c r="BL1" s="63"/>
      <c r="BM1" s="66"/>
      <c r="BN1" s="63"/>
      <c r="BO1" s="1337"/>
      <c r="BP1" s="1016"/>
      <c r="BQ1" s="63"/>
      <c r="BR1" s="63"/>
      <c r="BS1" s="63"/>
      <c r="BT1" s="63"/>
      <c r="BU1" s="63"/>
      <c r="BV1" s="1337"/>
      <c r="BW1" s="1016"/>
      <c r="BX1" s="63"/>
      <c r="BY1" s="63"/>
      <c r="BZ1" s="63"/>
      <c r="CA1" s="63"/>
      <c r="CB1" s="63"/>
      <c r="CC1" s="1337"/>
      <c r="CD1" s="1016"/>
      <c r="CE1" s="63"/>
      <c r="CF1" s="63"/>
      <c r="CG1" s="63"/>
      <c r="CH1" s="63"/>
      <c r="CI1" s="63"/>
      <c r="CJ1" s="63"/>
      <c r="CK1" s="63"/>
      <c r="CL1" s="63"/>
      <c r="CM1" s="63"/>
      <c r="CN1" s="63"/>
    </row>
    <row r="2" spans="1:97" ht="25.5">
      <c r="A2" s="4222" t="s">
        <v>322</v>
      </c>
      <c r="B2" s="4222"/>
      <c r="C2" s="4222"/>
      <c r="D2" s="4222"/>
      <c r="E2" s="4222"/>
      <c r="F2" s="4222"/>
      <c r="G2" s="4222"/>
      <c r="H2" s="4222"/>
      <c r="I2" s="4222"/>
      <c r="J2" s="4222"/>
      <c r="K2" s="4222"/>
      <c r="L2" s="4222"/>
      <c r="M2" s="4222"/>
      <c r="N2" s="4222"/>
      <c r="O2" s="4222"/>
      <c r="P2" s="4222"/>
      <c r="Q2" s="4222"/>
      <c r="R2" s="4222"/>
      <c r="S2" s="4222"/>
      <c r="T2" s="4222"/>
      <c r="U2" s="4222"/>
      <c r="V2" s="4222"/>
      <c r="W2" s="4222"/>
      <c r="X2" s="4222"/>
      <c r="Y2" s="4222"/>
      <c r="Z2" s="4222"/>
      <c r="AA2" s="4222"/>
      <c r="AB2" s="4222"/>
      <c r="AC2" s="4222"/>
      <c r="AD2" s="4222"/>
      <c r="AE2" s="4222"/>
      <c r="AF2" s="4222"/>
      <c r="AG2" s="4222"/>
      <c r="AH2" s="4222"/>
      <c r="AI2" s="4222"/>
      <c r="AJ2" s="4222"/>
      <c r="AK2" s="4222"/>
      <c r="AL2" s="4222"/>
      <c r="AM2" s="4222"/>
      <c r="AN2" s="4222"/>
      <c r="AO2" s="4222"/>
      <c r="AP2" s="4222"/>
      <c r="AQ2" s="4222"/>
      <c r="AS2" s="4221" t="s">
        <v>321</v>
      </c>
      <c r="AT2" s="4221"/>
      <c r="AU2" s="4221"/>
      <c r="AV2" s="4221"/>
      <c r="AW2" s="4221"/>
      <c r="AX2" s="4221"/>
      <c r="AY2" s="4221"/>
      <c r="AZ2" s="4221"/>
      <c r="BA2" s="4221"/>
      <c r="BB2" s="4221"/>
      <c r="BC2" s="4221"/>
      <c r="BD2" s="4221"/>
      <c r="BE2" s="4221"/>
      <c r="BF2" s="4221"/>
      <c r="BG2" s="4221"/>
      <c r="BH2" s="4221"/>
      <c r="BI2" s="4221"/>
      <c r="BJ2" s="4221"/>
      <c r="BK2" s="4221"/>
      <c r="BL2" s="4221"/>
      <c r="BM2" s="4221"/>
      <c r="BN2" s="4221"/>
      <c r="BO2" s="4221"/>
      <c r="BP2" s="4221"/>
      <c r="BQ2" s="4221"/>
      <c r="BR2" s="4221"/>
      <c r="BS2" s="4221"/>
      <c r="BT2" s="4221"/>
      <c r="BU2" s="4221"/>
      <c r="BV2" s="4221"/>
      <c r="BW2" s="4221"/>
      <c r="BX2" s="4221"/>
      <c r="BY2" s="4221"/>
      <c r="BZ2" s="4221"/>
      <c r="CA2" s="4221"/>
      <c r="CB2" s="4221"/>
      <c r="CC2" s="4221"/>
      <c r="CD2" s="4221"/>
      <c r="CE2" s="4221"/>
      <c r="CF2" s="4221"/>
      <c r="CG2" s="4221"/>
      <c r="CH2" s="4221"/>
      <c r="CI2" s="4221"/>
      <c r="CJ2" s="4221"/>
      <c r="CK2" s="1590"/>
      <c r="CL2" s="1590"/>
      <c r="CM2" s="144"/>
      <c r="CN2" s="144"/>
      <c r="CO2" s="1587"/>
      <c r="CP2" s="1587"/>
      <c r="CQ2" s="1587"/>
      <c r="CR2" s="1587"/>
    </row>
    <row r="3" spans="1:97" ht="23.25">
      <c r="A3" s="4189" t="s">
        <v>114</v>
      </c>
      <c r="B3" s="4189"/>
      <c r="C3" s="4189"/>
      <c r="D3" s="4189"/>
      <c r="E3" s="4189"/>
      <c r="F3" s="4189"/>
      <c r="G3" s="4189"/>
      <c r="H3" s="4189"/>
      <c r="I3" s="4189"/>
      <c r="J3" s="4189"/>
      <c r="K3" s="4189"/>
      <c r="L3" s="4189"/>
      <c r="M3" s="4189"/>
      <c r="N3" s="4189"/>
      <c r="O3" s="4189"/>
      <c r="P3" s="4189"/>
      <c r="Q3" s="4189"/>
      <c r="R3" s="4189"/>
      <c r="S3" s="4189"/>
      <c r="T3" s="4189"/>
      <c r="U3" s="4189"/>
      <c r="V3" s="4189"/>
      <c r="W3" s="4189"/>
      <c r="X3" s="4189"/>
      <c r="Y3" s="4189"/>
      <c r="Z3" s="4189"/>
      <c r="AA3" s="4189"/>
      <c r="AB3" s="4189"/>
      <c r="AC3" s="4189"/>
      <c r="AD3" s="4189"/>
      <c r="AE3" s="4189"/>
      <c r="AF3" s="4189"/>
      <c r="AG3" s="4189"/>
      <c r="AH3" s="4189"/>
      <c r="AI3" s="4189"/>
      <c r="AJ3" s="4189"/>
      <c r="AK3" s="4189"/>
      <c r="AL3" s="4189"/>
      <c r="AM3" s="4189"/>
      <c r="AN3" s="4189"/>
      <c r="AO3" s="4189"/>
      <c r="AP3" s="4189"/>
      <c r="AQ3" s="4189"/>
      <c r="AS3" s="4189" t="s">
        <v>114</v>
      </c>
      <c r="AT3" s="4189"/>
      <c r="AU3" s="4189"/>
      <c r="AV3" s="4189"/>
      <c r="AW3" s="4189"/>
      <c r="AX3" s="4189"/>
      <c r="AY3" s="4189"/>
      <c r="AZ3" s="4189"/>
      <c r="BA3" s="4189"/>
      <c r="BB3" s="4189"/>
      <c r="BC3" s="4189"/>
      <c r="BD3" s="4189"/>
      <c r="BE3" s="4189"/>
      <c r="BF3" s="4189"/>
      <c r="BG3" s="4189"/>
      <c r="BH3" s="4189"/>
      <c r="BI3" s="4189"/>
      <c r="BJ3" s="4189"/>
      <c r="BK3" s="4189"/>
      <c r="BL3" s="4189"/>
      <c r="BM3" s="4189"/>
      <c r="BN3" s="4189"/>
      <c r="BO3" s="4189"/>
      <c r="BP3" s="4189"/>
      <c r="BQ3" s="4189"/>
      <c r="BR3" s="4189"/>
      <c r="BS3" s="4189"/>
      <c r="BT3" s="4189"/>
      <c r="BU3" s="4189"/>
      <c r="BV3" s="4189"/>
      <c r="BW3" s="4189"/>
      <c r="BX3" s="4189"/>
      <c r="BY3" s="4189"/>
      <c r="BZ3" s="4189"/>
      <c r="CA3" s="4189"/>
      <c r="CB3" s="4189"/>
      <c r="CC3" s="4189"/>
      <c r="CD3" s="4189"/>
      <c r="CE3" s="4189"/>
      <c r="CF3" s="4189"/>
      <c r="CG3" s="4189"/>
      <c r="CH3" s="4189"/>
      <c r="CI3" s="4189"/>
      <c r="CJ3" s="4189"/>
      <c r="CK3" s="144"/>
      <c r="CL3" s="144"/>
      <c r="CM3" s="144"/>
      <c r="CN3" s="144"/>
      <c r="CO3" s="1587"/>
      <c r="CP3" s="1587"/>
      <c r="CQ3" s="1587"/>
      <c r="CR3" s="1587"/>
    </row>
    <row r="4" spans="1:97" ht="23.25">
      <c r="A4" s="4189" t="s">
        <v>155</v>
      </c>
      <c r="B4" s="4189"/>
      <c r="C4" s="4189"/>
      <c r="D4" s="4189"/>
      <c r="E4" s="4189"/>
      <c r="F4" s="4189"/>
      <c r="G4" s="4189"/>
      <c r="H4" s="4189"/>
      <c r="I4" s="4189"/>
      <c r="J4" s="4189"/>
      <c r="K4" s="4189"/>
      <c r="L4" s="4189"/>
      <c r="M4" s="4189"/>
      <c r="N4" s="4189"/>
      <c r="O4" s="4189"/>
      <c r="P4" s="4189"/>
      <c r="Q4" s="4189"/>
      <c r="R4" s="4189"/>
      <c r="S4" s="4189"/>
      <c r="T4" s="4189"/>
      <c r="U4" s="4189"/>
      <c r="V4" s="4189"/>
      <c r="W4" s="4189"/>
      <c r="X4" s="4189"/>
      <c r="Y4" s="4189"/>
      <c r="Z4" s="4189"/>
      <c r="AA4" s="4189"/>
      <c r="AB4" s="4189"/>
      <c r="AC4" s="4189"/>
      <c r="AD4" s="4189"/>
      <c r="AE4" s="4189"/>
      <c r="AF4" s="4189"/>
      <c r="AG4" s="4189"/>
      <c r="AH4" s="4189"/>
      <c r="AI4" s="4189"/>
      <c r="AJ4" s="4189"/>
      <c r="AK4" s="4189"/>
      <c r="AL4" s="4189"/>
      <c r="AM4" s="4189"/>
      <c r="AN4" s="4189"/>
      <c r="AO4" s="4189"/>
      <c r="AP4" s="4189"/>
      <c r="AQ4" s="4189"/>
      <c r="AS4" s="4189" t="s">
        <v>156</v>
      </c>
      <c r="AT4" s="4189"/>
      <c r="AU4" s="4189"/>
      <c r="AV4" s="4189"/>
      <c r="AW4" s="4189"/>
      <c r="AX4" s="4189"/>
      <c r="AY4" s="4189"/>
      <c r="AZ4" s="4189"/>
      <c r="BA4" s="4189"/>
      <c r="BB4" s="4189"/>
      <c r="BC4" s="4189"/>
      <c r="BD4" s="4189"/>
      <c r="BE4" s="4189"/>
      <c r="BF4" s="4189"/>
      <c r="BG4" s="4189"/>
      <c r="BH4" s="4189"/>
      <c r="BI4" s="4189"/>
      <c r="BJ4" s="4189"/>
      <c r="BK4" s="4189"/>
      <c r="BL4" s="4189"/>
      <c r="BM4" s="4189"/>
      <c r="BN4" s="4189"/>
      <c r="BO4" s="4189"/>
      <c r="BP4" s="4189"/>
      <c r="BQ4" s="4189"/>
      <c r="BR4" s="4189"/>
      <c r="BS4" s="4189"/>
      <c r="BT4" s="4189"/>
      <c r="BU4" s="4189"/>
      <c r="BV4" s="4189"/>
      <c r="BW4" s="4189"/>
      <c r="BX4" s="4189"/>
      <c r="BY4" s="4189"/>
      <c r="BZ4" s="4189"/>
      <c r="CA4" s="4189"/>
      <c r="CB4" s="4189"/>
      <c r="CC4" s="4189"/>
      <c r="CD4" s="4189"/>
      <c r="CE4" s="4189"/>
      <c r="CF4" s="4189"/>
      <c r="CG4" s="4189"/>
      <c r="CH4" s="4189"/>
      <c r="CI4" s="4189"/>
      <c r="CJ4" s="4189"/>
      <c r="CK4" s="1587"/>
      <c r="CL4" s="1587"/>
      <c r="CM4" s="144"/>
      <c r="CN4" s="144"/>
      <c r="CO4" s="1587"/>
      <c r="CP4" s="1587"/>
      <c r="CQ4" s="1587"/>
      <c r="CR4" s="1587"/>
    </row>
    <row r="5" spans="1:97" ht="23.25">
      <c r="A5" s="4189" t="s">
        <v>133</v>
      </c>
      <c r="B5" s="4189"/>
      <c r="C5" s="4189"/>
      <c r="D5" s="4189"/>
      <c r="E5" s="4189"/>
      <c r="F5" s="4189"/>
      <c r="G5" s="4189"/>
      <c r="H5" s="4189"/>
      <c r="I5" s="4189"/>
      <c r="J5" s="4189"/>
      <c r="K5" s="4189"/>
      <c r="L5" s="4189"/>
      <c r="M5" s="4189"/>
      <c r="N5" s="4189"/>
      <c r="O5" s="4189"/>
      <c r="P5" s="4189"/>
      <c r="Q5" s="4189"/>
      <c r="R5" s="4189"/>
      <c r="S5" s="4189"/>
      <c r="T5" s="4189"/>
      <c r="U5" s="4189"/>
      <c r="V5" s="4189"/>
      <c r="W5" s="4189"/>
      <c r="X5" s="4189"/>
      <c r="Y5" s="4189"/>
      <c r="Z5" s="4189"/>
      <c r="AA5" s="4189"/>
      <c r="AB5" s="4189"/>
      <c r="AC5" s="4189"/>
      <c r="AD5" s="4189"/>
      <c r="AE5" s="4189"/>
      <c r="AF5" s="4189"/>
      <c r="AG5" s="4189"/>
      <c r="AH5" s="4189"/>
      <c r="AI5" s="4189"/>
      <c r="AJ5" s="4189"/>
      <c r="AK5" s="4189"/>
      <c r="AL5" s="4189"/>
      <c r="AM5" s="4189"/>
      <c r="AN5" s="4189"/>
      <c r="AO5" s="4189"/>
      <c r="AP5" s="4189"/>
      <c r="AQ5" s="4189"/>
      <c r="AS5" s="4189" t="s">
        <v>133</v>
      </c>
      <c r="AT5" s="4189"/>
      <c r="AU5" s="4189"/>
      <c r="AV5" s="4189"/>
      <c r="AW5" s="4189"/>
      <c r="AX5" s="4189"/>
      <c r="AY5" s="4189"/>
      <c r="AZ5" s="4189"/>
      <c r="BA5" s="4189"/>
      <c r="BB5" s="4189"/>
      <c r="BC5" s="4189"/>
      <c r="BD5" s="4189"/>
      <c r="BE5" s="4189"/>
      <c r="BF5" s="4189"/>
      <c r="BG5" s="4189"/>
      <c r="BH5" s="4189"/>
      <c r="BI5" s="4189"/>
      <c r="BJ5" s="4189"/>
      <c r="BK5" s="4189"/>
      <c r="BL5" s="4189"/>
      <c r="BM5" s="4189"/>
      <c r="BN5" s="4189"/>
      <c r="BO5" s="4189"/>
      <c r="BP5" s="4189"/>
      <c r="BQ5" s="4189"/>
      <c r="BR5" s="4189"/>
      <c r="BS5" s="4189"/>
      <c r="BT5" s="4189"/>
      <c r="BU5" s="4189"/>
      <c r="BV5" s="4189"/>
      <c r="BW5" s="4189"/>
      <c r="BX5" s="4189"/>
      <c r="BY5" s="4189"/>
      <c r="BZ5" s="4189"/>
      <c r="CA5" s="4189"/>
      <c r="CB5" s="4189"/>
      <c r="CC5" s="4189"/>
      <c r="CD5" s="4189"/>
      <c r="CE5" s="4189"/>
      <c r="CF5" s="4189"/>
      <c r="CG5" s="4189"/>
      <c r="CH5" s="4189"/>
      <c r="CI5" s="4189"/>
      <c r="CJ5" s="4189"/>
      <c r="CK5" s="130"/>
      <c r="CL5" s="130"/>
      <c r="CM5" s="130"/>
      <c r="CN5" s="130"/>
      <c r="CO5" s="1587"/>
      <c r="CP5" s="1587"/>
      <c r="CQ5" s="1587"/>
      <c r="CR5" s="1587"/>
    </row>
    <row r="6" spans="1:97" ht="23.25">
      <c r="A6" s="992"/>
      <c r="B6" s="4188" t="s">
        <v>127</v>
      </c>
      <c r="C6" s="4188"/>
      <c r="D6" s="4188"/>
      <c r="E6" s="4188"/>
      <c r="F6" s="4188"/>
      <c r="G6" s="4188"/>
      <c r="H6" s="4188"/>
      <c r="I6" s="4188"/>
      <c r="J6" s="4188"/>
      <c r="K6" s="4188"/>
      <c r="L6" s="4188"/>
      <c r="M6" s="4188"/>
      <c r="N6" s="4188"/>
      <c r="O6" s="4188"/>
      <c r="P6" s="4188"/>
      <c r="Q6" s="4188"/>
      <c r="R6" s="4188"/>
      <c r="S6" s="4188"/>
      <c r="T6" s="4188"/>
      <c r="U6" s="4188"/>
      <c r="V6" s="4188"/>
      <c r="W6" s="4188"/>
      <c r="X6" s="4188"/>
      <c r="Y6" s="4188"/>
      <c r="Z6" s="4188"/>
      <c r="AA6" s="4188"/>
      <c r="AB6" s="4188"/>
      <c r="AC6" s="4188"/>
      <c r="AD6" s="4188"/>
      <c r="AE6" s="4188"/>
      <c r="AF6" s="4188"/>
      <c r="AG6" s="4188"/>
      <c r="AH6" s="4188"/>
      <c r="AI6" s="4188"/>
      <c r="AJ6" s="4188"/>
      <c r="AK6" s="4188"/>
      <c r="AL6" s="4188"/>
      <c r="AM6" s="4188"/>
      <c r="AN6" s="4188"/>
      <c r="AO6" s="4188"/>
      <c r="AP6" s="4188"/>
      <c r="AQ6" s="4188"/>
      <c r="AS6" s="4188" t="s">
        <v>127</v>
      </c>
      <c r="AT6" s="4188"/>
      <c r="AU6" s="4188"/>
      <c r="AV6" s="4188"/>
      <c r="AW6" s="4188"/>
      <c r="AX6" s="4188"/>
      <c r="AY6" s="4188"/>
      <c r="AZ6" s="4188"/>
      <c r="BA6" s="4188"/>
      <c r="BB6" s="4188"/>
      <c r="BC6" s="4188"/>
      <c r="BD6" s="4188"/>
      <c r="BE6" s="4188"/>
      <c r="BF6" s="4188"/>
      <c r="BG6" s="4188"/>
      <c r="BH6" s="4188"/>
      <c r="BI6" s="4188"/>
      <c r="BJ6" s="4188"/>
      <c r="BK6" s="4188"/>
      <c r="BL6" s="4188"/>
      <c r="BM6" s="4188"/>
      <c r="BN6" s="4188"/>
      <c r="BO6" s="4188"/>
      <c r="BP6" s="4188"/>
      <c r="BQ6" s="4188"/>
      <c r="BR6" s="4188"/>
      <c r="BS6" s="4188"/>
      <c r="BT6" s="4188"/>
      <c r="BU6" s="4188"/>
      <c r="BV6" s="4188"/>
      <c r="BW6" s="4188"/>
      <c r="BX6" s="4188"/>
      <c r="BY6" s="4188"/>
      <c r="BZ6" s="4188"/>
      <c r="CA6" s="4188"/>
      <c r="CB6" s="4188"/>
      <c r="CC6" s="4188"/>
      <c r="CD6" s="4188"/>
      <c r="CE6" s="4188"/>
      <c r="CF6" s="4188"/>
      <c r="CG6" s="4188"/>
      <c r="CH6" s="4188"/>
      <c r="CI6" s="4188"/>
      <c r="CJ6" s="4188"/>
      <c r="CK6" s="130"/>
      <c r="CL6" s="130"/>
      <c r="CM6" s="130"/>
      <c r="CN6" s="130"/>
      <c r="CO6" s="1587"/>
      <c r="CP6" s="1587"/>
      <c r="CQ6" s="1587"/>
      <c r="CR6" s="1587"/>
    </row>
    <row r="7" spans="1:97" ht="5.0999999999999996" customHeight="1" thickBot="1">
      <c r="A7" s="1015"/>
      <c r="B7" s="144"/>
      <c r="C7" s="1015"/>
      <c r="D7" s="130"/>
      <c r="E7" s="144"/>
      <c r="F7" s="144"/>
      <c r="G7" s="144"/>
      <c r="H7" s="144"/>
      <c r="I7" s="144"/>
      <c r="J7" s="1017"/>
      <c r="K7" s="144"/>
      <c r="L7" s="144"/>
      <c r="M7" s="144"/>
      <c r="N7" s="144"/>
      <c r="O7" s="144"/>
      <c r="P7" s="144"/>
      <c r="Q7" s="1017"/>
      <c r="R7" s="144"/>
      <c r="S7" s="144"/>
      <c r="T7" s="144"/>
      <c r="U7" s="144"/>
      <c r="V7" s="144"/>
      <c r="W7" s="144"/>
      <c r="X7" s="1017"/>
      <c r="Y7" s="144"/>
      <c r="Z7" s="144"/>
      <c r="AA7" s="144"/>
      <c r="AB7" s="144"/>
      <c r="AC7" s="144"/>
      <c r="AD7" s="144"/>
      <c r="AE7" s="1017"/>
      <c r="AF7" s="144"/>
      <c r="AG7" s="144"/>
      <c r="AH7" s="144"/>
      <c r="AI7" s="144"/>
      <c r="AJ7" s="144"/>
      <c r="AK7" s="144"/>
      <c r="AL7" s="1017"/>
      <c r="AM7" s="144"/>
      <c r="AN7" s="144"/>
      <c r="AO7" s="144"/>
      <c r="AP7" s="144"/>
      <c r="AQ7" s="144"/>
      <c r="AS7" s="1017"/>
      <c r="AT7" s="1337"/>
      <c r="AU7" s="1017"/>
      <c r="AV7" s="63"/>
      <c r="AW7" s="63"/>
      <c r="AX7" s="63"/>
      <c r="AY7" s="63"/>
      <c r="AZ7" s="63"/>
      <c r="BA7" s="1337"/>
      <c r="BB7" s="1017"/>
      <c r="BC7" s="63"/>
      <c r="BD7" s="129"/>
      <c r="BE7" s="130"/>
      <c r="BF7" s="130"/>
      <c r="BG7" s="130"/>
      <c r="BH7" s="130"/>
      <c r="BI7" s="1017"/>
      <c r="BJ7" s="129"/>
      <c r="BK7" s="130"/>
      <c r="BL7" s="130"/>
      <c r="BM7" s="130"/>
      <c r="BN7" s="130"/>
      <c r="BO7" s="130"/>
      <c r="BP7" s="1017"/>
      <c r="BQ7" s="130"/>
      <c r="BR7" s="130"/>
      <c r="BS7" s="130"/>
      <c r="BT7" s="130"/>
      <c r="BU7" s="130"/>
      <c r="BV7" s="130"/>
      <c r="BW7" s="1017"/>
      <c r="BX7" s="130"/>
      <c r="BY7" s="130"/>
      <c r="BZ7" s="130"/>
      <c r="CA7" s="130"/>
      <c r="CB7" s="130"/>
      <c r="CC7" s="130"/>
      <c r="CD7" s="1017"/>
      <c r="CE7" s="130"/>
      <c r="CF7" s="130"/>
      <c r="CG7" s="130"/>
      <c r="CH7" s="130"/>
      <c r="CI7" s="130"/>
      <c r="CJ7" s="130"/>
      <c r="CK7" s="985"/>
      <c r="CL7" s="985"/>
      <c r="CM7" s="130"/>
      <c r="CN7" s="130"/>
      <c r="CO7" s="1587"/>
      <c r="CP7" s="1587"/>
      <c r="CQ7" s="1587"/>
      <c r="CR7" s="1587"/>
    </row>
    <row r="8" spans="1:97" ht="32.25" customHeight="1" thickBot="1">
      <c r="A8" s="560"/>
      <c r="B8" s="4190" t="s">
        <v>73</v>
      </c>
      <c r="C8" s="4191"/>
      <c r="D8" s="4191"/>
      <c r="E8" s="4191"/>
      <c r="F8" s="4191"/>
      <c r="G8" s="4191"/>
      <c r="H8" s="4194"/>
      <c r="I8" s="4190" t="s">
        <v>0</v>
      </c>
      <c r="J8" s="4191"/>
      <c r="K8" s="4191"/>
      <c r="L8" s="4191"/>
      <c r="M8" s="4191"/>
      <c r="N8" s="4191"/>
      <c r="O8" s="4194"/>
      <c r="P8" s="4190" t="s">
        <v>74</v>
      </c>
      <c r="Q8" s="4191"/>
      <c r="R8" s="4191"/>
      <c r="S8" s="4191"/>
      <c r="T8" s="4191"/>
      <c r="U8" s="4191"/>
      <c r="V8" s="4194"/>
      <c r="W8" s="4190" t="s">
        <v>75</v>
      </c>
      <c r="X8" s="4191"/>
      <c r="Y8" s="4191"/>
      <c r="Z8" s="4191"/>
      <c r="AA8" s="4191"/>
      <c r="AB8" s="4191"/>
      <c r="AC8" s="4194"/>
      <c r="AD8" s="4190" t="s">
        <v>76</v>
      </c>
      <c r="AE8" s="4191"/>
      <c r="AF8" s="4191"/>
      <c r="AG8" s="4191"/>
      <c r="AH8" s="4191"/>
      <c r="AI8" s="4191"/>
      <c r="AJ8" s="4194"/>
      <c r="AK8" s="4190" t="s">
        <v>77</v>
      </c>
      <c r="AL8" s="4191"/>
      <c r="AM8" s="4191"/>
      <c r="AN8" s="4191"/>
      <c r="AO8" s="4191"/>
      <c r="AP8" s="4191"/>
      <c r="AQ8" s="4194"/>
      <c r="AR8" s="1492"/>
      <c r="AS8" s="1493"/>
      <c r="AT8" s="4190" t="s">
        <v>78</v>
      </c>
      <c r="AU8" s="4191"/>
      <c r="AV8" s="4191"/>
      <c r="AW8" s="4191"/>
      <c r="AX8" s="4191"/>
      <c r="AY8" s="4191"/>
      <c r="AZ8" s="4191"/>
      <c r="BA8" s="4190" t="s">
        <v>1</v>
      </c>
      <c r="BB8" s="4191"/>
      <c r="BC8" s="4191"/>
      <c r="BD8" s="4191"/>
      <c r="BE8" s="4191"/>
      <c r="BF8" s="4191"/>
      <c r="BG8" s="4195"/>
      <c r="BH8" s="4192" t="s">
        <v>79</v>
      </c>
      <c r="BI8" s="4193"/>
      <c r="BJ8" s="4193"/>
      <c r="BK8" s="4193"/>
      <c r="BL8" s="4193"/>
      <c r="BM8" s="4193"/>
      <c r="BN8" s="4195"/>
      <c r="BO8" s="4192" t="s">
        <v>80</v>
      </c>
      <c r="BP8" s="4193"/>
      <c r="BQ8" s="4193"/>
      <c r="BR8" s="4193"/>
      <c r="BS8" s="4193"/>
      <c r="BT8" s="4193"/>
      <c r="BU8" s="4195"/>
      <c r="BV8" s="4192" t="s">
        <v>81</v>
      </c>
      <c r="BW8" s="4193"/>
      <c r="BX8" s="4193"/>
      <c r="BY8" s="4193"/>
      <c r="BZ8" s="4193"/>
      <c r="CA8" s="4193"/>
      <c r="CB8" s="4195"/>
      <c r="CC8" s="4192" t="s">
        <v>82</v>
      </c>
      <c r="CD8" s="4193"/>
      <c r="CE8" s="4193"/>
      <c r="CF8" s="4193"/>
      <c r="CG8" s="4193"/>
      <c r="CH8" s="4193"/>
      <c r="CI8" s="4193"/>
      <c r="CJ8" s="1494" t="s">
        <v>96</v>
      </c>
      <c r="CK8" s="984"/>
      <c r="CL8" s="1592"/>
      <c r="CM8" s="1588"/>
      <c r="CN8" s="1589"/>
      <c r="CO8" s="1589"/>
      <c r="CP8" s="132"/>
      <c r="CQ8" s="132"/>
      <c r="CR8" s="132"/>
      <c r="CS8" s="526"/>
    </row>
    <row r="9" spans="1:97" ht="27.75" customHeight="1" thickBot="1">
      <c r="A9" s="560"/>
      <c r="B9" s="4391" t="s">
        <v>164</v>
      </c>
      <c r="C9" s="4382" t="s">
        <v>162</v>
      </c>
      <c r="D9" s="4384" t="s">
        <v>163</v>
      </c>
      <c r="E9" s="4386" t="s">
        <v>171</v>
      </c>
      <c r="F9" s="4387"/>
      <c r="G9" s="4387"/>
      <c r="H9" s="4388"/>
      <c r="I9" s="4391" t="s">
        <v>164</v>
      </c>
      <c r="J9" s="4382" t="s">
        <v>162</v>
      </c>
      <c r="K9" s="4384" t="s">
        <v>163</v>
      </c>
      <c r="L9" s="4386" t="s">
        <v>171</v>
      </c>
      <c r="M9" s="4387"/>
      <c r="N9" s="4387"/>
      <c r="O9" s="4388"/>
      <c r="P9" s="4391" t="s">
        <v>164</v>
      </c>
      <c r="Q9" s="4382" t="s">
        <v>162</v>
      </c>
      <c r="R9" s="4384" t="s">
        <v>163</v>
      </c>
      <c r="S9" s="4386" t="s">
        <v>171</v>
      </c>
      <c r="T9" s="4387"/>
      <c r="U9" s="4387"/>
      <c r="V9" s="4388"/>
      <c r="W9" s="4391" t="s">
        <v>164</v>
      </c>
      <c r="X9" s="4382" t="s">
        <v>162</v>
      </c>
      <c r="Y9" s="4384" t="s">
        <v>163</v>
      </c>
      <c r="Z9" s="4386" t="s">
        <v>171</v>
      </c>
      <c r="AA9" s="4387"/>
      <c r="AB9" s="4387"/>
      <c r="AC9" s="4388"/>
      <c r="AD9" s="4391" t="s">
        <v>164</v>
      </c>
      <c r="AE9" s="4382" t="s">
        <v>162</v>
      </c>
      <c r="AF9" s="4393" t="s">
        <v>163</v>
      </c>
      <c r="AG9" s="4386" t="s">
        <v>171</v>
      </c>
      <c r="AH9" s="4387"/>
      <c r="AI9" s="4387"/>
      <c r="AJ9" s="4388"/>
      <c r="AK9" s="4391" t="s">
        <v>164</v>
      </c>
      <c r="AL9" s="4382" t="s">
        <v>162</v>
      </c>
      <c r="AM9" s="4384" t="s">
        <v>163</v>
      </c>
      <c r="AN9" s="4386" t="s">
        <v>171</v>
      </c>
      <c r="AO9" s="4387"/>
      <c r="AP9" s="4387"/>
      <c r="AQ9" s="4388"/>
      <c r="AR9" s="1492"/>
      <c r="AS9" s="1493"/>
      <c r="AT9" s="4391" t="s">
        <v>164</v>
      </c>
      <c r="AU9" s="4382" t="s">
        <v>162</v>
      </c>
      <c r="AV9" s="4384" t="s">
        <v>163</v>
      </c>
      <c r="AW9" s="4386" t="s">
        <v>171</v>
      </c>
      <c r="AX9" s="4387"/>
      <c r="AY9" s="4387"/>
      <c r="AZ9" s="4388"/>
      <c r="BA9" s="4391" t="s">
        <v>164</v>
      </c>
      <c r="BB9" s="4382" t="s">
        <v>162</v>
      </c>
      <c r="BC9" s="4384" t="s">
        <v>163</v>
      </c>
      <c r="BD9" s="4386" t="s">
        <v>171</v>
      </c>
      <c r="BE9" s="4387"/>
      <c r="BF9" s="4387"/>
      <c r="BG9" s="4388"/>
      <c r="BH9" s="4391" t="s">
        <v>164</v>
      </c>
      <c r="BI9" s="4382" t="s">
        <v>162</v>
      </c>
      <c r="BJ9" s="4384" t="s">
        <v>163</v>
      </c>
      <c r="BK9" s="4386" t="s">
        <v>171</v>
      </c>
      <c r="BL9" s="4387"/>
      <c r="BM9" s="4387"/>
      <c r="BN9" s="4388"/>
      <c r="BO9" s="4391" t="s">
        <v>164</v>
      </c>
      <c r="BP9" s="4382" t="s">
        <v>162</v>
      </c>
      <c r="BQ9" s="4384" t="s">
        <v>163</v>
      </c>
      <c r="BR9" s="4386" t="s">
        <v>171</v>
      </c>
      <c r="BS9" s="4387"/>
      <c r="BT9" s="4387"/>
      <c r="BU9" s="4388"/>
      <c r="BV9" s="4391" t="s">
        <v>164</v>
      </c>
      <c r="BW9" s="4382" t="s">
        <v>162</v>
      </c>
      <c r="BX9" s="4384" t="s">
        <v>163</v>
      </c>
      <c r="BY9" s="4386" t="s">
        <v>171</v>
      </c>
      <c r="BZ9" s="4387"/>
      <c r="CA9" s="4387"/>
      <c r="CB9" s="4388"/>
      <c r="CC9" s="4391" t="s">
        <v>164</v>
      </c>
      <c r="CD9" s="4382" t="s">
        <v>162</v>
      </c>
      <c r="CE9" s="4384" t="s">
        <v>163</v>
      </c>
      <c r="CF9" s="4386" t="s">
        <v>171</v>
      </c>
      <c r="CG9" s="4387"/>
      <c r="CH9" s="4387"/>
      <c r="CI9" s="4388"/>
      <c r="CJ9" s="4389"/>
      <c r="CK9" s="984"/>
      <c r="CL9" s="1729"/>
      <c r="CM9" s="984"/>
      <c r="CN9" s="1729"/>
      <c r="CO9" s="1729"/>
      <c r="CP9" s="132"/>
      <c r="CQ9" s="132"/>
      <c r="CR9" s="132"/>
      <c r="CS9" s="526"/>
    </row>
    <row r="10" spans="1:97" ht="96" customHeight="1" thickBot="1">
      <c r="A10" s="1024"/>
      <c r="B10" s="4392"/>
      <c r="C10" s="4383"/>
      <c r="D10" s="4385"/>
      <c r="E10" s="1710" t="s">
        <v>63</v>
      </c>
      <c r="F10" s="1709" t="s">
        <v>61</v>
      </c>
      <c r="G10" s="1709" t="s">
        <v>62</v>
      </c>
      <c r="H10" s="1709" t="s">
        <v>9</v>
      </c>
      <c r="I10" s="4392"/>
      <c r="J10" s="4383"/>
      <c r="K10" s="4385"/>
      <c r="L10" s="1710" t="s">
        <v>63</v>
      </c>
      <c r="M10" s="1709" t="s">
        <v>61</v>
      </c>
      <c r="N10" s="1709" t="s">
        <v>62</v>
      </c>
      <c r="O10" s="1709" t="s">
        <v>9</v>
      </c>
      <c r="P10" s="4392"/>
      <c r="Q10" s="4383"/>
      <c r="R10" s="4385"/>
      <c r="S10" s="1710" t="s">
        <v>63</v>
      </c>
      <c r="T10" s="1709" t="s">
        <v>61</v>
      </c>
      <c r="U10" s="1709" t="s">
        <v>62</v>
      </c>
      <c r="V10" s="1709" t="s">
        <v>9</v>
      </c>
      <c r="W10" s="4392"/>
      <c r="X10" s="4383"/>
      <c r="Y10" s="4385"/>
      <c r="Z10" s="1710" t="s">
        <v>63</v>
      </c>
      <c r="AA10" s="1709" t="s">
        <v>61</v>
      </c>
      <c r="AB10" s="1709" t="s">
        <v>62</v>
      </c>
      <c r="AC10" s="1709" t="s">
        <v>9</v>
      </c>
      <c r="AD10" s="4392"/>
      <c r="AE10" s="4383"/>
      <c r="AF10" s="4394"/>
      <c r="AG10" s="1710" t="s">
        <v>63</v>
      </c>
      <c r="AH10" s="1709" t="s">
        <v>61</v>
      </c>
      <c r="AI10" s="1709" t="s">
        <v>62</v>
      </c>
      <c r="AJ10" s="1709" t="s">
        <v>9</v>
      </c>
      <c r="AK10" s="4392"/>
      <c r="AL10" s="4383"/>
      <c r="AM10" s="4385"/>
      <c r="AN10" s="1710" t="s">
        <v>63</v>
      </c>
      <c r="AO10" s="1709" t="s">
        <v>61</v>
      </c>
      <c r="AP10" s="1709" t="s">
        <v>62</v>
      </c>
      <c r="AQ10" s="1718" t="s">
        <v>9</v>
      </c>
      <c r="AS10" s="1024"/>
      <c r="AT10" s="4392"/>
      <c r="AU10" s="4383"/>
      <c r="AV10" s="4385"/>
      <c r="AW10" s="1710" t="s">
        <v>63</v>
      </c>
      <c r="AX10" s="1709" t="s">
        <v>61</v>
      </c>
      <c r="AY10" s="1709" t="s">
        <v>62</v>
      </c>
      <c r="AZ10" s="1709" t="s">
        <v>9</v>
      </c>
      <c r="BA10" s="4392"/>
      <c r="BB10" s="4383"/>
      <c r="BC10" s="4385"/>
      <c r="BD10" s="1710" t="s">
        <v>63</v>
      </c>
      <c r="BE10" s="1709" t="s">
        <v>61</v>
      </c>
      <c r="BF10" s="1709" t="s">
        <v>62</v>
      </c>
      <c r="BG10" s="1709" t="s">
        <v>9</v>
      </c>
      <c r="BH10" s="4392"/>
      <c r="BI10" s="4383"/>
      <c r="BJ10" s="4385"/>
      <c r="BK10" s="1710" t="s">
        <v>63</v>
      </c>
      <c r="BL10" s="1709" t="s">
        <v>61</v>
      </c>
      <c r="BM10" s="1709" t="s">
        <v>62</v>
      </c>
      <c r="BN10" s="1709" t="s">
        <v>9</v>
      </c>
      <c r="BO10" s="4392"/>
      <c r="BP10" s="4383"/>
      <c r="BQ10" s="4385"/>
      <c r="BR10" s="1710" t="s">
        <v>63</v>
      </c>
      <c r="BS10" s="1709" t="s">
        <v>61</v>
      </c>
      <c r="BT10" s="1709" t="s">
        <v>62</v>
      </c>
      <c r="BU10" s="1709" t="s">
        <v>9</v>
      </c>
      <c r="BV10" s="4392"/>
      <c r="BW10" s="4383"/>
      <c r="BX10" s="4385"/>
      <c r="BY10" s="1710" t="s">
        <v>63</v>
      </c>
      <c r="BZ10" s="1709" t="s">
        <v>61</v>
      </c>
      <c r="CA10" s="1709" t="s">
        <v>62</v>
      </c>
      <c r="CB10" s="1709" t="s">
        <v>9</v>
      </c>
      <c r="CC10" s="4392"/>
      <c r="CD10" s="4383"/>
      <c r="CE10" s="4385"/>
      <c r="CF10" s="1710" t="s">
        <v>63</v>
      </c>
      <c r="CG10" s="1709" t="s">
        <v>61</v>
      </c>
      <c r="CH10" s="1709" t="s">
        <v>62</v>
      </c>
      <c r="CI10" s="1709" t="s">
        <v>9</v>
      </c>
      <c r="CJ10" s="4390"/>
      <c r="CK10" s="1027"/>
      <c r="CL10" s="557"/>
      <c r="CM10" s="89"/>
      <c r="CN10" s="23"/>
      <c r="CO10" s="23"/>
      <c r="CP10" s="525" t="s">
        <v>63</v>
      </c>
      <c r="CQ10" s="85" t="s">
        <v>61</v>
      </c>
      <c r="CR10" s="85" t="s">
        <v>62</v>
      </c>
      <c r="CS10" s="86" t="s">
        <v>9</v>
      </c>
    </row>
    <row r="11" spans="1:97" ht="18" customHeight="1" thickBot="1">
      <c r="A11" s="1025"/>
      <c r="B11" s="1834"/>
      <c r="C11" s="1267">
        <f t="shared" ref="C11:C41" si="0">C10+1</f>
        <v>1</v>
      </c>
      <c r="D11" s="3969" t="s">
        <v>15</v>
      </c>
      <c r="E11" s="1288" t="s">
        <v>64</v>
      </c>
      <c r="F11" s="74" t="s">
        <v>38</v>
      </c>
      <c r="G11" s="75" t="s">
        <v>55</v>
      </c>
      <c r="H11" s="98" t="s">
        <v>38</v>
      </c>
      <c r="I11" s="1838"/>
      <c r="J11" s="1276">
        <f t="shared" ref="J11:J38" si="1">J10+1</f>
        <v>1</v>
      </c>
      <c r="K11" s="1297" t="s">
        <v>19</v>
      </c>
      <c r="L11" s="1288" t="s">
        <v>33</v>
      </c>
      <c r="M11" s="74" t="s">
        <v>38</v>
      </c>
      <c r="N11" s="74" t="s">
        <v>38</v>
      </c>
      <c r="O11" s="76" t="s">
        <v>64</v>
      </c>
      <c r="P11" s="1838"/>
      <c r="Q11" s="1270">
        <f t="shared" ref="Q11:Q41" si="2">Q10+1</f>
        <v>1</v>
      </c>
      <c r="R11" s="1298" t="s">
        <v>19</v>
      </c>
      <c r="S11" s="1288" t="s">
        <v>64</v>
      </c>
      <c r="T11" s="74" t="s">
        <v>38</v>
      </c>
      <c r="U11" s="75" t="s">
        <v>55</v>
      </c>
      <c r="V11" s="98" t="s">
        <v>38</v>
      </c>
      <c r="W11" s="1838"/>
      <c r="X11" s="1276">
        <f t="shared" ref="X11:X40" si="3">X10+1</f>
        <v>1</v>
      </c>
      <c r="Y11" s="1372" t="s">
        <v>88</v>
      </c>
      <c r="Z11" s="1293" t="s">
        <v>33</v>
      </c>
      <c r="AA11" s="224" t="s">
        <v>38</v>
      </c>
      <c r="AB11" s="224" t="s">
        <v>38</v>
      </c>
      <c r="AC11" s="318" t="s">
        <v>64</v>
      </c>
      <c r="AD11" s="1838">
        <v>18</v>
      </c>
      <c r="AE11" s="1334">
        <f t="shared" ref="AE11:AE41" si="4">AE10+1</f>
        <v>1</v>
      </c>
      <c r="AF11" s="1416" t="s">
        <v>14</v>
      </c>
      <c r="AG11" s="1289" t="s">
        <v>38</v>
      </c>
      <c r="AH11" s="225" t="s">
        <v>33</v>
      </c>
      <c r="AI11" s="225" t="s">
        <v>64</v>
      </c>
      <c r="AJ11" s="318" t="s">
        <v>55</v>
      </c>
      <c r="AK11" s="1839"/>
      <c r="AL11" s="1272">
        <f t="shared" ref="AL11:AL40" si="5">AL10+1</f>
        <v>1</v>
      </c>
      <c r="AM11" s="1300" t="s">
        <v>16</v>
      </c>
      <c r="AN11" s="1378" t="s">
        <v>38</v>
      </c>
      <c r="AO11" s="391" t="s">
        <v>55</v>
      </c>
      <c r="AP11" s="391" t="s">
        <v>33</v>
      </c>
      <c r="AQ11" s="3908" t="s">
        <v>38</v>
      </c>
      <c r="AS11" s="1025"/>
      <c r="AT11" s="1842"/>
      <c r="AU11" s="1276">
        <f t="shared" ref="AU11:AU41" si="6">AU10+1</f>
        <v>1</v>
      </c>
      <c r="AV11" s="1298" t="s">
        <v>88</v>
      </c>
      <c r="AW11" s="1293" t="s">
        <v>33</v>
      </c>
      <c r="AX11" s="224" t="s">
        <v>38</v>
      </c>
      <c r="AY11" s="74" t="s">
        <v>38</v>
      </c>
      <c r="AZ11" s="76" t="s">
        <v>64</v>
      </c>
      <c r="BA11" s="1838"/>
      <c r="BB11" s="1270">
        <f t="shared" ref="BB11:BB41" si="7">BB10+1</f>
        <v>1</v>
      </c>
      <c r="BC11" s="1297" t="s">
        <v>17</v>
      </c>
      <c r="BD11" s="1289" t="s">
        <v>38</v>
      </c>
      <c r="BE11" s="75" t="s">
        <v>33</v>
      </c>
      <c r="BF11" s="75" t="s">
        <v>64</v>
      </c>
      <c r="BG11" s="76" t="s">
        <v>55</v>
      </c>
      <c r="BH11" s="1838"/>
      <c r="BI11" s="1275">
        <f t="shared" ref="BI11:BI40" si="8">BI10+1</f>
        <v>1</v>
      </c>
      <c r="BJ11" s="1418" t="s">
        <v>18</v>
      </c>
      <c r="BK11" s="1306" t="s">
        <v>38</v>
      </c>
      <c r="BL11" s="100" t="s">
        <v>55</v>
      </c>
      <c r="BM11" s="100" t="s">
        <v>33</v>
      </c>
      <c r="BN11" s="642" t="s">
        <v>38</v>
      </c>
      <c r="BO11" s="1838"/>
      <c r="BP11" s="1270">
        <f t="shared" ref="BP11:BP41" si="9">BP10+1</f>
        <v>1</v>
      </c>
      <c r="BQ11" s="1297" t="s">
        <v>15</v>
      </c>
      <c r="BR11" s="1288" t="s">
        <v>33</v>
      </c>
      <c r="BS11" s="74" t="s">
        <v>38</v>
      </c>
      <c r="BT11" s="74" t="s">
        <v>38</v>
      </c>
      <c r="BU11" s="76" t="s">
        <v>64</v>
      </c>
      <c r="BV11" s="1838"/>
      <c r="BW11" s="1334">
        <f t="shared" ref="BW11:BW40" si="10">BW10+1</f>
        <v>1</v>
      </c>
      <c r="BX11" s="3980" t="s">
        <v>19</v>
      </c>
      <c r="BY11" s="1289" t="s">
        <v>38</v>
      </c>
      <c r="BZ11" s="75" t="s">
        <v>33</v>
      </c>
      <c r="CA11" s="75" t="s">
        <v>64</v>
      </c>
      <c r="CB11" s="76" t="s">
        <v>55</v>
      </c>
      <c r="CC11" s="1838"/>
      <c r="CD11" s="1273">
        <f t="shared" ref="CD11:CD41" si="11">CD10+1</f>
        <v>1</v>
      </c>
      <c r="CE11" s="1301" t="s">
        <v>18</v>
      </c>
      <c r="CF11" s="1332" t="s">
        <v>64</v>
      </c>
      <c r="CG11" s="396" t="s">
        <v>38</v>
      </c>
      <c r="CH11" s="400" t="s">
        <v>55</v>
      </c>
      <c r="CI11" s="651" t="s">
        <v>38</v>
      </c>
      <c r="CJ11" s="4390"/>
      <c r="CK11" s="155"/>
      <c r="CL11" s="67"/>
      <c r="CM11" s="89"/>
      <c r="CN11" s="23"/>
      <c r="CO11" s="23"/>
      <c r="CP11" s="527"/>
      <c r="CQ11" s="528"/>
      <c r="CR11" s="528"/>
      <c r="CS11" s="529"/>
    </row>
    <row r="12" spans="1:97" ht="18" customHeight="1" thickBot="1">
      <c r="A12" s="1025"/>
      <c r="B12" s="1834">
        <v>1</v>
      </c>
      <c r="C12" s="1276">
        <f t="shared" si="0"/>
        <v>2</v>
      </c>
      <c r="D12" s="1697" t="s">
        <v>14</v>
      </c>
      <c r="E12" s="1289" t="s">
        <v>38</v>
      </c>
      <c r="F12" s="75" t="s">
        <v>55</v>
      </c>
      <c r="G12" s="75" t="s">
        <v>33</v>
      </c>
      <c r="H12" s="98" t="s">
        <v>38</v>
      </c>
      <c r="I12" s="1839"/>
      <c r="J12" s="1272">
        <f t="shared" si="1"/>
        <v>2</v>
      </c>
      <c r="K12" s="1300" t="s">
        <v>16</v>
      </c>
      <c r="L12" s="1291" t="s">
        <v>33</v>
      </c>
      <c r="M12" s="78" t="s">
        <v>38</v>
      </c>
      <c r="N12" s="78" t="s">
        <v>38</v>
      </c>
      <c r="O12" s="650" t="s">
        <v>64</v>
      </c>
      <c r="P12" s="1839"/>
      <c r="Q12" s="1272">
        <f t="shared" si="2"/>
        <v>2</v>
      </c>
      <c r="R12" s="1299" t="s">
        <v>16</v>
      </c>
      <c r="S12" s="74" t="s">
        <v>38</v>
      </c>
      <c r="T12" s="75" t="s">
        <v>55</v>
      </c>
      <c r="U12" s="75" t="s">
        <v>33</v>
      </c>
      <c r="V12" s="97" t="s">
        <v>38</v>
      </c>
      <c r="W12" s="1838"/>
      <c r="X12" s="1270">
        <f t="shared" si="3"/>
        <v>2</v>
      </c>
      <c r="Y12" s="1298" t="s">
        <v>15</v>
      </c>
      <c r="Z12" s="1288" t="s">
        <v>64</v>
      </c>
      <c r="AA12" s="74" t="s">
        <v>38</v>
      </c>
      <c r="AB12" s="75" t="s">
        <v>55</v>
      </c>
      <c r="AC12" s="98" t="s">
        <v>38</v>
      </c>
      <c r="AD12" s="1838"/>
      <c r="AE12" s="1276">
        <f t="shared" si="4"/>
        <v>2</v>
      </c>
      <c r="AF12" s="1372" t="s">
        <v>17</v>
      </c>
      <c r="AG12" s="1288" t="s">
        <v>55</v>
      </c>
      <c r="AH12" s="225" t="s">
        <v>64</v>
      </c>
      <c r="AI12" s="224" t="s">
        <v>38</v>
      </c>
      <c r="AJ12" s="76" t="s">
        <v>33</v>
      </c>
      <c r="AK12" s="1838"/>
      <c r="AL12" s="1273">
        <f t="shared" si="5"/>
        <v>2</v>
      </c>
      <c r="AM12" s="1301" t="s">
        <v>18</v>
      </c>
      <c r="AN12" s="1305" t="s">
        <v>38</v>
      </c>
      <c r="AO12" s="397" t="s">
        <v>55</v>
      </c>
      <c r="AP12" s="397" t="s">
        <v>33</v>
      </c>
      <c r="AQ12" s="651" t="s">
        <v>38</v>
      </c>
      <c r="AS12" s="1025"/>
      <c r="AT12" s="1842"/>
      <c r="AU12" s="1276">
        <f t="shared" si="6"/>
        <v>2</v>
      </c>
      <c r="AV12" s="1372" t="s">
        <v>15</v>
      </c>
      <c r="AW12" s="1293" t="s">
        <v>33</v>
      </c>
      <c r="AX12" s="224" t="s">
        <v>38</v>
      </c>
      <c r="AY12" s="74" t="s">
        <v>38</v>
      </c>
      <c r="AZ12" s="76" t="s">
        <v>64</v>
      </c>
      <c r="BA12" s="1838"/>
      <c r="BB12" s="1270">
        <f t="shared" si="7"/>
        <v>2</v>
      </c>
      <c r="BC12" s="1302" t="s">
        <v>19</v>
      </c>
      <c r="BD12" s="1288" t="s">
        <v>55</v>
      </c>
      <c r="BE12" s="75" t="s">
        <v>64</v>
      </c>
      <c r="BF12" s="74" t="s">
        <v>38</v>
      </c>
      <c r="BG12" s="76" t="s">
        <v>33</v>
      </c>
      <c r="BH12" s="1838"/>
      <c r="BI12" s="1276">
        <f t="shared" si="8"/>
        <v>2</v>
      </c>
      <c r="BJ12" s="1414" t="s">
        <v>88</v>
      </c>
      <c r="BK12" s="80" t="s">
        <v>38</v>
      </c>
      <c r="BL12" s="79" t="s">
        <v>55</v>
      </c>
      <c r="BM12" s="79" t="s">
        <v>33</v>
      </c>
      <c r="BN12" s="98" t="s">
        <v>38</v>
      </c>
      <c r="BO12" s="1838">
        <v>40</v>
      </c>
      <c r="BP12" s="1270">
        <f t="shared" si="9"/>
        <v>2</v>
      </c>
      <c r="BQ12" s="1302" t="s">
        <v>14</v>
      </c>
      <c r="BR12" s="1288" t="s">
        <v>33</v>
      </c>
      <c r="BS12" s="74" t="s">
        <v>38</v>
      </c>
      <c r="BT12" s="74" t="s">
        <v>38</v>
      </c>
      <c r="BU12" s="76" t="s">
        <v>64</v>
      </c>
      <c r="BV12" s="1839"/>
      <c r="BW12" s="1271">
        <f t="shared" si="10"/>
        <v>2</v>
      </c>
      <c r="BX12" s="1299" t="s">
        <v>16</v>
      </c>
      <c r="BY12" s="1288" t="s">
        <v>55</v>
      </c>
      <c r="BZ12" s="75" t="s">
        <v>64</v>
      </c>
      <c r="CA12" s="74" t="s">
        <v>38</v>
      </c>
      <c r="CB12" s="76" t="s">
        <v>33</v>
      </c>
      <c r="CC12" s="1838"/>
      <c r="CD12" s="1270">
        <f t="shared" si="11"/>
        <v>2</v>
      </c>
      <c r="CE12" s="1372" t="s">
        <v>88</v>
      </c>
      <c r="CF12" s="1307" t="s">
        <v>38</v>
      </c>
      <c r="CG12" s="392" t="s">
        <v>55</v>
      </c>
      <c r="CH12" s="392" t="s">
        <v>33</v>
      </c>
      <c r="CI12" s="404" t="s">
        <v>38</v>
      </c>
      <c r="CJ12" s="4390"/>
      <c r="CK12" s="1047"/>
      <c r="CL12" s="558"/>
      <c r="CM12" s="89"/>
      <c r="CN12" s="23"/>
      <c r="CO12" s="23"/>
      <c r="CP12" s="530"/>
      <c r="CQ12" s="531"/>
      <c r="CR12" s="531"/>
      <c r="CS12" s="532"/>
    </row>
    <row r="13" spans="1:97" ht="18" customHeight="1" thickBot="1">
      <c r="A13" s="1025"/>
      <c r="B13" s="1834"/>
      <c r="C13" s="1276">
        <f t="shared" si="0"/>
        <v>3</v>
      </c>
      <c r="D13" s="1697" t="s">
        <v>17</v>
      </c>
      <c r="E13" s="1289" t="s">
        <v>38</v>
      </c>
      <c r="F13" s="75" t="s">
        <v>55</v>
      </c>
      <c r="G13" s="75" t="s">
        <v>33</v>
      </c>
      <c r="H13" s="98" t="s">
        <v>38</v>
      </c>
      <c r="I13" s="1840"/>
      <c r="J13" s="1281">
        <f t="shared" si="1"/>
        <v>3</v>
      </c>
      <c r="K13" s="1301" t="s">
        <v>18</v>
      </c>
      <c r="L13" s="1294" t="s">
        <v>64</v>
      </c>
      <c r="M13" s="72" t="s">
        <v>38</v>
      </c>
      <c r="N13" s="71" t="s">
        <v>55</v>
      </c>
      <c r="O13" s="643" t="s">
        <v>38</v>
      </c>
      <c r="P13" s="1838"/>
      <c r="Q13" s="1273">
        <f t="shared" si="2"/>
        <v>3</v>
      </c>
      <c r="R13" s="1301" t="s">
        <v>18</v>
      </c>
      <c r="S13" s="82" t="s">
        <v>38</v>
      </c>
      <c r="T13" s="83" t="s">
        <v>33</v>
      </c>
      <c r="U13" s="83" t="s">
        <v>64</v>
      </c>
      <c r="V13" s="644" t="s">
        <v>55</v>
      </c>
      <c r="W13" s="1838">
        <v>14</v>
      </c>
      <c r="X13" s="1270">
        <f t="shared" si="3"/>
        <v>3</v>
      </c>
      <c r="Y13" s="1414" t="s">
        <v>14</v>
      </c>
      <c r="Z13" s="1288" t="s">
        <v>64</v>
      </c>
      <c r="AA13" s="74" t="s">
        <v>38</v>
      </c>
      <c r="AB13" s="75" t="s">
        <v>55</v>
      </c>
      <c r="AC13" s="98" t="s">
        <v>38</v>
      </c>
      <c r="AD13" s="1838"/>
      <c r="AE13" s="1276">
        <f t="shared" si="4"/>
        <v>3</v>
      </c>
      <c r="AF13" s="1298" t="s">
        <v>19</v>
      </c>
      <c r="AG13" s="1288" t="s">
        <v>55</v>
      </c>
      <c r="AH13" s="225" t="s">
        <v>64</v>
      </c>
      <c r="AI13" s="74" t="s">
        <v>38</v>
      </c>
      <c r="AJ13" s="76" t="s">
        <v>33</v>
      </c>
      <c r="AK13" s="1838"/>
      <c r="AL13" s="1270">
        <f t="shared" si="5"/>
        <v>3</v>
      </c>
      <c r="AM13" s="1298" t="s">
        <v>88</v>
      </c>
      <c r="AN13" s="1379" t="s">
        <v>38</v>
      </c>
      <c r="AO13" s="399" t="s">
        <v>33</v>
      </c>
      <c r="AP13" s="399" t="s">
        <v>64</v>
      </c>
      <c r="AQ13" s="3909" t="s">
        <v>55</v>
      </c>
      <c r="AS13" s="1025"/>
      <c r="AT13" s="1842">
        <v>27</v>
      </c>
      <c r="AU13" s="1276">
        <f t="shared" si="6"/>
        <v>3</v>
      </c>
      <c r="AV13" s="1298" t="s">
        <v>14</v>
      </c>
      <c r="AW13" s="1293" t="s">
        <v>64</v>
      </c>
      <c r="AX13" s="224" t="s">
        <v>38</v>
      </c>
      <c r="AY13" s="75" t="s">
        <v>55</v>
      </c>
      <c r="AZ13" s="98" t="s">
        <v>38</v>
      </c>
      <c r="BA13" s="1839"/>
      <c r="BB13" s="1272">
        <f t="shared" si="7"/>
        <v>3</v>
      </c>
      <c r="BC13" s="1300" t="s">
        <v>16</v>
      </c>
      <c r="BD13" s="1333" t="s">
        <v>55</v>
      </c>
      <c r="BE13" s="79" t="s">
        <v>64</v>
      </c>
      <c r="BF13" s="80" t="s">
        <v>38</v>
      </c>
      <c r="BG13" s="650" t="s">
        <v>33</v>
      </c>
      <c r="BH13" s="1838"/>
      <c r="BI13" s="1276">
        <f t="shared" si="8"/>
        <v>3</v>
      </c>
      <c r="BJ13" s="1298" t="s">
        <v>15</v>
      </c>
      <c r="BK13" s="96" t="s">
        <v>38</v>
      </c>
      <c r="BL13" s="75" t="s">
        <v>33</v>
      </c>
      <c r="BM13" s="75" t="s">
        <v>64</v>
      </c>
      <c r="BN13" s="76" t="s">
        <v>55</v>
      </c>
      <c r="BO13" s="1838"/>
      <c r="BP13" s="1270">
        <f t="shared" si="9"/>
        <v>3</v>
      </c>
      <c r="BQ13" s="1298" t="s">
        <v>17</v>
      </c>
      <c r="BR13" s="1287" t="s">
        <v>64</v>
      </c>
      <c r="BS13" s="74" t="s">
        <v>38</v>
      </c>
      <c r="BT13" s="79" t="s">
        <v>55</v>
      </c>
      <c r="BU13" s="98" t="s">
        <v>38</v>
      </c>
      <c r="BV13" s="1838"/>
      <c r="BW13" s="1275">
        <f t="shared" si="10"/>
        <v>3</v>
      </c>
      <c r="BX13" s="1301" t="s">
        <v>18</v>
      </c>
      <c r="BY13" s="1294" t="s">
        <v>33</v>
      </c>
      <c r="BZ13" s="82" t="s">
        <v>38</v>
      </c>
      <c r="CA13" s="82" t="s">
        <v>38</v>
      </c>
      <c r="CB13" s="644" t="s">
        <v>64</v>
      </c>
      <c r="CC13" s="1838"/>
      <c r="CD13" s="1270">
        <f t="shared" si="11"/>
        <v>3</v>
      </c>
      <c r="CE13" s="1372" t="s">
        <v>15</v>
      </c>
      <c r="CF13" s="1307" t="s">
        <v>38</v>
      </c>
      <c r="CG13" s="401" t="s">
        <v>33</v>
      </c>
      <c r="CH13" s="392" t="s">
        <v>64</v>
      </c>
      <c r="CI13" s="402" t="s">
        <v>55</v>
      </c>
      <c r="CJ13" s="4390"/>
      <c r="CK13" s="1048"/>
      <c r="CL13" s="559"/>
      <c r="CM13" s="89"/>
      <c r="CN13" s="23"/>
      <c r="CO13" s="23"/>
      <c r="CP13" s="530"/>
      <c r="CQ13" s="531"/>
      <c r="CR13" s="531"/>
      <c r="CS13" s="532"/>
    </row>
    <row r="14" spans="1:97" ht="18" customHeight="1" thickBot="1">
      <c r="A14" s="1025"/>
      <c r="B14" s="1834"/>
      <c r="C14" s="1276">
        <f t="shared" si="0"/>
        <v>4</v>
      </c>
      <c r="D14" s="1298" t="s">
        <v>19</v>
      </c>
      <c r="E14" s="1289" t="s">
        <v>38</v>
      </c>
      <c r="F14" s="75" t="s">
        <v>33</v>
      </c>
      <c r="G14" s="75" t="s">
        <v>64</v>
      </c>
      <c r="H14" s="76" t="s">
        <v>55</v>
      </c>
      <c r="I14" s="1838"/>
      <c r="J14" s="1270">
        <f t="shared" si="1"/>
        <v>4</v>
      </c>
      <c r="K14" s="1297" t="s">
        <v>88</v>
      </c>
      <c r="L14" s="1293" t="s">
        <v>64</v>
      </c>
      <c r="M14" s="224" t="s">
        <v>38</v>
      </c>
      <c r="N14" s="225" t="s">
        <v>55</v>
      </c>
      <c r="O14" s="642" t="s">
        <v>38</v>
      </c>
      <c r="P14" s="1838"/>
      <c r="Q14" s="1270">
        <f t="shared" si="2"/>
        <v>4</v>
      </c>
      <c r="R14" s="1297" t="s">
        <v>88</v>
      </c>
      <c r="S14" s="74" t="s">
        <v>38</v>
      </c>
      <c r="T14" s="75" t="s">
        <v>33</v>
      </c>
      <c r="U14" s="75" t="s">
        <v>64</v>
      </c>
      <c r="V14" s="76" t="s">
        <v>55</v>
      </c>
      <c r="W14" s="1838"/>
      <c r="X14" s="1276">
        <f t="shared" si="3"/>
        <v>4</v>
      </c>
      <c r="Y14" s="1414" t="s">
        <v>17</v>
      </c>
      <c r="Z14" s="1289" t="s">
        <v>38</v>
      </c>
      <c r="AA14" s="75" t="s">
        <v>55</v>
      </c>
      <c r="AB14" s="75" t="s">
        <v>33</v>
      </c>
      <c r="AC14" s="98" t="s">
        <v>38</v>
      </c>
      <c r="AD14" s="1839"/>
      <c r="AE14" s="1271">
        <f t="shared" si="4"/>
        <v>4</v>
      </c>
      <c r="AF14" s="1372" t="s">
        <v>16</v>
      </c>
      <c r="AG14" s="1291" t="s">
        <v>33</v>
      </c>
      <c r="AH14" s="78" t="s">
        <v>38</v>
      </c>
      <c r="AI14" s="80" t="s">
        <v>38</v>
      </c>
      <c r="AJ14" s="81" t="s">
        <v>64</v>
      </c>
      <c r="AK14" s="1838"/>
      <c r="AL14" s="1270">
        <f t="shared" si="5"/>
        <v>4</v>
      </c>
      <c r="AM14" s="1297" t="s">
        <v>15</v>
      </c>
      <c r="AN14" s="1379" t="s">
        <v>38</v>
      </c>
      <c r="AO14" s="392" t="s">
        <v>33</v>
      </c>
      <c r="AP14" s="399" t="s">
        <v>64</v>
      </c>
      <c r="AQ14" s="394" t="s">
        <v>55</v>
      </c>
      <c r="AS14" s="1025"/>
      <c r="AT14" s="1838"/>
      <c r="AU14" s="1276">
        <f t="shared" si="6"/>
        <v>4</v>
      </c>
      <c r="AV14" s="1298" t="s">
        <v>17</v>
      </c>
      <c r="AW14" s="1293" t="s">
        <v>64</v>
      </c>
      <c r="AX14" s="224" t="s">
        <v>38</v>
      </c>
      <c r="AY14" s="75" t="s">
        <v>55</v>
      </c>
      <c r="AZ14" s="98" t="s">
        <v>38</v>
      </c>
      <c r="BA14" s="1838"/>
      <c r="BB14" s="1273">
        <f t="shared" si="7"/>
        <v>4</v>
      </c>
      <c r="BC14" s="1301" t="s">
        <v>18</v>
      </c>
      <c r="BD14" s="1294" t="s">
        <v>33</v>
      </c>
      <c r="BE14" s="72" t="s">
        <v>38</v>
      </c>
      <c r="BF14" s="72" t="s">
        <v>38</v>
      </c>
      <c r="BG14" s="73" t="s">
        <v>64</v>
      </c>
      <c r="BH14" s="1838">
        <v>36</v>
      </c>
      <c r="BI14" s="1276">
        <f t="shared" si="8"/>
        <v>4</v>
      </c>
      <c r="BJ14" s="1298" t="s">
        <v>14</v>
      </c>
      <c r="BK14" s="225" t="s">
        <v>55</v>
      </c>
      <c r="BL14" s="225" t="s">
        <v>64</v>
      </c>
      <c r="BM14" s="224" t="s">
        <v>38</v>
      </c>
      <c r="BN14" s="318" t="s">
        <v>33</v>
      </c>
      <c r="BO14" s="1838"/>
      <c r="BP14" s="1270">
        <f t="shared" si="9"/>
        <v>4</v>
      </c>
      <c r="BQ14" s="1414" t="s">
        <v>19</v>
      </c>
      <c r="BR14" s="1289" t="s">
        <v>38</v>
      </c>
      <c r="BS14" s="232" t="s">
        <v>55</v>
      </c>
      <c r="BT14" s="75" t="s">
        <v>33</v>
      </c>
      <c r="BU14" s="98" t="s">
        <v>38</v>
      </c>
      <c r="BV14" s="1838"/>
      <c r="BW14" s="1276">
        <f t="shared" si="10"/>
        <v>4</v>
      </c>
      <c r="BX14" s="1414" t="s">
        <v>88</v>
      </c>
      <c r="BY14" s="1288" t="s">
        <v>33</v>
      </c>
      <c r="BZ14" s="74" t="s">
        <v>38</v>
      </c>
      <c r="CA14" s="74" t="s">
        <v>38</v>
      </c>
      <c r="CB14" s="76" t="s">
        <v>64</v>
      </c>
      <c r="CC14" s="1838">
        <v>49</v>
      </c>
      <c r="CD14" s="1270">
        <f t="shared" si="11"/>
        <v>4</v>
      </c>
      <c r="CE14" s="1302" t="s">
        <v>14</v>
      </c>
      <c r="CF14" s="1307" t="s">
        <v>38</v>
      </c>
      <c r="CG14" s="392" t="s">
        <v>33</v>
      </c>
      <c r="CH14" s="392" t="s">
        <v>64</v>
      </c>
      <c r="CI14" s="394" t="s">
        <v>55</v>
      </c>
      <c r="CJ14" s="4390"/>
      <c r="CK14" s="1048"/>
      <c r="CL14" s="559"/>
      <c r="CM14" s="89"/>
      <c r="CN14" s="23"/>
      <c r="CO14" s="23"/>
      <c r="CP14" s="530"/>
      <c r="CQ14" s="531"/>
      <c r="CR14" s="531"/>
      <c r="CS14" s="532"/>
    </row>
    <row r="15" spans="1:97" ht="18" customHeight="1" thickBot="1">
      <c r="A15" s="1025"/>
      <c r="B15" s="1835"/>
      <c r="C15" s="1452">
        <f t="shared" si="0"/>
        <v>5</v>
      </c>
      <c r="D15" s="1300" t="s">
        <v>16</v>
      </c>
      <c r="E15" s="1304" t="s">
        <v>38</v>
      </c>
      <c r="F15" s="77" t="s">
        <v>33</v>
      </c>
      <c r="G15" s="77" t="s">
        <v>64</v>
      </c>
      <c r="H15" s="650" t="s">
        <v>55</v>
      </c>
      <c r="I15" s="1838"/>
      <c r="J15" s="1270">
        <f t="shared" si="1"/>
        <v>5</v>
      </c>
      <c r="K15" s="1297" t="s">
        <v>15</v>
      </c>
      <c r="L15" s="1289" t="s">
        <v>38</v>
      </c>
      <c r="M15" s="75" t="s">
        <v>55</v>
      </c>
      <c r="N15" s="75" t="s">
        <v>33</v>
      </c>
      <c r="O15" s="98" t="s">
        <v>38</v>
      </c>
      <c r="P15" s="1838"/>
      <c r="Q15" s="1270">
        <f t="shared" si="2"/>
        <v>5</v>
      </c>
      <c r="R15" s="1329" t="s">
        <v>15</v>
      </c>
      <c r="S15" s="75" t="s">
        <v>55</v>
      </c>
      <c r="T15" s="75" t="s">
        <v>64</v>
      </c>
      <c r="U15" s="74" t="s">
        <v>38</v>
      </c>
      <c r="V15" s="76" t="s">
        <v>33</v>
      </c>
      <c r="W15" s="1838"/>
      <c r="X15" s="1276">
        <f t="shared" si="3"/>
        <v>5</v>
      </c>
      <c r="Y15" s="1414" t="s">
        <v>19</v>
      </c>
      <c r="Z15" s="1289" t="s">
        <v>38</v>
      </c>
      <c r="AA15" s="75" t="s">
        <v>55</v>
      </c>
      <c r="AB15" s="75" t="s">
        <v>33</v>
      </c>
      <c r="AC15" s="98" t="s">
        <v>38</v>
      </c>
      <c r="AD15" s="1838"/>
      <c r="AE15" s="1275">
        <f t="shared" si="4"/>
        <v>5</v>
      </c>
      <c r="AF15" s="1301" t="s">
        <v>18</v>
      </c>
      <c r="AG15" s="1294" t="s">
        <v>33</v>
      </c>
      <c r="AH15" s="82" t="s">
        <v>38</v>
      </c>
      <c r="AI15" s="72" t="s">
        <v>38</v>
      </c>
      <c r="AJ15" s="73" t="s">
        <v>64</v>
      </c>
      <c r="AK15" s="1838">
        <v>23</v>
      </c>
      <c r="AL15" s="1270">
        <f t="shared" si="5"/>
        <v>5</v>
      </c>
      <c r="AM15" s="1298" t="s">
        <v>14</v>
      </c>
      <c r="AN15" s="1377" t="s">
        <v>55</v>
      </c>
      <c r="AO15" s="392" t="s">
        <v>64</v>
      </c>
      <c r="AP15" s="393" t="s">
        <v>38</v>
      </c>
      <c r="AQ15" s="394" t="s">
        <v>33</v>
      </c>
      <c r="AS15" s="1025"/>
      <c r="AT15" s="1838"/>
      <c r="AU15" s="1334">
        <f t="shared" si="6"/>
        <v>5</v>
      </c>
      <c r="AV15" s="1416" t="s">
        <v>19</v>
      </c>
      <c r="AW15" s="1289" t="s">
        <v>38</v>
      </c>
      <c r="AX15" s="75" t="s">
        <v>55</v>
      </c>
      <c r="AY15" s="75" t="s">
        <v>33</v>
      </c>
      <c r="AZ15" s="98" t="s">
        <v>38</v>
      </c>
      <c r="BA15" s="1838"/>
      <c r="BB15" s="1270">
        <f t="shared" si="7"/>
        <v>5</v>
      </c>
      <c r="BC15" s="1297" t="s">
        <v>88</v>
      </c>
      <c r="BD15" s="1293" t="s">
        <v>64</v>
      </c>
      <c r="BE15" s="74" t="s">
        <v>38</v>
      </c>
      <c r="BF15" s="225" t="s">
        <v>55</v>
      </c>
      <c r="BG15" s="98" t="s">
        <v>38</v>
      </c>
      <c r="BH15" s="1838"/>
      <c r="BI15" s="1276">
        <f t="shared" si="8"/>
        <v>5</v>
      </c>
      <c r="BJ15" s="1298" t="s">
        <v>17</v>
      </c>
      <c r="BK15" s="75" t="s">
        <v>55</v>
      </c>
      <c r="BL15" s="75" t="s">
        <v>64</v>
      </c>
      <c r="BM15" s="74" t="s">
        <v>38</v>
      </c>
      <c r="BN15" s="76" t="s">
        <v>33</v>
      </c>
      <c r="BO15" s="1839"/>
      <c r="BP15" s="1272">
        <f t="shared" si="9"/>
        <v>5</v>
      </c>
      <c r="BQ15" s="1300" t="s">
        <v>16</v>
      </c>
      <c r="BR15" s="1317" t="s">
        <v>38</v>
      </c>
      <c r="BS15" s="79" t="s">
        <v>55</v>
      </c>
      <c r="BT15" s="79" t="s">
        <v>33</v>
      </c>
      <c r="BU15" s="97" t="s">
        <v>38</v>
      </c>
      <c r="BV15" s="1838"/>
      <c r="BW15" s="1276">
        <f t="shared" si="10"/>
        <v>5</v>
      </c>
      <c r="BX15" s="1298" t="s">
        <v>15</v>
      </c>
      <c r="BY15" s="1369" t="s">
        <v>64</v>
      </c>
      <c r="BZ15" s="80" t="s">
        <v>38</v>
      </c>
      <c r="CA15" s="100" t="s">
        <v>55</v>
      </c>
      <c r="CB15" s="125" t="s">
        <v>38</v>
      </c>
      <c r="CC15" s="1838"/>
      <c r="CD15" s="1270">
        <f t="shared" si="11"/>
        <v>5</v>
      </c>
      <c r="CE15" s="1298" t="s">
        <v>17</v>
      </c>
      <c r="CF15" s="1318" t="s">
        <v>55</v>
      </c>
      <c r="CG15" s="401" t="s">
        <v>64</v>
      </c>
      <c r="CH15" s="393" t="s">
        <v>38</v>
      </c>
      <c r="CI15" s="402" t="s">
        <v>33</v>
      </c>
      <c r="CJ15" s="4390"/>
      <c r="CK15" s="1048"/>
      <c r="CL15" s="559"/>
      <c r="CM15" s="89"/>
      <c r="CN15" s="23"/>
      <c r="CO15" s="23"/>
      <c r="CP15" s="530"/>
      <c r="CQ15" s="531"/>
      <c r="CR15" s="531"/>
      <c r="CS15" s="532"/>
    </row>
    <row r="16" spans="1:97" ht="18" customHeight="1" thickBot="1">
      <c r="A16" s="1025"/>
      <c r="B16" s="1834"/>
      <c r="C16" s="3906">
        <f t="shared" si="0"/>
        <v>6</v>
      </c>
      <c r="D16" s="2673" t="s">
        <v>18</v>
      </c>
      <c r="E16" s="1294" t="s">
        <v>55</v>
      </c>
      <c r="F16" s="71" t="s">
        <v>64</v>
      </c>
      <c r="G16" s="72" t="s">
        <v>38</v>
      </c>
      <c r="H16" s="73" t="s">
        <v>33</v>
      </c>
      <c r="I16" s="1838">
        <v>6</v>
      </c>
      <c r="J16" s="1270">
        <f t="shared" si="1"/>
        <v>6</v>
      </c>
      <c r="K16" s="1297" t="s">
        <v>14</v>
      </c>
      <c r="L16" s="1307" t="s">
        <v>38</v>
      </c>
      <c r="M16" s="75" t="s">
        <v>33</v>
      </c>
      <c r="N16" s="75" t="s">
        <v>64</v>
      </c>
      <c r="O16" s="76" t="s">
        <v>55</v>
      </c>
      <c r="P16" s="1838">
        <v>10</v>
      </c>
      <c r="Q16" s="1270">
        <f t="shared" si="2"/>
        <v>6</v>
      </c>
      <c r="R16" s="1302" t="s">
        <v>14</v>
      </c>
      <c r="S16" s="75" t="s">
        <v>55</v>
      </c>
      <c r="T16" s="75" t="s">
        <v>64</v>
      </c>
      <c r="U16" s="74" t="s">
        <v>38</v>
      </c>
      <c r="V16" s="76" t="s">
        <v>33</v>
      </c>
      <c r="W16" s="1839"/>
      <c r="X16" s="1271">
        <f t="shared" si="3"/>
        <v>6</v>
      </c>
      <c r="Y16" s="1415" t="s">
        <v>16</v>
      </c>
      <c r="Z16" s="1304" t="s">
        <v>38</v>
      </c>
      <c r="AA16" s="77" t="s">
        <v>33</v>
      </c>
      <c r="AB16" s="77" t="s">
        <v>64</v>
      </c>
      <c r="AC16" s="650" t="s">
        <v>55</v>
      </c>
      <c r="AD16" s="1838"/>
      <c r="AE16" s="1276">
        <f t="shared" si="4"/>
        <v>6</v>
      </c>
      <c r="AF16" s="1329" t="s">
        <v>88</v>
      </c>
      <c r="AG16" s="1288" t="s">
        <v>64</v>
      </c>
      <c r="AH16" s="74" t="s">
        <v>38</v>
      </c>
      <c r="AI16" s="75" t="s">
        <v>55</v>
      </c>
      <c r="AJ16" s="98" t="s">
        <v>38</v>
      </c>
      <c r="AK16" s="1838"/>
      <c r="AL16" s="1270">
        <f t="shared" si="5"/>
        <v>6</v>
      </c>
      <c r="AM16" s="1298" t="s">
        <v>17</v>
      </c>
      <c r="AN16" s="1287" t="s">
        <v>33</v>
      </c>
      <c r="AO16" s="393" t="s">
        <v>38</v>
      </c>
      <c r="AP16" s="393" t="s">
        <v>38</v>
      </c>
      <c r="AQ16" s="394" t="s">
        <v>64</v>
      </c>
      <c r="AS16" s="1025"/>
      <c r="AT16" s="1839"/>
      <c r="AU16" s="1272">
        <f t="shared" si="6"/>
        <v>6</v>
      </c>
      <c r="AV16" s="1300" t="s">
        <v>16</v>
      </c>
      <c r="AW16" s="1304" t="s">
        <v>38</v>
      </c>
      <c r="AX16" s="77" t="s">
        <v>33</v>
      </c>
      <c r="AY16" s="77" t="s">
        <v>64</v>
      </c>
      <c r="AZ16" s="650" t="s">
        <v>55</v>
      </c>
      <c r="BA16" s="1838"/>
      <c r="BB16" s="1270">
        <f t="shared" si="7"/>
        <v>6</v>
      </c>
      <c r="BC16" s="1297" t="s">
        <v>15</v>
      </c>
      <c r="BD16" s="1293" t="s">
        <v>64</v>
      </c>
      <c r="BE16" s="74" t="s">
        <v>38</v>
      </c>
      <c r="BF16" s="225" t="s">
        <v>55</v>
      </c>
      <c r="BG16" s="98" t="s">
        <v>38</v>
      </c>
      <c r="BH16" s="1838"/>
      <c r="BI16" s="1276">
        <f t="shared" si="8"/>
        <v>6</v>
      </c>
      <c r="BJ16" s="1298" t="s">
        <v>19</v>
      </c>
      <c r="BK16" s="75" t="s">
        <v>33</v>
      </c>
      <c r="BL16" s="74" t="s">
        <v>38</v>
      </c>
      <c r="BM16" s="74" t="s">
        <v>38</v>
      </c>
      <c r="BN16" s="76" t="s">
        <v>64</v>
      </c>
      <c r="BO16" s="1838"/>
      <c r="BP16" s="1273">
        <f t="shared" si="9"/>
        <v>6</v>
      </c>
      <c r="BQ16" s="1301" t="s">
        <v>18</v>
      </c>
      <c r="BR16" s="1290" t="s">
        <v>38</v>
      </c>
      <c r="BS16" s="71" t="s">
        <v>33</v>
      </c>
      <c r="BT16" s="71" t="s">
        <v>64</v>
      </c>
      <c r="BU16" s="73" t="s">
        <v>55</v>
      </c>
      <c r="BV16" s="1838">
        <v>45</v>
      </c>
      <c r="BW16" s="1276">
        <f t="shared" si="10"/>
        <v>6</v>
      </c>
      <c r="BX16" s="1298" t="s">
        <v>14</v>
      </c>
      <c r="BY16" s="1288" t="s">
        <v>64</v>
      </c>
      <c r="BZ16" s="74" t="s">
        <v>38</v>
      </c>
      <c r="CA16" s="75" t="s">
        <v>55</v>
      </c>
      <c r="CB16" s="98" t="s">
        <v>38</v>
      </c>
      <c r="CC16" s="1838"/>
      <c r="CD16" s="1270">
        <f t="shared" si="11"/>
        <v>6</v>
      </c>
      <c r="CE16" s="1414" t="s">
        <v>19</v>
      </c>
      <c r="CF16" s="1287" t="s">
        <v>55</v>
      </c>
      <c r="CG16" s="392" t="s">
        <v>64</v>
      </c>
      <c r="CH16" s="393" t="s">
        <v>38</v>
      </c>
      <c r="CI16" s="394" t="s">
        <v>33</v>
      </c>
      <c r="CJ16" s="4390"/>
      <c r="CK16" s="1048"/>
      <c r="CL16" s="559"/>
      <c r="CM16" s="89"/>
      <c r="CN16" s="23"/>
      <c r="CO16" s="23"/>
      <c r="CP16" s="530"/>
      <c r="CQ16" s="531"/>
      <c r="CR16" s="531"/>
      <c r="CS16" s="532"/>
    </row>
    <row r="17" spans="1:97" ht="18" customHeight="1" thickBot="1">
      <c r="A17" s="1025"/>
      <c r="B17" s="1834"/>
      <c r="C17" s="1453">
        <f t="shared" si="0"/>
        <v>7</v>
      </c>
      <c r="D17" s="1297" t="s">
        <v>88</v>
      </c>
      <c r="E17" s="1293" t="s">
        <v>33</v>
      </c>
      <c r="F17" s="224" t="s">
        <v>38</v>
      </c>
      <c r="G17" s="74" t="s">
        <v>38</v>
      </c>
      <c r="H17" s="76" t="s">
        <v>64</v>
      </c>
      <c r="I17" s="1838"/>
      <c r="J17" s="1270">
        <f t="shared" si="1"/>
        <v>7</v>
      </c>
      <c r="K17" s="1297" t="s">
        <v>17</v>
      </c>
      <c r="L17" s="1289" t="s">
        <v>38</v>
      </c>
      <c r="M17" s="75" t="s">
        <v>33</v>
      </c>
      <c r="N17" s="75" t="s">
        <v>64</v>
      </c>
      <c r="O17" s="76" t="s">
        <v>55</v>
      </c>
      <c r="P17" s="1838"/>
      <c r="Q17" s="1270">
        <f t="shared" si="2"/>
        <v>7</v>
      </c>
      <c r="R17" s="1372" t="s">
        <v>17</v>
      </c>
      <c r="S17" s="75" t="s">
        <v>33</v>
      </c>
      <c r="T17" s="74" t="s">
        <v>38</v>
      </c>
      <c r="U17" s="74" t="s">
        <v>38</v>
      </c>
      <c r="V17" s="76" t="s">
        <v>64</v>
      </c>
      <c r="W17" s="1838"/>
      <c r="X17" s="1275">
        <f t="shared" si="3"/>
        <v>7</v>
      </c>
      <c r="Y17" s="2672" t="s">
        <v>18</v>
      </c>
      <c r="Z17" s="1294" t="s">
        <v>55</v>
      </c>
      <c r="AA17" s="71" t="s">
        <v>64</v>
      </c>
      <c r="AB17" s="72" t="s">
        <v>38</v>
      </c>
      <c r="AC17" s="73" t="s">
        <v>33</v>
      </c>
      <c r="AD17" s="1842"/>
      <c r="AE17" s="1276">
        <f t="shared" si="4"/>
        <v>7</v>
      </c>
      <c r="AF17" s="1298" t="s">
        <v>15</v>
      </c>
      <c r="AG17" s="1289" t="s">
        <v>38</v>
      </c>
      <c r="AH17" s="75" t="s">
        <v>55</v>
      </c>
      <c r="AI17" s="75" t="s">
        <v>33</v>
      </c>
      <c r="AJ17" s="98" t="s">
        <v>38</v>
      </c>
      <c r="AK17" s="1838"/>
      <c r="AL17" s="1270">
        <f t="shared" si="5"/>
        <v>7</v>
      </c>
      <c r="AM17" s="1414" t="s">
        <v>19</v>
      </c>
      <c r="AN17" s="1287" t="s">
        <v>33</v>
      </c>
      <c r="AO17" s="393" t="s">
        <v>38</v>
      </c>
      <c r="AP17" s="393" t="s">
        <v>38</v>
      </c>
      <c r="AQ17" s="394" t="s">
        <v>64</v>
      </c>
      <c r="AS17" s="1025"/>
      <c r="AT17" s="1838"/>
      <c r="AU17" s="1273">
        <f t="shared" si="6"/>
        <v>7</v>
      </c>
      <c r="AV17" s="1301" t="s">
        <v>18</v>
      </c>
      <c r="AW17" s="1290" t="s">
        <v>38</v>
      </c>
      <c r="AX17" s="71" t="s">
        <v>33</v>
      </c>
      <c r="AY17" s="71" t="s">
        <v>64</v>
      </c>
      <c r="AZ17" s="73" t="s">
        <v>55</v>
      </c>
      <c r="BA17" s="1838">
        <v>32</v>
      </c>
      <c r="BB17" s="1270">
        <f t="shared" si="7"/>
        <v>7</v>
      </c>
      <c r="BC17" s="1297" t="s">
        <v>14</v>
      </c>
      <c r="BD17" s="1292" t="s">
        <v>38</v>
      </c>
      <c r="BE17" s="75" t="s">
        <v>55</v>
      </c>
      <c r="BF17" s="75" t="s">
        <v>33</v>
      </c>
      <c r="BG17" s="98" t="s">
        <v>38</v>
      </c>
      <c r="BH17" s="1839"/>
      <c r="BI17" s="1271">
        <f t="shared" si="8"/>
        <v>7</v>
      </c>
      <c r="BJ17" s="1299" t="s">
        <v>16</v>
      </c>
      <c r="BK17" s="1700" t="s">
        <v>33</v>
      </c>
      <c r="BL17" s="78" t="s">
        <v>38</v>
      </c>
      <c r="BM17" s="78" t="s">
        <v>38</v>
      </c>
      <c r="BN17" s="650" t="s">
        <v>64</v>
      </c>
      <c r="BO17" s="1838"/>
      <c r="BP17" s="1270">
        <f t="shared" si="9"/>
        <v>7</v>
      </c>
      <c r="BQ17" s="1297" t="s">
        <v>88</v>
      </c>
      <c r="BR17" s="1307" t="s">
        <v>38</v>
      </c>
      <c r="BS17" s="392" t="s">
        <v>33</v>
      </c>
      <c r="BT17" s="392" t="s">
        <v>64</v>
      </c>
      <c r="BU17" s="394" t="s">
        <v>55</v>
      </c>
      <c r="BV17" s="1838"/>
      <c r="BW17" s="1276">
        <f t="shared" si="10"/>
        <v>7</v>
      </c>
      <c r="BX17" s="1298" t="s">
        <v>17</v>
      </c>
      <c r="BY17" s="1289" t="s">
        <v>38</v>
      </c>
      <c r="BZ17" s="75" t="s">
        <v>55</v>
      </c>
      <c r="CA17" s="75" t="s">
        <v>33</v>
      </c>
      <c r="CB17" s="98" t="s">
        <v>38</v>
      </c>
      <c r="CC17" s="1839"/>
      <c r="CD17" s="1272">
        <f t="shared" si="11"/>
        <v>7</v>
      </c>
      <c r="CE17" s="1300" t="s">
        <v>16</v>
      </c>
      <c r="CF17" s="1331" t="s">
        <v>33</v>
      </c>
      <c r="CG17" s="395" t="s">
        <v>38</v>
      </c>
      <c r="CH17" s="395" t="s">
        <v>38</v>
      </c>
      <c r="CI17" s="403" t="s">
        <v>64</v>
      </c>
      <c r="CJ17" s="4390"/>
      <c r="CK17" s="1047"/>
      <c r="CL17" s="558"/>
      <c r="CM17" s="89"/>
      <c r="CN17" s="23"/>
      <c r="CO17" s="23"/>
      <c r="CP17" s="530"/>
      <c r="CQ17" s="531"/>
      <c r="CR17" s="531"/>
      <c r="CS17" s="532"/>
    </row>
    <row r="18" spans="1:97" ht="18" customHeight="1" thickBot="1">
      <c r="A18" s="1025"/>
      <c r="B18" s="1834"/>
      <c r="C18" s="1273">
        <f t="shared" si="0"/>
        <v>8</v>
      </c>
      <c r="D18" s="1297" t="s">
        <v>15</v>
      </c>
      <c r="E18" s="1293" t="s">
        <v>33</v>
      </c>
      <c r="F18" s="224" t="s">
        <v>38</v>
      </c>
      <c r="G18" s="74" t="s">
        <v>38</v>
      </c>
      <c r="H18" s="76" t="s">
        <v>64</v>
      </c>
      <c r="I18" s="1838"/>
      <c r="J18" s="1276">
        <f t="shared" si="1"/>
        <v>8</v>
      </c>
      <c r="K18" s="1298" t="s">
        <v>19</v>
      </c>
      <c r="L18" s="1288" t="s">
        <v>55</v>
      </c>
      <c r="M18" s="75" t="s">
        <v>64</v>
      </c>
      <c r="N18" s="74" t="s">
        <v>38</v>
      </c>
      <c r="O18" s="76" t="s">
        <v>33</v>
      </c>
      <c r="P18" s="1842"/>
      <c r="Q18" s="1270">
        <f t="shared" si="2"/>
        <v>8</v>
      </c>
      <c r="R18" s="1302" t="s">
        <v>19</v>
      </c>
      <c r="S18" s="95" t="s">
        <v>64</v>
      </c>
      <c r="T18" s="74" t="s">
        <v>38</v>
      </c>
      <c r="U18" s="79" t="s">
        <v>55</v>
      </c>
      <c r="V18" s="98" t="s">
        <v>38</v>
      </c>
      <c r="W18" s="1838"/>
      <c r="X18" s="1276">
        <f t="shared" si="3"/>
        <v>8</v>
      </c>
      <c r="Y18" s="1414" t="s">
        <v>88</v>
      </c>
      <c r="Z18" s="1288" t="s">
        <v>55</v>
      </c>
      <c r="AA18" s="75" t="s">
        <v>64</v>
      </c>
      <c r="AB18" s="74" t="s">
        <v>38</v>
      </c>
      <c r="AC18" s="76" t="s">
        <v>33</v>
      </c>
      <c r="AD18" s="1838">
        <v>19</v>
      </c>
      <c r="AE18" s="1334">
        <f t="shared" si="4"/>
        <v>8</v>
      </c>
      <c r="AF18" s="1416" t="s">
        <v>14</v>
      </c>
      <c r="AG18" s="1289" t="s">
        <v>38</v>
      </c>
      <c r="AH18" s="75" t="s">
        <v>55</v>
      </c>
      <c r="AI18" s="75" t="s">
        <v>33</v>
      </c>
      <c r="AJ18" s="98" t="s">
        <v>38</v>
      </c>
      <c r="AK18" s="1843"/>
      <c r="AL18" s="1272">
        <f t="shared" si="5"/>
        <v>8</v>
      </c>
      <c r="AM18" s="1300" t="s">
        <v>16</v>
      </c>
      <c r="AN18" s="1287" t="s">
        <v>64</v>
      </c>
      <c r="AO18" s="393" t="s">
        <v>38</v>
      </c>
      <c r="AP18" s="391" t="s">
        <v>55</v>
      </c>
      <c r="AQ18" s="404" t="s">
        <v>38</v>
      </c>
      <c r="AS18" s="1025"/>
      <c r="AT18" s="1838"/>
      <c r="AU18" s="1270">
        <f t="shared" si="6"/>
        <v>8</v>
      </c>
      <c r="AV18" s="1298" t="s">
        <v>88</v>
      </c>
      <c r="AW18" s="1293" t="s">
        <v>55</v>
      </c>
      <c r="AX18" s="225" t="s">
        <v>64</v>
      </c>
      <c r="AY18" s="74" t="s">
        <v>38</v>
      </c>
      <c r="AZ18" s="318" t="s">
        <v>33</v>
      </c>
      <c r="BA18" s="1838"/>
      <c r="BB18" s="1270">
        <f t="shared" si="7"/>
        <v>8</v>
      </c>
      <c r="BC18" s="1298" t="s">
        <v>17</v>
      </c>
      <c r="BD18" s="1292" t="s">
        <v>38</v>
      </c>
      <c r="BE18" s="75" t="s">
        <v>55</v>
      </c>
      <c r="BF18" s="75" t="s">
        <v>33</v>
      </c>
      <c r="BG18" s="98" t="s">
        <v>38</v>
      </c>
      <c r="BH18" s="1842"/>
      <c r="BI18" s="1275">
        <f t="shared" si="8"/>
        <v>8</v>
      </c>
      <c r="BJ18" s="1301" t="s">
        <v>18</v>
      </c>
      <c r="BK18" s="1294" t="s">
        <v>64</v>
      </c>
      <c r="BL18" s="72" t="s">
        <v>38</v>
      </c>
      <c r="BM18" s="71" t="s">
        <v>55</v>
      </c>
      <c r="BN18" s="643" t="s">
        <v>38</v>
      </c>
      <c r="BO18" s="1842"/>
      <c r="BP18" s="1270">
        <f t="shared" si="9"/>
        <v>8</v>
      </c>
      <c r="BQ18" s="1298" t="s">
        <v>15</v>
      </c>
      <c r="BR18" s="1288" t="s">
        <v>55</v>
      </c>
      <c r="BS18" s="75" t="s">
        <v>64</v>
      </c>
      <c r="BT18" s="74" t="s">
        <v>38</v>
      </c>
      <c r="BU18" s="76" t="s">
        <v>33</v>
      </c>
      <c r="BV18" s="1838"/>
      <c r="BW18" s="1276">
        <f t="shared" si="10"/>
        <v>8</v>
      </c>
      <c r="BX18" s="1298" t="s">
        <v>19</v>
      </c>
      <c r="BY18" s="1289" t="s">
        <v>38</v>
      </c>
      <c r="BZ18" s="75" t="s">
        <v>33</v>
      </c>
      <c r="CA18" s="75" t="s">
        <v>64</v>
      </c>
      <c r="CB18" s="76" t="s">
        <v>55</v>
      </c>
      <c r="CC18" s="1842"/>
      <c r="CD18" s="1273">
        <f t="shared" si="11"/>
        <v>8</v>
      </c>
      <c r="CE18" s="1301" t="s">
        <v>18</v>
      </c>
      <c r="CF18" s="1332" t="s">
        <v>64</v>
      </c>
      <c r="CG18" s="396" t="s">
        <v>38</v>
      </c>
      <c r="CH18" s="397" t="s">
        <v>55</v>
      </c>
      <c r="CI18" s="651" t="s">
        <v>38</v>
      </c>
      <c r="CJ18" s="4390"/>
      <c r="CK18" s="1048"/>
      <c r="CL18" s="559"/>
      <c r="CM18" s="89"/>
      <c r="CN18" s="23"/>
      <c r="CO18" s="23"/>
      <c r="CP18" s="530"/>
      <c r="CQ18" s="531"/>
      <c r="CR18" s="531"/>
      <c r="CS18" s="532"/>
    </row>
    <row r="19" spans="1:97" ht="18" customHeight="1" thickBot="1">
      <c r="A19" s="1025"/>
      <c r="B19" s="1836">
        <v>2</v>
      </c>
      <c r="C19" s="1270">
        <f t="shared" si="0"/>
        <v>9</v>
      </c>
      <c r="D19" s="1297" t="s">
        <v>14</v>
      </c>
      <c r="E19" s="1293" t="s">
        <v>64</v>
      </c>
      <c r="F19" s="224" t="s">
        <v>38</v>
      </c>
      <c r="G19" s="75" t="s">
        <v>55</v>
      </c>
      <c r="H19" s="98" t="s">
        <v>38</v>
      </c>
      <c r="I19" s="1839"/>
      <c r="J19" s="1272">
        <f t="shared" si="1"/>
        <v>9</v>
      </c>
      <c r="K19" s="1300" t="s">
        <v>16</v>
      </c>
      <c r="L19" s="1333" t="s">
        <v>55</v>
      </c>
      <c r="M19" s="79" t="s">
        <v>64</v>
      </c>
      <c r="N19" s="80" t="s">
        <v>38</v>
      </c>
      <c r="O19" s="650" t="s">
        <v>33</v>
      </c>
      <c r="P19" s="1839"/>
      <c r="Q19" s="1272">
        <f t="shared" si="2"/>
        <v>9</v>
      </c>
      <c r="R19" s="1300" t="s">
        <v>16</v>
      </c>
      <c r="S19" s="77" t="s">
        <v>64</v>
      </c>
      <c r="T19" s="78" t="s">
        <v>38</v>
      </c>
      <c r="U19" s="77" t="s">
        <v>55</v>
      </c>
      <c r="V19" s="97" t="s">
        <v>38</v>
      </c>
      <c r="W19" s="1838"/>
      <c r="X19" s="1276">
        <f t="shared" si="3"/>
        <v>9</v>
      </c>
      <c r="Y19" s="1414" t="s">
        <v>15</v>
      </c>
      <c r="Z19" s="1288" t="s">
        <v>33</v>
      </c>
      <c r="AA19" s="74" t="s">
        <v>38</v>
      </c>
      <c r="AB19" s="74" t="s">
        <v>38</v>
      </c>
      <c r="AC19" s="76" t="s">
        <v>64</v>
      </c>
      <c r="AD19" s="1842"/>
      <c r="AE19" s="1276">
        <f t="shared" si="4"/>
        <v>9</v>
      </c>
      <c r="AF19" s="1298" t="s">
        <v>17</v>
      </c>
      <c r="AG19" s="1289" t="s">
        <v>38</v>
      </c>
      <c r="AH19" s="75" t="s">
        <v>33</v>
      </c>
      <c r="AI19" s="75" t="s">
        <v>64</v>
      </c>
      <c r="AJ19" s="76" t="s">
        <v>55</v>
      </c>
      <c r="AK19" s="1838"/>
      <c r="AL19" s="1275">
        <f t="shared" si="5"/>
        <v>9</v>
      </c>
      <c r="AM19" s="1329" t="s">
        <v>18</v>
      </c>
      <c r="AN19" s="1332" t="s">
        <v>64</v>
      </c>
      <c r="AO19" s="396" t="s">
        <v>38</v>
      </c>
      <c r="AP19" s="400" t="s">
        <v>55</v>
      </c>
      <c r="AQ19" s="651" t="s">
        <v>38</v>
      </c>
      <c r="AS19" s="1025"/>
      <c r="AT19" s="1838"/>
      <c r="AU19" s="1276">
        <f t="shared" si="6"/>
        <v>9</v>
      </c>
      <c r="AV19" s="1298" t="s">
        <v>15</v>
      </c>
      <c r="AW19" s="1293" t="s">
        <v>55</v>
      </c>
      <c r="AX19" s="225" t="s">
        <v>64</v>
      </c>
      <c r="AY19" s="74" t="s">
        <v>38</v>
      </c>
      <c r="AZ19" s="76" t="s">
        <v>33</v>
      </c>
      <c r="BA19" s="1838"/>
      <c r="BB19" s="1276">
        <f t="shared" si="7"/>
        <v>9</v>
      </c>
      <c r="BC19" s="1298" t="s">
        <v>19</v>
      </c>
      <c r="BD19" s="1292" t="s">
        <v>38</v>
      </c>
      <c r="BE19" s="75" t="s">
        <v>33</v>
      </c>
      <c r="BF19" s="75" t="s">
        <v>64</v>
      </c>
      <c r="BG19" s="76" t="s">
        <v>55</v>
      </c>
      <c r="BH19" s="1838"/>
      <c r="BI19" s="1276">
        <f t="shared" si="8"/>
        <v>9</v>
      </c>
      <c r="BJ19" s="1414" t="s">
        <v>88</v>
      </c>
      <c r="BK19" s="1292" t="s">
        <v>38</v>
      </c>
      <c r="BL19" s="225" t="s">
        <v>55</v>
      </c>
      <c r="BM19" s="225" t="s">
        <v>33</v>
      </c>
      <c r="BN19" s="98" t="s">
        <v>38</v>
      </c>
      <c r="BO19" s="1838">
        <v>41</v>
      </c>
      <c r="BP19" s="1276">
        <f t="shared" si="9"/>
        <v>9</v>
      </c>
      <c r="BQ19" s="1298" t="s">
        <v>14</v>
      </c>
      <c r="BR19" s="1288" t="s">
        <v>33</v>
      </c>
      <c r="BS19" s="74" t="s">
        <v>38</v>
      </c>
      <c r="BT19" s="74" t="s">
        <v>38</v>
      </c>
      <c r="BU19" s="76" t="s">
        <v>64</v>
      </c>
      <c r="BV19" s="1843"/>
      <c r="BW19" s="1271">
        <f t="shared" si="10"/>
        <v>9</v>
      </c>
      <c r="BX19" s="1299" t="s">
        <v>16</v>
      </c>
      <c r="BY19" s="1289" t="s">
        <v>38</v>
      </c>
      <c r="BZ19" s="75" t="s">
        <v>33</v>
      </c>
      <c r="CA19" s="75" t="s">
        <v>64</v>
      </c>
      <c r="CB19" s="76" t="s">
        <v>55</v>
      </c>
      <c r="CC19" s="1838"/>
      <c r="CD19" s="1276">
        <f t="shared" si="11"/>
        <v>9</v>
      </c>
      <c r="CE19" s="1298" t="s">
        <v>88</v>
      </c>
      <c r="CF19" s="1377" t="s">
        <v>64</v>
      </c>
      <c r="CG19" s="398" t="s">
        <v>38</v>
      </c>
      <c r="CH19" s="399" t="s">
        <v>55</v>
      </c>
      <c r="CI19" s="642" t="s">
        <v>38</v>
      </c>
      <c r="CJ19" s="4390"/>
      <c r="CK19" s="1047"/>
      <c r="CL19" s="558"/>
      <c r="CM19" s="89"/>
      <c r="CN19" s="23"/>
      <c r="CO19" s="23"/>
      <c r="CP19" s="530"/>
      <c r="CQ19" s="531"/>
      <c r="CR19" s="531"/>
      <c r="CS19" s="532"/>
    </row>
    <row r="20" spans="1:97" ht="18" customHeight="1" thickBot="1">
      <c r="A20" s="1025"/>
      <c r="B20" s="1834"/>
      <c r="C20" s="1270">
        <f t="shared" si="0"/>
        <v>10</v>
      </c>
      <c r="D20" s="1297" t="s">
        <v>17</v>
      </c>
      <c r="E20" s="1293" t="s">
        <v>64</v>
      </c>
      <c r="F20" s="224" t="s">
        <v>38</v>
      </c>
      <c r="G20" s="75" t="s">
        <v>55</v>
      </c>
      <c r="H20" s="98" t="s">
        <v>38</v>
      </c>
      <c r="I20" s="1838"/>
      <c r="J20" s="1273">
        <f t="shared" si="1"/>
        <v>10</v>
      </c>
      <c r="K20" s="1301" t="s">
        <v>18</v>
      </c>
      <c r="L20" s="1294" t="s">
        <v>33</v>
      </c>
      <c r="M20" s="72" t="s">
        <v>38</v>
      </c>
      <c r="N20" s="72" t="s">
        <v>38</v>
      </c>
      <c r="O20" s="73" t="s">
        <v>64</v>
      </c>
      <c r="P20" s="1842"/>
      <c r="Q20" s="1273">
        <f t="shared" si="2"/>
        <v>10</v>
      </c>
      <c r="R20" s="2403" t="s">
        <v>18</v>
      </c>
      <c r="S20" s="1306" t="s">
        <v>38</v>
      </c>
      <c r="T20" s="100" t="s">
        <v>55</v>
      </c>
      <c r="U20" s="100" t="s">
        <v>33</v>
      </c>
      <c r="V20" s="642" t="s">
        <v>38</v>
      </c>
      <c r="W20" s="1838">
        <v>15</v>
      </c>
      <c r="X20" s="1276">
        <f t="shared" si="3"/>
        <v>10</v>
      </c>
      <c r="Y20" s="1414" t="s">
        <v>14</v>
      </c>
      <c r="Z20" s="1288" t="s">
        <v>33</v>
      </c>
      <c r="AA20" s="74" t="s">
        <v>38</v>
      </c>
      <c r="AB20" s="74" t="s">
        <v>38</v>
      </c>
      <c r="AC20" s="76" t="s">
        <v>64</v>
      </c>
      <c r="AD20" s="1838"/>
      <c r="AE20" s="1270">
        <f t="shared" si="4"/>
        <v>10</v>
      </c>
      <c r="AF20" s="1297" t="s">
        <v>19</v>
      </c>
      <c r="AG20" s="1289" t="s">
        <v>38</v>
      </c>
      <c r="AH20" s="75" t="s">
        <v>33</v>
      </c>
      <c r="AI20" s="75" t="s">
        <v>64</v>
      </c>
      <c r="AJ20" s="76" t="s">
        <v>55</v>
      </c>
      <c r="AK20" s="1842"/>
      <c r="AL20" s="1270">
        <f t="shared" si="5"/>
        <v>10</v>
      </c>
      <c r="AM20" s="1297" t="s">
        <v>88</v>
      </c>
      <c r="AN20" s="1307" t="s">
        <v>38</v>
      </c>
      <c r="AO20" s="392" t="s">
        <v>55</v>
      </c>
      <c r="AP20" s="392" t="s">
        <v>33</v>
      </c>
      <c r="AQ20" s="404" t="s">
        <v>38</v>
      </c>
      <c r="AS20" s="1025"/>
      <c r="AT20" s="1838">
        <v>28</v>
      </c>
      <c r="AU20" s="1270">
        <f t="shared" si="6"/>
        <v>10</v>
      </c>
      <c r="AV20" s="1297" t="s">
        <v>14</v>
      </c>
      <c r="AW20" s="1293" t="s">
        <v>33</v>
      </c>
      <c r="AX20" s="224" t="s">
        <v>38</v>
      </c>
      <c r="AY20" s="74" t="s">
        <v>38</v>
      </c>
      <c r="AZ20" s="76" t="s">
        <v>64</v>
      </c>
      <c r="BA20" s="1839"/>
      <c r="BB20" s="1272">
        <f t="shared" si="7"/>
        <v>10</v>
      </c>
      <c r="BC20" s="1299" t="s">
        <v>16</v>
      </c>
      <c r="BD20" s="1291" t="s">
        <v>55</v>
      </c>
      <c r="BE20" s="75" t="s">
        <v>64</v>
      </c>
      <c r="BF20" s="78" t="s">
        <v>38</v>
      </c>
      <c r="BG20" s="650" t="s">
        <v>33</v>
      </c>
      <c r="BH20" s="1838"/>
      <c r="BI20" s="3489">
        <f t="shared" si="8"/>
        <v>10</v>
      </c>
      <c r="BJ20" s="3490" t="s">
        <v>15</v>
      </c>
      <c r="BK20" s="1292" t="s">
        <v>38</v>
      </c>
      <c r="BL20" s="225" t="s">
        <v>55</v>
      </c>
      <c r="BM20" s="225" t="s">
        <v>33</v>
      </c>
      <c r="BN20" s="98" t="s">
        <v>38</v>
      </c>
      <c r="BO20" s="1838"/>
      <c r="BP20" s="1270">
        <f t="shared" si="9"/>
        <v>10</v>
      </c>
      <c r="BQ20" s="1298" t="s">
        <v>17</v>
      </c>
      <c r="BR20" s="1288" t="s">
        <v>33</v>
      </c>
      <c r="BS20" s="74" t="s">
        <v>38</v>
      </c>
      <c r="BT20" s="74" t="s">
        <v>38</v>
      </c>
      <c r="BU20" s="76" t="s">
        <v>64</v>
      </c>
      <c r="BV20" s="1838"/>
      <c r="BW20" s="1275">
        <f t="shared" si="10"/>
        <v>10</v>
      </c>
      <c r="BX20" s="1301" t="s">
        <v>18</v>
      </c>
      <c r="BY20" s="1294" t="s">
        <v>55</v>
      </c>
      <c r="BZ20" s="71" t="s">
        <v>64</v>
      </c>
      <c r="CA20" s="72" t="s">
        <v>38</v>
      </c>
      <c r="CB20" s="73" t="s">
        <v>33</v>
      </c>
      <c r="CC20" s="1838"/>
      <c r="CD20" s="1276">
        <f t="shared" si="11"/>
        <v>10</v>
      </c>
      <c r="CE20" s="1298" t="s">
        <v>15</v>
      </c>
      <c r="CF20" s="1289" t="s">
        <v>38</v>
      </c>
      <c r="CG20" s="75" t="s">
        <v>55</v>
      </c>
      <c r="CH20" s="75" t="s">
        <v>33</v>
      </c>
      <c r="CI20" s="98" t="s">
        <v>38</v>
      </c>
      <c r="CJ20" s="4390"/>
      <c r="CK20" s="1048"/>
      <c r="CL20" s="559"/>
      <c r="CM20" s="89"/>
      <c r="CN20" s="23"/>
      <c r="CO20" s="23"/>
      <c r="CP20" s="530"/>
      <c r="CQ20" s="531"/>
      <c r="CR20" s="531"/>
      <c r="CS20" s="532"/>
    </row>
    <row r="21" spans="1:97" ht="18" customHeight="1" thickBot="1">
      <c r="A21" s="1025"/>
      <c r="B21" s="1834"/>
      <c r="C21" s="1270">
        <f t="shared" si="0"/>
        <v>11</v>
      </c>
      <c r="D21" s="1297" t="s">
        <v>19</v>
      </c>
      <c r="E21" s="1289" t="s">
        <v>38</v>
      </c>
      <c r="F21" s="75" t="s">
        <v>55</v>
      </c>
      <c r="G21" s="75" t="s">
        <v>33</v>
      </c>
      <c r="H21" s="98" t="s">
        <v>38</v>
      </c>
      <c r="I21" s="1838"/>
      <c r="J21" s="1270">
        <f t="shared" si="1"/>
        <v>11</v>
      </c>
      <c r="K21" s="1297" t="s">
        <v>88</v>
      </c>
      <c r="L21" s="1293" t="s">
        <v>64</v>
      </c>
      <c r="M21" s="74" t="s">
        <v>38</v>
      </c>
      <c r="N21" s="225" t="s">
        <v>55</v>
      </c>
      <c r="O21" s="98" t="s">
        <v>38</v>
      </c>
      <c r="P21" s="1838"/>
      <c r="Q21" s="1270">
        <f t="shared" si="2"/>
        <v>11</v>
      </c>
      <c r="R21" s="1302" t="s">
        <v>88</v>
      </c>
      <c r="S21" s="80" t="s">
        <v>38</v>
      </c>
      <c r="T21" s="79" t="s">
        <v>55</v>
      </c>
      <c r="U21" s="79" t="s">
        <v>33</v>
      </c>
      <c r="V21" s="98" t="s">
        <v>38</v>
      </c>
      <c r="W21" s="1838"/>
      <c r="X21" s="1276">
        <f t="shared" si="3"/>
        <v>11</v>
      </c>
      <c r="Y21" s="1298" t="s">
        <v>17</v>
      </c>
      <c r="Z21" s="1287" t="s">
        <v>64</v>
      </c>
      <c r="AA21" s="74" t="s">
        <v>38</v>
      </c>
      <c r="AB21" s="79" t="s">
        <v>55</v>
      </c>
      <c r="AC21" s="98" t="s">
        <v>38</v>
      </c>
      <c r="AD21" s="1839"/>
      <c r="AE21" s="1272">
        <f t="shared" si="4"/>
        <v>11</v>
      </c>
      <c r="AF21" s="1302" t="s">
        <v>16</v>
      </c>
      <c r="AG21" s="1288" t="s">
        <v>55</v>
      </c>
      <c r="AH21" s="75" t="s">
        <v>64</v>
      </c>
      <c r="AI21" s="74" t="s">
        <v>38</v>
      </c>
      <c r="AJ21" s="76" t="s">
        <v>33</v>
      </c>
      <c r="AK21" s="1842"/>
      <c r="AL21" s="1270">
        <f t="shared" si="5"/>
        <v>11</v>
      </c>
      <c r="AM21" s="1297" t="s">
        <v>15</v>
      </c>
      <c r="AN21" s="1307" t="s">
        <v>38</v>
      </c>
      <c r="AO21" s="401" t="s">
        <v>33</v>
      </c>
      <c r="AP21" s="392" t="s">
        <v>64</v>
      </c>
      <c r="AQ21" s="402" t="s">
        <v>55</v>
      </c>
      <c r="AS21" s="1025"/>
      <c r="AT21" s="1838"/>
      <c r="AU21" s="1270">
        <f t="shared" si="6"/>
        <v>11</v>
      </c>
      <c r="AV21" s="1297" t="s">
        <v>17</v>
      </c>
      <c r="AW21" s="1293" t="s">
        <v>64</v>
      </c>
      <c r="AX21" s="224" t="s">
        <v>38</v>
      </c>
      <c r="AY21" s="79" t="s">
        <v>55</v>
      </c>
      <c r="AZ21" s="98" t="s">
        <v>38</v>
      </c>
      <c r="BA21" s="1838"/>
      <c r="BB21" s="1273">
        <f t="shared" si="7"/>
        <v>11</v>
      </c>
      <c r="BC21" s="3486" t="s">
        <v>18</v>
      </c>
      <c r="BD21" s="1295" t="s">
        <v>55</v>
      </c>
      <c r="BE21" s="71" t="s">
        <v>64</v>
      </c>
      <c r="BF21" s="72" t="s">
        <v>38</v>
      </c>
      <c r="BG21" s="73" t="s">
        <v>33</v>
      </c>
      <c r="BH21" s="1838">
        <v>37</v>
      </c>
      <c r="BI21" s="1276">
        <f t="shared" si="8"/>
        <v>11</v>
      </c>
      <c r="BJ21" s="1298" t="s">
        <v>14</v>
      </c>
      <c r="BK21" s="1306" t="s">
        <v>38</v>
      </c>
      <c r="BL21" s="79" t="s">
        <v>33</v>
      </c>
      <c r="BM21" s="100" t="s">
        <v>64</v>
      </c>
      <c r="BN21" s="81" t="s">
        <v>55</v>
      </c>
      <c r="BO21" s="1838"/>
      <c r="BP21" s="1270">
        <f t="shared" si="9"/>
        <v>11</v>
      </c>
      <c r="BQ21" s="1298" t="s">
        <v>19</v>
      </c>
      <c r="BR21" s="1288" t="s">
        <v>64</v>
      </c>
      <c r="BS21" s="74" t="s">
        <v>38</v>
      </c>
      <c r="BT21" s="79" t="s">
        <v>55</v>
      </c>
      <c r="BU21" s="98" t="s">
        <v>38</v>
      </c>
      <c r="BV21" s="1838"/>
      <c r="BW21" s="1276">
        <f t="shared" si="10"/>
        <v>11</v>
      </c>
      <c r="BX21" s="1298" t="s">
        <v>88</v>
      </c>
      <c r="BY21" s="1288" t="s">
        <v>55</v>
      </c>
      <c r="BZ21" s="75" t="s">
        <v>64</v>
      </c>
      <c r="CA21" s="74" t="s">
        <v>38</v>
      </c>
      <c r="CB21" s="76" t="s">
        <v>33</v>
      </c>
      <c r="CC21" s="1838">
        <v>50</v>
      </c>
      <c r="CD21" s="1276">
        <f t="shared" si="11"/>
        <v>11</v>
      </c>
      <c r="CE21" s="1414" t="s">
        <v>14</v>
      </c>
      <c r="CF21" s="1289" t="s">
        <v>38</v>
      </c>
      <c r="CG21" s="75" t="s">
        <v>55</v>
      </c>
      <c r="CH21" s="75" t="s">
        <v>33</v>
      </c>
      <c r="CI21" s="98" t="s">
        <v>38</v>
      </c>
      <c r="CJ21" s="4390"/>
      <c r="CK21" s="1048"/>
      <c r="CL21" s="559"/>
      <c r="CM21" s="89"/>
      <c r="CN21" s="23"/>
      <c r="CO21" s="23"/>
      <c r="CP21" s="530"/>
      <c r="CQ21" s="531"/>
      <c r="CR21" s="531"/>
      <c r="CS21" s="532"/>
    </row>
    <row r="22" spans="1:97" ht="18" customHeight="1" thickBot="1">
      <c r="A22" s="1025"/>
      <c r="B22" s="1834"/>
      <c r="C22" s="1452">
        <f t="shared" si="0"/>
        <v>12</v>
      </c>
      <c r="D22" s="1300" t="s">
        <v>16</v>
      </c>
      <c r="E22" s="1304" t="s">
        <v>38</v>
      </c>
      <c r="F22" s="77" t="s">
        <v>33</v>
      </c>
      <c r="G22" s="77" t="s">
        <v>64</v>
      </c>
      <c r="H22" s="650" t="s">
        <v>55</v>
      </c>
      <c r="I22" s="1838"/>
      <c r="J22" s="1270">
        <f t="shared" si="1"/>
        <v>12</v>
      </c>
      <c r="K22" s="1297" t="s">
        <v>15</v>
      </c>
      <c r="L22" s="1293" t="s">
        <v>64</v>
      </c>
      <c r="M22" s="74" t="s">
        <v>38</v>
      </c>
      <c r="N22" s="225" t="s">
        <v>55</v>
      </c>
      <c r="O22" s="98" t="s">
        <v>38</v>
      </c>
      <c r="P22" s="1838"/>
      <c r="Q22" s="1270">
        <f t="shared" si="2"/>
        <v>12</v>
      </c>
      <c r="R22" s="1302" t="s">
        <v>15</v>
      </c>
      <c r="S22" s="96" t="s">
        <v>38</v>
      </c>
      <c r="T22" s="75" t="s">
        <v>33</v>
      </c>
      <c r="U22" s="75" t="s">
        <v>64</v>
      </c>
      <c r="V22" s="76" t="s">
        <v>55</v>
      </c>
      <c r="W22" s="1838"/>
      <c r="X22" s="1276">
        <f t="shared" si="3"/>
        <v>12</v>
      </c>
      <c r="Y22" s="1298" t="s">
        <v>19</v>
      </c>
      <c r="Z22" s="1289" t="s">
        <v>38</v>
      </c>
      <c r="AA22" s="232" t="s">
        <v>55</v>
      </c>
      <c r="AB22" s="75" t="s">
        <v>33</v>
      </c>
      <c r="AC22" s="98" t="s">
        <v>38</v>
      </c>
      <c r="AD22" s="1838"/>
      <c r="AE22" s="1273">
        <f t="shared" si="4"/>
        <v>12</v>
      </c>
      <c r="AF22" s="1301" t="s">
        <v>18</v>
      </c>
      <c r="AG22" s="1294" t="s">
        <v>33</v>
      </c>
      <c r="AH22" s="82" t="s">
        <v>38</v>
      </c>
      <c r="AI22" s="82" t="s">
        <v>38</v>
      </c>
      <c r="AJ22" s="644" t="s">
        <v>64</v>
      </c>
      <c r="AK22" s="1842">
        <v>24</v>
      </c>
      <c r="AL22" s="1270">
        <f t="shared" si="5"/>
        <v>12</v>
      </c>
      <c r="AM22" s="1297" t="s">
        <v>14</v>
      </c>
      <c r="AN22" s="1307" t="s">
        <v>38</v>
      </c>
      <c r="AO22" s="392" t="s">
        <v>33</v>
      </c>
      <c r="AP22" s="392" t="s">
        <v>64</v>
      </c>
      <c r="AQ22" s="394" t="s">
        <v>55</v>
      </c>
      <c r="AS22" s="1025"/>
      <c r="AT22" s="1838"/>
      <c r="AU22" s="1270">
        <f t="shared" si="6"/>
        <v>12</v>
      </c>
      <c r="AV22" s="1297" t="s">
        <v>19</v>
      </c>
      <c r="AW22" s="1293" t="s">
        <v>64</v>
      </c>
      <c r="AX22" s="224" t="s">
        <v>38</v>
      </c>
      <c r="AY22" s="79" t="s">
        <v>55</v>
      </c>
      <c r="AZ22" s="98" t="s">
        <v>38</v>
      </c>
      <c r="BA22" s="1838"/>
      <c r="BB22" s="1270">
        <f t="shared" si="7"/>
        <v>12</v>
      </c>
      <c r="BC22" s="1297" t="s">
        <v>88</v>
      </c>
      <c r="BD22" s="1288" t="s">
        <v>33</v>
      </c>
      <c r="BE22" s="224" t="s">
        <v>38</v>
      </c>
      <c r="BF22" s="224" t="s">
        <v>38</v>
      </c>
      <c r="BG22" s="76" t="s">
        <v>64</v>
      </c>
      <c r="BH22" s="1838"/>
      <c r="BI22" s="1276">
        <f t="shared" si="8"/>
        <v>12</v>
      </c>
      <c r="BJ22" s="1298" t="s">
        <v>17</v>
      </c>
      <c r="BK22" s="1289" t="s">
        <v>38</v>
      </c>
      <c r="BL22" s="75" t="s">
        <v>33</v>
      </c>
      <c r="BM22" s="75" t="s">
        <v>64</v>
      </c>
      <c r="BN22" s="76" t="s">
        <v>55</v>
      </c>
      <c r="BO22" s="1839"/>
      <c r="BP22" s="1272">
        <f t="shared" si="9"/>
        <v>12</v>
      </c>
      <c r="BQ22" s="1300" t="s">
        <v>16</v>
      </c>
      <c r="BR22" s="1331" t="s">
        <v>64</v>
      </c>
      <c r="BS22" s="80" t="s">
        <v>38</v>
      </c>
      <c r="BT22" s="77" t="s">
        <v>55</v>
      </c>
      <c r="BU22" s="97" t="s">
        <v>38</v>
      </c>
      <c r="BV22" s="1838"/>
      <c r="BW22" s="1276">
        <f t="shared" si="10"/>
        <v>12</v>
      </c>
      <c r="BX22" s="1298" t="s">
        <v>15</v>
      </c>
      <c r="BY22" s="1288" t="s">
        <v>33</v>
      </c>
      <c r="BZ22" s="74" t="s">
        <v>38</v>
      </c>
      <c r="CA22" s="74" t="s">
        <v>38</v>
      </c>
      <c r="CB22" s="76" t="s">
        <v>64</v>
      </c>
      <c r="CC22" s="1838"/>
      <c r="CD22" s="1276">
        <f t="shared" si="11"/>
        <v>12</v>
      </c>
      <c r="CE22" s="1414" t="s">
        <v>17</v>
      </c>
      <c r="CF22" s="1289" t="s">
        <v>38</v>
      </c>
      <c r="CG22" s="75" t="s">
        <v>33</v>
      </c>
      <c r="CH22" s="75" t="s">
        <v>64</v>
      </c>
      <c r="CI22" s="76" t="s">
        <v>55</v>
      </c>
      <c r="CJ22" s="156" t="s">
        <v>98</v>
      </c>
      <c r="CK22" s="1049"/>
      <c r="CL22" s="560"/>
      <c r="CM22" s="89"/>
      <c r="CN22" s="23"/>
      <c r="CO22" s="23"/>
      <c r="CP22" s="530"/>
      <c r="CQ22" s="531"/>
      <c r="CR22" s="531"/>
      <c r="CS22" s="532"/>
    </row>
    <row r="23" spans="1:97" ht="18" customHeight="1" thickBot="1">
      <c r="A23" s="1025"/>
      <c r="B23" s="1837"/>
      <c r="C23" s="1281">
        <f t="shared" si="0"/>
        <v>13</v>
      </c>
      <c r="D23" s="1301" t="s">
        <v>18</v>
      </c>
      <c r="E23" s="1290" t="s">
        <v>38</v>
      </c>
      <c r="F23" s="71" t="s">
        <v>33</v>
      </c>
      <c r="G23" s="71" t="s">
        <v>64</v>
      </c>
      <c r="H23" s="73" t="s">
        <v>55</v>
      </c>
      <c r="I23" s="1838">
        <v>7</v>
      </c>
      <c r="J23" s="1276">
        <f t="shared" si="1"/>
        <v>13</v>
      </c>
      <c r="K23" s="1297" t="s">
        <v>14</v>
      </c>
      <c r="L23" s="1289" t="s">
        <v>38</v>
      </c>
      <c r="M23" s="75" t="s">
        <v>55</v>
      </c>
      <c r="N23" s="75" t="s">
        <v>33</v>
      </c>
      <c r="O23" s="98" t="s">
        <v>38</v>
      </c>
      <c r="P23" s="1838">
        <v>11</v>
      </c>
      <c r="Q23" s="1270">
        <f t="shared" si="2"/>
        <v>13</v>
      </c>
      <c r="R23" s="1302" t="s">
        <v>14</v>
      </c>
      <c r="S23" s="225" t="s">
        <v>55</v>
      </c>
      <c r="T23" s="225" t="s">
        <v>64</v>
      </c>
      <c r="U23" s="224" t="s">
        <v>38</v>
      </c>
      <c r="V23" s="318" t="s">
        <v>33</v>
      </c>
      <c r="W23" s="1839"/>
      <c r="X23" s="1271">
        <f t="shared" si="3"/>
        <v>13</v>
      </c>
      <c r="Y23" s="1299" t="s">
        <v>16</v>
      </c>
      <c r="Z23" s="1317" t="s">
        <v>38</v>
      </c>
      <c r="AA23" s="79" t="s">
        <v>55</v>
      </c>
      <c r="AB23" s="79" t="s">
        <v>33</v>
      </c>
      <c r="AC23" s="97" t="s">
        <v>38</v>
      </c>
      <c r="AD23" s="1838"/>
      <c r="AE23" s="1270">
        <f t="shared" si="4"/>
        <v>13</v>
      </c>
      <c r="AF23" s="1297" t="s">
        <v>88</v>
      </c>
      <c r="AG23" s="1288" t="s">
        <v>33</v>
      </c>
      <c r="AH23" s="74" t="s">
        <v>38</v>
      </c>
      <c r="AI23" s="74" t="s">
        <v>38</v>
      </c>
      <c r="AJ23" s="76" t="s">
        <v>64</v>
      </c>
      <c r="AK23" s="1842"/>
      <c r="AL23" s="1270">
        <f t="shared" si="5"/>
        <v>13</v>
      </c>
      <c r="AM23" s="1297" t="s">
        <v>17</v>
      </c>
      <c r="AN23" s="1318" t="s">
        <v>55</v>
      </c>
      <c r="AO23" s="401" t="s">
        <v>64</v>
      </c>
      <c r="AP23" s="393" t="s">
        <v>38</v>
      </c>
      <c r="AQ23" s="402" t="s">
        <v>33</v>
      </c>
      <c r="AS23" s="1025"/>
      <c r="AT23" s="1839"/>
      <c r="AU23" s="1271">
        <f t="shared" si="6"/>
        <v>13</v>
      </c>
      <c r="AV23" s="1300" t="s">
        <v>16</v>
      </c>
      <c r="AW23" s="1304" t="s">
        <v>38</v>
      </c>
      <c r="AX23" s="77" t="s">
        <v>55</v>
      </c>
      <c r="AY23" s="77" t="s">
        <v>33</v>
      </c>
      <c r="AZ23" s="97" t="s">
        <v>38</v>
      </c>
      <c r="BA23" s="1838"/>
      <c r="BB23" s="1270">
        <f t="shared" si="7"/>
        <v>13</v>
      </c>
      <c r="BC23" s="1329" t="s">
        <v>15</v>
      </c>
      <c r="BD23" s="1288" t="s">
        <v>33</v>
      </c>
      <c r="BE23" s="224" t="s">
        <v>38</v>
      </c>
      <c r="BF23" s="224" t="s">
        <v>38</v>
      </c>
      <c r="BG23" s="76" t="s">
        <v>64</v>
      </c>
      <c r="BH23" s="1838"/>
      <c r="BI23" s="1270">
        <f t="shared" si="8"/>
        <v>13</v>
      </c>
      <c r="BJ23" s="1297" t="s">
        <v>19</v>
      </c>
      <c r="BK23" s="1333" t="s">
        <v>55</v>
      </c>
      <c r="BL23" s="79" t="s">
        <v>64</v>
      </c>
      <c r="BM23" s="74" t="s">
        <v>38</v>
      </c>
      <c r="BN23" s="81" t="s">
        <v>33</v>
      </c>
      <c r="BO23" s="1838"/>
      <c r="BP23" s="1273">
        <f t="shared" si="9"/>
        <v>13</v>
      </c>
      <c r="BQ23" s="1329" t="s">
        <v>18</v>
      </c>
      <c r="BR23" s="1290" t="s">
        <v>38</v>
      </c>
      <c r="BS23" s="71" t="s">
        <v>55</v>
      </c>
      <c r="BT23" s="71" t="s">
        <v>33</v>
      </c>
      <c r="BU23" s="642" t="s">
        <v>38</v>
      </c>
      <c r="BV23" s="1838">
        <v>46</v>
      </c>
      <c r="BW23" s="1276">
        <f t="shared" si="10"/>
        <v>13</v>
      </c>
      <c r="BX23" s="1298" t="s">
        <v>14</v>
      </c>
      <c r="BY23" s="1288" t="s">
        <v>64</v>
      </c>
      <c r="BZ23" s="74" t="s">
        <v>38</v>
      </c>
      <c r="CA23" s="75" t="s">
        <v>55</v>
      </c>
      <c r="CB23" s="98" t="s">
        <v>38</v>
      </c>
      <c r="CC23" s="1838"/>
      <c r="CD23" s="1276">
        <f t="shared" si="11"/>
        <v>13</v>
      </c>
      <c r="CE23" s="1414" t="s">
        <v>19</v>
      </c>
      <c r="CF23" s="1288" t="s">
        <v>55</v>
      </c>
      <c r="CG23" s="75" t="s">
        <v>64</v>
      </c>
      <c r="CH23" s="74" t="s">
        <v>38</v>
      </c>
      <c r="CI23" s="76" t="s">
        <v>33</v>
      </c>
      <c r="CJ23" s="157" t="s">
        <v>99</v>
      </c>
      <c r="CK23" s="565"/>
      <c r="CL23" s="561"/>
      <c r="CM23" s="89"/>
      <c r="CN23" s="23"/>
      <c r="CO23" s="23"/>
      <c r="CP23" s="530"/>
      <c r="CQ23" s="531"/>
      <c r="CR23" s="531"/>
      <c r="CS23" s="532"/>
    </row>
    <row r="24" spans="1:97" ht="18" customHeight="1" thickBot="1">
      <c r="A24" s="1025"/>
      <c r="B24" s="1834"/>
      <c r="C24" s="1273">
        <f t="shared" si="0"/>
        <v>14</v>
      </c>
      <c r="D24" s="1297" t="s">
        <v>88</v>
      </c>
      <c r="E24" s="1293" t="s">
        <v>55</v>
      </c>
      <c r="F24" s="225" t="s">
        <v>64</v>
      </c>
      <c r="G24" s="74" t="s">
        <v>38</v>
      </c>
      <c r="H24" s="318" t="s">
        <v>33</v>
      </c>
      <c r="I24" s="1838"/>
      <c r="J24" s="1270">
        <f t="shared" si="1"/>
        <v>14</v>
      </c>
      <c r="K24" s="1298" t="s">
        <v>17</v>
      </c>
      <c r="L24" s="1292" t="s">
        <v>38</v>
      </c>
      <c r="M24" s="75" t="s">
        <v>55</v>
      </c>
      <c r="N24" s="75" t="s">
        <v>33</v>
      </c>
      <c r="O24" s="98" t="s">
        <v>38</v>
      </c>
      <c r="P24" s="1838"/>
      <c r="Q24" s="1276">
        <f t="shared" si="2"/>
        <v>14</v>
      </c>
      <c r="R24" s="1298" t="s">
        <v>17</v>
      </c>
      <c r="S24" s="75" t="s">
        <v>55</v>
      </c>
      <c r="T24" s="75" t="s">
        <v>64</v>
      </c>
      <c r="U24" s="74" t="s">
        <v>38</v>
      </c>
      <c r="V24" s="76" t="s">
        <v>33</v>
      </c>
      <c r="W24" s="1838"/>
      <c r="X24" s="1275">
        <f t="shared" si="3"/>
        <v>14</v>
      </c>
      <c r="Y24" s="1301" t="s">
        <v>18</v>
      </c>
      <c r="Z24" s="1290" t="s">
        <v>38</v>
      </c>
      <c r="AA24" s="71" t="s">
        <v>33</v>
      </c>
      <c r="AB24" s="71" t="s">
        <v>64</v>
      </c>
      <c r="AC24" s="73" t="s">
        <v>55</v>
      </c>
      <c r="AD24" s="1838"/>
      <c r="AE24" s="1276">
        <f t="shared" si="4"/>
        <v>14</v>
      </c>
      <c r="AF24" s="1297" t="s">
        <v>15</v>
      </c>
      <c r="AG24" s="1369" t="s">
        <v>64</v>
      </c>
      <c r="AH24" s="80" t="s">
        <v>38</v>
      </c>
      <c r="AI24" s="100" t="s">
        <v>55</v>
      </c>
      <c r="AJ24" s="125" t="s">
        <v>38</v>
      </c>
      <c r="AK24" s="1842"/>
      <c r="AL24" s="1276">
        <f t="shared" si="5"/>
        <v>14</v>
      </c>
      <c r="AM24" s="1297" t="s">
        <v>19</v>
      </c>
      <c r="AN24" s="1287" t="s">
        <v>55</v>
      </c>
      <c r="AO24" s="392" t="s">
        <v>64</v>
      </c>
      <c r="AP24" s="393" t="s">
        <v>38</v>
      </c>
      <c r="AQ24" s="394" t="s">
        <v>33</v>
      </c>
      <c r="AS24" s="1025"/>
      <c r="AT24" s="1838"/>
      <c r="AU24" s="1273">
        <f t="shared" si="6"/>
        <v>14</v>
      </c>
      <c r="AV24" s="1301" t="s">
        <v>18</v>
      </c>
      <c r="AW24" s="1305" t="s">
        <v>38</v>
      </c>
      <c r="AX24" s="397" t="s">
        <v>55</v>
      </c>
      <c r="AY24" s="397" t="s">
        <v>33</v>
      </c>
      <c r="AZ24" s="651" t="s">
        <v>38</v>
      </c>
      <c r="BA24" s="1838">
        <v>33</v>
      </c>
      <c r="BB24" s="1276">
        <f t="shared" si="7"/>
        <v>14</v>
      </c>
      <c r="BC24" s="1298" t="s">
        <v>14</v>
      </c>
      <c r="BD24" s="1288" t="s">
        <v>64</v>
      </c>
      <c r="BE24" s="224" t="s">
        <v>38</v>
      </c>
      <c r="BF24" s="75" t="s">
        <v>55</v>
      </c>
      <c r="BG24" s="98" t="s">
        <v>38</v>
      </c>
      <c r="BH24" s="1839"/>
      <c r="BI24" s="1271">
        <f t="shared" si="8"/>
        <v>14</v>
      </c>
      <c r="BJ24" s="3979" t="s">
        <v>16</v>
      </c>
      <c r="BK24" s="1331" t="s">
        <v>33</v>
      </c>
      <c r="BL24" s="78" t="s">
        <v>38</v>
      </c>
      <c r="BM24" s="78" t="s">
        <v>38</v>
      </c>
      <c r="BN24" s="650" t="s">
        <v>64</v>
      </c>
      <c r="BO24" s="1838"/>
      <c r="BP24" s="1276">
        <f t="shared" si="9"/>
        <v>14</v>
      </c>
      <c r="BQ24" s="1298" t="s">
        <v>88</v>
      </c>
      <c r="BR24" s="1292" t="s">
        <v>38</v>
      </c>
      <c r="BS24" s="225" t="s">
        <v>33</v>
      </c>
      <c r="BT24" s="225" t="s">
        <v>64</v>
      </c>
      <c r="BU24" s="318" t="s">
        <v>55</v>
      </c>
      <c r="BV24" s="1838"/>
      <c r="BW24" s="1276">
        <f t="shared" si="10"/>
        <v>14</v>
      </c>
      <c r="BX24" s="1297" t="s">
        <v>17</v>
      </c>
      <c r="BY24" s="1288" t="s">
        <v>64</v>
      </c>
      <c r="BZ24" s="74" t="s">
        <v>38</v>
      </c>
      <c r="CA24" s="75" t="s">
        <v>55</v>
      </c>
      <c r="CB24" s="98" t="s">
        <v>38</v>
      </c>
      <c r="CC24" s="1839"/>
      <c r="CD24" s="1271">
        <f t="shared" si="11"/>
        <v>14</v>
      </c>
      <c r="CE24" s="1299" t="s">
        <v>16</v>
      </c>
      <c r="CF24" s="1291" t="s">
        <v>55</v>
      </c>
      <c r="CG24" s="77" t="s">
        <v>64</v>
      </c>
      <c r="CH24" s="78" t="s">
        <v>38</v>
      </c>
      <c r="CI24" s="650" t="s">
        <v>33</v>
      </c>
      <c r="CJ24" s="157"/>
      <c r="CK24" s="565"/>
      <c r="CL24" s="561"/>
      <c r="CM24" s="89"/>
      <c r="CN24" s="23"/>
      <c r="CO24" s="23"/>
      <c r="CP24" s="530"/>
      <c r="CQ24" s="531"/>
      <c r="CR24" s="531"/>
      <c r="CS24" s="532"/>
    </row>
    <row r="25" spans="1:97" ht="18" customHeight="1" thickBot="1">
      <c r="A25" s="1025"/>
      <c r="B25" s="1834"/>
      <c r="C25" s="1275">
        <f t="shared" si="0"/>
        <v>15</v>
      </c>
      <c r="D25" s="1297" t="s">
        <v>15</v>
      </c>
      <c r="E25" s="1293" t="s">
        <v>55</v>
      </c>
      <c r="F25" s="225" t="s">
        <v>64</v>
      </c>
      <c r="G25" s="74" t="s">
        <v>38</v>
      </c>
      <c r="H25" s="76" t="s">
        <v>33</v>
      </c>
      <c r="I25" s="1838"/>
      <c r="J25" s="1270">
        <f t="shared" si="1"/>
        <v>15</v>
      </c>
      <c r="K25" s="1298" t="s">
        <v>19</v>
      </c>
      <c r="L25" s="1292" t="s">
        <v>38</v>
      </c>
      <c r="M25" s="75" t="s">
        <v>33</v>
      </c>
      <c r="N25" s="75" t="s">
        <v>64</v>
      </c>
      <c r="O25" s="76" t="s">
        <v>55</v>
      </c>
      <c r="P25" s="1838"/>
      <c r="Q25" s="1276">
        <f t="shared" si="2"/>
        <v>15</v>
      </c>
      <c r="R25" s="1298" t="s">
        <v>19</v>
      </c>
      <c r="S25" s="75" t="s">
        <v>33</v>
      </c>
      <c r="T25" s="74" t="s">
        <v>38</v>
      </c>
      <c r="U25" s="74" t="s">
        <v>38</v>
      </c>
      <c r="V25" s="76" t="s">
        <v>64</v>
      </c>
      <c r="W25" s="1838"/>
      <c r="X25" s="1276">
        <f t="shared" si="3"/>
        <v>15</v>
      </c>
      <c r="Y25" s="1298" t="s">
        <v>88</v>
      </c>
      <c r="Z25" s="1307" t="s">
        <v>38</v>
      </c>
      <c r="AA25" s="392" t="s">
        <v>33</v>
      </c>
      <c r="AB25" s="392" t="s">
        <v>64</v>
      </c>
      <c r="AC25" s="394" t="s">
        <v>55</v>
      </c>
      <c r="AD25" s="1838">
        <v>20</v>
      </c>
      <c r="AE25" s="1276">
        <f t="shared" si="4"/>
        <v>15</v>
      </c>
      <c r="AF25" s="1297" t="s">
        <v>14</v>
      </c>
      <c r="AG25" s="1288" t="s">
        <v>64</v>
      </c>
      <c r="AH25" s="74" t="s">
        <v>38</v>
      </c>
      <c r="AI25" s="75" t="s">
        <v>55</v>
      </c>
      <c r="AJ25" s="98" t="s">
        <v>38</v>
      </c>
      <c r="AK25" s="1843"/>
      <c r="AL25" s="1271">
        <f t="shared" si="5"/>
        <v>15</v>
      </c>
      <c r="AM25" s="1300" t="s">
        <v>16</v>
      </c>
      <c r="AN25" s="1331" t="s">
        <v>33</v>
      </c>
      <c r="AO25" s="395" t="s">
        <v>38</v>
      </c>
      <c r="AP25" s="395" t="s">
        <v>38</v>
      </c>
      <c r="AQ25" s="403" t="s">
        <v>64</v>
      </c>
      <c r="AS25" s="1025"/>
      <c r="AT25" s="1838"/>
      <c r="AU25" s="1276">
        <f t="shared" si="6"/>
        <v>15</v>
      </c>
      <c r="AV25" s="1297" t="s">
        <v>88</v>
      </c>
      <c r="AW25" s="1292" t="s">
        <v>38</v>
      </c>
      <c r="AX25" s="225" t="s">
        <v>33</v>
      </c>
      <c r="AY25" s="225" t="s">
        <v>64</v>
      </c>
      <c r="AZ25" s="318" t="s">
        <v>55</v>
      </c>
      <c r="BA25" s="1838"/>
      <c r="BB25" s="1276">
        <f t="shared" si="7"/>
        <v>15</v>
      </c>
      <c r="BC25" s="1417" t="s">
        <v>17</v>
      </c>
      <c r="BD25" s="1289" t="s">
        <v>38</v>
      </c>
      <c r="BE25" s="75" t="s">
        <v>55</v>
      </c>
      <c r="BF25" s="75" t="s">
        <v>33</v>
      </c>
      <c r="BG25" s="98" t="s">
        <v>38</v>
      </c>
      <c r="BH25" s="1838"/>
      <c r="BI25" s="1267">
        <f t="shared" si="8"/>
        <v>15</v>
      </c>
      <c r="BJ25" s="2673" t="s">
        <v>18</v>
      </c>
      <c r="BK25" s="2405" t="s">
        <v>33</v>
      </c>
      <c r="BL25" s="224" t="s">
        <v>38</v>
      </c>
      <c r="BM25" s="224" t="s">
        <v>38</v>
      </c>
      <c r="BN25" s="318" t="s">
        <v>64</v>
      </c>
      <c r="BO25" s="1838"/>
      <c r="BP25" s="1276">
        <f t="shared" si="9"/>
        <v>15</v>
      </c>
      <c r="BQ25" s="1298" t="s">
        <v>15</v>
      </c>
      <c r="BR25" s="1292" t="s">
        <v>38</v>
      </c>
      <c r="BS25" s="225" t="s">
        <v>33</v>
      </c>
      <c r="BT25" s="225" t="s">
        <v>64</v>
      </c>
      <c r="BU25" s="318" t="s">
        <v>55</v>
      </c>
      <c r="BV25" s="1838"/>
      <c r="BW25" s="1276">
        <f t="shared" si="10"/>
        <v>15</v>
      </c>
      <c r="BX25" s="1298" t="s">
        <v>19</v>
      </c>
      <c r="BY25" s="1289" t="s">
        <v>38</v>
      </c>
      <c r="BZ25" s="75" t="s">
        <v>55</v>
      </c>
      <c r="CA25" s="75" t="s">
        <v>33</v>
      </c>
      <c r="CB25" s="98" t="s">
        <v>38</v>
      </c>
      <c r="CC25" s="1838"/>
      <c r="CD25" s="1275">
        <f t="shared" si="11"/>
        <v>15</v>
      </c>
      <c r="CE25" s="1329" t="s">
        <v>18</v>
      </c>
      <c r="CF25" s="1293" t="s">
        <v>33</v>
      </c>
      <c r="CG25" s="224" t="s">
        <v>38</v>
      </c>
      <c r="CH25" s="224" t="s">
        <v>38</v>
      </c>
      <c r="CI25" s="73" t="s">
        <v>64</v>
      </c>
      <c r="CJ25" s="461" t="s">
        <v>412</v>
      </c>
      <c r="CK25" s="564"/>
      <c r="CL25" s="562"/>
      <c r="CM25" s="89"/>
      <c r="CN25" s="23"/>
      <c r="CO25" s="23"/>
      <c r="CP25" s="530"/>
      <c r="CQ25" s="531"/>
      <c r="CR25" s="531"/>
      <c r="CS25" s="532"/>
    </row>
    <row r="26" spans="1:97" ht="18" customHeight="1" thickBot="1">
      <c r="A26" s="1025"/>
      <c r="B26" s="1834">
        <v>3</v>
      </c>
      <c r="C26" s="1270">
        <f t="shared" si="0"/>
        <v>16</v>
      </c>
      <c r="D26" s="1297" t="s">
        <v>14</v>
      </c>
      <c r="E26" s="1293" t="s">
        <v>33</v>
      </c>
      <c r="F26" s="224" t="s">
        <v>38</v>
      </c>
      <c r="G26" s="74" t="s">
        <v>38</v>
      </c>
      <c r="H26" s="76" t="s">
        <v>64</v>
      </c>
      <c r="I26" s="1839"/>
      <c r="J26" s="1272">
        <f t="shared" si="1"/>
        <v>16</v>
      </c>
      <c r="K26" s="1299" t="s">
        <v>16</v>
      </c>
      <c r="L26" s="1291" t="s">
        <v>55</v>
      </c>
      <c r="M26" s="75" t="s">
        <v>64</v>
      </c>
      <c r="N26" s="78" t="s">
        <v>38</v>
      </c>
      <c r="O26" s="650" t="s">
        <v>33</v>
      </c>
      <c r="P26" s="1839"/>
      <c r="Q26" s="1271">
        <f t="shared" si="2"/>
        <v>16</v>
      </c>
      <c r="R26" s="1299" t="s">
        <v>16</v>
      </c>
      <c r="S26" s="77" t="s">
        <v>33</v>
      </c>
      <c r="T26" s="78" t="s">
        <v>38</v>
      </c>
      <c r="U26" s="78" t="s">
        <v>38</v>
      </c>
      <c r="V26" s="650" t="s">
        <v>64</v>
      </c>
      <c r="W26" s="1838"/>
      <c r="X26" s="1276">
        <f t="shared" si="3"/>
        <v>16</v>
      </c>
      <c r="Y26" s="1297" t="s">
        <v>15</v>
      </c>
      <c r="Z26" s="1288" t="s">
        <v>55</v>
      </c>
      <c r="AA26" s="75" t="s">
        <v>64</v>
      </c>
      <c r="AB26" s="74" t="s">
        <v>38</v>
      </c>
      <c r="AC26" s="76" t="s">
        <v>33</v>
      </c>
      <c r="AD26" s="1838"/>
      <c r="AE26" s="1276">
        <f t="shared" si="4"/>
        <v>16</v>
      </c>
      <c r="AF26" s="1297" t="s">
        <v>17</v>
      </c>
      <c r="AG26" s="1289" t="s">
        <v>38</v>
      </c>
      <c r="AH26" s="75" t="s">
        <v>55</v>
      </c>
      <c r="AI26" s="75" t="s">
        <v>33</v>
      </c>
      <c r="AJ26" s="98" t="s">
        <v>38</v>
      </c>
      <c r="AK26" s="1842"/>
      <c r="AL26" s="1275">
        <f t="shared" si="5"/>
        <v>16</v>
      </c>
      <c r="AM26" s="1329" t="s">
        <v>18</v>
      </c>
      <c r="AN26" s="1332" t="s">
        <v>64</v>
      </c>
      <c r="AO26" s="396" t="s">
        <v>38</v>
      </c>
      <c r="AP26" s="397" t="s">
        <v>55</v>
      </c>
      <c r="AQ26" s="651" t="s">
        <v>38</v>
      </c>
      <c r="AS26" s="1025"/>
      <c r="AT26" s="1838"/>
      <c r="AU26" s="1270">
        <f t="shared" si="6"/>
        <v>16</v>
      </c>
      <c r="AV26" s="1297" t="s">
        <v>15</v>
      </c>
      <c r="AW26" s="1293" t="s">
        <v>55</v>
      </c>
      <c r="AX26" s="225" t="s">
        <v>64</v>
      </c>
      <c r="AY26" s="224" t="s">
        <v>38</v>
      </c>
      <c r="AZ26" s="318" t="s">
        <v>33</v>
      </c>
      <c r="BA26" s="1838"/>
      <c r="BB26" s="1276">
        <f t="shared" si="7"/>
        <v>16</v>
      </c>
      <c r="BC26" s="1297" t="s">
        <v>19</v>
      </c>
      <c r="BD26" s="1289" t="s">
        <v>38</v>
      </c>
      <c r="BE26" s="75" t="s">
        <v>55</v>
      </c>
      <c r="BF26" s="75" t="s">
        <v>33</v>
      </c>
      <c r="BG26" s="98" t="s">
        <v>38</v>
      </c>
      <c r="BH26" s="1838"/>
      <c r="BI26" s="1276">
        <f t="shared" si="8"/>
        <v>16</v>
      </c>
      <c r="BJ26" s="1297" t="s">
        <v>88</v>
      </c>
      <c r="BK26" s="1287" t="s">
        <v>64</v>
      </c>
      <c r="BL26" s="74" t="s">
        <v>38</v>
      </c>
      <c r="BM26" s="225" t="s">
        <v>55</v>
      </c>
      <c r="BN26" s="98" t="s">
        <v>38</v>
      </c>
      <c r="BO26" s="1838">
        <v>42</v>
      </c>
      <c r="BP26" s="1270">
        <f t="shared" si="9"/>
        <v>16</v>
      </c>
      <c r="BQ26" s="1298" t="s">
        <v>14</v>
      </c>
      <c r="BR26" s="1288" t="s">
        <v>55</v>
      </c>
      <c r="BS26" s="225" t="s">
        <v>64</v>
      </c>
      <c r="BT26" s="224" t="s">
        <v>38</v>
      </c>
      <c r="BU26" s="318" t="s">
        <v>33</v>
      </c>
      <c r="BV26" s="1839"/>
      <c r="BW26" s="1271">
        <f t="shared" si="10"/>
        <v>16</v>
      </c>
      <c r="BX26" s="1299" t="s">
        <v>16</v>
      </c>
      <c r="BY26" s="1304" t="s">
        <v>38</v>
      </c>
      <c r="BZ26" s="77" t="s">
        <v>55</v>
      </c>
      <c r="CA26" s="77" t="s">
        <v>33</v>
      </c>
      <c r="CB26" s="98" t="s">
        <v>38</v>
      </c>
      <c r="CC26" s="1838"/>
      <c r="CD26" s="1276">
        <f t="shared" si="11"/>
        <v>16</v>
      </c>
      <c r="CE26" s="1298" t="s">
        <v>88</v>
      </c>
      <c r="CF26" s="1288" t="s">
        <v>33</v>
      </c>
      <c r="CG26" s="74" t="s">
        <v>38</v>
      </c>
      <c r="CH26" s="74" t="s">
        <v>38</v>
      </c>
      <c r="CI26" s="76" t="s">
        <v>64</v>
      </c>
      <c r="CJ26" s="461" t="s">
        <v>413</v>
      </c>
      <c r="CK26" s="564"/>
      <c r="CL26" s="562"/>
      <c r="CM26" s="89"/>
      <c r="CN26" s="23"/>
      <c r="CO26" s="23"/>
      <c r="CP26" s="530"/>
      <c r="CQ26" s="531"/>
      <c r="CR26" s="531"/>
      <c r="CS26" s="532"/>
    </row>
    <row r="27" spans="1:97" ht="18" customHeight="1" thickBot="1">
      <c r="A27" s="1025"/>
      <c r="B27" s="1834"/>
      <c r="C27" s="1276">
        <f t="shared" si="0"/>
        <v>17</v>
      </c>
      <c r="D27" s="1297" t="s">
        <v>17</v>
      </c>
      <c r="E27" s="1293" t="s">
        <v>64</v>
      </c>
      <c r="F27" s="224" t="s">
        <v>38</v>
      </c>
      <c r="G27" s="79" t="s">
        <v>55</v>
      </c>
      <c r="H27" s="98" t="s">
        <v>38</v>
      </c>
      <c r="I27" s="1840"/>
      <c r="J27" s="1281">
        <f t="shared" si="1"/>
        <v>17</v>
      </c>
      <c r="K27" s="1301" t="s">
        <v>18</v>
      </c>
      <c r="L27" s="1295" t="s">
        <v>55</v>
      </c>
      <c r="M27" s="71" t="s">
        <v>64</v>
      </c>
      <c r="N27" s="72" t="s">
        <v>38</v>
      </c>
      <c r="O27" s="73" t="s">
        <v>33</v>
      </c>
      <c r="P27" s="1838"/>
      <c r="Q27" s="1275">
        <f t="shared" si="2"/>
        <v>17</v>
      </c>
      <c r="R27" s="1301" t="s">
        <v>18</v>
      </c>
      <c r="S27" s="1294" t="s">
        <v>64</v>
      </c>
      <c r="T27" s="72" t="s">
        <v>38</v>
      </c>
      <c r="U27" s="71" t="s">
        <v>55</v>
      </c>
      <c r="V27" s="643" t="s">
        <v>38</v>
      </c>
      <c r="W27" s="1841">
        <v>16</v>
      </c>
      <c r="X27" s="1276">
        <f t="shared" si="3"/>
        <v>17</v>
      </c>
      <c r="Y27" s="1297" t="s">
        <v>14</v>
      </c>
      <c r="Z27" s="1288" t="s">
        <v>33</v>
      </c>
      <c r="AA27" s="74" t="s">
        <v>38</v>
      </c>
      <c r="AB27" s="74" t="s">
        <v>38</v>
      </c>
      <c r="AC27" s="76" t="s">
        <v>64</v>
      </c>
      <c r="AD27" s="1838"/>
      <c r="AE27" s="1270">
        <f t="shared" si="4"/>
        <v>17</v>
      </c>
      <c r="AF27" s="2403" t="s">
        <v>19</v>
      </c>
      <c r="AG27" s="1292" t="s">
        <v>38</v>
      </c>
      <c r="AH27" s="225" t="s">
        <v>33</v>
      </c>
      <c r="AI27" s="225" t="s">
        <v>64</v>
      </c>
      <c r="AJ27" s="318" t="s">
        <v>55</v>
      </c>
      <c r="AK27" s="1842"/>
      <c r="AL27" s="1276">
        <f t="shared" si="5"/>
        <v>17</v>
      </c>
      <c r="AM27" s="1297" t="s">
        <v>88</v>
      </c>
      <c r="AN27" s="1377" t="s">
        <v>64</v>
      </c>
      <c r="AO27" s="398" t="s">
        <v>38</v>
      </c>
      <c r="AP27" s="399" t="s">
        <v>55</v>
      </c>
      <c r="AQ27" s="642" t="s">
        <v>38</v>
      </c>
      <c r="AS27" s="1025"/>
      <c r="AT27" s="1838">
        <v>29</v>
      </c>
      <c r="AU27" s="1270">
        <f t="shared" si="6"/>
        <v>17</v>
      </c>
      <c r="AV27" s="1297" t="s">
        <v>14</v>
      </c>
      <c r="AW27" s="1288" t="s">
        <v>55</v>
      </c>
      <c r="AX27" s="75" t="s">
        <v>64</v>
      </c>
      <c r="AY27" s="74" t="s">
        <v>38</v>
      </c>
      <c r="AZ27" s="76" t="s">
        <v>33</v>
      </c>
      <c r="BA27" s="1839"/>
      <c r="BB27" s="1272">
        <f t="shared" si="7"/>
        <v>17</v>
      </c>
      <c r="BC27" s="1370" t="s">
        <v>16</v>
      </c>
      <c r="BD27" s="1304" t="s">
        <v>38</v>
      </c>
      <c r="BE27" s="77" t="s">
        <v>33</v>
      </c>
      <c r="BF27" s="77" t="s">
        <v>64</v>
      </c>
      <c r="BG27" s="650" t="s">
        <v>55</v>
      </c>
      <c r="BH27" s="1838"/>
      <c r="BI27" s="1276">
        <f t="shared" si="8"/>
        <v>17</v>
      </c>
      <c r="BJ27" s="1297" t="s">
        <v>15</v>
      </c>
      <c r="BK27" s="1293" t="s">
        <v>64</v>
      </c>
      <c r="BL27" s="74" t="s">
        <v>38</v>
      </c>
      <c r="BM27" s="75" t="s">
        <v>55</v>
      </c>
      <c r="BN27" s="98" t="s">
        <v>38</v>
      </c>
      <c r="BO27" s="1838"/>
      <c r="BP27" s="1270">
        <f t="shared" si="9"/>
        <v>17</v>
      </c>
      <c r="BQ27" s="1298" t="s">
        <v>17</v>
      </c>
      <c r="BR27" s="1288" t="s">
        <v>55</v>
      </c>
      <c r="BS27" s="225" t="s">
        <v>64</v>
      </c>
      <c r="BT27" s="224" t="s">
        <v>38</v>
      </c>
      <c r="BU27" s="318" t="s">
        <v>33</v>
      </c>
      <c r="BV27" s="1840"/>
      <c r="BW27" s="3906">
        <f t="shared" si="10"/>
        <v>17</v>
      </c>
      <c r="BX27" s="2673" t="s">
        <v>18</v>
      </c>
      <c r="BY27" s="1290" t="s">
        <v>38</v>
      </c>
      <c r="BZ27" s="71" t="s">
        <v>33</v>
      </c>
      <c r="CA27" s="71" t="s">
        <v>64</v>
      </c>
      <c r="CB27" s="73" t="s">
        <v>55</v>
      </c>
      <c r="CC27" s="1838"/>
      <c r="CD27" s="1276">
        <f t="shared" si="11"/>
        <v>17</v>
      </c>
      <c r="CE27" s="1298" t="s">
        <v>15</v>
      </c>
      <c r="CF27" s="1288" t="s">
        <v>64</v>
      </c>
      <c r="CG27" s="74" t="s">
        <v>38</v>
      </c>
      <c r="CH27" s="75" t="s">
        <v>55</v>
      </c>
      <c r="CI27" s="98" t="s">
        <v>38</v>
      </c>
      <c r="CJ27" s="461" t="s">
        <v>414</v>
      </c>
      <c r="CK27" s="564"/>
      <c r="CL27" s="562"/>
      <c r="CM27" s="89"/>
      <c r="CN27" s="23"/>
      <c r="CO27" s="23"/>
      <c r="CP27" s="530"/>
      <c r="CQ27" s="531"/>
      <c r="CR27" s="531"/>
      <c r="CS27" s="532"/>
    </row>
    <row r="28" spans="1:97" ht="18" customHeight="1" thickBot="1">
      <c r="A28" s="1025"/>
      <c r="B28" s="1834"/>
      <c r="C28" s="1270">
        <f t="shared" si="0"/>
        <v>18</v>
      </c>
      <c r="D28" s="1297" t="s">
        <v>19</v>
      </c>
      <c r="E28" s="1293" t="s">
        <v>64</v>
      </c>
      <c r="F28" s="224" t="s">
        <v>38</v>
      </c>
      <c r="G28" s="79" t="s">
        <v>55</v>
      </c>
      <c r="H28" s="98" t="s">
        <v>38</v>
      </c>
      <c r="I28" s="1838"/>
      <c r="J28" s="1270">
        <f t="shared" si="1"/>
        <v>18</v>
      </c>
      <c r="K28" s="1297" t="s">
        <v>88</v>
      </c>
      <c r="L28" s="1288" t="s">
        <v>33</v>
      </c>
      <c r="M28" s="224" t="s">
        <v>38</v>
      </c>
      <c r="N28" s="224" t="s">
        <v>38</v>
      </c>
      <c r="O28" s="76" t="s">
        <v>64</v>
      </c>
      <c r="P28" s="1838"/>
      <c r="Q28" s="1276">
        <f t="shared" si="2"/>
        <v>18</v>
      </c>
      <c r="R28" s="1372" t="s">
        <v>88</v>
      </c>
      <c r="S28" s="1292" t="s">
        <v>38</v>
      </c>
      <c r="T28" s="225" t="s">
        <v>55</v>
      </c>
      <c r="U28" s="225" t="s">
        <v>33</v>
      </c>
      <c r="V28" s="98" t="s">
        <v>38</v>
      </c>
      <c r="W28" s="1838"/>
      <c r="X28" s="1334">
        <f t="shared" si="3"/>
        <v>18</v>
      </c>
      <c r="Y28" s="1416" t="s">
        <v>17</v>
      </c>
      <c r="Z28" s="1288" t="s">
        <v>33</v>
      </c>
      <c r="AA28" s="74" t="s">
        <v>38</v>
      </c>
      <c r="AB28" s="74" t="s">
        <v>38</v>
      </c>
      <c r="AC28" s="76" t="s">
        <v>64</v>
      </c>
      <c r="AD28" s="1839"/>
      <c r="AE28" s="1272">
        <f t="shared" si="4"/>
        <v>18</v>
      </c>
      <c r="AF28" s="1300" t="s">
        <v>16</v>
      </c>
      <c r="AG28" s="1289" t="s">
        <v>38</v>
      </c>
      <c r="AH28" s="75" t="s">
        <v>33</v>
      </c>
      <c r="AI28" s="75" t="s">
        <v>64</v>
      </c>
      <c r="AJ28" s="76" t="s">
        <v>55</v>
      </c>
      <c r="AK28" s="1842"/>
      <c r="AL28" s="1275">
        <f t="shared" si="5"/>
        <v>18</v>
      </c>
      <c r="AM28" s="1329" t="s">
        <v>15</v>
      </c>
      <c r="AN28" s="1289" t="s">
        <v>38</v>
      </c>
      <c r="AO28" s="75" t="s">
        <v>55</v>
      </c>
      <c r="AP28" s="75" t="s">
        <v>33</v>
      </c>
      <c r="AQ28" s="98" t="s">
        <v>38</v>
      </c>
      <c r="AS28" s="1025"/>
      <c r="AT28" s="1838"/>
      <c r="AU28" s="1270">
        <f t="shared" si="6"/>
        <v>18</v>
      </c>
      <c r="AV28" s="1297" t="s">
        <v>17</v>
      </c>
      <c r="AW28" s="1288" t="s">
        <v>33</v>
      </c>
      <c r="AX28" s="74" t="s">
        <v>38</v>
      </c>
      <c r="AY28" s="74" t="s">
        <v>38</v>
      </c>
      <c r="AZ28" s="76" t="s">
        <v>64</v>
      </c>
      <c r="BA28" s="1840"/>
      <c r="BB28" s="1330">
        <f t="shared" si="7"/>
        <v>18</v>
      </c>
      <c r="BC28" s="1301" t="s">
        <v>18</v>
      </c>
      <c r="BD28" s="1319" t="s">
        <v>38</v>
      </c>
      <c r="BE28" s="75" t="s">
        <v>33</v>
      </c>
      <c r="BF28" s="83" t="s">
        <v>64</v>
      </c>
      <c r="BG28" s="644" t="s">
        <v>55</v>
      </c>
      <c r="BH28" s="1838">
        <v>38</v>
      </c>
      <c r="BI28" s="1276">
        <f t="shared" si="8"/>
        <v>18</v>
      </c>
      <c r="BJ28" s="1302" t="s">
        <v>14</v>
      </c>
      <c r="BK28" s="1292" t="s">
        <v>38</v>
      </c>
      <c r="BL28" s="75" t="s">
        <v>55</v>
      </c>
      <c r="BM28" s="75" t="s">
        <v>33</v>
      </c>
      <c r="BN28" s="98" t="s">
        <v>38</v>
      </c>
      <c r="BO28" s="1838"/>
      <c r="BP28" s="1270">
        <f t="shared" si="9"/>
        <v>18</v>
      </c>
      <c r="BQ28" s="1372" t="s">
        <v>19</v>
      </c>
      <c r="BR28" s="1288" t="s">
        <v>33</v>
      </c>
      <c r="BS28" s="74" t="s">
        <v>38</v>
      </c>
      <c r="BT28" s="224" t="s">
        <v>38</v>
      </c>
      <c r="BU28" s="76" t="s">
        <v>64</v>
      </c>
      <c r="BV28" s="1838"/>
      <c r="BW28" s="1276">
        <f t="shared" si="10"/>
        <v>18</v>
      </c>
      <c r="BX28" s="1372" t="s">
        <v>88</v>
      </c>
      <c r="BY28" s="1293" t="s">
        <v>55</v>
      </c>
      <c r="BZ28" s="75" t="s">
        <v>64</v>
      </c>
      <c r="CA28" s="224" t="s">
        <v>38</v>
      </c>
      <c r="CB28" s="318" t="s">
        <v>33</v>
      </c>
      <c r="CC28" s="1838">
        <v>51</v>
      </c>
      <c r="CD28" s="1276">
        <f t="shared" si="11"/>
        <v>18</v>
      </c>
      <c r="CE28" s="1298" t="s">
        <v>14</v>
      </c>
      <c r="CF28" s="1289" t="s">
        <v>38</v>
      </c>
      <c r="CG28" s="75" t="s">
        <v>55</v>
      </c>
      <c r="CH28" s="75" t="s">
        <v>33</v>
      </c>
      <c r="CI28" s="98" t="s">
        <v>38</v>
      </c>
      <c r="CJ28" s="461" t="s">
        <v>415</v>
      </c>
      <c r="CK28" s="564"/>
      <c r="CL28" s="562"/>
      <c r="CM28" s="89"/>
      <c r="CN28" s="23"/>
      <c r="CO28" s="23"/>
      <c r="CP28" s="530"/>
      <c r="CQ28" s="531"/>
      <c r="CR28" s="531"/>
      <c r="CS28" s="532"/>
    </row>
    <row r="29" spans="1:97" ht="18" customHeight="1" thickBot="1">
      <c r="A29" s="1025"/>
      <c r="B29" s="1835"/>
      <c r="C29" s="1272">
        <f t="shared" si="0"/>
        <v>19</v>
      </c>
      <c r="D29" s="1300" t="s">
        <v>16</v>
      </c>
      <c r="E29" s="1304" t="s">
        <v>38</v>
      </c>
      <c r="F29" s="77" t="s">
        <v>55</v>
      </c>
      <c r="G29" s="77" t="s">
        <v>33</v>
      </c>
      <c r="H29" s="97" t="s">
        <v>38</v>
      </c>
      <c r="I29" s="1838"/>
      <c r="J29" s="1270">
        <f t="shared" si="1"/>
        <v>19</v>
      </c>
      <c r="K29" s="1329" t="s">
        <v>15</v>
      </c>
      <c r="L29" s="1288" t="s">
        <v>33</v>
      </c>
      <c r="M29" s="224" t="s">
        <v>38</v>
      </c>
      <c r="N29" s="224" t="s">
        <v>38</v>
      </c>
      <c r="O29" s="76" t="s">
        <v>64</v>
      </c>
      <c r="P29" s="1838"/>
      <c r="Q29" s="1275">
        <f t="shared" si="2"/>
        <v>19</v>
      </c>
      <c r="R29" s="1298" t="s">
        <v>15</v>
      </c>
      <c r="S29" s="1292" t="s">
        <v>38</v>
      </c>
      <c r="T29" s="225" t="s">
        <v>55</v>
      </c>
      <c r="U29" s="225" t="s">
        <v>33</v>
      </c>
      <c r="V29" s="98" t="s">
        <v>38</v>
      </c>
      <c r="W29" s="1838"/>
      <c r="X29" s="1276">
        <f t="shared" si="3"/>
        <v>19</v>
      </c>
      <c r="Y29" s="1297" t="s">
        <v>19</v>
      </c>
      <c r="Z29" s="1288" t="s">
        <v>64</v>
      </c>
      <c r="AA29" s="74" t="s">
        <v>38</v>
      </c>
      <c r="AB29" s="79" t="s">
        <v>55</v>
      </c>
      <c r="AC29" s="98" t="s">
        <v>38</v>
      </c>
      <c r="AD29" s="1838"/>
      <c r="AE29" s="1270">
        <f t="shared" si="4"/>
        <v>19</v>
      </c>
      <c r="AF29" s="1301" t="s">
        <v>18</v>
      </c>
      <c r="AG29" s="1294" t="s">
        <v>55</v>
      </c>
      <c r="AH29" s="71" t="s">
        <v>64</v>
      </c>
      <c r="AI29" s="72" t="s">
        <v>38</v>
      </c>
      <c r="AJ29" s="73" t="s">
        <v>33</v>
      </c>
      <c r="AK29" s="1842">
        <v>25</v>
      </c>
      <c r="AL29" s="1276">
        <f t="shared" si="5"/>
        <v>19</v>
      </c>
      <c r="AM29" s="1297" t="s">
        <v>14</v>
      </c>
      <c r="AN29" s="1289" t="s">
        <v>38</v>
      </c>
      <c r="AO29" s="75" t="s">
        <v>55</v>
      </c>
      <c r="AP29" s="75" t="s">
        <v>33</v>
      </c>
      <c r="AQ29" s="98" t="s">
        <v>38</v>
      </c>
      <c r="AS29" s="1025"/>
      <c r="AT29" s="1339"/>
      <c r="AU29" s="1273">
        <f t="shared" si="6"/>
        <v>19</v>
      </c>
      <c r="AV29" s="1302" t="s">
        <v>19</v>
      </c>
      <c r="AW29" s="1288" t="s">
        <v>33</v>
      </c>
      <c r="AX29" s="74" t="s">
        <v>38</v>
      </c>
      <c r="AY29" s="74" t="s">
        <v>38</v>
      </c>
      <c r="AZ29" s="76" t="s">
        <v>64</v>
      </c>
      <c r="BA29" s="1838"/>
      <c r="BB29" s="1276">
        <f t="shared" si="7"/>
        <v>19</v>
      </c>
      <c r="BC29" s="1298" t="s">
        <v>88</v>
      </c>
      <c r="BD29" s="1288" t="s">
        <v>55</v>
      </c>
      <c r="BE29" s="225" t="s">
        <v>64</v>
      </c>
      <c r="BF29" s="74" t="s">
        <v>38</v>
      </c>
      <c r="BG29" s="76" t="s">
        <v>33</v>
      </c>
      <c r="BH29" s="1838"/>
      <c r="BI29" s="1276">
        <f t="shared" si="8"/>
        <v>19</v>
      </c>
      <c r="BJ29" s="1298" t="s">
        <v>17</v>
      </c>
      <c r="BK29" s="1292" t="s">
        <v>38</v>
      </c>
      <c r="BL29" s="75" t="s">
        <v>33</v>
      </c>
      <c r="BM29" s="75" t="s">
        <v>64</v>
      </c>
      <c r="BN29" s="76" t="s">
        <v>55</v>
      </c>
      <c r="BO29" s="1839"/>
      <c r="BP29" s="1274">
        <f t="shared" si="9"/>
        <v>19</v>
      </c>
      <c r="BQ29" s="1299" t="s">
        <v>16</v>
      </c>
      <c r="BR29" s="1288" t="s">
        <v>64</v>
      </c>
      <c r="BS29" s="78" t="s">
        <v>38</v>
      </c>
      <c r="BT29" s="77" t="s">
        <v>55</v>
      </c>
      <c r="BU29" s="97" t="s">
        <v>38</v>
      </c>
      <c r="BV29" s="1838"/>
      <c r="BW29" s="1275">
        <f t="shared" si="10"/>
        <v>19</v>
      </c>
      <c r="BX29" s="1372" t="s">
        <v>15</v>
      </c>
      <c r="BY29" s="1293" t="s">
        <v>55</v>
      </c>
      <c r="BZ29" s="75" t="s">
        <v>64</v>
      </c>
      <c r="CA29" s="224" t="s">
        <v>38</v>
      </c>
      <c r="CB29" s="318" t="s">
        <v>33</v>
      </c>
      <c r="CC29" s="1838"/>
      <c r="CD29" s="1275">
        <f t="shared" si="11"/>
        <v>19</v>
      </c>
      <c r="CE29" s="1329" t="s">
        <v>17</v>
      </c>
      <c r="CF29" s="1289" t="s">
        <v>38</v>
      </c>
      <c r="CG29" s="75" t="s">
        <v>55</v>
      </c>
      <c r="CH29" s="75" t="s">
        <v>33</v>
      </c>
      <c r="CI29" s="98" t="s">
        <v>38</v>
      </c>
      <c r="CJ29" s="461"/>
      <c r="CK29" s="564"/>
      <c r="CL29" s="562"/>
      <c r="CM29" s="89"/>
      <c r="CN29" s="23"/>
      <c r="CO29" s="23"/>
      <c r="CP29" s="530"/>
      <c r="CQ29" s="531"/>
      <c r="CR29" s="531"/>
      <c r="CS29" s="532"/>
    </row>
    <row r="30" spans="1:97" ht="18" customHeight="1" thickBot="1">
      <c r="A30" s="1025"/>
      <c r="B30" s="1834"/>
      <c r="C30" s="1270">
        <f t="shared" si="0"/>
        <v>20</v>
      </c>
      <c r="D30" s="1301" t="s">
        <v>18</v>
      </c>
      <c r="E30" s="1305" t="s">
        <v>38</v>
      </c>
      <c r="F30" s="397" t="s">
        <v>55</v>
      </c>
      <c r="G30" s="397" t="s">
        <v>33</v>
      </c>
      <c r="H30" s="651" t="s">
        <v>38</v>
      </c>
      <c r="I30" s="1838">
        <v>8</v>
      </c>
      <c r="J30" s="1270">
        <f t="shared" si="1"/>
        <v>20</v>
      </c>
      <c r="K30" s="1302" t="s">
        <v>14</v>
      </c>
      <c r="L30" s="1288" t="s">
        <v>64</v>
      </c>
      <c r="M30" s="224" t="s">
        <v>38</v>
      </c>
      <c r="N30" s="75" t="s">
        <v>55</v>
      </c>
      <c r="O30" s="98" t="s">
        <v>38</v>
      </c>
      <c r="P30" s="1838">
        <v>12</v>
      </c>
      <c r="Q30" s="1276">
        <f t="shared" si="2"/>
        <v>20</v>
      </c>
      <c r="R30" s="1414" t="s">
        <v>14</v>
      </c>
      <c r="S30" s="1306" t="s">
        <v>38</v>
      </c>
      <c r="T30" s="79" t="s">
        <v>33</v>
      </c>
      <c r="U30" s="100" t="s">
        <v>64</v>
      </c>
      <c r="V30" s="81" t="s">
        <v>55</v>
      </c>
      <c r="W30" s="1839"/>
      <c r="X30" s="1271">
        <f t="shared" si="3"/>
        <v>20</v>
      </c>
      <c r="Y30" s="1300" t="s">
        <v>16</v>
      </c>
      <c r="Z30" s="1331" t="s">
        <v>64</v>
      </c>
      <c r="AA30" s="80" t="s">
        <v>38</v>
      </c>
      <c r="AB30" s="77" t="s">
        <v>55</v>
      </c>
      <c r="AC30" s="97" t="s">
        <v>38</v>
      </c>
      <c r="AD30" s="1838"/>
      <c r="AE30" s="1270">
        <f t="shared" si="4"/>
        <v>20</v>
      </c>
      <c r="AF30" s="1298" t="s">
        <v>88</v>
      </c>
      <c r="AG30" s="1288" t="s">
        <v>55</v>
      </c>
      <c r="AH30" s="75" t="s">
        <v>64</v>
      </c>
      <c r="AI30" s="74" t="s">
        <v>38</v>
      </c>
      <c r="AJ30" s="76" t="s">
        <v>33</v>
      </c>
      <c r="AK30" s="1842"/>
      <c r="AL30" s="1276">
        <f t="shared" si="5"/>
        <v>20</v>
      </c>
      <c r="AM30" s="1297" t="s">
        <v>17</v>
      </c>
      <c r="AN30" s="1289" t="s">
        <v>38</v>
      </c>
      <c r="AO30" s="75" t="s">
        <v>33</v>
      </c>
      <c r="AP30" s="75" t="s">
        <v>64</v>
      </c>
      <c r="AQ30" s="76" t="s">
        <v>55</v>
      </c>
      <c r="AS30" s="1025"/>
      <c r="AT30" s="1352"/>
      <c r="AU30" s="1272">
        <f t="shared" si="6"/>
        <v>20</v>
      </c>
      <c r="AV30" s="1300" t="s">
        <v>16</v>
      </c>
      <c r="AW30" s="1291" t="s">
        <v>64</v>
      </c>
      <c r="AX30" s="78" t="s">
        <v>38</v>
      </c>
      <c r="AY30" s="77" t="s">
        <v>55</v>
      </c>
      <c r="AZ30" s="97" t="s">
        <v>38</v>
      </c>
      <c r="BA30" s="1838"/>
      <c r="BB30" s="1276">
        <f t="shared" si="7"/>
        <v>20</v>
      </c>
      <c r="BC30" s="1298" t="s">
        <v>15</v>
      </c>
      <c r="BD30" s="1369" t="s">
        <v>33</v>
      </c>
      <c r="BE30" s="224" t="s">
        <v>38</v>
      </c>
      <c r="BF30" s="224" t="s">
        <v>38</v>
      </c>
      <c r="BG30" s="76" t="s">
        <v>64</v>
      </c>
      <c r="BH30" s="1339"/>
      <c r="BI30" s="1276">
        <f t="shared" si="8"/>
        <v>20</v>
      </c>
      <c r="BJ30" s="1414" t="s">
        <v>19</v>
      </c>
      <c r="BK30" s="1292" t="s">
        <v>38</v>
      </c>
      <c r="BL30" s="75" t="s">
        <v>33</v>
      </c>
      <c r="BM30" s="75" t="s">
        <v>64</v>
      </c>
      <c r="BN30" s="76" t="s">
        <v>55</v>
      </c>
      <c r="BO30" s="1338"/>
      <c r="BP30" s="1281">
        <f t="shared" si="9"/>
        <v>20</v>
      </c>
      <c r="BQ30" s="1301" t="s">
        <v>18</v>
      </c>
      <c r="BR30" s="1295" t="s">
        <v>64</v>
      </c>
      <c r="BS30" s="82" t="s">
        <v>38</v>
      </c>
      <c r="BT30" s="83" t="s">
        <v>55</v>
      </c>
      <c r="BU30" s="643" t="s">
        <v>38</v>
      </c>
      <c r="BV30" s="1838">
        <v>47</v>
      </c>
      <c r="BW30" s="1275">
        <f t="shared" si="10"/>
        <v>20</v>
      </c>
      <c r="BX30" s="1302" t="s">
        <v>14</v>
      </c>
      <c r="BY30" s="1288" t="s">
        <v>33</v>
      </c>
      <c r="BZ30" s="74" t="s">
        <v>38</v>
      </c>
      <c r="CA30" s="224" t="s">
        <v>38</v>
      </c>
      <c r="CB30" s="318" t="s">
        <v>64</v>
      </c>
      <c r="CC30" s="1838"/>
      <c r="CD30" s="1276">
        <f t="shared" si="11"/>
        <v>20</v>
      </c>
      <c r="CE30" s="1298" t="s">
        <v>19</v>
      </c>
      <c r="CF30" s="1289" t="s">
        <v>38</v>
      </c>
      <c r="CG30" s="75" t="s">
        <v>33</v>
      </c>
      <c r="CH30" s="75" t="s">
        <v>64</v>
      </c>
      <c r="CI30" s="76" t="s">
        <v>55</v>
      </c>
      <c r="CJ30" s="461"/>
      <c r="CK30" s="564"/>
      <c r="CL30" s="562"/>
      <c r="CM30" s="89"/>
      <c r="CN30" s="23"/>
      <c r="CO30" s="23"/>
      <c r="CP30" s="530"/>
      <c r="CQ30" s="531"/>
      <c r="CR30" s="531"/>
      <c r="CS30" s="532"/>
    </row>
    <row r="31" spans="1:97" ht="18" customHeight="1" thickBot="1">
      <c r="A31" s="1025"/>
      <c r="B31" s="1834"/>
      <c r="C31" s="1270">
        <f t="shared" si="0"/>
        <v>21</v>
      </c>
      <c r="D31" s="1297" t="s">
        <v>88</v>
      </c>
      <c r="E31" s="1292" t="s">
        <v>38</v>
      </c>
      <c r="F31" s="225" t="s">
        <v>33</v>
      </c>
      <c r="G31" s="225" t="s">
        <v>64</v>
      </c>
      <c r="H31" s="318" t="s">
        <v>55</v>
      </c>
      <c r="I31" s="1838"/>
      <c r="J31" s="1270">
        <f t="shared" si="1"/>
        <v>21</v>
      </c>
      <c r="K31" s="1372" t="s">
        <v>17</v>
      </c>
      <c r="L31" s="1289" t="s">
        <v>38</v>
      </c>
      <c r="M31" s="75" t="s">
        <v>55</v>
      </c>
      <c r="N31" s="75" t="s">
        <v>33</v>
      </c>
      <c r="O31" s="98" t="s">
        <v>38</v>
      </c>
      <c r="P31" s="1838"/>
      <c r="Q31" s="1844">
        <f t="shared" si="2"/>
        <v>21</v>
      </c>
      <c r="R31" s="1414" t="s">
        <v>17</v>
      </c>
      <c r="S31" s="1289" t="s">
        <v>38</v>
      </c>
      <c r="T31" s="75" t="s">
        <v>33</v>
      </c>
      <c r="U31" s="75" t="s">
        <v>64</v>
      </c>
      <c r="V31" s="76" t="s">
        <v>55</v>
      </c>
      <c r="W31" s="1840"/>
      <c r="X31" s="3975">
        <f t="shared" si="3"/>
        <v>21</v>
      </c>
      <c r="Y31" s="3976" t="s">
        <v>18</v>
      </c>
      <c r="Z31" s="1290" t="s">
        <v>38</v>
      </c>
      <c r="AA31" s="71" t="s">
        <v>55</v>
      </c>
      <c r="AB31" s="71" t="s">
        <v>33</v>
      </c>
      <c r="AC31" s="642" t="s">
        <v>38</v>
      </c>
      <c r="AD31" s="1838"/>
      <c r="AE31" s="1270">
        <f t="shared" si="4"/>
        <v>21</v>
      </c>
      <c r="AF31" s="1297" t="s">
        <v>15</v>
      </c>
      <c r="AG31" s="1288" t="s">
        <v>33</v>
      </c>
      <c r="AH31" s="74" t="s">
        <v>38</v>
      </c>
      <c r="AI31" s="74" t="s">
        <v>38</v>
      </c>
      <c r="AJ31" s="76" t="s">
        <v>64</v>
      </c>
      <c r="AK31" s="1842"/>
      <c r="AL31" s="1276">
        <f t="shared" si="5"/>
        <v>21</v>
      </c>
      <c r="AM31" s="1297" t="s">
        <v>19</v>
      </c>
      <c r="AN31" s="1288" t="s">
        <v>55</v>
      </c>
      <c r="AO31" s="75" t="s">
        <v>64</v>
      </c>
      <c r="AP31" s="74" t="s">
        <v>38</v>
      </c>
      <c r="AQ31" s="76" t="s">
        <v>33</v>
      </c>
      <c r="AS31" s="1025"/>
      <c r="AT31" s="1338"/>
      <c r="AU31" s="1281">
        <f t="shared" si="6"/>
        <v>21</v>
      </c>
      <c r="AV31" s="1301" t="s">
        <v>18</v>
      </c>
      <c r="AW31" s="1290" t="s">
        <v>38</v>
      </c>
      <c r="AX31" s="71" t="s">
        <v>55</v>
      </c>
      <c r="AY31" s="71" t="s">
        <v>33</v>
      </c>
      <c r="AZ31" s="643" t="s">
        <v>38</v>
      </c>
      <c r="BA31" s="1842">
        <v>34</v>
      </c>
      <c r="BB31" s="1844">
        <f t="shared" si="7"/>
        <v>21</v>
      </c>
      <c r="BC31" s="1372" t="s">
        <v>14</v>
      </c>
      <c r="BD31" s="1288" t="s">
        <v>33</v>
      </c>
      <c r="BE31" s="224" t="s">
        <v>38</v>
      </c>
      <c r="BF31" s="224" t="s">
        <v>38</v>
      </c>
      <c r="BG31" s="76" t="s">
        <v>64</v>
      </c>
      <c r="BH31" s="1352"/>
      <c r="BI31" s="1271">
        <f t="shared" si="8"/>
        <v>21</v>
      </c>
      <c r="BJ31" s="1300" t="s">
        <v>16</v>
      </c>
      <c r="BK31" s="1331" t="s">
        <v>55</v>
      </c>
      <c r="BL31" s="392" t="s">
        <v>64</v>
      </c>
      <c r="BM31" s="393" t="s">
        <v>38</v>
      </c>
      <c r="BN31" s="403" t="s">
        <v>33</v>
      </c>
      <c r="BO31" s="1339"/>
      <c r="BP31" s="1452">
        <f t="shared" si="9"/>
        <v>21</v>
      </c>
      <c r="BQ31" s="1414" t="s">
        <v>88</v>
      </c>
      <c r="BR31" s="1289" t="s">
        <v>38</v>
      </c>
      <c r="BS31" s="75" t="s">
        <v>55</v>
      </c>
      <c r="BT31" s="75" t="s">
        <v>33</v>
      </c>
      <c r="BU31" s="98" t="s">
        <v>38</v>
      </c>
      <c r="BV31" s="1339"/>
      <c r="BW31" s="1275">
        <f t="shared" si="10"/>
        <v>21</v>
      </c>
      <c r="BX31" s="1298" t="s">
        <v>17</v>
      </c>
      <c r="BY31" s="1288" t="s">
        <v>33</v>
      </c>
      <c r="BZ31" s="74" t="s">
        <v>38</v>
      </c>
      <c r="CA31" s="224" t="s">
        <v>38</v>
      </c>
      <c r="CB31" s="318" t="s">
        <v>64</v>
      </c>
      <c r="CC31" s="1839"/>
      <c r="CD31" s="1698">
        <f t="shared" si="11"/>
        <v>21</v>
      </c>
      <c r="CE31" s="1299" t="s">
        <v>16</v>
      </c>
      <c r="CF31" s="1304" t="s">
        <v>38</v>
      </c>
      <c r="CG31" s="77" t="s">
        <v>33</v>
      </c>
      <c r="CH31" s="77" t="s">
        <v>64</v>
      </c>
      <c r="CI31" s="650" t="s">
        <v>55</v>
      </c>
      <c r="CJ31" s="515"/>
      <c r="CK31" s="564"/>
      <c r="CL31" s="562"/>
      <c r="CM31" s="89"/>
      <c r="CN31" s="23"/>
      <c r="CO31" s="23"/>
      <c r="CP31" s="530"/>
      <c r="CQ31" s="531"/>
      <c r="CR31" s="531"/>
      <c r="CS31" s="532"/>
    </row>
    <row r="32" spans="1:97" ht="18" customHeight="1" thickBot="1">
      <c r="A32" s="1025"/>
      <c r="B32" s="1834"/>
      <c r="C32" s="1270">
        <f t="shared" si="0"/>
        <v>22</v>
      </c>
      <c r="D32" s="1297" t="s">
        <v>15</v>
      </c>
      <c r="E32" s="1293" t="s">
        <v>55</v>
      </c>
      <c r="F32" s="225" t="s">
        <v>64</v>
      </c>
      <c r="G32" s="224" t="s">
        <v>38</v>
      </c>
      <c r="H32" s="318" t="s">
        <v>33</v>
      </c>
      <c r="I32" s="1339"/>
      <c r="J32" s="1270">
        <f t="shared" si="1"/>
        <v>22</v>
      </c>
      <c r="K32" s="1302" t="s">
        <v>19</v>
      </c>
      <c r="L32" s="1289" t="s">
        <v>38</v>
      </c>
      <c r="M32" s="75" t="s">
        <v>55</v>
      </c>
      <c r="N32" s="75" t="s">
        <v>33</v>
      </c>
      <c r="O32" s="98" t="s">
        <v>38</v>
      </c>
      <c r="P32" s="1838"/>
      <c r="Q32" s="1276">
        <f t="shared" si="2"/>
        <v>22</v>
      </c>
      <c r="R32" s="1414" t="s">
        <v>19</v>
      </c>
      <c r="S32" s="1333" t="s">
        <v>55</v>
      </c>
      <c r="T32" s="79" t="s">
        <v>64</v>
      </c>
      <c r="U32" s="74" t="s">
        <v>38</v>
      </c>
      <c r="V32" s="81" t="s">
        <v>33</v>
      </c>
      <c r="W32" s="1838"/>
      <c r="X32" s="1276">
        <f t="shared" si="3"/>
        <v>22</v>
      </c>
      <c r="Y32" s="1297" t="s">
        <v>88</v>
      </c>
      <c r="Z32" s="1292" t="s">
        <v>38</v>
      </c>
      <c r="AA32" s="225" t="s">
        <v>33</v>
      </c>
      <c r="AB32" s="225" t="s">
        <v>64</v>
      </c>
      <c r="AC32" s="318" t="s">
        <v>55</v>
      </c>
      <c r="AD32" s="1838">
        <v>21</v>
      </c>
      <c r="AE32" s="1270">
        <f t="shared" si="4"/>
        <v>22</v>
      </c>
      <c r="AF32" s="1298" t="s">
        <v>14</v>
      </c>
      <c r="AG32" s="1288" t="s">
        <v>64</v>
      </c>
      <c r="AH32" s="74" t="s">
        <v>38</v>
      </c>
      <c r="AI32" s="75" t="s">
        <v>55</v>
      </c>
      <c r="AJ32" s="98" t="s">
        <v>38</v>
      </c>
      <c r="AK32" s="1366"/>
      <c r="AL32" s="1271">
        <f t="shared" si="5"/>
        <v>22</v>
      </c>
      <c r="AM32" s="1300" t="s">
        <v>16</v>
      </c>
      <c r="AN32" s="1333" t="s">
        <v>55</v>
      </c>
      <c r="AO32" s="79" t="s">
        <v>64</v>
      </c>
      <c r="AP32" s="80" t="s">
        <v>38</v>
      </c>
      <c r="AQ32" s="650" t="s">
        <v>33</v>
      </c>
      <c r="AS32" s="1025"/>
      <c r="AT32" s="1339"/>
      <c r="AU32" s="1453">
        <f t="shared" si="6"/>
        <v>22</v>
      </c>
      <c r="AV32" s="1297" t="s">
        <v>88</v>
      </c>
      <c r="AW32" s="1306" t="s">
        <v>38</v>
      </c>
      <c r="AX32" s="100" t="s">
        <v>55</v>
      </c>
      <c r="AY32" s="100" t="s">
        <v>33</v>
      </c>
      <c r="AZ32" s="642" t="s">
        <v>38</v>
      </c>
      <c r="BA32" s="1838"/>
      <c r="BB32" s="1276">
        <f t="shared" si="7"/>
        <v>22</v>
      </c>
      <c r="BC32" s="1298" t="s">
        <v>17</v>
      </c>
      <c r="BD32" s="1287" t="s">
        <v>64</v>
      </c>
      <c r="BE32" s="393" t="s">
        <v>38</v>
      </c>
      <c r="BF32" s="392" t="s">
        <v>55</v>
      </c>
      <c r="BG32" s="404" t="s">
        <v>38</v>
      </c>
      <c r="BH32" s="1338"/>
      <c r="BI32" s="1330">
        <f t="shared" si="8"/>
        <v>22</v>
      </c>
      <c r="BJ32" s="1301" t="s">
        <v>18</v>
      </c>
      <c r="BK32" s="1294" t="s">
        <v>55</v>
      </c>
      <c r="BL32" s="71" t="s">
        <v>64</v>
      </c>
      <c r="BM32" s="72" t="s">
        <v>38</v>
      </c>
      <c r="BN32" s="73" t="s">
        <v>33</v>
      </c>
      <c r="BO32" s="1339"/>
      <c r="BP32" s="1270">
        <f t="shared" si="9"/>
        <v>22</v>
      </c>
      <c r="BQ32" s="1298" t="s">
        <v>15</v>
      </c>
      <c r="BR32" s="1289" t="s">
        <v>38</v>
      </c>
      <c r="BS32" s="75" t="s">
        <v>55</v>
      </c>
      <c r="BT32" s="75" t="s">
        <v>33</v>
      </c>
      <c r="BU32" s="98" t="s">
        <v>38</v>
      </c>
      <c r="BV32" s="1339"/>
      <c r="BW32" s="1275">
        <f t="shared" si="10"/>
        <v>22</v>
      </c>
      <c r="BX32" s="1414" t="s">
        <v>19</v>
      </c>
      <c r="BY32" s="1377" t="s">
        <v>64</v>
      </c>
      <c r="BZ32" s="393" t="s">
        <v>38</v>
      </c>
      <c r="CA32" s="392" t="s">
        <v>55</v>
      </c>
      <c r="CB32" s="404" t="s">
        <v>38</v>
      </c>
      <c r="CC32" s="1338"/>
      <c r="CD32" s="1833">
        <f t="shared" si="11"/>
        <v>22</v>
      </c>
      <c r="CE32" s="1329" t="s">
        <v>18</v>
      </c>
      <c r="CF32" s="1294" t="s">
        <v>55</v>
      </c>
      <c r="CG32" s="71" t="s">
        <v>64</v>
      </c>
      <c r="CH32" s="72" t="s">
        <v>38</v>
      </c>
      <c r="CI32" s="73" t="s">
        <v>33</v>
      </c>
      <c r="CJ32" s="158"/>
      <c r="CK32" s="565"/>
      <c r="CL32" s="561"/>
      <c r="CM32" s="89"/>
      <c r="CN32" s="23"/>
      <c r="CO32" s="23"/>
      <c r="CP32" s="530"/>
      <c r="CQ32" s="531"/>
      <c r="CR32" s="531"/>
      <c r="CS32" s="532"/>
    </row>
    <row r="33" spans="1:97" ht="18" customHeight="1" thickBot="1">
      <c r="A33" s="1025"/>
      <c r="B33" s="1834">
        <v>4</v>
      </c>
      <c r="C33" s="1270">
        <f t="shared" si="0"/>
        <v>23</v>
      </c>
      <c r="D33" s="1297" t="s">
        <v>14</v>
      </c>
      <c r="E33" s="1288" t="s">
        <v>55</v>
      </c>
      <c r="F33" s="75" t="s">
        <v>64</v>
      </c>
      <c r="G33" s="74" t="s">
        <v>38</v>
      </c>
      <c r="H33" s="76" t="s">
        <v>33</v>
      </c>
      <c r="I33" s="1839"/>
      <c r="J33" s="1272">
        <f t="shared" si="1"/>
        <v>23</v>
      </c>
      <c r="K33" s="1300" t="s">
        <v>16</v>
      </c>
      <c r="L33" s="1304" t="s">
        <v>38</v>
      </c>
      <c r="M33" s="77" t="s">
        <v>33</v>
      </c>
      <c r="N33" s="77" t="s">
        <v>64</v>
      </c>
      <c r="O33" s="650" t="s">
        <v>55</v>
      </c>
      <c r="P33" s="1352"/>
      <c r="Q33" s="1698">
        <f t="shared" si="2"/>
        <v>23</v>
      </c>
      <c r="R33" s="1415" t="s">
        <v>16</v>
      </c>
      <c r="S33" s="1331" t="s">
        <v>33</v>
      </c>
      <c r="T33" s="78" t="s">
        <v>38</v>
      </c>
      <c r="U33" s="78" t="s">
        <v>38</v>
      </c>
      <c r="V33" s="650" t="s">
        <v>64</v>
      </c>
      <c r="W33" s="1838"/>
      <c r="X33" s="2404">
        <f t="shared" si="3"/>
        <v>23</v>
      </c>
      <c r="Y33" s="2403" t="s">
        <v>15</v>
      </c>
      <c r="Z33" s="1292" t="s">
        <v>38</v>
      </c>
      <c r="AA33" s="225" t="s">
        <v>33</v>
      </c>
      <c r="AB33" s="225" t="s">
        <v>64</v>
      </c>
      <c r="AC33" s="318" t="s">
        <v>55</v>
      </c>
      <c r="AD33" s="1339"/>
      <c r="AE33" s="1270">
        <f t="shared" si="4"/>
        <v>23</v>
      </c>
      <c r="AF33" s="1298" t="s">
        <v>17</v>
      </c>
      <c r="AG33" s="1288" t="s">
        <v>64</v>
      </c>
      <c r="AH33" s="74" t="s">
        <v>38</v>
      </c>
      <c r="AI33" s="75" t="s">
        <v>55</v>
      </c>
      <c r="AJ33" s="98" t="s">
        <v>38</v>
      </c>
      <c r="AK33" s="1842"/>
      <c r="AL33" s="1276">
        <f t="shared" si="5"/>
        <v>23</v>
      </c>
      <c r="AM33" s="1297" t="s">
        <v>18</v>
      </c>
      <c r="AN33" s="1294" t="s">
        <v>33</v>
      </c>
      <c r="AO33" s="72" t="s">
        <v>38</v>
      </c>
      <c r="AP33" s="72" t="s">
        <v>38</v>
      </c>
      <c r="AQ33" s="73" t="s">
        <v>64</v>
      </c>
      <c r="AS33" s="1025"/>
      <c r="AT33" s="1339"/>
      <c r="AU33" s="1270">
        <f t="shared" si="6"/>
        <v>23</v>
      </c>
      <c r="AV33" s="1297" t="s">
        <v>15</v>
      </c>
      <c r="AW33" s="1289" t="s">
        <v>38</v>
      </c>
      <c r="AX33" s="75" t="s">
        <v>33</v>
      </c>
      <c r="AY33" s="75" t="s">
        <v>64</v>
      </c>
      <c r="AZ33" s="76" t="s">
        <v>55</v>
      </c>
      <c r="BA33" s="1339"/>
      <c r="BB33" s="1276">
        <f t="shared" si="7"/>
        <v>23</v>
      </c>
      <c r="BC33" s="1298" t="s">
        <v>19</v>
      </c>
      <c r="BD33" s="1288" t="s">
        <v>64</v>
      </c>
      <c r="BE33" s="74" t="s">
        <v>38</v>
      </c>
      <c r="BF33" s="75" t="s">
        <v>55</v>
      </c>
      <c r="BG33" s="98" t="s">
        <v>38</v>
      </c>
      <c r="BH33" s="1339"/>
      <c r="BI33" s="1276">
        <f t="shared" si="8"/>
        <v>23</v>
      </c>
      <c r="BJ33" s="1297" t="s">
        <v>88</v>
      </c>
      <c r="BK33" s="1293" t="s">
        <v>33</v>
      </c>
      <c r="BL33" s="224" t="s">
        <v>38</v>
      </c>
      <c r="BM33" s="224" t="s">
        <v>38</v>
      </c>
      <c r="BN33" s="318" t="s">
        <v>64</v>
      </c>
      <c r="BO33" s="1838">
        <v>43</v>
      </c>
      <c r="BP33" s="1453">
        <f t="shared" si="9"/>
        <v>23</v>
      </c>
      <c r="BQ33" s="1298" t="s">
        <v>14</v>
      </c>
      <c r="BR33" s="1289" t="s">
        <v>38</v>
      </c>
      <c r="BS33" s="225" t="s">
        <v>33</v>
      </c>
      <c r="BT33" s="225" t="s">
        <v>64</v>
      </c>
      <c r="BU33" s="318" t="s">
        <v>55</v>
      </c>
      <c r="BV33" s="1352"/>
      <c r="BW33" s="1698">
        <f t="shared" si="10"/>
        <v>23</v>
      </c>
      <c r="BX33" s="1300" t="s">
        <v>16</v>
      </c>
      <c r="BY33" s="1378" t="s">
        <v>38</v>
      </c>
      <c r="BZ33" s="391" t="s">
        <v>55</v>
      </c>
      <c r="CA33" s="391" t="s">
        <v>33</v>
      </c>
      <c r="CB33" s="395" t="s">
        <v>38</v>
      </c>
      <c r="CC33" s="1339"/>
      <c r="CD33" s="1276">
        <f t="shared" si="11"/>
        <v>23</v>
      </c>
      <c r="CE33" s="1329" t="s">
        <v>88</v>
      </c>
      <c r="CF33" s="1293" t="s">
        <v>33</v>
      </c>
      <c r="CG33" s="224" t="s">
        <v>38</v>
      </c>
      <c r="CH33" s="74" t="s">
        <v>38</v>
      </c>
      <c r="CI33" s="76" t="s">
        <v>64</v>
      </c>
      <c r="CJ33" s="156" t="s">
        <v>92</v>
      </c>
      <c r="CK33" s="1049"/>
      <c r="CL33" s="560"/>
      <c r="CM33" s="89"/>
      <c r="CN33" s="23"/>
      <c r="CO33" s="23"/>
      <c r="CP33" s="530"/>
      <c r="CQ33" s="531"/>
      <c r="CR33" s="531"/>
      <c r="CS33" s="532"/>
    </row>
    <row r="34" spans="1:97" ht="18" customHeight="1" thickBot="1">
      <c r="A34" s="1025"/>
      <c r="B34" s="1834"/>
      <c r="C34" s="1270">
        <f t="shared" si="0"/>
        <v>24</v>
      </c>
      <c r="D34" s="1297" t="s">
        <v>17</v>
      </c>
      <c r="E34" s="1288" t="s">
        <v>33</v>
      </c>
      <c r="F34" s="74" t="s">
        <v>38</v>
      </c>
      <c r="G34" s="74" t="s">
        <v>38</v>
      </c>
      <c r="H34" s="76" t="s">
        <v>64</v>
      </c>
      <c r="I34" s="1840"/>
      <c r="J34" s="1281">
        <f t="shared" si="1"/>
        <v>24</v>
      </c>
      <c r="K34" s="2403" t="s">
        <v>18</v>
      </c>
      <c r="L34" s="1319" t="s">
        <v>38</v>
      </c>
      <c r="M34" s="75" t="s">
        <v>33</v>
      </c>
      <c r="N34" s="83" t="s">
        <v>64</v>
      </c>
      <c r="O34" s="644" t="s">
        <v>55</v>
      </c>
      <c r="P34" s="1838"/>
      <c r="Q34" s="1275">
        <f t="shared" si="2"/>
        <v>24</v>
      </c>
      <c r="R34" s="2672" t="s">
        <v>18</v>
      </c>
      <c r="S34" s="1371" t="s">
        <v>33</v>
      </c>
      <c r="T34" s="74" t="s">
        <v>38</v>
      </c>
      <c r="U34" s="74" t="s">
        <v>38</v>
      </c>
      <c r="V34" s="76" t="s">
        <v>64</v>
      </c>
      <c r="W34" s="1838">
        <v>17</v>
      </c>
      <c r="X34" s="1276">
        <f t="shared" si="3"/>
        <v>24</v>
      </c>
      <c r="Y34" s="1297" t="s">
        <v>14</v>
      </c>
      <c r="Z34" s="1288" t="s">
        <v>55</v>
      </c>
      <c r="AA34" s="225" t="s">
        <v>64</v>
      </c>
      <c r="AB34" s="224" t="s">
        <v>38</v>
      </c>
      <c r="AC34" s="318" t="s">
        <v>33</v>
      </c>
      <c r="AD34" s="1838"/>
      <c r="AE34" s="1273">
        <f t="shared" si="4"/>
        <v>24</v>
      </c>
      <c r="AF34" s="1414" t="s">
        <v>19</v>
      </c>
      <c r="AG34" s="1289" t="s">
        <v>38</v>
      </c>
      <c r="AH34" s="75" t="s">
        <v>55</v>
      </c>
      <c r="AI34" s="75" t="s">
        <v>33</v>
      </c>
      <c r="AJ34" s="98" t="s">
        <v>38</v>
      </c>
      <c r="AK34" s="2674"/>
      <c r="AL34" s="1276">
        <f t="shared" si="5"/>
        <v>24</v>
      </c>
      <c r="AM34" s="1297" t="s">
        <v>88</v>
      </c>
      <c r="AN34" s="1288" t="s">
        <v>33</v>
      </c>
      <c r="AO34" s="74" t="s">
        <v>38</v>
      </c>
      <c r="AP34" s="74" t="s">
        <v>38</v>
      </c>
      <c r="AQ34" s="76" t="s">
        <v>64</v>
      </c>
      <c r="AS34" s="1025"/>
      <c r="AT34" s="1838">
        <v>30</v>
      </c>
      <c r="AU34" s="1453">
        <f t="shared" si="6"/>
        <v>24</v>
      </c>
      <c r="AV34" s="1297" t="s">
        <v>14</v>
      </c>
      <c r="AW34" s="1289" t="s">
        <v>38</v>
      </c>
      <c r="AX34" s="75" t="s">
        <v>33</v>
      </c>
      <c r="AY34" s="75" t="s">
        <v>64</v>
      </c>
      <c r="AZ34" s="76" t="s">
        <v>55</v>
      </c>
      <c r="BA34" s="1839"/>
      <c r="BB34" s="3487">
        <f t="shared" si="7"/>
        <v>24</v>
      </c>
      <c r="BC34" s="3488" t="s">
        <v>16</v>
      </c>
      <c r="BD34" s="74" t="s">
        <v>38</v>
      </c>
      <c r="BE34" s="75" t="s">
        <v>55</v>
      </c>
      <c r="BF34" s="75" t="s">
        <v>33</v>
      </c>
      <c r="BG34" s="97" t="s">
        <v>38</v>
      </c>
      <c r="BH34" s="1339"/>
      <c r="BI34" s="1275">
        <f t="shared" si="8"/>
        <v>24</v>
      </c>
      <c r="BJ34" s="1298" t="s">
        <v>15</v>
      </c>
      <c r="BK34" s="1288" t="s">
        <v>64</v>
      </c>
      <c r="BL34" s="74" t="s">
        <v>38</v>
      </c>
      <c r="BM34" s="75" t="s">
        <v>55</v>
      </c>
      <c r="BN34" s="98" t="s">
        <v>38</v>
      </c>
      <c r="BO34" s="1339"/>
      <c r="BP34" s="1270">
        <f t="shared" si="9"/>
        <v>24</v>
      </c>
      <c r="BQ34" s="1298" t="s">
        <v>17</v>
      </c>
      <c r="BR34" s="1288" t="s">
        <v>55</v>
      </c>
      <c r="BS34" s="225" t="s">
        <v>64</v>
      </c>
      <c r="BT34" s="224" t="s">
        <v>38</v>
      </c>
      <c r="BU34" s="76" t="s">
        <v>33</v>
      </c>
      <c r="BV34" s="1338"/>
      <c r="BW34" s="1275">
        <f t="shared" si="10"/>
        <v>24</v>
      </c>
      <c r="BX34" s="1301" t="s">
        <v>18</v>
      </c>
      <c r="BY34" s="1305" t="s">
        <v>38</v>
      </c>
      <c r="BZ34" s="397" t="s">
        <v>55</v>
      </c>
      <c r="CA34" s="397" t="s">
        <v>33</v>
      </c>
      <c r="CB34" s="396" t="s">
        <v>38</v>
      </c>
      <c r="CC34" s="1339"/>
      <c r="CD34" s="1267">
        <f t="shared" si="11"/>
        <v>24</v>
      </c>
      <c r="CE34" s="2406" t="s">
        <v>15</v>
      </c>
      <c r="CF34" s="1293" t="s">
        <v>33</v>
      </c>
      <c r="CG34" s="224" t="s">
        <v>38</v>
      </c>
      <c r="CH34" s="74" t="s">
        <v>38</v>
      </c>
      <c r="CI34" s="76" t="s">
        <v>64</v>
      </c>
      <c r="CJ34" s="157"/>
      <c r="CK34" s="565"/>
      <c r="CL34" s="561"/>
      <c r="CM34" s="89"/>
      <c r="CN34" s="23"/>
      <c r="CO34" s="23"/>
      <c r="CP34" s="530"/>
      <c r="CQ34" s="531"/>
      <c r="CR34" s="531"/>
      <c r="CS34" s="532"/>
    </row>
    <row r="35" spans="1:97" ht="18" customHeight="1" thickBot="1">
      <c r="A35" s="1025"/>
      <c r="B35" s="1834"/>
      <c r="C35" s="1273">
        <f t="shared" si="0"/>
        <v>25</v>
      </c>
      <c r="D35" s="1298" t="s">
        <v>19</v>
      </c>
      <c r="E35" s="1288" t="s">
        <v>33</v>
      </c>
      <c r="F35" s="74" t="s">
        <v>38</v>
      </c>
      <c r="G35" s="74" t="s">
        <v>38</v>
      </c>
      <c r="H35" s="76" t="s">
        <v>64</v>
      </c>
      <c r="I35" s="1838"/>
      <c r="J35" s="1273">
        <f t="shared" si="1"/>
        <v>25</v>
      </c>
      <c r="K35" s="1302" t="s">
        <v>88</v>
      </c>
      <c r="L35" s="1288" t="s">
        <v>55</v>
      </c>
      <c r="M35" s="225" t="s">
        <v>64</v>
      </c>
      <c r="N35" s="74" t="s">
        <v>38</v>
      </c>
      <c r="O35" s="76" t="s">
        <v>33</v>
      </c>
      <c r="P35" s="1339"/>
      <c r="Q35" s="1276">
        <f t="shared" si="2"/>
        <v>25</v>
      </c>
      <c r="R35" s="1414" t="s">
        <v>88</v>
      </c>
      <c r="S35" s="1287" t="s">
        <v>64</v>
      </c>
      <c r="T35" s="74" t="s">
        <v>38</v>
      </c>
      <c r="U35" s="225" t="s">
        <v>55</v>
      </c>
      <c r="V35" s="98" t="s">
        <v>38</v>
      </c>
      <c r="W35" s="1838"/>
      <c r="X35" s="1276">
        <f t="shared" si="3"/>
        <v>25</v>
      </c>
      <c r="Y35" s="1297" t="s">
        <v>17</v>
      </c>
      <c r="Z35" s="1288" t="s">
        <v>55</v>
      </c>
      <c r="AA35" s="225" t="s">
        <v>64</v>
      </c>
      <c r="AB35" s="224" t="s">
        <v>38</v>
      </c>
      <c r="AC35" s="318" t="s">
        <v>33</v>
      </c>
      <c r="AD35" s="1352"/>
      <c r="AE35" s="1274">
        <f t="shared" si="4"/>
        <v>25</v>
      </c>
      <c r="AF35" s="1300" t="s">
        <v>16</v>
      </c>
      <c r="AG35" s="1304" t="s">
        <v>38</v>
      </c>
      <c r="AH35" s="77" t="s">
        <v>55</v>
      </c>
      <c r="AI35" s="77" t="s">
        <v>33</v>
      </c>
      <c r="AJ35" s="98" t="s">
        <v>38</v>
      </c>
      <c r="AK35" s="2674"/>
      <c r="AL35" s="1276">
        <f t="shared" si="5"/>
        <v>25</v>
      </c>
      <c r="AM35" s="1297" t="s">
        <v>15</v>
      </c>
      <c r="AN35" s="1288" t="s">
        <v>64</v>
      </c>
      <c r="AO35" s="74" t="s">
        <v>38</v>
      </c>
      <c r="AP35" s="75" t="s">
        <v>55</v>
      </c>
      <c r="AQ35" s="98" t="s">
        <v>38</v>
      </c>
      <c r="AS35" s="1025"/>
      <c r="AT35" s="1339"/>
      <c r="AU35" s="1270">
        <f t="shared" si="6"/>
        <v>25</v>
      </c>
      <c r="AV35" s="1298" t="s">
        <v>17</v>
      </c>
      <c r="AW35" s="1288" t="s">
        <v>55</v>
      </c>
      <c r="AX35" s="75" t="s">
        <v>64</v>
      </c>
      <c r="AY35" s="74" t="s">
        <v>38</v>
      </c>
      <c r="AZ35" s="76" t="s">
        <v>33</v>
      </c>
      <c r="BA35" s="1338"/>
      <c r="BB35" s="1330">
        <f t="shared" si="7"/>
        <v>25</v>
      </c>
      <c r="BC35" s="1301" t="s">
        <v>18</v>
      </c>
      <c r="BD35" s="82" t="s">
        <v>38</v>
      </c>
      <c r="BE35" s="83" t="s">
        <v>33</v>
      </c>
      <c r="BF35" s="83" t="s">
        <v>64</v>
      </c>
      <c r="BG35" s="644" t="s">
        <v>55</v>
      </c>
      <c r="BH35" s="1838">
        <v>39</v>
      </c>
      <c r="BI35" s="1275">
        <f t="shared" si="8"/>
        <v>25</v>
      </c>
      <c r="BJ35" s="1298" t="s">
        <v>14</v>
      </c>
      <c r="BK35" s="1288" t="s">
        <v>64</v>
      </c>
      <c r="BL35" s="74" t="s">
        <v>38</v>
      </c>
      <c r="BM35" s="75" t="s">
        <v>55</v>
      </c>
      <c r="BN35" s="98" t="s">
        <v>38</v>
      </c>
      <c r="BO35" s="1838"/>
      <c r="BP35" s="1273">
        <f t="shared" si="9"/>
        <v>25</v>
      </c>
      <c r="BQ35" s="1298" t="s">
        <v>19</v>
      </c>
      <c r="BR35" s="1288" t="s">
        <v>55</v>
      </c>
      <c r="BS35" s="225" t="s">
        <v>64</v>
      </c>
      <c r="BT35" s="74" t="s">
        <v>38</v>
      </c>
      <c r="BU35" s="76" t="s">
        <v>33</v>
      </c>
      <c r="BV35" s="1339"/>
      <c r="BW35" s="1275">
        <f t="shared" si="10"/>
        <v>25</v>
      </c>
      <c r="BX35" s="1298" t="s">
        <v>88</v>
      </c>
      <c r="BY35" s="1379" t="s">
        <v>38</v>
      </c>
      <c r="BZ35" s="399" t="s">
        <v>33</v>
      </c>
      <c r="CA35" s="399" t="s">
        <v>64</v>
      </c>
      <c r="CB35" s="399" t="s">
        <v>55</v>
      </c>
      <c r="CC35" s="1838">
        <v>52</v>
      </c>
      <c r="CD35" s="1334">
        <f t="shared" si="11"/>
        <v>25</v>
      </c>
      <c r="CE35" s="2406" t="s">
        <v>14</v>
      </c>
      <c r="CF35" s="1293" t="s">
        <v>64</v>
      </c>
      <c r="CG35" s="224" t="s">
        <v>38</v>
      </c>
      <c r="CH35" s="75" t="s">
        <v>55</v>
      </c>
      <c r="CI35" s="98" t="s">
        <v>38</v>
      </c>
      <c r="CJ35" s="213" t="s">
        <v>416</v>
      </c>
      <c r="CK35" s="565"/>
      <c r="CL35" s="561"/>
      <c r="CM35" s="89"/>
      <c r="CN35" s="23"/>
      <c r="CO35" s="23"/>
      <c r="CP35" s="530"/>
      <c r="CQ35" s="531"/>
      <c r="CR35" s="531"/>
      <c r="CS35" s="532"/>
    </row>
    <row r="36" spans="1:97" ht="18" customHeight="1" thickBot="1">
      <c r="A36" s="1025"/>
      <c r="B36" s="1835"/>
      <c r="C36" s="1274">
        <f t="shared" si="0"/>
        <v>26</v>
      </c>
      <c r="D36" s="1300" t="s">
        <v>16</v>
      </c>
      <c r="E36" s="1291" t="s">
        <v>64</v>
      </c>
      <c r="F36" s="78" t="s">
        <v>38</v>
      </c>
      <c r="G36" s="77" t="s">
        <v>55</v>
      </c>
      <c r="H36" s="97" t="s">
        <v>38</v>
      </c>
      <c r="I36" s="1838"/>
      <c r="J36" s="3907">
        <f t="shared" si="1"/>
        <v>26</v>
      </c>
      <c r="K36" s="1302" t="s">
        <v>15</v>
      </c>
      <c r="L36" s="1369" t="s">
        <v>33</v>
      </c>
      <c r="M36" s="224" t="s">
        <v>38</v>
      </c>
      <c r="N36" s="224" t="s">
        <v>38</v>
      </c>
      <c r="O36" s="76" t="s">
        <v>64</v>
      </c>
      <c r="P36" s="1339"/>
      <c r="Q36" s="1276">
        <f t="shared" si="2"/>
        <v>26</v>
      </c>
      <c r="R36" s="1414" t="s">
        <v>15</v>
      </c>
      <c r="S36" s="1293" t="s">
        <v>64</v>
      </c>
      <c r="T36" s="74" t="s">
        <v>38</v>
      </c>
      <c r="U36" s="75" t="s">
        <v>55</v>
      </c>
      <c r="V36" s="98" t="s">
        <v>38</v>
      </c>
      <c r="W36" s="1838"/>
      <c r="X36" s="1276">
        <f t="shared" si="3"/>
        <v>26</v>
      </c>
      <c r="Y36" s="1297" t="s">
        <v>19</v>
      </c>
      <c r="Z36" s="1288" t="s">
        <v>33</v>
      </c>
      <c r="AA36" s="74" t="s">
        <v>38</v>
      </c>
      <c r="AB36" s="224" t="s">
        <v>38</v>
      </c>
      <c r="AC36" s="76" t="s">
        <v>64</v>
      </c>
      <c r="AD36" s="1338"/>
      <c r="AE36" s="1281">
        <f t="shared" si="4"/>
        <v>26</v>
      </c>
      <c r="AF36" s="1329" t="s">
        <v>18</v>
      </c>
      <c r="AG36" s="1290" t="s">
        <v>38</v>
      </c>
      <c r="AH36" s="71" t="s">
        <v>33</v>
      </c>
      <c r="AI36" s="71" t="s">
        <v>64</v>
      </c>
      <c r="AJ36" s="73" t="s">
        <v>55</v>
      </c>
      <c r="AK36" s="1842">
        <v>26</v>
      </c>
      <c r="AL36" s="1276">
        <f t="shared" si="5"/>
        <v>26</v>
      </c>
      <c r="AM36" s="1297" t="s">
        <v>14</v>
      </c>
      <c r="AN36" s="1289" t="s">
        <v>38</v>
      </c>
      <c r="AO36" s="75" t="s">
        <v>55</v>
      </c>
      <c r="AP36" s="75" t="s">
        <v>33</v>
      </c>
      <c r="AQ36" s="98" t="s">
        <v>38</v>
      </c>
      <c r="AS36" s="1025"/>
      <c r="AT36" s="1339"/>
      <c r="AU36" s="1270">
        <f t="shared" si="6"/>
        <v>26</v>
      </c>
      <c r="AV36" s="1298" t="s">
        <v>19</v>
      </c>
      <c r="AW36" s="1288" t="s">
        <v>33</v>
      </c>
      <c r="AX36" s="74" t="s">
        <v>38</v>
      </c>
      <c r="AY36" s="74" t="s">
        <v>38</v>
      </c>
      <c r="AZ36" s="76" t="s">
        <v>64</v>
      </c>
      <c r="BA36" s="1339"/>
      <c r="BB36" s="1276">
        <f t="shared" si="7"/>
        <v>26</v>
      </c>
      <c r="BC36" s="1298" t="s">
        <v>88</v>
      </c>
      <c r="BD36" s="74" t="s">
        <v>38</v>
      </c>
      <c r="BE36" s="75" t="s">
        <v>33</v>
      </c>
      <c r="BF36" s="75" t="s">
        <v>64</v>
      </c>
      <c r="BG36" s="76" t="s">
        <v>55</v>
      </c>
      <c r="BH36" s="1838"/>
      <c r="BI36" s="1275">
        <f t="shared" si="8"/>
        <v>26</v>
      </c>
      <c r="BJ36" s="1298" t="s">
        <v>17</v>
      </c>
      <c r="BK36" s="1289" t="s">
        <v>38</v>
      </c>
      <c r="BL36" s="75" t="s">
        <v>55</v>
      </c>
      <c r="BM36" s="75" t="s">
        <v>33</v>
      </c>
      <c r="BN36" s="98" t="s">
        <v>38</v>
      </c>
      <c r="BO36" s="1839"/>
      <c r="BP36" s="1274">
        <f t="shared" si="9"/>
        <v>26</v>
      </c>
      <c r="BQ36" s="1299" t="s">
        <v>16</v>
      </c>
      <c r="BR36" s="1291" t="s">
        <v>33</v>
      </c>
      <c r="BS36" s="78" t="s">
        <v>38</v>
      </c>
      <c r="BT36" s="80" t="s">
        <v>38</v>
      </c>
      <c r="BU36" s="81" t="s">
        <v>64</v>
      </c>
      <c r="BV36" s="1339"/>
      <c r="BW36" s="1275">
        <f t="shared" si="10"/>
        <v>26</v>
      </c>
      <c r="BX36" s="1298" t="s">
        <v>15</v>
      </c>
      <c r="BY36" s="1379" t="s">
        <v>38</v>
      </c>
      <c r="BZ36" s="392" t="s">
        <v>33</v>
      </c>
      <c r="CA36" s="399" t="s">
        <v>64</v>
      </c>
      <c r="CB36" s="392" t="s">
        <v>55</v>
      </c>
      <c r="CC36" s="1838"/>
      <c r="CD36" s="1334">
        <f t="shared" si="11"/>
        <v>26</v>
      </c>
      <c r="CE36" s="2406" t="s">
        <v>17</v>
      </c>
      <c r="CF36" s="1293" t="s">
        <v>64</v>
      </c>
      <c r="CG36" s="224" t="s">
        <v>38</v>
      </c>
      <c r="CH36" s="75" t="s">
        <v>55</v>
      </c>
      <c r="CI36" s="98" t="s">
        <v>38</v>
      </c>
      <c r="CJ36" s="213" t="s">
        <v>417</v>
      </c>
      <c r="CK36" s="565"/>
      <c r="CL36" s="561"/>
      <c r="CM36" s="89"/>
      <c r="CN36" s="23"/>
      <c r="CO36" s="23"/>
      <c r="CP36" s="530"/>
      <c r="CQ36" s="531"/>
      <c r="CR36" s="531"/>
      <c r="CS36" s="532"/>
    </row>
    <row r="37" spans="1:97" ht="18" customHeight="1" thickBot="1">
      <c r="A37" s="1025"/>
      <c r="B37" s="1834"/>
      <c r="C37" s="1281">
        <f t="shared" si="0"/>
        <v>27</v>
      </c>
      <c r="D37" s="1301" t="s">
        <v>18</v>
      </c>
      <c r="E37" s="1290" t="s">
        <v>38</v>
      </c>
      <c r="F37" s="71" t="s">
        <v>55</v>
      </c>
      <c r="G37" s="71" t="s">
        <v>33</v>
      </c>
      <c r="H37" s="643" t="s">
        <v>38</v>
      </c>
      <c r="I37" s="1838">
        <v>9</v>
      </c>
      <c r="J37" s="3907">
        <f t="shared" si="1"/>
        <v>27</v>
      </c>
      <c r="K37" s="1302" t="s">
        <v>14</v>
      </c>
      <c r="L37" s="1288" t="s">
        <v>33</v>
      </c>
      <c r="M37" s="224" t="s">
        <v>38</v>
      </c>
      <c r="N37" s="224" t="s">
        <v>38</v>
      </c>
      <c r="O37" s="76" t="s">
        <v>64</v>
      </c>
      <c r="P37" s="1838">
        <v>13</v>
      </c>
      <c r="Q37" s="1276">
        <f t="shared" si="2"/>
        <v>27</v>
      </c>
      <c r="R37" s="1414" t="s">
        <v>14</v>
      </c>
      <c r="S37" s="1292" t="s">
        <v>38</v>
      </c>
      <c r="T37" s="75" t="s">
        <v>55</v>
      </c>
      <c r="U37" s="75" t="s">
        <v>33</v>
      </c>
      <c r="V37" s="98" t="s">
        <v>38</v>
      </c>
      <c r="W37" s="1839"/>
      <c r="X37" s="1271">
        <f t="shared" si="3"/>
        <v>27</v>
      </c>
      <c r="Y37" s="1300" t="s">
        <v>16</v>
      </c>
      <c r="Z37" s="1288" t="s">
        <v>64</v>
      </c>
      <c r="AA37" s="78" t="s">
        <v>38</v>
      </c>
      <c r="AB37" s="77" t="s">
        <v>55</v>
      </c>
      <c r="AC37" s="97" t="s">
        <v>38</v>
      </c>
      <c r="AD37" s="1339"/>
      <c r="AE37" s="1270">
        <f t="shared" si="4"/>
        <v>27</v>
      </c>
      <c r="AF37" s="1297" t="s">
        <v>88</v>
      </c>
      <c r="AG37" s="1293" t="s">
        <v>55</v>
      </c>
      <c r="AH37" s="75" t="s">
        <v>64</v>
      </c>
      <c r="AI37" s="224" t="s">
        <v>38</v>
      </c>
      <c r="AJ37" s="318" t="s">
        <v>33</v>
      </c>
      <c r="AK37" s="1842"/>
      <c r="AL37" s="1276">
        <f t="shared" si="5"/>
        <v>27</v>
      </c>
      <c r="AM37" s="1297" t="s">
        <v>17</v>
      </c>
      <c r="AN37" s="1289" t="s">
        <v>38</v>
      </c>
      <c r="AO37" s="75" t="s">
        <v>55</v>
      </c>
      <c r="AP37" s="75" t="s">
        <v>33</v>
      </c>
      <c r="AQ37" s="98" t="s">
        <v>38</v>
      </c>
      <c r="AS37" s="1025"/>
      <c r="AT37" s="1352"/>
      <c r="AU37" s="1274">
        <f t="shared" si="6"/>
        <v>27</v>
      </c>
      <c r="AV37" s="1299" t="s">
        <v>16</v>
      </c>
      <c r="AW37" s="1291" t="s">
        <v>33</v>
      </c>
      <c r="AX37" s="78" t="s">
        <v>38</v>
      </c>
      <c r="AY37" s="78" t="s">
        <v>38</v>
      </c>
      <c r="AZ37" s="650" t="s">
        <v>64</v>
      </c>
      <c r="BA37" s="1339"/>
      <c r="BB37" s="1276">
        <f t="shared" si="7"/>
        <v>27</v>
      </c>
      <c r="BC37" s="1298" t="s">
        <v>15</v>
      </c>
      <c r="BD37" s="75" t="s">
        <v>55</v>
      </c>
      <c r="BE37" s="75" t="s">
        <v>64</v>
      </c>
      <c r="BF37" s="74" t="s">
        <v>38</v>
      </c>
      <c r="BG37" s="76" t="s">
        <v>33</v>
      </c>
      <c r="BH37" s="1838"/>
      <c r="BI37" s="1275">
        <f t="shared" si="8"/>
        <v>27</v>
      </c>
      <c r="BJ37" s="1298" t="s">
        <v>19</v>
      </c>
      <c r="BK37" s="1289" t="s">
        <v>38</v>
      </c>
      <c r="BL37" s="75" t="s">
        <v>55</v>
      </c>
      <c r="BM37" s="75" t="s">
        <v>33</v>
      </c>
      <c r="BN37" s="98" t="s">
        <v>38</v>
      </c>
      <c r="BO37" s="1840"/>
      <c r="BP37" s="1281">
        <f t="shared" si="9"/>
        <v>27</v>
      </c>
      <c r="BQ37" s="1301" t="s">
        <v>18</v>
      </c>
      <c r="BR37" s="1294" t="s">
        <v>33</v>
      </c>
      <c r="BS37" s="82" t="s">
        <v>38</v>
      </c>
      <c r="BT37" s="72" t="s">
        <v>38</v>
      </c>
      <c r="BU37" s="73" t="s">
        <v>64</v>
      </c>
      <c r="BV37" s="1838">
        <v>48</v>
      </c>
      <c r="BW37" s="1275">
        <f t="shared" si="10"/>
        <v>27</v>
      </c>
      <c r="BX37" s="1414" t="s">
        <v>14</v>
      </c>
      <c r="BY37" s="1377" t="s">
        <v>55</v>
      </c>
      <c r="BZ37" s="392" t="s">
        <v>64</v>
      </c>
      <c r="CA37" s="393" t="s">
        <v>38</v>
      </c>
      <c r="CB37" s="392" t="s">
        <v>33</v>
      </c>
      <c r="CC37" s="1838"/>
      <c r="CD37" s="1270">
        <f t="shared" si="11"/>
        <v>27</v>
      </c>
      <c r="CE37" s="1329" t="s">
        <v>19</v>
      </c>
      <c r="CF37" s="1289" t="s">
        <v>38</v>
      </c>
      <c r="CG37" s="75" t="s">
        <v>55</v>
      </c>
      <c r="CH37" s="75" t="s">
        <v>33</v>
      </c>
      <c r="CI37" s="98" t="s">
        <v>38</v>
      </c>
      <c r="CJ37" s="213" t="s">
        <v>418</v>
      </c>
      <c r="CK37" s="565"/>
      <c r="CL37" s="561"/>
      <c r="CM37" s="89"/>
      <c r="CN37" s="23"/>
      <c r="CO37" s="23"/>
      <c r="CP37" s="530"/>
      <c r="CQ37" s="531"/>
      <c r="CR37" s="531"/>
      <c r="CS37" s="532"/>
    </row>
    <row r="38" spans="1:97" ht="18" customHeight="1" thickBot="1">
      <c r="A38" s="1025"/>
      <c r="B38" s="1834"/>
      <c r="C38" s="1270">
        <f t="shared" si="0"/>
        <v>28</v>
      </c>
      <c r="D38" s="1297" t="s">
        <v>88</v>
      </c>
      <c r="E38" s="1292" t="s">
        <v>38</v>
      </c>
      <c r="F38" s="225" t="s">
        <v>55</v>
      </c>
      <c r="G38" s="225" t="s">
        <v>33</v>
      </c>
      <c r="H38" s="642" t="s">
        <v>38</v>
      </c>
      <c r="I38" s="1841"/>
      <c r="J38" s="3907">
        <f t="shared" si="1"/>
        <v>28</v>
      </c>
      <c r="K38" s="1298" t="s">
        <v>17</v>
      </c>
      <c r="L38" s="1287" t="s">
        <v>64</v>
      </c>
      <c r="M38" s="393" t="s">
        <v>38</v>
      </c>
      <c r="N38" s="392" t="s">
        <v>55</v>
      </c>
      <c r="O38" s="404" t="s">
        <v>38</v>
      </c>
      <c r="P38" s="1838"/>
      <c r="Q38" s="1276">
        <f t="shared" si="2"/>
        <v>28</v>
      </c>
      <c r="R38" s="1298" t="s">
        <v>17</v>
      </c>
      <c r="S38" s="1292" t="s">
        <v>38</v>
      </c>
      <c r="T38" s="75" t="s">
        <v>33</v>
      </c>
      <c r="U38" s="75" t="s">
        <v>64</v>
      </c>
      <c r="V38" s="76" t="s">
        <v>55</v>
      </c>
      <c r="W38" s="1838"/>
      <c r="X38" s="1276">
        <f t="shared" si="3"/>
        <v>28</v>
      </c>
      <c r="Y38" s="1297" t="s">
        <v>18</v>
      </c>
      <c r="Z38" s="1295" t="s">
        <v>64</v>
      </c>
      <c r="AA38" s="82" t="s">
        <v>38</v>
      </c>
      <c r="AB38" s="83" t="s">
        <v>55</v>
      </c>
      <c r="AC38" s="643" t="s">
        <v>38</v>
      </c>
      <c r="AD38" s="1339"/>
      <c r="AE38" s="1270">
        <f t="shared" si="4"/>
        <v>28</v>
      </c>
      <c r="AF38" s="1297" t="s">
        <v>15</v>
      </c>
      <c r="AG38" s="1293" t="s">
        <v>55</v>
      </c>
      <c r="AH38" s="75" t="s">
        <v>64</v>
      </c>
      <c r="AI38" s="224" t="s">
        <v>38</v>
      </c>
      <c r="AJ38" s="318" t="s">
        <v>33</v>
      </c>
      <c r="AK38" s="1842"/>
      <c r="AL38" s="1276">
        <f t="shared" si="5"/>
        <v>28</v>
      </c>
      <c r="AM38" s="1297" t="s">
        <v>19</v>
      </c>
      <c r="AN38" s="1289" t="s">
        <v>38</v>
      </c>
      <c r="AO38" s="75" t="s">
        <v>33</v>
      </c>
      <c r="AP38" s="75" t="s">
        <v>64</v>
      </c>
      <c r="AQ38" s="76" t="s">
        <v>55</v>
      </c>
      <c r="AS38" s="1025"/>
      <c r="AT38" s="1338"/>
      <c r="AU38" s="1281">
        <f t="shared" si="6"/>
        <v>28</v>
      </c>
      <c r="AV38" s="3486" t="s">
        <v>18</v>
      </c>
      <c r="AW38" s="1294" t="s">
        <v>64</v>
      </c>
      <c r="AX38" s="72" t="s">
        <v>38</v>
      </c>
      <c r="AY38" s="71" t="s">
        <v>55</v>
      </c>
      <c r="AZ38" s="643" t="s">
        <v>38</v>
      </c>
      <c r="BA38" s="1838">
        <v>35</v>
      </c>
      <c r="BB38" s="1276">
        <f t="shared" si="7"/>
        <v>28</v>
      </c>
      <c r="BC38" s="1298" t="s">
        <v>14</v>
      </c>
      <c r="BD38" s="75" t="s">
        <v>55</v>
      </c>
      <c r="BE38" s="75" t="s">
        <v>64</v>
      </c>
      <c r="BF38" s="74" t="s">
        <v>38</v>
      </c>
      <c r="BG38" s="76" t="s">
        <v>33</v>
      </c>
      <c r="BH38" s="1839"/>
      <c r="BI38" s="1698">
        <f t="shared" si="8"/>
        <v>28</v>
      </c>
      <c r="BJ38" s="1300" t="s">
        <v>16</v>
      </c>
      <c r="BK38" s="1304" t="s">
        <v>38</v>
      </c>
      <c r="BL38" s="77" t="s">
        <v>33</v>
      </c>
      <c r="BM38" s="77" t="s">
        <v>64</v>
      </c>
      <c r="BN38" s="650" t="s">
        <v>55</v>
      </c>
      <c r="BO38" s="1838"/>
      <c r="BP38" s="1270">
        <f t="shared" si="9"/>
        <v>28</v>
      </c>
      <c r="BQ38" s="1298" t="s">
        <v>88</v>
      </c>
      <c r="BR38" s="1288" t="s">
        <v>64</v>
      </c>
      <c r="BS38" s="74" t="s">
        <v>38</v>
      </c>
      <c r="BT38" s="75" t="s">
        <v>55</v>
      </c>
      <c r="BU38" s="98" t="s">
        <v>38</v>
      </c>
      <c r="BV38" s="1339"/>
      <c r="BW38" s="1275">
        <f t="shared" si="10"/>
        <v>28</v>
      </c>
      <c r="BX38" s="1414" t="s">
        <v>17</v>
      </c>
      <c r="BY38" s="1287" t="s">
        <v>33</v>
      </c>
      <c r="BZ38" s="393" t="s">
        <v>38</v>
      </c>
      <c r="CA38" s="393" t="s">
        <v>38</v>
      </c>
      <c r="CB38" s="392" t="s">
        <v>64</v>
      </c>
      <c r="CC38" s="1839"/>
      <c r="CD38" s="1274">
        <f t="shared" si="11"/>
        <v>28</v>
      </c>
      <c r="CE38" s="1699" t="s">
        <v>16</v>
      </c>
      <c r="CF38" s="1304" t="s">
        <v>38</v>
      </c>
      <c r="CG38" s="77" t="s">
        <v>33</v>
      </c>
      <c r="CH38" s="77" t="s">
        <v>64</v>
      </c>
      <c r="CI38" s="650" t="s">
        <v>55</v>
      </c>
      <c r="CJ38" s="213" t="s">
        <v>419</v>
      </c>
      <c r="CK38" s="565"/>
      <c r="CL38" s="561"/>
      <c r="CM38" s="89"/>
      <c r="CN38" s="23"/>
      <c r="CO38" s="23"/>
      <c r="CP38" s="530"/>
      <c r="CQ38" s="531"/>
      <c r="CR38" s="531"/>
      <c r="CS38" s="532"/>
    </row>
    <row r="39" spans="1:97" ht="18" customHeight="1" thickBot="1">
      <c r="A39" s="1025"/>
      <c r="B39" s="1834"/>
      <c r="C39" s="1270">
        <f t="shared" si="0"/>
        <v>29</v>
      </c>
      <c r="D39" s="1297" t="s">
        <v>15</v>
      </c>
      <c r="E39" s="1289" t="s">
        <v>38</v>
      </c>
      <c r="F39" s="75" t="s">
        <v>33</v>
      </c>
      <c r="G39" s="75" t="s">
        <v>64</v>
      </c>
      <c r="H39" s="76" t="s">
        <v>55</v>
      </c>
      <c r="I39" s="3970"/>
      <c r="J39" s="3971"/>
      <c r="K39" s="3974"/>
      <c r="L39" s="3972"/>
      <c r="M39" s="232"/>
      <c r="N39" s="232"/>
      <c r="O39" s="3973"/>
      <c r="P39" s="1838"/>
      <c r="Q39" s="1273">
        <f t="shared" si="2"/>
        <v>29</v>
      </c>
      <c r="R39" s="1298" t="s">
        <v>19</v>
      </c>
      <c r="S39" s="1292" t="s">
        <v>38</v>
      </c>
      <c r="T39" s="75" t="s">
        <v>33</v>
      </c>
      <c r="U39" s="75" t="s">
        <v>64</v>
      </c>
      <c r="V39" s="76" t="s">
        <v>55</v>
      </c>
      <c r="W39" s="1838"/>
      <c r="X39" s="1276">
        <f t="shared" si="3"/>
        <v>29</v>
      </c>
      <c r="Y39" s="1297" t="s">
        <v>88</v>
      </c>
      <c r="Z39" s="1289" t="s">
        <v>38</v>
      </c>
      <c r="AA39" s="75" t="s">
        <v>55</v>
      </c>
      <c r="AB39" s="75" t="s">
        <v>33</v>
      </c>
      <c r="AC39" s="98" t="s">
        <v>38</v>
      </c>
      <c r="AD39" s="1838">
        <v>22</v>
      </c>
      <c r="AE39" s="1273">
        <f t="shared" si="4"/>
        <v>29</v>
      </c>
      <c r="AF39" s="1297" t="s">
        <v>14</v>
      </c>
      <c r="AG39" s="1288" t="s">
        <v>33</v>
      </c>
      <c r="AH39" s="74" t="s">
        <v>38</v>
      </c>
      <c r="AI39" s="224" t="s">
        <v>38</v>
      </c>
      <c r="AJ39" s="318" t="s">
        <v>64</v>
      </c>
      <c r="AK39" s="1843"/>
      <c r="AL39" s="1271">
        <f t="shared" si="5"/>
        <v>29</v>
      </c>
      <c r="AM39" s="1300" t="s">
        <v>16</v>
      </c>
      <c r="AN39" s="1304" t="s">
        <v>38</v>
      </c>
      <c r="AO39" s="77" t="s">
        <v>33</v>
      </c>
      <c r="AP39" s="77" t="s">
        <v>64</v>
      </c>
      <c r="AQ39" s="650" t="s">
        <v>55</v>
      </c>
      <c r="AS39" s="1025"/>
      <c r="AT39" s="1339"/>
      <c r="AU39" s="1270">
        <f t="shared" si="6"/>
        <v>29</v>
      </c>
      <c r="AV39" s="1297" t="s">
        <v>88</v>
      </c>
      <c r="AW39" s="1293" t="s">
        <v>64</v>
      </c>
      <c r="AX39" s="224" t="s">
        <v>38</v>
      </c>
      <c r="AY39" s="225" t="s">
        <v>55</v>
      </c>
      <c r="AZ39" s="642" t="s">
        <v>38</v>
      </c>
      <c r="BA39" s="1339"/>
      <c r="BB39" s="1267">
        <f t="shared" si="7"/>
        <v>29</v>
      </c>
      <c r="BC39" s="2406" t="s">
        <v>17</v>
      </c>
      <c r="BD39" s="75" t="s">
        <v>33</v>
      </c>
      <c r="BE39" s="74" t="s">
        <v>38</v>
      </c>
      <c r="BF39" s="74" t="s">
        <v>38</v>
      </c>
      <c r="BG39" s="76" t="s">
        <v>64</v>
      </c>
      <c r="BH39" s="1838"/>
      <c r="BI39" s="1275">
        <f t="shared" si="8"/>
        <v>29</v>
      </c>
      <c r="BJ39" s="1329" t="s">
        <v>18</v>
      </c>
      <c r="BK39" s="1294" t="s">
        <v>55</v>
      </c>
      <c r="BL39" s="71" t="s">
        <v>64</v>
      </c>
      <c r="BM39" s="72" t="s">
        <v>38</v>
      </c>
      <c r="BN39" s="73" t="s">
        <v>33</v>
      </c>
      <c r="BO39" s="1838"/>
      <c r="BP39" s="1273">
        <f t="shared" si="9"/>
        <v>29</v>
      </c>
      <c r="BQ39" s="1298" t="s">
        <v>15</v>
      </c>
      <c r="BR39" s="1289" t="s">
        <v>38</v>
      </c>
      <c r="BS39" s="75" t="s">
        <v>55</v>
      </c>
      <c r="BT39" s="75" t="s">
        <v>33</v>
      </c>
      <c r="BU39" s="98" t="s">
        <v>38</v>
      </c>
      <c r="BV39" s="1838"/>
      <c r="BW39" s="1275">
        <f t="shared" si="10"/>
        <v>29</v>
      </c>
      <c r="BX39" s="1414" t="s">
        <v>19</v>
      </c>
      <c r="BY39" s="1287" t="s">
        <v>33</v>
      </c>
      <c r="BZ39" s="393" t="s">
        <v>38</v>
      </c>
      <c r="CA39" s="393" t="s">
        <v>38</v>
      </c>
      <c r="CB39" s="392" t="s">
        <v>64</v>
      </c>
      <c r="CC39" s="1838"/>
      <c r="CD39" s="1273">
        <f t="shared" si="11"/>
        <v>29</v>
      </c>
      <c r="CE39" s="1329" t="s">
        <v>18</v>
      </c>
      <c r="CF39" s="1290" t="s">
        <v>38</v>
      </c>
      <c r="CG39" s="71" t="s">
        <v>33</v>
      </c>
      <c r="CH39" s="71" t="s">
        <v>64</v>
      </c>
      <c r="CI39" s="73" t="s">
        <v>55</v>
      </c>
      <c r="CJ39" s="213"/>
      <c r="CK39" s="565"/>
      <c r="CL39" s="561"/>
      <c r="CM39" s="89"/>
      <c r="CN39" s="23"/>
      <c r="CO39" s="23"/>
      <c r="CP39" s="530"/>
      <c r="CQ39" s="531"/>
      <c r="CR39" s="531"/>
      <c r="CS39" s="532"/>
    </row>
    <row r="40" spans="1:97" s="445" customFormat="1" ht="18" customHeight="1" thickBot="1">
      <c r="A40" s="1026"/>
      <c r="B40" s="1834">
        <v>5</v>
      </c>
      <c r="C40" s="1275">
        <f t="shared" si="0"/>
        <v>30</v>
      </c>
      <c r="D40" s="1297" t="s">
        <v>14</v>
      </c>
      <c r="E40" s="1289" t="s">
        <v>38</v>
      </c>
      <c r="F40" s="75" t="s">
        <v>33</v>
      </c>
      <c r="G40" s="75" t="s">
        <v>64</v>
      </c>
      <c r="H40" s="76" t="s">
        <v>55</v>
      </c>
      <c r="I40" s="1340"/>
      <c r="J40" s="1668"/>
      <c r="K40" s="3588"/>
      <c r="L40" s="641"/>
      <c r="M40" s="641"/>
      <c r="N40" s="641"/>
      <c r="O40" s="3529"/>
      <c r="P40" s="1839"/>
      <c r="Q40" s="1274">
        <f t="shared" si="2"/>
        <v>30</v>
      </c>
      <c r="R40" s="1299" t="s">
        <v>16</v>
      </c>
      <c r="S40" s="1331" t="s">
        <v>55</v>
      </c>
      <c r="T40" s="391" t="s">
        <v>64</v>
      </c>
      <c r="U40" s="395" t="s">
        <v>38</v>
      </c>
      <c r="V40" s="403" t="s">
        <v>33</v>
      </c>
      <c r="W40" s="1841"/>
      <c r="X40" s="1276">
        <f t="shared" si="3"/>
        <v>30</v>
      </c>
      <c r="Y40" s="1297" t="s">
        <v>15</v>
      </c>
      <c r="Z40" s="1289" t="s">
        <v>38</v>
      </c>
      <c r="AA40" s="75" t="s">
        <v>55</v>
      </c>
      <c r="AB40" s="75" t="s">
        <v>33</v>
      </c>
      <c r="AC40" s="98" t="s">
        <v>38</v>
      </c>
      <c r="AD40" s="1339"/>
      <c r="AE40" s="1270">
        <f t="shared" si="4"/>
        <v>30</v>
      </c>
      <c r="AF40" s="1297" t="s">
        <v>17</v>
      </c>
      <c r="AG40" s="1288" t="s">
        <v>33</v>
      </c>
      <c r="AH40" s="74" t="s">
        <v>38</v>
      </c>
      <c r="AI40" s="224" t="s">
        <v>38</v>
      </c>
      <c r="AJ40" s="318" t="s">
        <v>64</v>
      </c>
      <c r="AK40" s="3977"/>
      <c r="AL40" s="1330">
        <f t="shared" si="5"/>
        <v>30</v>
      </c>
      <c r="AM40" s="3978" t="s">
        <v>18</v>
      </c>
      <c r="AN40" s="1294" t="s">
        <v>55</v>
      </c>
      <c r="AO40" s="71" t="s">
        <v>64</v>
      </c>
      <c r="AP40" s="72" t="s">
        <v>38</v>
      </c>
      <c r="AQ40" s="73" t="s">
        <v>33</v>
      </c>
      <c r="AR40"/>
      <c r="AS40" s="1026"/>
      <c r="AT40" s="1339"/>
      <c r="AU40" s="1270">
        <f t="shared" si="6"/>
        <v>30</v>
      </c>
      <c r="AV40" s="1329" t="s">
        <v>15</v>
      </c>
      <c r="AW40" s="1289" t="s">
        <v>38</v>
      </c>
      <c r="AX40" s="75" t="s">
        <v>55</v>
      </c>
      <c r="AY40" s="75" t="s">
        <v>33</v>
      </c>
      <c r="AZ40" s="98" t="s">
        <v>38</v>
      </c>
      <c r="BA40" s="1838"/>
      <c r="BB40" s="1276">
        <f t="shared" si="7"/>
        <v>30</v>
      </c>
      <c r="BC40" s="1298" t="s">
        <v>19</v>
      </c>
      <c r="BD40" s="95" t="s">
        <v>64</v>
      </c>
      <c r="BE40" s="74" t="s">
        <v>38</v>
      </c>
      <c r="BF40" s="75" t="s">
        <v>55</v>
      </c>
      <c r="BG40" s="98" t="s">
        <v>38</v>
      </c>
      <c r="BH40" s="1841"/>
      <c r="BI40" s="1275">
        <f t="shared" si="8"/>
        <v>30</v>
      </c>
      <c r="BJ40" s="1298" t="s">
        <v>88</v>
      </c>
      <c r="BK40" s="1288" t="s">
        <v>55</v>
      </c>
      <c r="BL40" s="75" t="s">
        <v>64</v>
      </c>
      <c r="BM40" s="74" t="s">
        <v>38</v>
      </c>
      <c r="BN40" s="76" t="s">
        <v>33</v>
      </c>
      <c r="BO40" s="1838">
        <v>44</v>
      </c>
      <c r="BP40" s="1270">
        <f t="shared" si="9"/>
        <v>30</v>
      </c>
      <c r="BQ40" s="1298" t="s">
        <v>14</v>
      </c>
      <c r="BR40" s="1289" t="s">
        <v>38</v>
      </c>
      <c r="BS40" s="75" t="s">
        <v>55</v>
      </c>
      <c r="BT40" s="75" t="s">
        <v>33</v>
      </c>
      <c r="BU40" s="98" t="s">
        <v>38</v>
      </c>
      <c r="BV40" s="1839"/>
      <c r="BW40" s="1271">
        <f t="shared" si="10"/>
        <v>30</v>
      </c>
      <c r="BX40" s="1415" t="s">
        <v>16</v>
      </c>
      <c r="BY40" s="1331" t="s">
        <v>64</v>
      </c>
      <c r="BZ40" s="395" t="s">
        <v>38</v>
      </c>
      <c r="CA40" s="391" t="s">
        <v>55</v>
      </c>
      <c r="CB40" s="3908" t="s">
        <v>38</v>
      </c>
      <c r="CC40" s="1838"/>
      <c r="CD40" s="1270">
        <f t="shared" si="11"/>
        <v>30</v>
      </c>
      <c r="CE40" s="1329" t="s">
        <v>88</v>
      </c>
      <c r="CF40" s="1293" t="s">
        <v>55</v>
      </c>
      <c r="CG40" s="225" t="s">
        <v>64</v>
      </c>
      <c r="CH40" s="74" t="s">
        <v>38</v>
      </c>
      <c r="CI40" s="318" t="s">
        <v>33</v>
      </c>
      <c r="CJ40" s="461"/>
      <c r="CK40" s="564"/>
      <c r="CL40" s="562"/>
      <c r="CM40" s="89"/>
      <c r="CN40" s="23"/>
      <c r="CO40" s="23"/>
      <c r="CP40" s="533"/>
      <c r="CQ40" s="534"/>
      <c r="CR40" s="534"/>
      <c r="CS40" s="535"/>
    </row>
    <row r="41" spans="1:97" ht="18" customHeight="1" thickBot="1">
      <c r="A41" s="1025"/>
      <c r="B41" s="1834"/>
      <c r="C41" s="1274">
        <f t="shared" si="0"/>
        <v>31</v>
      </c>
      <c r="D41" s="1297" t="s">
        <v>17</v>
      </c>
      <c r="E41" s="1288" t="s">
        <v>55</v>
      </c>
      <c r="F41" s="75" t="s">
        <v>64</v>
      </c>
      <c r="G41" s="74" t="s">
        <v>38</v>
      </c>
      <c r="H41" s="76" t="s">
        <v>33</v>
      </c>
      <c r="I41" s="1341"/>
      <c r="J41" s="1669"/>
      <c r="K41" s="1303"/>
      <c r="L41" s="3530"/>
      <c r="M41" s="3530"/>
      <c r="N41" s="3530"/>
      <c r="O41" s="3531"/>
      <c r="P41" s="1839"/>
      <c r="Q41" s="1274">
        <f t="shared" si="2"/>
        <v>31</v>
      </c>
      <c r="R41" s="1301" t="s">
        <v>18</v>
      </c>
      <c r="S41" s="1294" t="s">
        <v>55</v>
      </c>
      <c r="T41" s="71" t="s">
        <v>64</v>
      </c>
      <c r="U41" s="72" t="s">
        <v>38</v>
      </c>
      <c r="V41" s="73" t="s">
        <v>33</v>
      </c>
      <c r="W41" s="1339"/>
      <c r="X41" s="1043"/>
      <c r="Y41" s="1303"/>
      <c r="Z41" s="1296"/>
      <c r="AA41" s="286"/>
      <c r="AB41" s="286"/>
      <c r="AC41" s="287"/>
      <c r="AD41" s="1352"/>
      <c r="AE41" s="1274">
        <f t="shared" si="4"/>
        <v>31</v>
      </c>
      <c r="AF41" s="1297" t="s">
        <v>19</v>
      </c>
      <c r="AG41" s="1377" t="s">
        <v>64</v>
      </c>
      <c r="AH41" s="393" t="s">
        <v>38</v>
      </c>
      <c r="AI41" s="392" t="s">
        <v>55</v>
      </c>
      <c r="AJ41" s="404" t="s">
        <v>38</v>
      </c>
      <c r="AK41" s="1367"/>
      <c r="AL41" s="1018"/>
      <c r="AM41" s="1303"/>
      <c r="AN41" s="1296"/>
      <c r="AO41" s="286"/>
      <c r="AP41" s="286"/>
      <c r="AQ41" s="287"/>
      <c r="AS41" s="1025"/>
      <c r="AT41" s="1839">
        <v>31</v>
      </c>
      <c r="AU41" s="1274">
        <f t="shared" si="6"/>
        <v>31</v>
      </c>
      <c r="AV41" s="1298" t="s">
        <v>14</v>
      </c>
      <c r="AW41" s="1307" t="s">
        <v>38</v>
      </c>
      <c r="AX41" s="75" t="s">
        <v>33</v>
      </c>
      <c r="AY41" s="75" t="s">
        <v>64</v>
      </c>
      <c r="AZ41" s="76" t="s">
        <v>55</v>
      </c>
      <c r="BA41" s="1839"/>
      <c r="BB41" s="1698">
        <f t="shared" si="7"/>
        <v>31</v>
      </c>
      <c r="BC41" s="1699" t="s">
        <v>16</v>
      </c>
      <c r="BD41" s="1649" t="s">
        <v>64</v>
      </c>
      <c r="BE41" s="78" t="s">
        <v>38</v>
      </c>
      <c r="BF41" s="77" t="s">
        <v>55</v>
      </c>
      <c r="BG41" s="97" t="s">
        <v>38</v>
      </c>
      <c r="BH41" s="1367"/>
      <c r="BI41" s="1043"/>
      <c r="BJ41" s="1303"/>
      <c r="BK41" s="1296"/>
      <c r="BL41" s="286"/>
      <c r="BM41" s="286"/>
      <c r="BN41" s="287"/>
      <c r="BO41" s="1839"/>
      <c r="BP41" s="1274">
        <f t="shared" si="9"/>
        <v>31</v>
      </c>
      <c r="BQ41" s="1298" t="s">
        <v>17</v>
      </c>
      <c r="BR41" s="1289" t="s">
        <v>38</v>
      </c>
      <c r="BS41" s="75" t="s">
        <v>33</v>
      </c>
      <c r="BT41" s="75" t="s">
        <v>64</v>
      </c>
      <c r="BU41" s="76" t="s">
        <v>55</v>
      </c>
      <c r="BV41" s="1367"/>
      <c r="BW41" s="1043"/>
      <c r="BX41" s="1303"/>
      <c r="BY41" s="1296"/>
      <c r="BZ41" s="286"/>
      <c r="CA41" s="286"/>
      <c r="CB41" s="287"/>
      <c r="CC41" s="1839"/>
      <c r="CD41" s="1274">
        <f t="shared" si="11"/>
        <v>31</v>
      </c>
      <c r="CE41" s="1329" t="s">
        <v>15</v>
      </c>
      <c r="CF41" s="1293" t="s">
        <v>55</v>
      </c>
      <c r="CG41" s="225" t="s">
        <v>64</v>
      </c>
      <c r="CH41" s="74" t="s">
        <v>38</v>
      </c>
      <c r="CI41" s="76" t="s">
        <v>33</v>
      </c>
      <c r="CJ41" s="214"/>
      <c r="CK41" s="565"/>
      <c r="CL41" s="561"/>
      <c r="CM41" s="89"/>
      <c r="CN41" s="23"/>
      <c r="CO41" s="23"/>
      <c r="CP41" s="536"/>
      <c r="CQ41" s="537"/>
      <c r="CR41" s="537"/>
      <c r="CS41" s="538"/>
    </row>
    <row r="42" spans="1:97" s="445" customFormat="1" ht="18" customHeight="1">
      <c r="A42" s="1029"/>
      <c r="B42" s="4206" t="s">
        <v>153</v>
      </c>
      <c r="C42" s="4207"/>
      <c r="D42" s="4208"/>
      <c r="E42" s="586">
        <v>3</v>
      </c>
      <c r="F42" s="462"/>
      <c r="G42" s="462"/>
      <c r="H42" s="635"/>
      <c r="I42" s="449"/>
      <c r="J42" s="1036"/>
      <c r="K42" s="448"/>
      <c r="L42" s="586">
        <v>1</v>
      </c>
      <c r="M42" s="462"/>
      <c r="N42" s="462"/>
      <c r="O42" s="635"/>
      <c r="P42" s="451"/>
      <c r="Q42" s="1036"/>
      <c r="R42" s="448"/>
      <c r="S42" s="586">
        <v>2</v>
      </c>
      <c r="T42" s="462"/>
      <c r="U42" s="462"/>
      <c r="V42" s="635"/>
      <c r="W42" s="449"/>
      <c r="X42" s="1036"/>
      <c r="Y42" s="448"/>
      <c r="Z42" s="586">
        <v>3</v>
      </c>
      <c r="AA42" s="462"/>
      <c r="AB42" s="462"/>
      <c r="AC42" s="635"/>
      <c r="AD42" s="449"/>
      <c r="AE42" s="1036"/>
      <c r="AF42" s="448"/>
      <c r="AG42" s="586">
        <v>2</v>
      </c>
      <c r="AH42" s="462"/>
      <c r="AI42" s="462"/>
      <c r="AJ42" s="635"/>
      <c r="AK42" s="449"/>
      <c r="AL42" s="1036"/>
      <c r="AM42" s="448"/>
      <c r="AN42" s="586">
        <v>3</v>
      </c>
      <c r="AO42" s="462"/>
      <c r="AP42" s="462"/>
      <c r="AQ42" s="635"/>
      <c r="AS42" s="1033"/>
      <c r="AT42" s="4209" t="s">
        <v>153</v>
      </c>
      <c r="AU42" s="4210"/>
      <c r="AV42" s="4208"/>
      <c r="AW42" s="586">
        <v>2</v>
      </c>
      <c r="AX42" s="462"/>
      <c r="AY42" s="462"/>
      <c r="AZ42" s="635"/>
      <c r="BA42" s="447"/>
      <c r="BB42" s="452"/>
      <c r="BC42" s="448"/>
      <c r="BD42" s="586">
        <v>2</v>
      </c>
      <c r="BE42" s="462"/>
      <c r="BF42" s="462"/>
      <c r="BG42" s="635"/>
      <c r="BH42" s="447"/>
      <c r="BI42" s="452"/>
      <c r="BJ42" s="448"/>
      <c r="BK42" s="586">
        <v>3</v>
      </c>
      <c r="BL42" s="462"/>
      <c r="BM42" s="462"/>
      <c r="BN42" s="635"/>
      <c r="BO42" s="447"/>
      <c r="BP42" s="452"/>
      <c r="BQ42" s="451"/>
      <c r="BR42" s="586">
        <v>2</v>
      </c>
      <c r="BS42" s="462"/>
      <c r="BT42" s="462"/>
      <c r="BU42" s="635"/>
      <c r="BV42" s="447"/>
      <c r="BW42" s="452"/>
      <c r="BX42" s="451"/>
      <c r="BY42" s="586">
        <v>2</v>
      </c>
      <c r="BZ42" s="462"/>
      <c r="CA42" s="462"/>
      <c r="CB42" s="635"/>
      <c r="CC42" s="447"/>
      <c r="CD42" s="452"/>
      <c r="CE42" s="448"/>
      <c r="CF42" s="586">
        <v>2</v>
      </c>
      <c r="CG42" s="462"/>
      <c r="CH42" s="462"/>
      <c r="CI42" s="635"/>
      <c r="CJ42" s="453" t="s">
        <v>93</v>
      </c>
      <c r="CK42" s="983"/>
      <c r="CL42" s="1044"/>
      <c r="CM42" s="450" t="s">
        <v>106</v>
      </c>
      <c r="CN42" s="451"/>
      <c r="CO42" s="448"/>
      <c r="CP42" s="539">
        <f>+E42+L42+S42+Z42+AG42+AN42+AW42+BD42+BK42+BR42+BY42+CF42</f>
        <v>27</v>
      </c>
      <c r="CQ42" s="540"/>
      <c r="CR42" s="540"/>
      <c r="CS42" s="542"/>
    </row>
    <row r="43" spans="1:97" s="445" customFormat="1" ht="18" customHeight="1">
      <c r="A43" s="1021"/>
      <c r="B43" s="4209"/>
      <c r="C43" s="4210"/>
      <c r="D43" s="4211"/>
      <c r="E43" s="463"/>
      <c r="F43" s="588">
        <v>2</v>
      </c>
      <c r="G43" s="464"/>
      <c r="H43" s="636">
        <v>2</v>
      </c>
      <c r="I43" s="447"/>
      <c r="J43" s="1037"/>
      <c r="K43" s="454"/>
      <c r="L43" s="463"/>
      <c r="M43" s="588">
        <v>2</v>
      </c>
      <c r="N43" s="464"/>
      <c r="O43" s="636">
        <v>3</v>
      </c>
      <c r="P43" s="452"/>
      <c r="Q43" s="1037"/>
      <c r="R43" s="454"/>
      <c r="S43" s="463"/>
      <c r="T43" s="588">
        <v>3</v>
      </c>
      <c r="U43" s="464"/>
      <c r="V43" s="636">
        <v>2</v>
      </c>
      <c r="W43" s="447"/>
      <c r="X43" s="1037"/>
      <c r="Y43" s="454"/>
      <c r="Z43" s="463"/>
      <c r="AA43" s="588">
        <v>2</v>
      </c>
      <c r="AB43" s="464"/>
      <c r="AC43" s="636">
        <v>2</v>
      </c>
      <c r="AD43" s="447"/>
      <c r="AE43" s="1037"/>
      <c r="AF43" s="454"/>
      <c r="AG43" s="463"/>
      <c r="AH43" s="588">
        <v>3</v>
      </c>
      <c r="AI43" s="464"/>
      <c r="AJ43" s="636">
        <v>2</v>
      </c>
      <c r="AK43" s="447"/>
      <c r="AL43" s="1037"/>
      <c r="AM43" s="454"/>
      <c r="AN43" s="463"/>
      <c r="AO43" s="588">
        <v>2</v>
      </c>
      <c r="AP43" s="464"/>
      <c r="AQ43" s="636">
        <v>2</v>
      </c>
      <c r="AS43" s="1033"/>
      <c r="AT43" s="4209"/>
      <c r="AU43" s="4210"/>
      <c r="AV43" s="4211"/>
      <c r="AW43" s="463"/>
      <c r="AX43" s="588">
        <v>3</v>
      </c>
      <c r="AY43" s="464"/>
      <c r="AZ43" s="636">
        <v>3</v>
      </c>
      <c r="BA43" s="447"/>
      <c r="BB43" s="452"/>
      <c r="BC43" s="454"/>
      <c r="BD43" s="463"/>
      <c r="BE43" s="588">
        <v>2</v>
      </c>
      <c r="BF43" s="464"/>
      <c r="BG43" s="636">
        <v>2</v>
      </c>
      <c r="BH43" s="447"/>
      <c r="BI43" s="452"/>
      <c r="BJ43" s="454"/>
      <c r="BK43" s="463"/>
      <c r="BL43" s="588">
        <v>2</v>
      </c>
      <c r="BM43" s="464"/>
      <c r="BN43" s="636">
        <v>3</v>
      </c>
      <c r="BO43" s="447"/>
      <c r="BP43" s="452"/>
      <c r="BQ43" s="452"/>
      <c r="BR43" s="463"/>
      <c r="BS43" s="588">
        <v>2</v>
      </c>
      <c r="BT43" s="464"/>
      <c r="BU43" s="636">
        <v>2</v>
      </c>
      <c r="BV43" s="447"/>
      <c r="BW43" s="452"/>
      <c r="BX43" s="452"/>
      <c r="BY43" s="463"/>
      <c r="BZ43" s="588">
        <v>2</v>
      </c>
      <c r="CA43" s="464"/>
      <c r="CB43" s="636">
        <v>3</v>
      </c>
      <c r="CC43" s="447"/>
      <c r="CD43" s="452"/>
      <c r="CE43" s="454"/>
      <c r="CF43" s="463"/>
      <c r="CG43" s="588">
        <v>3</v>
      </c>
      <c r="CH43" s="464"/>
      <c r="CI43" s="636">
        <v>1</v>
      </c>
      <c r="CJ43" s="456"/>
      <c r="CK43" s="563"/>
      <c r="CL43" s="1045"/>
      <c r="CM43" s="455" t="s">
        <v>105</v>
      </c>
      <c r="CN43" s="452"/>
      <c r="CO43" s="454"/>
      <c r="CP43" s="543"/>
      <c r="CQ43" s="544">
        <f>+F43+M43+T43+AA43+AH43+AO43+AX43+BE43+BL43+BS43+BZ43+CG43</f>
        <v>28</v>
      </c>
      <c r="CR43" s="545"/>
      <c r="CS43" s="638">
        <f>+H43+O43+V43+AC43+AJ43+AQ43+AZ43+BG43+BN43+BU43+CB43+CI43</f>
        <v>27</v>
      </c>
    </row>
    <row r="44" spans="1:97" s="445" customFormat="1" ht="18" customHeight="1" thickBot="1">
      <c r="A44" s="1022"/>
      <c r="B44" s="4212"/>
      <c r="C44" s="4213"/>
      <c r="D44" s="4214"/>
      <c r="E44" s="465"/>
      <c r="F44" s="466"/>
      <c r="G44" s="589">
        <v>2</v>
      </c>
      <c r="H44" s="637"/>
      <c r="I44" s="457"/>
      <c r="J44" s="1038"/>
      <c r="K44" s="458"/>
      <c r="L44" s="465"/>
      <c r="M44" s="466"/>
      <c r="N44" s="589">
        <v>2</v>
      </c>
      <c r="O44" s="637"/>
      <c r="P44" s="460"/>
      <c r="Q44" s="1038"/>
      <c r="R44" s="458"/>
      <c r="S44" s="465"/>
      <c r="T44" s="466"/>
      <c r="U44" s="589">
        <v>3</v>
      </c>
      <c r="V44" s="637"/>
      <c r="W44" s="457"/>
      <c r="X44" s="1038"/>
      <c r="Y44" s="458"/>
      <c r="Z44" s="465"/>
      <c r="AA44" s="466"/>
      <c r="AB44" s="589">
        <v>2</v>
      </c>
      <c r="AC44" s="637"/>
      <c r="AD44" s="457"/>
      <c r="AE44" s="1038"/>
      <c r="AF44" s="458"/>
      <c r="AG44" s="465"/>
      <c r="AH44" s="466"/>
      <c r="AI44" s="589">
        <v>3</v>
      </c>
      <c r="AJ44" s="637"/>
      <c r="AK44" s="457"/>
      <c r="AL44" s="1038"/>
      <c r="AM44" s="458"/>
      <c r="AN44" s="465"/>
      <c r="AO44" s="466"/>
      <c r="AP44" s="589">
        <v>2</v>
      </c>
      <c r="AQ44" s="637"/>
      <c r="AS44" s="1033"/>
      <c r="AT44" s="4212"/>
      <c r="AU44" s="4213"/>
      <c r="AV44" s="4214"/>
      <c r="AW44" s="465"/>
      <c r="AX44" s="466"/>
      <c r="AY44" s="589">
        <v>2</v>
      </c>
      <c r="AZ44" s="637"/>
      <c r="BA44" s="457"/>
      <c r="BB44" s="460"/>
      <c r="BC44" s="458"/>
      <c r="BD44" s="465"/>
      <c r="BE44" s="466"/>
      <c r="BF44" s="589">
        <v>2</v>
      </c>
      <c r="BG44" s="637"/>
      <c r="BH44" s="457"/>
      <c r="BI44" s="460"/>
      <c r="BJ44" s="458"/>
      <c r="BK44" s="465"/>
      <c r="BL44" s="466"/>
      <c r="BM44" s="589">
        <v>2</v>
      </c>
      <c r="BN44" s="637"/>
      <c r="BO44" s="457"/>
      <c r="BP44" s="460"/>
      <c r="BQ44" s="460"/>
      <c r="BR44" s="465"/>
      <c r="BS44" s="466"/>
      <c r="BT44" s="589">
        <v>3</v>
      </c>
      <c r="BU44" s="637"/>
      <c r="BV44" s="457"/>
      <c r="BW44" s="460"/>
      <c r="BX44" s="460"/>
      <c r="BY44" s="465"/>
      <c r="BZ44" s="466"/>
      <c r="CA44" s="589">
        <v>2</v>
      </c>
      <c r="CB44" s="637"/>
      <c r="CC44" s="457"/>
      <c r="CD44" s="460"/>
      <c r="CE44" s="458"/>
      <c r="CF44" s="465"/>
      <c r="CG44" s="466"/>
      <c r="CH44" s="589">
        <v>3</v>
      </c>
      <c r="CI44" s="637"/>
      <c r="CJ44" s="461" t="s">
        <v>420</v>
      </c>
      <c r="CK44" s="564"/>
      <c r="CL44" s="562"/>
      <c r="CM44" s="459" t="s">
        <v>97</v>
      </c>
      <c r="CN44" s="460"/>
      <c r="CO44" s="458"/>
      <c r="CP44" s="546"/>
      <c r="CQ44" s="547"/>
      <c r="CR44" s="548">
        <f>+G44+N44+U44+AB44+AI44+AP44+AY44+BF44+BM44+BT44+CA44+CH44</f>
        <v>28</v>
      </c>
      <c r="CS44" s="639"/>
    </row>
    <row r="45" spans="1:97" ht="18" customHeight="1">
      <c r="A45" s="1023"/>
      <c r="B45" s="4196" t="s">
        <v>95</v>
      </c>
      <c r="C45" s="4197"/>
      <c r="D45" s="4395"/>
      <c r="E45" s="1311">
        <f>COUNTIF(E11:E41,"R" )+COUNTIF(E11:E41,"P" )+COUNTIF(E11:E41,"N" )+E42</f>
        <v>20</v>
      </c>
      <c r="F45" s="406"/>
      <c r="G45" s="406"/>
      <c r="H45" s="407"/>
      <c r="I45" s="1345"/>
      <c r="J45" s="1284"/>
      <c r="K45" s="1323"/>
      <c r="L45" s="1311">
        <f>COUNTIF(L11:L41,"R" )+COUNTIF(L11:L41,"P" )+COUNTIF(L11:L41,"N" )+L42</f>
        <v>19</v>
      </c>
      <c r="M45" s="406"/>
      <c r="N45" s="406"/>
      <c r="O45" s="407"/>
      <c r="P45" s="1356"/>
      <c r="Q45" s="1039"/>
      <c r="R45" s="1323"/>
      <c r="S45" s="1311">
        <f>COUNTIF(S11:S41,"R" )+COUNTIF(S11:S41,"P" )+COUNTIF(S11:S41,"N" )+S42</f>
        <v>20</v>
      </c>
      <c r="T45" s="406"/>
      <c r="U45" s="406"/>
      <c r="V45" s="652"/>
      <c r="W45" s="1363"/>
      <c r="X45" s="1039"/>
      <c r="Y45" s="105"/>
      <c r="Z45" s="405">
        <f>COUNTIF(Z11:Z41,"R" )+COUNTIF(Z11:Z41,"P" )+COUNTIF(Z11:Z41,"N" )+Z42</f>
        <v>21</v>
      </c>
      <c r="AA45" s="406"/>
      <c r="AB45" s="406"/>
      <c r="AC45" s="407"/>
      <c r="AD45" s="1345"/>
      <c r="AE45" s="1039"/>
      <c r="AF45" s="1323"/>
      <c r="AG45" s="1311">
        <f>COUNTIF(AG11:AG41,"R" )+COUNTIF(AG11:AG41,"P" )+COUNTIF(AG11:AG41,"N" )+AG42</f>
        <v>22</v>
      </c>
      <c r="AH45" s="406"/>
      <c r="AI45" s="406"/>
      <c r="AJ45" s="407"/>
      <c r="AK45" s="1345"/>
      <c r="AL45" s="1039"/>
      <c r="AM45" s="1323"/>
      <c r="AN45" s="1311">
        <f>COUNTIF(AN11:AN41,"R" )+COUNTIF(AN11:AN41,"P" )+COUNTIF(AN11:AN41,"N" )+AN42</f>
        <v>19</v>
      </c>
      <c r="AO45" s="406"/>
      <c r="AP45" s="406"/>
      <c r="AQ45" s="407"/>
      <c r="AS45" s="1034"/>
      <c r="AT45" s="4196" t="s">
        <v>95</v>
      </c>
      <c r="AU45" s="4197"/>
      <c r="AV45" s="4395"/>
      <c r="AW45" s="1311">
        <f>COUNTIF(AW11:AW41,"R" )+COUNTIF(AW11:AW41,"P" )+COUNTIF(AW11:AW41,"N" )+AW42</f>
        <v>21</v>
      </c>
      <c r="AX45" s="406"/>
      <c r="AY45" s="406"/>
      <c r="AZ45" s="652"/>
      <c r="BA45" s="1345"/>
      <c r="BB45" s="408"/>
      <c r="BC45" s="1323"/>
      <c r="BD45" s="1311">
        <f>COUNTIF(BD11:BD41,"R" )+COUNTIF(BD11:BD41,"P" )+COUNTIF(BD11:BD41,"N" )+BD42</f>
        <v>22</v>
      </c>
      <c r="BE45" s="406"/>
      <c r="BF45" s="406"/>
      <c r="BG45" s="407"/>
      <c r="BH45" s="1345"/>
      <c r="BI45" s="408"/>
      <c r="BJ45" s="1323"/>
      <c r="BK45" s="1311">
        <f>COUNTIF(BK11:BK41,"R" )+COUNTIF(BK11:BK41,"P" )+COUNTIF(BK11:BK41,"N" )+BK42</f>
        <v>20</v>
      </c>
      <c r="BL45" s="406"/>
      <c r="BM45" s="406"/>
      <c r="BN45" s="407"/>
      <c r="BO45" s="1363"/>
      <c r="BP45" s="408"/>
      <c r="BQ45" s="1374"/>
      <c r="BR45" s="1311">
        <f>COUNTIF(BR11:BR41,"R" )+COUNTIF(BR11:BR41,"P" )+COUNTIF(BR11:BR41,"N" )+BR42</f>
        <v>20</v>
      </c>
      <c r="BS45" s="406"/>
      <c r="BT45" s="406"/>
      <c r="BU45" s="407"/>
      <c r="BV45" s="1345"/>
      <c r="BW45" s="408"/>
      <c r="BX45" s="1323"/>
      <c r="BY45" s="1311">
        <f>COUNTIF(BY11:BY41,"R" )+COUNTIF(BY11:BY41,"P" )+COUNTIF(BY11:BY41,"N" )+BY42</f>
        <v>21</v>
      </c>
      <c r="BZ45" s="406"/>
      <c r="CA45" s="406"/>
      <c r="CB45" s="407"/>
      <c r="CC45" s="1345"/>
      <c r="CD45" s="408"/>
      <c r="CE45" s="1323"/>
      <c r="CF45" s="1311">
        <f>COUNTIF(CF11:CF41,"R" )+COUNTIF(CF11:CF41,"P" )+COUNTIF(CF11:CF41,"N" )+CF42</f>
        <v>20</v>
      </c>
      <c r="CG45" s="406"/>
      <c r="CH45" s="406"/>
      <c r="CI45" s="407"/>
      <c r="CJ45" s="213" t="s">
        <v>421</v>
      </c>
      <c r="CK45" s="565"/>
      <c r="CL45" s="561"/>
      <c r="CM45" s="106"/>
      <c r="CN45" s="107"/>
      <c r="CO45" s="108"/>
      <c r="CP45" s="549">
        <f>+E45+L45+S45+Z45+AG45+AN45+AW45+BD45+BK45+BR45+BY45+CF45</f>
        <v>245</v>
      </c>
      <c r="CQ45" s="550"/>
      <c r="CR45" s="550"/>
      <c r="CS45" s="551"/>
    </row>
    <row r="46" spans="1:97" ht="18" customHeight="1">
      <c r="A46" s="1023"/>
      <c r="B46" s="4199"/>
      <c r="C46" s="4200"/>
      <c r="D46" s="4396"/>
      <c r="E46" s="1312"/>
      <c r="F46" s="411">
        <f>COUNTIF(F11:F41,"R" )+COUNTIF(F11:F41,"P" )+COUNTIF(F11:F41,"N" )+F43</f>
        <v>22</v>
      </c>
      <c r="G46" s="411"/>
      <c r="H46" s="412">
        <f>COUNTIF(H11:H41,"R" )+COUNTIF(H11:H41,"P" )+COUNTIF(H11:H41,"N" )+H43</f>
        <v>20</v>
      </c>
      <c r="I46" s="1346"/>
      <c r="J46" s="1285"/>
      <c r="K46" s="1324"/>
      <c r="L46" s="1312"/>
      <c r="M46" s="411">
        <f>COUNTIF(M11:M41,"R" )+COUNTIF(M11:M41,"P" )+COUNTIF(M11:M41,"N" )+M43</f>
        <v>17</v>
      </c>
      <c r="N46" s="411"/>
      <c r="O46" s="412">
        <f>COUNTIF(O11:O41,"R" )+COUNTIF(O11:O41,"P" )+COUNTIF(O11:O41,"N" )+O43</f>
        <v>20</v>
      </c>
      <c r="P46" s="1357"/>
      <c r="Q46" s="1040"/>
      <c r="R46" s="1324"/>
      <c r="S46" s="1312"/>
      <c r="T46" s="411">
        <f>COUNTIF(T11:T41,"R" )+COUNTIF(T11:T41,"P" )+COUNTIF(T11:T41,"N" )+T43</f>
        <v>23</v>
      </c>
      <c r="U46" s="411"/>
      <c r="V46" s="653">
        <f>COUNTIF(V11:V41,"R" )+COUNTIF(V11:V41,"P" )+COUNTIF(V11:V41,"N" )+V43</f>
        <v>21</v>
      </c>
      <c r="W46" s="1364"/>
      <c r="X46" s="1040"/>
      <c r="Y46" s="110"/>
      <c r="Z46" s="410"/>
      <c r="AA46" s="411">
        <f>COUNTIF(AA11:AA41,"R" )+COUNTIF(AA11:AA41,"P" )+COUNTIF(AA11:AA41,"N" )+AA43</f>
        <v>19</v>
      </c>
      <c r="AB46" s="411"/>
      <c r="AC46" s="412">
        <f>COUNTIF(AC11:AC41,"R" )+COUNTIF(AC11:AC41,"P" )+COUNTIF(AC11:AC41,"N" )+AC43</f>
        <v>18</v>
      </c>
      <c r="AD46" s="1346"/>
      <c r="AE46" s="1040"/>
      <c r="AF46" s="1324"/>
      <c r="AG46" s="1312"/>
      <c r="AH46" s="411">
        <f>COUNTIF(AH11:AH41,"R" )+COUNTIF(AH11:AH41,"P" )+COUNTIF(AH11:AH41,"N" )+AH43</f>
        <v>21</v>
      </c>
      <c r="AI46" s="411"/>
      <c r="AJ46" s="412">
        <f>COUNTIF(AJ11:AJ41,"R" )+COUNTIF(AJ11:AJ41,"P" )+COUNTIF(AJ11:AJ41,"N" )+AJ43</f>
        <v>22</v>
      </c>
      <c r="AK46" s="1346"/>
      <c r="AL46" s="1040"/>
      <c r="AM46" s="1324"/>
      <c r="AN46" s="1312"/>
      <c r="AO46" s="411">
        <f>COUNTIF(AO11:AO41,"R" )+COUNTIF(AO11:AO41,"P" )+COUNTIF(AO11:AO41,"N" )+AO43</f>
        <v>22</v>
      </c>
      <c r="AP46" s="411"/>
      <c r="AQ46" s="412">
        <f>COUNTIF(AQ11:AQ41,"R" )+COUNTIF(AQ11:AQ41,"P" )+COUNTIF(AQ11:AQ41,"N" )+AQ43</f>
        <v>20</v>
      </c>
      <c r="AS46" s="1035"/>
      <c r="AT46" s="4199"/>
      <c r="AU46" s="4200"/>
      <c r="AV46" s="4396"/>
      <c r="AW46" s="1312"/>
      <c r="AX46" s="411">
        <f>COUNTIF(AX11:AX41,"R" )+COUNTIF(AX11:AX41,"P" )+COUNTIF(AX11:AX41,"N" )+AX43</f>
        <v>20</v>
      </c>
      <c r="AY46" s="411"/>
      <c r="AZ46" s="653">
        <f>COUNTIF(AZ11:AZ41,"R" )+COUNTIF(AZ11:AZ41,"P" )+COUNTIF(AZ11:AZ41,"N" )+AZ43</f>
        <v>21</v>
      </c>
      <c r="BA46" s="1346"/>
      <c r="BB46" s="413"/>
      <c r="BC46" s="1324"/>
      <c r="BD46" s="1312"/>
      <c r="BE46" s="411">
        <f>COUNTIF(BE11:BE41,"R" )+COUNTIF(BE11:BE41,"P" )+COUNTIF(BE11:BE41,"N" )+BE43</f>
        <v>20</v>
      </c>
      <c r="BF46" s="411"/>
      <c r="BG46" s="412">
        <f>COUNTIF(BG11:BG41,"R" )+COUNTIF(BG11:BG41,"P" )+COUNTIF(BG11:BG41,"N" )+BG43</f>
        <v>21</v>
      </c>
      <c r="BH46" s="1346"/>
      <c r="BI46" s="413"/>
      <c r="BJ46" s="1324"/>
      <c r="BK46" s="1312"/>
      <c r="BL46" s="411">
        <f>COUNTIF(BL11:BL41,"R" )+COUNTIF(BL11:BL41,"P" )+COUNTIF(BL11:BL41,"N" )+BL43</f>
        <v>22</v>
      </c>
      <c r="BM46" s="411"/>
      <c r="BN46" s="412">
        <f>COUNTIF(BN11:BN41,"R" )+COUNTIF(BN11:BN41,"P" )+COUNTIF(BN11:BN41,"N" )+BN43</f>
        <v>21</v>
      </c>
      <c r="BO46" s="1364"/>
      <c r="BP46" s="413"/>
      <c r="BQ46" s="1375"/>
      <c r="BR46" s="1312"/>
      <c r="BS46" s="411">
        <f>COUNTIF(BS11:BS41,"R" )+COUNTIF(BS11:BS41,"P" )+COUNTIF(BS11:BS41,"N" )+BS43</f>
        <v>20</v>
      </c>
      <c r="BT46" s="411"/>
      <c r="BU46" s="412">
        <f>COUNTIF(BU11:BU41,"R" )+COUNTIF(BU11:BU41,"P" )+COUNTIF(BU11:BU41,"N" )+BU43</f>
        <v>20</v>
      </c>
      <c r="BV46" s="1346"/>
      <c r="BW46" s="413"/>
      <c r="BX46" s="1324"/>
      <c r="BY46" s="1312"/>
      <c r="BZ46" s="411">
        <f>COUNTIF(BZ11:BZ41,"R" )+COUNTIF(BZ11:BZ41,"P" )+COUNTIF(BZ11:BZ41,"N" )+BZ43</f>
        <v>19</v>
      </c>
      <c r="CA46" s="411"/>
      <c r="CB46" s="412">
        <f>COUNTIF(CB11:CB41,"R" )+COUNTIF(CB11:CB41,"P" )+COUNTIF(CB11:CB41,"N" )+CB43</f>
        <v>22</v>
      </c>
      <c r="CC46" s="1346"/>
      <c r="CD46" s="413"/>
      <c r="CE46" s="1324"/>
      <c r="CF46" s="1312"/>
      <c r="CG46" s="411">
        <f>COUNTIF(CG11:CG41,"R" )+COUNTIF(CG11:CG41,"P" )+COUNTIF(CG11:CG41,"N" )+CG43</f>
        <v>23</v>
      </c>
      <c r="CH46" s="411"/>
      <c r="CI46" s="412">
        <f>COUNTIF(CI11:CI41,"R" )+COUNTIF(CI11:CI41,"P" )+COUNTIF(CI11:CI41,"N" )+CI43</f>
        <v>20</v>
      </c>
      <c r="CJ46" s="213" t="s">
        <v>422</v>
      </c>
      <c r="CK46" s="565"/>
      <c r="CL46" s="561"/>
      <c r="CM46" s="101" t="s">
        <v>95</v>
      </c>
      <c r="CN46" s="111"/>
      <c r="CO46" s="112"/>
      <c r="CP46" s="552"/>
      <c r="CQ46" s="553">
        <f>+F46+M46+T46+AA46+AH46+AO46+AX46+BE46+BL46+BS46+BZ46+CG46</f>
        <v>248</v>
      </c>
      <c r="CR46" s="553"/>
      <c r="CS46" s="554">
        <f>+H46+O46+V46+AC46+AJ46+AQ46+AZ46+BG46+BN46+BU46+CB46+CI46</f>
        <v>246</v>
      </c>
    </row>
    <row r="47" spans="1:97" ht="18" customHeight="1" thickBot="1">
      <c r="A47" s="1030"/>
      <c r="B47" s="4202"/>
      <c r="C47" s="4203"/>
      <c r="D47" s="4397"/>
      <c r="E47" s="1313"/>
      <c r="F47" s="416"/>
      <c r="G47" s="416">
        <f>COUNTIF(G11:G41,"R" )+COUNTIF(G11:G41,"P" )+COUNTIF(G11:G41,"N" )+G44</f>
        <v>22</v>
      </c>
      <c r="H47" s="417"/>
      <c r="I47" s="1347"/>
      <c r="J47" s="1286"/>
      <c r="K47" s="1325"/>
      <c r="L47" s="1313"/>
      <c r="M47" s="416"/>
      <c r="N47" s="416">
        <f>COUNTIF(N11:N41,"R" )+COUNTIF(N11:N41,"P" )+COUNTIF(N11:N41,"N" )+N44</f>
        <v>18</v>
      </c>
      <c r="O47" s="417"/>
      <c r="P47" s="1358"/>
      <c r="Q47" s="1041"/>
      <c r="R47" s="1325"/>
      <c r="S47" s="1313"/>
      <c r="T47" s="416"/>
      <c r="U47" s="416">
        <f>COUNTIF(U11:U41,"R" )+COUNTIF(U11:U41,"P" )+COUNTIF(U11:U41,"N" )+U44</f>
        <v>22</v>
      </c>
      <c r="V47" s="654"/>
      <c r="W47" s="1365"/>
      <c r="X47" s="1041"/>
      <c r="Y47" s="114"/>
      <c r="Z47" s="415"/>
      <c r="AA47" s="416"/>
      <c r="AB47" s="416">
        <f>COUNTIF(AB11:AB41,"R" )+COUNTIF(AB11:AB41,"P" )+COUNTIF(AB11:AB41,"N" )+AB44</f>
        <v>21</v>
      </c>
      <c r="AC47" s="417"/>
      <c r="AD47" s="1347"/>
      <c r="AE47" s="1041"/>
      <c r="AF47" s="1325"/>
      <c r="AG47" s="1313"/>
      <c r="AH47" s="416"/>
      <c r="AI47" s="416">
        <f>COUNTIF(AI11:AI41,"R" )+COUNTIF(AI11:AI41,"P" )+COUNTIF(AI11:AI41,"N" )+AI44</f>
        <v>20</v>
      </c>
      <c r="AJ47" s="417"/>
      <c r="AK47" s="1347"/>
      <c r="AL47" s="1041"/>
      <c r="AM47" s="1325"/>
      <c r="AN47" s="1313"/>
      <c r="AO47" s="416"/>
      <c r="AP47" s="416">
        <f>COUNTIF(AP11:AP41,"R" )+COUNTIF(AP11:AP41,"P" )+COUNTIF(AP11:AP41,"N" )+AP44</f>
        <v>21</v>
      </c>
      <c r="AQ47" s="417"/>
      <c r="AS47" s="1035"/>
      <c r="AT47" s="4202"/>
      <c r="AU47" s="4203"/>
      <c r="AV47" s="4397"/>
      <c r="AW47" s="1313"/>
      <c r="AX47" s="416"/>
      <c r="AY47" s="416">
        <f>COUNTIF(AY11:AY41,"R" )+COUNTIF(AY11:AY41,"P" )+COUNTIF(AY11:AY41,"N" )+AY44</f>
        <v>21</v>
      </c>
      <c r="AZ47" s="654"/>
      <c r="BA47" s="1347"/>
      <c r="BB47" s="418"/>
      <c r="BC47" s="1325"/>
      <c r="BD47" s="1313"/>
      <c r="BE47" s="416"/>
      <c r="BF47" s="416">
        <f>COUNTIF(BF11:BF41,"R" )+COUNTIF(BF11:BF41,"P" )+COUNTIF(BF11:BF41,"N" )+BF44</f>
        <v>20</v>
      </c>
      <c r="BG47" s="417"/>
      <c r="BH47" s="1347"/>
      <c r="BI47" s="418"/>
      <c r="BJ47" s="1325"/>
      <c r="BK47" s="1313"/>
      <c r="BL47" s="416"/>
      <c r="BM47" s="416">
        <f>COUNTIF(BM11:BM41,"R" )+COUNTIF(BM11:BM41,"P" )+COUNTIF(BM11:BM41,"N" )+BM44</f>
        <v>20</v>
      </c>
      <c r="BN47" s="417"/>
      <c r="BO47" s="1365"/>
      <c r="BP47" s="418"/>
      <c r="BQ47" s="1376"/>
      <c r="BR47" s="1313"/>
      <c r="BS47" s="416"/>
      <c r="BT47" s="416">
        <f>COUNTIF(BT11:BT41,"R" )+COUNTIF(BT11:BT41,"P" )+COUNTIF(BT11:BT41,"N" )+BT44</f>
        <v>22</v>
      </c>
      <c r="BU47" s="417"/>
      <c r="BV47" s="1347"/>
      <c r="BW47" s="418"/>
      <c r="BX47" s="1325"/>
      <c r="BY47" s="1313"/>
      <c r="BZ47" s="416"/>
      <c r="CA47" s="416">
        <f>COUNTIF(CA11:CA41,"R" )+COUNTIF(CA11:CA41,"P" )+COUNTIF(CA11:CA41,"N" )+CA44</f>
        <v>19</v>
      </c>
      <c r="CB47" s="417"/>
      <c r="CC47" s="1347"/>
      <c r="CD47" s="418"/>
      <c r="CE47" s="1325"/>
      <c r="CF47" s="1313"/>
      <c r="CG47" s="416"/>
      <c r="CH47" s="416">
        <f>COUNTIF(CH11:CH41,"R" )+COUNTIF(CH11:CH41,"P" )+COUNTIF(CH11:CH41,"N" )+CH44</f>
        <v>22</v>
      </c>
      <c r="CI47" s="417"/>
      <c r="CJ47" s="213" t="s">
        <v>423</v>
      </c>
      <c r="CK47" s="565"/>
      <c r="CL47" s="561"/>
      <c r="CM47" s="115"/>
      <c r="CN47" s="116"/>
      <c r="CO47" s="117"/>
      <c r="CP47" s="555"/>
      <c r="CQ47" s="556"/>
      <c r="CR47" s="556">
        <f>+G47+N47+U47+AB47+AI47+AP47+AY47+BF47+BM47+BT47+CA47+CH47</f>
        <v>248</v>
      </c>
      <c r="CS47" s="640"/>
    </row>
    <row r="48" spans="1:97" ht="18" customHeight="1">
      <c r="A48" s="1023"/>
      <c r="B48" s="4196" t="s">
        <v>100</v>
      </c>
      <c r="C48" s="4197"/>
      <c r="D48" s="4395"/>
      <c r="E48" s="1314">
        <f>+E45*7.5</f>
        <v>150</v>
      </c>
      <c r="F48" s="772"/>
      <c r="G48" s="772"/>
      <c r="H48" s="773"/>
      <c r="I48" s="1348"/>
      <c r="J48" s="1284"/>
      <c r="K48" s="1326"/>
      <c r="L48" s="1314">
        <f>+L45*7.5</f>
        <v>142.5</v>
      </c>
      <c r="M48" s="772"/>
      <c r="N48" s="772"/>
      <c r="O48" s="773"/>
      <c r="P48" s="1359"/>
      <c r="Q48" s="1039"/>
      <c r="R48" s="1326"/>
      <c r="S48" s="1314">
        <f>+S45*7.5</f>
        <v>150</v>
      </c>
      <c r="T48" s="772"/>
      <c r="U48" s="772"/>
      <c r="V48" s="786"/>
      <c r="W48" s="1348"/>
      <c r="X48" s="1039"/>
      <c r="Y48" s="775"/>
      <c r="Z48" s="771">
        <f>+Z45*7.5</f>
        <v>157.5</v>
      </c>
      <c r="AA48" s="772"/>
      <c r="AB48" s="772"/>
      <c r="AC48" s="773"/>
      <c r="AD48" s="1348"/>
      <c r="AE48" s="1039"/>
      <c r="AF48" s="1326"/>
      <c r="AG48" s="1314">
        <f>+AG45*7.5</f>
        <v>165</v>
      </c>
      <c r="AH48" s="772"/>
      <c r="AI48" s="772"/>
      <c r="AJ48" s="773"/>
      <c r="AK48" s="1349"/>
      <c r="AL48" s="1040"/>
      <c r="AM48" s="1327"/>
      <c r="AN48" s="1314">
        <f>+AN45*7.5</f>
        <v>142.5</v>
      </c>
      <c r="AO48" s="772"/>
      <c r="AP48" s="772"/>
      <c r="AQ48" s="773"/>
      <c r="AS48" s="1034"/>
      <c r="AT48" s="4196" t="s">
        <v>100</v>
      </c>
      <c r="AU48" s="4197"/>
      <c r="AV48" s="4395"/>
      <c r="AW48" s="1314">
        <f>+AW45*7.5</f>
        <v>157.5</v>
      </c>
      <c r="AX48" s="772"/>
      <c r="AY48" s="772"/>
      <c r="AZ48" s="786"/>
      <c r="BA48" s="1349"/>
      <c r="BB48" s="785"/>
      <c r="BC48" s="1327"/>
      <c r="BD48" s="1314">
        <f>+BD45*7.5</f>
        <v>165</v>
      </c>
      <c r="BE48" s="772"/>
      <c r="BF48" s="772"/>
      <c r="BG48" s="773"/>
      <c r="BH48" s="1349"/>
      <c r="BI48" s="785"/>
      <c r="BJ48" s="1327"/>
      <c r="BK48" s="1314">
        <f>+BK45*7.5</f>
        <v>150</v>
      </c>
      <c r="BL48" s="772"/>
      <c r="BM48" s="772"/>
      <c r="BN48" s="773"/>
      <c r="BO48" s="1349"/>
      <c r="BP48" s="785"/>
      <c r="BQ48" s="1327"/>
      <c r="BR48" s="1314">
        <f>+BR45*7.5</f>
        <v>150</v>
      </c>
      <c r="BS48" s="772"/>
      <c r="BT48" s="772"/>
      <c r="BU48" s="773"/>
      <c r="BV48" s="1349"/>
      <c r="BW48" s="785"/>
      <c r="BX48" s="1327"/>
      <c r="BY48" s="1314">
        <f>+BY45*7.5</f>
        <v>157.5</v>
      </c>
      <c r="BZ48" s="772"/>
      <c r="CA48" s="772"/>
      <c r="CB48" s="773"/>
      <c r="CC48" s="1349"/>
      <c r="CD48" s="785"/>
      <c r="CE48" s="1327"/>
      <c r="CF48" s="1314">
        <f>+CF45*7.5</f>
        <v>150</v>
      </c>
      <c r="CG48" s="772"/>
      <c r="CH48" s="772"/>
      <c r="CI48" s="773"/>
      <c r="CJ48" s="213"/>
      <c r="CK48" s="565"/>
      <c r="CL48" s="561"/>
      <c r="CM48" s="119"/>
      <c r="CN48" s="120"/>
      <c r="CO48" s="118"/>
      <c r="CP48" s="790">
        <f>+E48+L48+S48+Z48+AG48+AN48+AW48+BD48+BK48+BR48+BY48+CF48</f>
        <v>1837.5</v>
      </c>
      <c r="CQ48" s="791"/>
      <c r="CR48" s="791"/>
      <c r="CS48" s="792"/>
    </row>
    <row r="49" spans="1:97" ht="18" customHeight="1">
      <c r="A49" s="1023"/>
      <c r="B49" s="4199"/>
      <c r="C49" s="4200"/>
      <c r="D49" s="4396"/>
      <c r="E49" s="1315"/>
      <c r="F49" s="779">
        <f>+F46*7.5</f>
        <v>165</v>
      </c>
      <c r="G49" s="779"/>
      <c r="H49" s="780">
        <f>+H46*7.5</f>
        <v>150</v>
      </c>
      <c r="I49" s="1349"/>
      <c r="J49" s="1285"/>
      <c r="K49" s="1327"/>
      <c r="L49" s="1315"/>
      <c r="M49" s="779">
        <f>+M46*7.5</f>
        <v>127.5</v>
      </c>
      <c r="N49" s="779"/>
      <c r="O49" s="780">
        <f>+O46*7.5</f>
        <v>150</v>
      </c>
      <c r="P49" s="1360"/>
      <c r="Q49" s="1040"/>
      <c r="R49" s="1327"/>
      <c r="S49" s="1315"/>
      <c r="T49" s="779">
        <f>+T46*7.5</f>
        <v>172.5</v>
      </c>
      <c r="U49" s="779"/>
      <c r="V49" s="787">
        <f>+V46*7.5</f>
        <v>157.5</v>
      </c>
      <c r="W49" s="1349"/>
      <c r="X49" s="1040"/>
      <c r="Y49" s="777"/>
      <c r="Z49" s="778"/>
      <c r="AA49" s="779">
        <f>+AA46*7.5</f>
        <v>142.5</v>
      </c>
      <c r="AB49" s="779"/>
      <c r="AC49" s="780">
        <f>+AC46*7.5</f>
        <v>135</v>
      </c>
      <c r="AD49" s="1349"/>
      <c r="AE49" s="1040"/>
      <c r="AF49" s="1327"/>
      <c r="AG49" s="1315"/>
      <c r="AH49" s="779">
        <f>+AH46*7.5</f>
        <v>157.5</v>
      </c>
      <c r="AI49" s="779"/>
      <c r="AJ49" s="780">
        <f>+AJ46*7.5</f>
        <v>165</v>
      </c>
      <c r="AK49" s="1349"/>
      <c r="AL49" s="1040"/>
      <c r="AM49" s="1327"/>
      <c r="AN49" s="1315"/>
      <c r="AO49" s="779">
        <f>+AO46*7.5</f>
        <v>165</v>
      </c>
      <c r="AP49" s="779"/>
      <c r="AQ49" s="780">
        <f>+AQ46*7.5</f>
        <v>150</v>
      </c>
      <c r="AS49" s="1035"/>
      <c r="AT49" s="4199"/>
      <c r="AU49" s="4200"/>
      <c r="AV49" s="4396"/>
      <c r="AW49" s="1315"/>
      <c r="AX49" s="779">
        <f>+AX46*7.5</f>
        <v>150</v>
      </c>
      <c r="AY49" s="779"/>
      <c r="AZ49" s="787">
        <f>+AZ46*7.5</f>
        <v>157.5</v>
      </c>
      <c r="BA49" s="1349"/>
      <c r="BB49" s="785"/>
      <c r="BC49" s="1327"/>
      <c r="BD49" s="1315"/>
      <c r="BE49" s="779">
        <f>+BE46*7.5</f>
        <v>150</v>
      </c>
      <c r="BF49" s="779"/>
      <c r="BG49" s="780">
        <f>+BG46*7.5</f>
        <v>157.5</v>
      </c>
      <c r="BH49" s="1349"/>
      <c r="BI49" s="785"/>
      <c r="BJ49" s="1327"/>
      <c r="BK49" s="1315"/>
      <c r="BL49" s="779">
        <f>+BL46*7.5</f>
        <v>165</v>
      </c>
      <c r="BM49" s="779"/>
      <c r="BN49" s="780">
        <f>+BN46*7.5</f>
        <v>157.5</v>
      </c>
      <c r="BO49" s="1349"/>
      <c r="BP49" s="785"/>
      <c r="BQ49" s="1327"/>
      <c r="BR49" s="1315"/>
      <c r="BS49" s="779">
        <f>+BS46*7.5</f>
        <v>150</v>
      </c>
      <c r="BT49" s="779"/>
      <c r="BU49" s="780">
        <f>+BU46*7.5</f>
        <v>150</v>
      </c>
      <c r="BV49" s="1349"/>
      <c r="BW49" s="785"/>
      <c r="BX49" s="1327"/>
      <c r="BY49" s="1315"/>
      <c r="BZ49" s="779">
        <f>+BZ46*7.5</f>
        <v>142.5</v>
      </c>
      <c r="CA49" s="779"/>
      <c r="CB49" s="780">
        <f>+CB46*7.5</f>
        <v>165</v>
      </c>
      <c r="CC49" s="1349"/>
      <c r="CD49" s="785"/>
      <c r="CE49" s="1327"/>
      <c r="CF49" s="1315"/>
      <c r="CG49" s="779">
        <f>+CG46*7.5</f>
        <v>172.5</v>
      </c>
      <c r="CH49" s="779"/>
      <c r="CI49" s="780">
        <f>+CI46*7.5</f>
        <v>150</v>
      </c>
      <c r="CJ49" s="215"/>
      <c r="CK49" s="566"/>
      <c r="CL49" s="1046"/>
      <c r="CM49" s="101" t="s">
        <v>100</v>
      </c>
      <c r="CN49" s="120"/>
      <c r="CO49" s="118"/>
      <c r="CP49" s="793"/>
      <c r="CQ49" s="794">
        <f>+F49+M49+T49+AA49+AH49+AO49+AX49+BE49+BL49+BS49+BZ49+CG49</f>
        <v>1860</v>
      </c>
      <c r="CR49" s="794"/>
      <c r="CS49" s="795">
        <f>+H49+O49+V49+AC49+AJ49+AQ49+AZ49+BG49+BN49+BU49+CB49+CI49</f>
        <v>1845</v>
      </c>
    </row>
    <row r="50" spans="1:97" ht="18" customHeight="1" thickBot="1">
      <c r="A50" s="1031"/>
      <c r="B50" s="4202"/>
      <c r="C50" s="4203"/>
      <c r="D50" s="4397"/>
      <c r="E50" s="1316"/>
      <c r="F50" s="288"/>
      <c r="G50" s="288">
        <f>+G47*7.5</f>
        <v>165</v>
      </c>
      <c r="H50" s="782"/>
      <c r="I50" s="1350"/>
      <c r="J50" s="1042"/>
      <c r="K50" s="1328"/>
      <c r="L50" s="1316"/>
      <c r="M50" s="288"/>
      <c r="N50" s="288">
        <f>+N47*7.5</f>
        <v>135</v>
      </c>
      <c r="O50" s="782"/>
      <c r="P50" s="1361"/>
      <c r="Q50" s="1042"/>
      <c r="R50" s="1328"/>
      <c r="S50" s="1316"/>
      <c r="T50" s="288"/>
      <c r="U50" s="288">
        <f>+U47*7.5</f>
        <v>165</v>
      </c>
      <c r="V50" s="789"/>
      <c r="W50" s="1350"/>
      <c r="X50" s="1042"/>
      <c r="Y50" s="784"/>
      <c r="Z50" s="781"/>
      <c r="AA50" s="288"/>
      <c r="AB50" s="288">
        <f>+AB47*7.5</f>
        <v>157.5</v>
      </c>
      <c r="AC50" s="782"/>
      <c r="AD50" s="1350"/>
      <c r="AE50" s="1042"/>
      <c r="AF50" s="1328"/>
      <c r="AG50" s="1316"/>
      <c r="AH50" s="288"/>
      <c r="AI50" s="288">
        <f>+AI47*7.5</f>
        <v>150</v>
      </c>
      <c r="AJ50" s="782"/>
      <c r="AK50" s="1350"/>
      <c r="AL50" s="1042"/>
      <c r="AM50" s="1328"/>
      <c r="AN50" s="1316"/>
      <c r="AO50" s="288"/>
      <c r="AP50" s="288">
        <f>+AP47*7.5</f>
        <v>157.5</v>
      </c>
      <c r="AQ50" s="782"/>
      <c r="AS50" s="1035"/>
      <c r="AT50" s="4202"/>
      <c r="AU50" s="4203"/>
      <c r="AV50" s="4397"/>
      <c r="AW50" s="1316"/>
      <c r="AX50" s="288"/>
      <c r="AY50" s="288">
        <f>+AY47*7.5</f>
        <v>157.5</v>
      </c>
      <c r="AZ50" s="789"/>
      <c r="BA50" s="1350"/>
      <c r="BB50" s="788"/>
      <c r="BC50" s="1328"/>
      <c r="BD50" s="1316"/>
      <c r="BE50" s="288"/>
      <c r="BF50" s="288">
        <f>+BF47*7.5</f>
        <v>150</v>
      </c>
      <c r="BG50" s="782"/>
      <c r="BH50" s="1350"/>
      <c r="BI50" s="788"/>
      <c r="BJ50" s="1328"/>
      <c r="BK50" s="1316"/>
      <c r="BL50" s="288"/>
      <c r="BM50" s="288">
        <f>+BM47*7.5</f>
        <v>150</v>
      </c>
      <c r="BN50" s="782"/>
      <c r="BO50" s="1350"/>
      <c r="BP50" s="788"/>
      <c r="BQ50" s="1328"/>
      <c r="BR50" s="1316"/>
      <c r="BS50" s="288"/>
      <c r="BT50" s="288">
        <f>+BT47*7.5</f>
        <v>165</v>
      </c>
      <c r="BU50" s="782"/>
      <c r="BV50" s="1350"/>
      <c r="BW50" s="788"/>
      <c r="BX50" s="1328"/>
      <c r="BY50" s="1316"/>
      <c r="BZ50" s="288"/>
      <c r="CA50" s="288">
        <f>+CA47*7.5</f>
        <v>142.5</v>
      </c>
      <c r="CB50" s="782"/>
      <c r="CC50" s="1350"/>
      <c r="CD50" s="788"/>
      <c r="CE50" s="1328"/>
      <c r="CF50" s="1316"/>
      <c r="CG50" s="288"/>
      <c r="CH50" s="288">
        <f>+CH47*7.5</f>
        <v>165</v>
      </c>
      <c r="CI50" s="782"/>
      <c r="CJ50" s="216"/>
      <c r="CK50" s="566"/>
      <c r="CL50" s="1046"/>
      <c r="CM50" s="122"/>
      <c r="CN50" s="123"/>
      <c r="CO50" s="121"/>
      <c r="CP50" s="796"/>
      <c r="CQ50" s="797"/>
      <c r="CR50" s="797">
        <f>+G50+N50+U50+AB50+AI50+AP50+AY50+BF50+BM50+BT50+CA50+CH50</f>
        <v>1860</v>
      </c>
      <c r="CS50" s="798"/>
    </row>
    <row r="51" spans="1:97" ht="6" customHeight="1">
      <c r="A51" s="560"/>
      <c r="B51" s="507"/>
      <c r="C51" s="560"/>
      <c r="D51" s="1277"/>
      <c r="E51" s="70"/>
      <c r="F51" s="70"/>
      <c r="G51" s="70"/>
      <c r="H51" s="70"/>
      <c r="I51" s="1591"/>
      <c r="J51" s="1017"/>
      <c r="K51" s="69"/>
      <c r="L51" s="70"/>
      <c r="M51" s="70"/>
      <c r="N51" s="70"/>
      <c r="O51" s="70"/>
      <c r="P51" s="1591"/>
      <c r="Q51" s="1017"/>
      <c r="R51" s="69"/>
      <c r="S51" s="70"/>
      <c r="T51" s="70"/>
      <c r="U51" s="70"/>
      <c r="V51" s="70"/>
      <c r="W51" s="1591"/>
      <c r="X51" s="1017"/>
      <c r="Y51" s="69"/>
      <c r="Z51" s="70"/>
      <c r="AA51" s="70"/>
      <c r="AB51" s="70"/>
      <c r="AC51" s="70"/>
      <c r="AD51" s="1591"/>
      <c r="AE51" s="1017"/>
      <c r="AF51" s="69"/>
      <c r="AG51" s="70"/>
      <c r="AH51" s="70"/>
      <c r="AI51" s="70"/>
      <c r="AJ51" s="70"/>
      <c r="AK51" s="1591"/>
      <c r="AL51" s="1017"/>
      <c r="AM51" s="69"/>
      <c r="AN51" s="70"/>
      <c r="AO51" s="70"/>
      <c r="AP51" s="70"/>
      <c r="AQ51" s="70"/>
      <c r="AS51" s="1017"/>
      <c r="AT51" s="1591"/>
      <c r="AU51" s="1017"/>
      <c r="AV51" s="69"/>
      <c r="AW51" s="70"/>
      <c r="AX51" s="70"/>
      <c r="AY51" s="70"/>
      <c r="AZ51" s="70"/>
      <c r="BA51" s="1591"/>
      <c r="BB51" s="1017"/>
      <c r="BC51" s="69"/>
      <c r="BD51" s="70"/>
      <c r="BE51" s="70"/>
      <c r="BF51" s="70"/>
      <c r="BG51" s="70"/>
      <c r="BH51" s="2668"/>
      <c r="BI51" s="1017"/>
      <c r="BJ51" s="69"/>
      <c r="BK51" s="70"/>
      <c r="BL51" s="70"/>
      <c r="BM51" s="70"/>
      <c r="BN51" s="70"/>
      <c r="BO51" s="1591"/>
      <c r="BP51" s="1017"/>
      <c r="BQ51" s="69"/>
      <c r="BR51" s="70"/>
      <c r="BS51" s="70"/>
      <c r="BT51" s="70"/>
      <c r="BU51" s="70"/>
      <c r="BV51" s="1591"/>
      <c r="BW51" s="1017"/>
      <c r="BX51" s="69"/>
      <c r="BY51" s="70"/>
      <c r="BZ51" s="70"/>
      <c r="CA51" s="70"/>
      <c r="CB51" s="70"/>
      <c r="CC51" s="1591"/>
      <c r="CD51" s="1017"/>
      <c r="CE51" s="69"/>
      <c r="CF51" s="70"/>
      <c r="CG51" s="70"/>
      <c r="CH51" s="70"/>
      <c r="CI51" s="70"/>
      <c r="CJ51" s="69"/>
      <c r="CK51" s="69"/>
      <c r="CL51" s="69"/>
    </row>
    <row r="52" spans="1:97" s="23" customFormat="1" ht="15.75">
      <c r="A52" s="1028"/>
      <c r="B52" s="1335"/>
      <c r="C52" s="1268"/>
      <c r="D52" s="1278"/>
      <c r="E52" s="88" t="s">
        <v>94</v>
      </c>
      <c r="F52" s="1028"/>
      <c r="G52" s="67"/>
      <c r="H52" s="67"/>
      <c r="I52" s="1280"/>
      <c r="J52" s="84"/>
      <c r="K52" s="84"/>
      <c r="L52" s="1019"/>
      <c r="M52" s="641"/>
      <c r="N52" s="641"/>
      <c r="O52" s="641"/>
      <c r="P52" s="1362"/>
      <c r="Q52" s="1019"/>
      <c r="R52" s="641"/>
      <c r="S52" s="641"/>
      <c r="T52" s="13" t="s">
        <v>301</v>
      </c>
      <c r="U52" s="67"/>
      <c r="V52" s="67"/>
      <c r="W52" s="1362"/>
      <c r="X52" s="1019"/>
      <c r="Y52" s="641"/>
      <c r="Z52" s="641"/>
      <c r="AA52" s="641"/>
      <c r="AB52" s="641"/>
      <c r="AC52" s="641"/>
      <c r="AD52" s="1362"/>
      <c r="AE52" s="1019"/>
      <c r="AF52" s="641"/>
      <c r="AG52" s="641"/>
      <c r="AH52" s="641"/>
      <c r="AI52" s="641"/>
      <c r="AJ52" s="641"/>
      <c r="AK52" s="1368"/>
      <c r="AL52" s="1019"/>
      <c r="AM52" s="1013"/>
      <c r="AN52" s="1013"/>
      <c r="AO52" s="1013"/>
      <c r="AP52" s="1013"/>
      <c r="AQ52" s="641"/>
      <c r="AT52" s="1335"/>
      <c r="AU52" s="1269"/>
      <c r="AV52" s="88" t="s">
        <v>94</v>
      </c>
      <c r="AW52" s="1019"/>
      <c r="AX52" s="67"/>
      <c r="AY52" s="67"/>
      <c r="AZ52" s="67"/>
      <c r="BA52" s="68"/>
      <c r="BB52" s="1019"/>
      <c r="BC52" s="67"/>
      <c r="BD52" s="67"/>
      <c r="BE52" s="67"/>
      <c r="BF52" s="67"/>
      <c r="BG52" s="67"/>
      <c r="BH52" s="68"/>
      <c r="BI52" s="1019"/>
      <c r="BJ52" s="67"/>
      <c r="BK52" s="67"/>
      <c r="BL52" s="13" t="s">
        <v>301</v>
      </c>
      <c r="BM52" s="67"/>
      <c r="BN52" s="67"/>
      <c r="BO52" s="1362"/>
      <c r="BP52" s="1019"/>
      <c r="BQ52" s="641"/>
      <c r="BR52" s="641"/>
      <c r="BS52" s="641"/>
      <c r="BT52" s="641"/>
      <c r="BU52" s="641"/>
      <c r="BV52" s="1362"/>
      <c r="BW52" s="1019"/>
      <c r="BX52" s="641"/>
      <c r="BY52" s="641"/>
      <c r="BZ52" s="641"/>
      <c r="CA52" s="641"/>
      <c r="CB52" s="641"/>
      <c r="CC52" s="1362"/>
      <c r="CD52" s="1019"/>
      <c r="CE52" s="641"/>
      <c r="CF52" s="641"/>
      <c r="CG52" s="641"/>
      <c r="CH52" s="641"/>
      <c r="CI52" s="641"/>
      <c r="CJ52" s="641"/>
      <c r="CK52" s="67"/>
      <c r="CL52" s="67"/>
      <c r="CN52" s="67"/>
    </row>
    <row r="53" spans="1:97">
      <c r="AU53"/>
      <c r="AV53" s="1020"/>
      <c r="BB53"/>
      <c r="BI53"/>
      <c r="BP53"/>
      <c r="BW53"/>
      <c r="CD53"/>
    </row>
  </sheetData>
  <sheetProtection algorithmName="SHA-512" hashValue="csi8sPkdT2QNDxRWY2ocia3vRHyOrvTP9T3y4aR/7BhAqrdObUsRpibZ2yVA5oSajUckVsboUI/or9om42StKg==" saltValue="SUN5zrz90XgdKxasZepTEA==" spinCount="100000" sheet="1" objects="1" scenarios="1" selectLockedCells="1" selectUnlockedCells="1"/>
  <mergeCells count="77">
    <mergeCell ref="A2:AQ2"/>
    <mergeCell ref="AS2:CJ2"/>
    <mergeCell ref="A3:AQ3"/>
    <mergeCell ref="A4:AQ4"/>
    <mergeCell ref="AS4:CJ4"/>
    <mergeCell ref="AS3:CJ3"/>
    <mergeCell ref="B48:D50"/>
    <mergeCell ref="AT48:AV50"/>
    <mergeCell ref="AT8:AZ8"/>
    <mergeCell ref="BA8:BG8"/>
    <mergeCell ref="BH8:BN8"/>
    <mergeCell ref="B8:H8"/>
    <mergeCell ref="I8:O8"/>
    <mergeCell ref="P8:V8"/>
    <mergeCell ref="W8:AC8"/>
    <mergeCell ref="AD8:AJ8"/>
    <mergeCell ref="AK8:AQ8"/>
    <mergeCell ref="J9:J10"/>
    <mergeCell ref="K9:K10"/>
    <mergeCell ref="L9:O9"/>
    <mergeCell ref="P9:P10"/>
    <mergeCell ref="Q9:Q10"/>
    <mergeCell ref="AS5:CJ5"/>
    <mergeCell ref="AS6:CJ6"/>
    <mergeCell ref="B42:D44"/>
    <mergeCell ref="AT42:AV44"/>
    <mergeCell ref="B45:D47"/>
    <mergeCell ref="AT45:AV47"/>
    <mergeCell ref="BO8:BU8"/>
    <mergeCell ref="BV8:CB8"/>
    <mergeCell ref="CC8:CI8"/>
    <mergeCell ref="A5:AQ5"/>
    <mergeCell ref="B6:AQ6"/>
    <mergeCell ref="E9:H9"/>
    <mergeCell ref="B9:B10"/>
    <mergeCell ref="C9:C10"/>
    <mergeCell ref="D9:D10"/>
    <mergeCell ref="I9:I10"/>
    <mergeCell ref="R9:R10"/>
    <mergeCell ref="S9:V9"/>
    <mergeCell ref="W9:W10"/>
    <mergeCell ref="X9:X10"/>
    <mergeCell ref="Y9:Y10"/>
    <mergeCell ref="Z9:AC9"/>
    <mergeCell ref="AD9:AD10"/>
    <mergeCell ref="AE9:AE10"/>
    <mergeCell ref="AF9:AF10"/>
    <mergeCell ref="AG9:AJ9"/>
    <mergeCell ref="AK9:AK10"/>
    <mergeCell ref="AL9:AL10"/>
    <mergeCell ref="AM9:AM10"/>
    <mergeCell ref="AN9:AQ9"/>
    <mergeCell ref="AT9:AT10"/>
    <mergeCell ref="AU9:AU10"/>
    <mergeCell ref="AV9:AV10"/>
    <mergeCell ref="AW9:AZ9"/>
    <mergeCell ref="BA9:BA10"/>
    <mergeCell ref="BB9:BB10"/>
    <mergeCell ref="BC9:BC10"/>
    <mergeCell ref="BD9:BG9"/>
    <mergeCell ref="BH9:BH10"/>
    <mergeCell ref="BI9:BI10"/>
    <mergeCell ref="BJ9:BJ10"/>
    <mergeCell ref="BK9:BN9"/>
    <mergeCell ref="BO9:BO10"/>
    <mergeCell ref="BP9:BP10"/>
    <mergeCell ref="BQ9:BQ10"/>
    <mergeCell ref="BR9:BU9"/>
    <mergeCell ref="CD9:CD10"/>
    <mergeCell ref="CE9:CE10"/>
    <mergeCell ref="CF9:CI9"/>
    <mergeCell ref="CJ9:CJ21"/>
    <mergeCell ref="BV9:BV10"/>
    <mergeCell ref="BW9:BW10"/>
    <mergeCell ref="BX9:BX10"/>
    <mergeCell ref="BY9:CB9"/>
    <mergeCell ref="CC9:CC10"/>
  </mergeCells>
  <pageMargins left="0.27559055118110237" right="0.19685039370078741" top="0.31496062992125984" bottom="0.19685039370078741" header="0.15748031496062992" footer="0"/>
  <pageSetup paperSize="9" scale="55" orientation="landscape" r:id="rId1"/>
  <headerFooter alignWithMargins="0"/>
  <colBreaks count="1" manualBreakCount="1">
    <brk id="44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79998168889431442"/>
  </sheetPr>
  <dimension ref="B1:AN63"/>
  <sheetViews>
    <sheetView workbookViewId="0"/>
  </sheetViews>
  <sheetFormatPr defaultRowHeight="12.75"/>
  <cols>
    <col min="1" max="1" width="2.85546875" customWidth="1"/>
    <col min="2" max="2" width="6" style="1336" customWidth="1"/>
    <col min="3" max="4" width="3.28515625" customWidth="1"/>
    <col min="5" max="5" width="6.28515625" customWidth="1"/>
    <col min="6" max="7" width="3.28515625" customWidth="1"/>
    <col min="8" max="8" width="6.42578125" customWidth="1"/>
    <col min="9" max="10" width="3.28515625" customWidth="1"/>
    <col min="11" max="11" width="6.5703125" customWidth="1"/>
    <col min="12" max="13" width="3.28515625" customWidth="1"/>
    <col min="14" max="14" width="6.7109375" customWidth="1"/>
    <col min="15" max="16" width="3.28515625" customWidth="1"/>
    <col min="17" max="17" width="6.7109375" customWidth="1"/>
    <col min="18" max="19" width="3.28515625" customWidth="1"/>
    <col min="20" max="20" width="6.7109375" customWidth="1"/>
    <col min="21" max="22" width="3.28515625" customWidth="1"/>
    <col min="23" max="23" width="6.7109375" customWidth="1"/>
    <col min="24" max="25" width="3.28515625" customWidth="1"/>
    <col min="26" max="26" width="6.7109375" customWidth="1"/>
    <col min="27" max="28" width="3.28515625" customWidth="1"/>
    <col min="29" max="29" width="6.7109375" customWidth="1"/>
    <col min="30" max="31" width="3.28515625" customWidth="1"/>
    <col min="32" max="32" width="6.7109375" customWidth="1"/>
    <col min="33" max="34" width="3.28515625" customWidth="1"/>
    <col min="35" max="35" width="6.7109375" customWidth="1"/>
    <col min="36" max="37" width="3.28515625" customWidth="1"/>
    <col min="38" max="38" width="6.7109375" customWidth="1"/>
    <col min="39" max="39" width="9.85546875" customWidth="1"/>
  </cols>
  <sheetData>
    <row r="1" spans="2:40" ht="9.75" customHeight="1">
      <c r="B1" s="52" t="s">
        <v>56</v>
      </c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2:40" ht="15.75"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2:40" ht="25.5">
      <c r="B3" s="4222" t="s">
        <v>310</v>
      </c>
      <c r="C3" s="4222"/>
      <c r="D3" s="4222"/>
      <c r="E3" s="4222"/>
      <c r="F3" s="4222"/>
      <c r="G3" s="4222"/>
      <c r="H3" s="4222"/>
      <c r="I3" s="4222"/>
      <c r="J3" s="4222"/>
      <c r="K3" s="4222"/>
      <c r="L3" s="4222"/>
      <c r="M3" s="4222"/>
      <c r="N3" s="4222"/>
      <c r="O3" s="4222"/>
      <c r="P3" s="4222"/>
      <c r="Q3" s="4222"/>
      <c r="R3" s="4222"/>
      <c r="S3" s="4222"/>
      <c r="T3" s="4222"/>
      <c r="U3" s="4222"/>
      <c r="V3" s="4222"/>
      <c r="W3" s="4222"/>
      <c r="X3" s="4222"/>
      <c r="Y3" s="4222"/>
      <c r="Z3" s="4222"/>
      <c r="AA3" s="4222"/>
      <c r="AB3" s="4222"/>
      <c r="AC3" s="4222"/>
      <c r="AD3" s="4222"/>
      <c r="AE3" s="4222"/>
      <c r="AF3" s="4222"/>
      <c r="AG3" s="4222"/>
      <c r="AH3" s="4222"/>
      <c r="AI3" s="4222"/>
      <c r="AJ3" s="4222"/>
      <c r="AK3" s="4222"/>
      <c r="AL3" s="4222"/>
      <c r="AM3" s="4222"/>
    </row>
    <row r="4" spans="2:40" ht="20.25">
      <c r="B4" s="4188" t="s">
        <v>223</v>
      </c>
      <c r="C4" s="4188"/>
      <c r="D4" s="4188"/>
      <c r="E4" s="4188"/>
      <c r="F4" s="4188"/>
      <c r="G4" s="4188"/>
      <c r="H4" s="4188"/>
      <c r="I4" s="4188"/>
      <c r="J4" s="4188"/>
      <c r="K4" s="4188"/>
      <c r="L4" s="4188"/>
      <c r="M4" s="4188"/>
      <c r="N4" s="4188"/>
      <c r="O4" s="4188"/>
      <c r="P4" s="4188"/>
      <c r="Q4" s="4188"/>
      <c r="R4" s="4188"/>
      <c r="S4" s="4188"/>
      <c r="T4" s="4188"/>
      <c r="U4" s="4188"/>
      <c r="V4" s="4188"/>
      <c r="W4" s="4188"/>
      <c r="X4" s="4188"/>
      <c r="Y4" s="4188"/>
      <c r="Z4" s="4188"/>
      <c r="AA4" s="4188"/>
      <c r="AB4" s="4188"/>
      <c r="AC4" s="4188"/>
      <c r="AD4" s="4188"/>
      <c r="AE4" s="4188"/>
      <c r="AF4" s="4188"/>
      <c r="AG4" s="4188"/>
      <c r="AH4" s="4188"/>
      <c r="AI4" s="4188"/>
      <c r="AJ4" s="4188"/>
      <c r="AK4" s="4188"/>
      <c r="AL4" s="4188"/>
      <c r="AM4" s="4188"/>
    </row>
    <row r="5" spans="2:40" ht="18.75">
      <c r="B5" s="4180" t="s">
        <v>152</v>
      </c>
      <c r="C5" s="4180"/>
      <c r="D5" s="4180"/>
      <c r="E5" s="4180"/>
      <c r="F5" s="4180"/>
      <c r="G5" s="4180"/>
      <c r="H5" s="4180"/>
      <c r="I5" s="4180"/>
      <c r="J5" s="4180"/>
      <c r="K5" s="4180"/>
      <c r="L5" s="4180"/>
      <c r="M5" s="4180"/>
      <c r="N5" s="4180"/>
      <c r="O5" s="4180"/>
      <c r="P5" s="4180"/>
      <c r="Q5" s="4180"/>
      <c r="R5" s="4180"/>
      <c r="S5" s="4180"/>
      <c r="T5" s="4180"/>
      <c r="U5" s="4180"/>
      <c r="V5" s="4180"/>
      <c r="W5" s="4180"/>
      <c r="X5" s="4180"/>
      <c r="Y5" s="4180"/>
      <c r="Z5" s="4180"/>
      <c r="AA5" s="4180"/>
      <c r="AB5" s="4180"/>
      <c r="AC5" s="4180"/>
      <c r="AD5" s="4180"/>
      <c r="AE5" s="4180"/>
      <c r="AF5" s="4180"/>
      <c r="AG5" s="4180"/>
      <c r="AH5" s="4180"/>
      <c r="AI5" s="4180"/>
      <c r="AJ5" s="4180"/>
      <c r="AK5" s="4180"/>
      <c r="AL5" s="4180"/>
      <c r="AM5" s="4180"/>
    </row>
    <row r="6" spans="2:40" ht="18" customHeight="1">
      <c r="B6" s="4180" t="s">
        <v>129</v>
      </c>
      <c r="C6" s="4180"/>
      <c r="D6" s="4180"/>
      <c r="E6" s="4180"/>
      <c r="F6" s="4180"/>
      <c r="G6" s="4180"/>
      <c r="H6" s="4180"/>
      <c r="I6" s="4180"/>
      <c r="J6" s="4180"/>
      <c r="K6" s="4180"/>
      <c r="L6" s="4180"/>
      <c r="M6" s="4180"/>
      <c r="N6" s="4180"/>
      <c r="O6" s="4180"/>
      <c r="P6" s="4180"/>
      <c r="Q6" s="4180"/>
      <c r="R6" s="4180"/>
      <c r="S6" s="4180"/>
      <c r="T6" s="4180"/>
      <c r="U6" s="4180"/>
      <c r="V6" s="4180"/>
      <c r="W6" s="4180"/>
      <c r="X6" s="4180"/>
      <c r="Y6" s="4180"/>
      <c r="Z6" s="4180"/>
      <c r="AA6" s="4180"/>
      <c r="AB6" s="4180"/>
      <c r="AC6" s="4180"/>
      <c r="AD6" s="4180"/>
      <c r="AE6" s="4180"/>
      <c r="AF6" s="4180"/>
      <c r="AG6" s="4180"/>
      <c r="AH6" s="4180"/>
      <c r="AI6" s="4180"/>
      <c r="AJ6" s="4180"/>
      <c r="AK6" s="4180"/>
      <c r="AL6" s="4180"/>
      <c r="AM6" s="4180"/>
    </row>
    <row r="7" spans="2:40" ht="18" customHeight="1">
      <c r="B7" s="4180" t="s">
        <v>227</v>
      </c>
      <c r="C7" s="4180"/>
      <c r="D7" s="4180"/>
      <c r="E7" s="4180"/>
      <c r="F7" s="4180"/>
      <c r="G7" s="4180"/>
      <c r="H7" s="4180"/>
      <c r="I7" s="4180"/>
      <c r="J7" s="4180"/>
      <c r="K7" s="4180"/>
      <c r="L7" s="4180"/>
      <c r="M7" s="4180"/>
      <c r="N7" s="4180"/>
      <c r="O7" s="4180"/>
      <c r="P7" s="4180"/>
      <c r="Q7" s="4180"/>
      <c r="R7" s="4180"/>
      <c r="S7" s="4180"/>
      <c r="T7" s="4180"/>
      <c r="U7" s="4180"/>
      <c r="V7" s="4180"/>
      <c r="W7" s="4180"/>
      <c r="X7" s="4180"/>
      <c r="Y7" s="4180"/>
      <c r="Z7" s="4180"/>
      <c r="AA7" s="4180"/>
      <c r="AB7" s="4180"/>
      <c r="AC7" s="4180"/>
      <c r="AD7" s="4180"/>
      <c r="AE7" s="4180"/>
      <c r="AF7" s="4180"/>
      <c r="AG7" s="4180"/>
      <c r="AH7" s="4180"/>
      <c r="AI7" s="4180"/>
      <c r="AJ7" s="4180"/>
      <c r="AK7" s="4180"/>
      <c r="AL7" s="4180"/>
      <c r="AM7" s="4180"/>
    </row>
    <row r="8" spans="2:40" ht="15.75">
      <c r="B8" s="4184" t="s">
        <v>130</v>
      </c>
      <c r="C8" s="4184"/>
      <c r="D8" s="4184"/>
      <c r="E8" s="4184"/>
      <c r="F8" s="4184"/>
      <c r="G8" s="4184"/>
      <c r="H8" s="4184"/>
      <c r="I8" s="4184"/>
      <c r="J8" s="4184"/>
      <c r="K8" s="4184"/>
      <c r="L8" s="4184"/>
      <c r="M8" s="4184"/>
      <c r="N8" s="4184"/>
      <c r="O8" s="4184"/>
      <c r="P8" s="4184"/>
      <c r="Q8" s="4184"/>
      <c r="R8" s="4184"/>
      <c r="S8" s="4184"/>
      <c r="T8" s="4184"/>
      <c r="U8" s="4184"/>
      <c r="V8" s="4184"/>
      <c r="W8" s="4184"/>
      <c r="X8" s="4184"/>
      <c r="Y8" s="4184"/>
      <c r="Z8" s="4184"/>
      <c r="AA8" s="4184"/>
      <c r="AB8" s="4184"/>
      <c r="AC8" s="4184"/>
      <c r="AD8" s="4184"/>
      <c r="AE8" s="4184"/>
      <c r="AF8" s="4184"/>
      <c r="AG8" s="4184"/>
      <c r="AH8" s="4184"/>
      <c r="AI8" s="4184"/>
      <c r="AJ8" s="4184"/>
      <c r="AK8" s="4184"/>
      <c r="AL8" s="4184"/>
      <c r="AM8" s="4184"/>
    </row>
    <row r="9" spans="2:40" ht="15.75" customHeight="1" thickBot="1">
      <c r="B9" s="1693"/>
      <c r="C9" s="990"/>
      <c r="D9" s="990"/>
      <c r="E9" s="990"/>
      <c r="F9" s="990"/>
      <c r="G9" s="990"/>
      <c r="H9" s="990"/>
      <c r="I9" s="990"/>
      <c r="J9" s="990"/>
      <c r="K9" s="990"/>
      <c r="L9" s="990"/>
      <c r="M9" s="990"/>
      <c r="N9" s="990"/>
      <c r="O9" s="990"/>
      <c r="P9" s="990"/>
      <c r="Q9" s="990"/>
      <c r="R9" s="990"/>
      <c r="S9" s="990"/>
      <c r="T9" s="990"/>
      <c r="U9" s="990"/>
      <c r="V9" s="990"/>
      <c r="W9" s="990"/>
      <c r="X9" s="990"/>
      <c r="Y9" s="990"/>
      <c r="Z9" s="990"/>
      <c r="AA9" s="990"/>
      <c r="AB9" s="990"/>
      <c r="AC9" s="990"/>
      <c r="AD9" s="990"/>
      <c r="AE9" s="990"/>
      <c r="AF9" s="990"/>
      <c r="AG9" s="990"/>
      <c r="AH9" s="990"/>
      <c r="AI9" s="990"/>
      <c r="AJ9" s="990"/>
      <c r="AK9" s="990"/>
      <c r="AL9" s="990"/>
      <c r="AM9" s="990"/>
    </row>
    <row r="10" spans="2:40" ht="31.5" customHeight="1" thickBot="1">
      <c r="B10" s="150"/>
      <c r="C10" s="4181" t="s">
        <v>73</v>
      </c>
      <c r="D10" s="4182"/>
      <c r="E10" s="4183"/>
      <c r="F10" s="4181" t="s">
        <v>0</v>
      </c>
      <c r="G10" s="4182"/>
      <c r="H10" s="4183"/>
      <c r="I10" s="4181" t="s">
        <v>74</v>
      </c>
      <c r="J10" s="4182"/>
      <c r="K10" s="4183"/>
      <c r="L10" s="4181" t="s">
        <v>75</v>
      </c>
      <c r="M10" s="4182"/>
      <c r="N10" s="4183"/>
      <c r="O10" s="4181" t="s">
        <v>76</v>
      </c>
      <c r="P10" s="4182"/>
      <c r="Q10" s="4183"/>
      <c r="R10" s="4181" t="s">
        <v>77</v>
      </c>
      <c r="S10" s="4182"/>
      <c r="T10" s="4183"/>
      <c r="U10" s="4181" t="s">
        <v>78</v>
      </c>
      <c r="V10" s="4182"/>
      <c r="W10" s="4183"/>
      <c r="X10" s="4181" t="s">
        <v>1</v>
      </c>
      <c r="Y10" s="4182"/>
      <c r="Z10" s="4183"/>
      <c r="AA10" s="4181" t="s">
        <v>79</v>
      </c>
      <c r="AB10" s="4182"/>
      <c r="AC10" s="4183"/>
      <c r="AD10" s="4181" t="s">
        <v>80</v>
      </c>
      <c r="AE10" s="4182"/>
      <c r="AF10" s="4183"/>
      <c r="AG10" s="4181" t="s">
        <v>81</v>
      </c>
      <c r="AH10" s="4182"/>
      <c r="AI10" s="4183"/>
      <c r="AJ10" s="4181" t="s">
        <v>82</v>
      </c>
      <c r="AK10" s="4182"/>
      <c r="AL10" s="4183"/>
      <c r="AM10" s="1485" t="s">
        <v>96</v>
      </c>
      <c r="AN10" s="23"/>
    </row>
    <row r="11" spans="2:40" ht="12.6" customHeight="1">
      <c r="B11" s="1617" t="s">
        <v>6</v>
      </c>
      <c r="C11" s="1702" t="s">
        <v>90</v>
      </c>
      <c r="D11" s="1703"/>
      <c r="E11" s="1704" t="s">
        <v>167</v>
      </c>
      <c r="F11" s="941" t="s">
        <v>90</v>
      </c>
      <c r="G11" s="1618"/>
      <c r="H11" s="1704" t="s">
        <v>167</v>
      </c>
      <c r="I11" s="941" t="s">
        <v>90</v>
      </c>
      <c r="J11" s="1618"/>
      <c r="K11" s="1704" t="s">
        <v>167</v>
      </c>
      <c r="L11" s="941" t="s">
        <v>90</v>
      </c>
      <c r="M11" s="1618"/>
      <c r="N11" s="1704" t="s">
        <v>167</v>
      </c>
      <c r="O11" s="941" t="s">
        <v>90</v>
      </c>
      <c r="P11" s="1618"/>
      <c r="Q11" s="1704" t="s">
        <v>167</v>
      </c>
      <c r="R11" s="941" t="s">
        <v>90</v>
      </c>
      <c r="S11" s="1618"/>
      <c r="T11" s="1704" t="s">
        <v>167</v>
      </c>
      <c r="U11" s="941" t="s">
        <v>90</v>
      </c>
      <c r="V11" s="1618"/>
      <c r="W11" s="1704" t="s">
        <v>167</v>
      </c>
      <c r="X11" s="941" t="s">
        <v>90</v>
      </c>
      <c r="Y11" s="1618"/>
      <c r="Z11" s="1704" t="s">
        <v>167</v>
      </c>
      <c r="AA11" s="941" t="s">
        <v>90</v>
      </c>
      <c r="AB11" s="1618"/>
      <c r="AC11" s="1704" t="s">
        <v>167</v>
      </c>
      <c r="AD11" s="941" t="s">
        <v>90</v>
      </c>
      <c r="AE11" s="1618"/>
      <c r="AF11" s="1704" t="s">
        <v>167</v>
      </c>
      <c r="AG11" s="941" t="s">
        <v>90</v>
      </c>
      <c r="AH11" s="1618"/>
      <c r="AI11" s="1704" t="s">
        <v>167</v>
      </c>
      <c r="AJ11" s="941" t="s">
        <v>90</v>
      </c>
      <c r="AK11" s="1618"/>
      <c r="AL11" s="1704" t="s">
        <v>167</v>
      </c>
      <c r="AM11" s="1721"/>
      <c r="AN11" s="23"/>
    </row>
    <row r="12" spans="2:40" ht="12.6" customHeight="1">
      <c r="B12" s="1617" t="s">
        <v>89</v>
      </c>
      <c r="C12" s="1705" t="s">
        <v>5</v>
      </c>
      <c r="D12" s="1706" t="s">
        <v>6</v>
      </c>
      <c r="E12" s="1707" t="s">
        <v>12</v>
      </c>
      <c r="F12" s="943" t="s">
        <v>5</v>
      </c>
      <c r="G12" s="1619" t="s">
        <v>6</v>
      </c>
      <c r="H12" s="1707" t="s">
        <v>12</v>
      </c>
      <c r="I12" s="943" t="s">
        <v>5</v>
      </c>
      <c r="J12" s="1619" t="s">
        <v>6</v>
      </c>
      <c r="K12" s="1707" t="s">
        <v>12</v>
      </c>
      <c r="L12" s="943" t="s">
        <v>5</v>
      </c>
      <c r="M12" s="1619" t="s">
        <v>6</v>
      </c>
      <c r="N12" s="1707" t="s">
        <v>12</v>
      </c>
      <c r="O12" s="943" t="s">
        <v>5</v>
      </c>
      <c r="P12" s="1619" t="s">
        <v>6</v>
      </c>
      <c r="Q12" s="1707" t="s">
        <v>12</v>
      </c>
      <c r="R12" s="943" t="s">
        <v>5</v>
      </c>
      <c r="S12" s="1619" t="s">
        <v>6</v>
      </c>
      <c r="T12" s="1707" t="s">
        <v>12</v>
      </c>
      <c r="U12" s="943" t="s">
        <v>5</v>
      </c>
      <c r="V12" s="1619" t="s">
        <v>6</v>
      </c>
      <c r="W12" s="1707" t="s">
        <v>12</v>
      </c>
      <c r="X12" s="943" t="s">
        <v>5</v>
      </c>
      <c r="Y12" s="1619" t="s">
        <v>6</v>
      </c>
      <c r="Z12" s="1707" t="s">
        <v>12</v>
      </c>
      <c r="AA12" s="943" t="s">
        <v>5</v>
      </c>
      <c r="AB12" s="1619" t="s">
        <v>6</v>
      </c>
      <c r="AC12" s="1707" t="s">
        <v>12</v>
      </c>
      <c r="AD12" s="943" t="s">
        <v>5</v>
      </c>
      <c r="AE12" s="1619" t="s">
        <v>6</v>
      </c>
      <c r="AF12" s="1707" t="s">
        <v>12</v>
      </c>
      <c r="AG12" s="943" t="s">
        <v>5</v>
      </c>
      <c r="AH12" s="1619" t="s">
        <v>6</v>
      </c>
      <c r="AI12" s="1707" t="s">
        <v>12</v>
      </c>
      <c r="AJ12" s="943" t="s">
        <v>5</v>
      </c>
      <c r="AK12" s="1619" t="s">
        <v>6</v>
      </c>
      <c r="AL12" s="1707" t="s">
        <v>12</v>
      </c>
      <c r="AM12" s="518"/>
      <c r="AN12" s="137"/>
    </row>
    <row r="13" spans="2:40" ht="12.6" customHeight="1">
      <c r="B13" s="1617" t="s">
        <v>7</v>
      </c>
      <c r="C13" s="1705" t="s">
        <v>8</v>
      </c>
      <c r="D13" s="1706" t="s">
        <v>9</v>
      </c>
      <c r="E13" s="1707" t="s">
        <v>9</v>
      </c>
      <c r="F13" s="943" t="s">
        <v>8</v>
      </c>
      <c r="G13" s="1619" t="s">
        <v>9</v>
      </c>
      <c r="H13" s="1707" t="s">
        <v>9</v>
      </c>
      <c r="I13" s="943" t="s">
        <v>8</v>
      </c>
      <c r="J13" s="1619" t="s">
        <v>9</v>
      </c>
      <c r="K13" s="1707" t="s">
        <v>9</v>
      </c>
      <c r="L13" s="943" t="s">
        <v>8</v>
      </c>
      <c r="M13" s="1619" t="s">
        <v>9</v>
      </c>
      <c r="N13" s="1707" t="s">
        <v>9</v>
      </c>
      <c r="O13" s="943" t="s">
        <v>8</v>
      </c>
      <c r="P13" s="1619" t="s">
        <v>9</v>
      </c>
      <c r="Q13" s="1707" t="s">
        <v>9</v>
      </c>
      <c r="R13" s="943" t="s">
        <v>8</v>
      </c>
      <c r="S13" s="1619" t="s">
        <v>9</v>
      </c>
      <c r="T13" s="1707" t="s">
        <v>9</v>
      </c>
      <c r="U13" s="943" t="s">
        <v>8</v>
      </c>
      <c r="V13" s="1619" t="s">
        <v>9</v>
      </c>
      <c r="W13" s="1707" t="s">
        <v>9</v>
      </c>
      <c r="X13" s="943" t="s">
        <v>8</v>
      </c>
      <c r="Y13" s="1619" t="s">
        <v>9</v>
      </c>
      <c r="Z13" s="1707" t="s">
        <v>9</v>
      </c>
      <c r="AA13" s="943" t="s">
        <v>8</v>
      </c>
      <c r="AB13" s="1619" t="s">
        <v>9</v>
      </c>
      <c r="AC13" s="1707" t="s">
        <v>9</v>
      </c>
      <c r="AD13" s="943" t="s">
        <v>8</v>
      </c>
      <c r="AE13" s="1619" t="s">
        <v>9</v>
      </c>
      <c r="AF13" s="1707" t="s">
        <v>9</v>
      </c>
      <c r="AG13" s="943" t="s">
        <v>8</v>
      </c>
      <c r="AH13" s="1619" t="s">
        <v>9</v>
      </c>
      <c r="AI13" s="1707" t="s">
        <v>9</v>
      </c>
      <c r="AJ13" s="943" t="s">
        <v>8</v>
      </c>
      <c r="AK13" s="1619" t="s">
        <v>9</v>
      </c>
      <c r="AL13" s="1707" t="s">
        <v>9</v>
      </c>
      <c r="AM13" s="518"/>
      <c r="AN13" s="137"/>
    </row>
    <row r="14" spans="2:40" ht="12.6" customHeight="1">
      <c r="B14" s="1617" t="s">
        <v>10</v>
      </c>
      <c r="C14" s="1705" t="s">
        <v>6</v>
      </c>
      <c r="D14" s="1706" t="s">
        <v>11</v>
      </c>
      <c r="E14" s="1707" t="s">
        <v>64</v>
      </c>
      <c r="F14" s="943" t="s">
        <v>6</v>
      </c>
      <c r="G14" s="1619" t="s">
        <v>11</v>
      </c>
      <c r="H14" s="1707" t="s">
        <v>64</v>
      </c>
      <c r="I14" s="943" t="s">
        <v>6</v>
      </c>
      <c r="J14" s="1619" t="s">
        <v>11</v>
      </c>
      <c r="K14" s="1707" t="s">
        <v>64</v>
      </c>
      <c r="L14" s="943" t="s">
        <v>6</v>
      </c>
      <c r="M14" s="1619" t="s">
        <v>11</v>
      </c>
      <c r="N14" s="1707" t="s">
        <v>64</v>
      </c>
      <c r="O14" s="943" t="s">
        <v>6</v>
      </c>
      <c r="P14" s="1619" t="s">
        <v>11</v>
      </c>
      <c r="Q14" s="1707" t="s">
        <v>64</v>
      </c>
      <c r="R14" s="943" t="s">
        <v>6</v>
      </c>
      <c r="S14" s="1619" t="s">
        <v>11</v>
      </c>
      <c r="T14" s="1707" t="s">
        <v>64</v>
      </c>
      <c r="U14" s="943" t="s">
        <v>6</v>
      </c>
      <c r="V14" s="1619" t="s">
        <v>11</v>
      </c>
      <c r="W14" s="1707" t="s">
        <v>64</v>
      </c>
      <c r="X14" s="943" t="s">
        <v>6</v>
      </c>
      <c r="Y14" s="1619" t="s">
        <v>11</v>
      </c>
      <c r="Z14" s="1707" t="s">
        <v>64</v>
      </c>
      <c r="AA14" s="943" t="s">
        <v>6</v>
      </c>
      <c r="AB14" s="1619" t="s">
        <v>11</v>
      </c>
      <c r="AC14" s="1707" t="s">
        <v>64</v>
      </c>
      <c r="AD14" s="943" t="s">
        <v>6</v>
      </c>
      <c r="AE14" s="1619" t="s">
        <v>11</v>
      </c>
      <c r="AF14" s="1707" t="s">
        <v>64</v>
      </c>
      <c r="AG14" s="943" t="s">
        <v>6</v>
      </c>
      <c r="AH14" s="1619" t="s">
        <v>11</v>
      </c>
      <c r="AI14" s="1707" t="s">
        <v>64</v>
      </c>
      <c r="AJ14" s="943" t="s">
        <v>6</v>
      </c>
      <c r="AK14" s="1619" t="s">
        <v>11</v>
      </c>
      <c r="AL14" s="1707" t="s">
        <v>64</v>
      </c>
      <c r="AM14" s="520"/>
      <c r="AN14" s="137"/>
    </row>
    <row r="15" spans="2:40" ht="12.6" customHeight="1">
      <c r="B15" s="1617" t="s">
        <v>12</v>
      </c>
      <c r="C15" s="1705" t="s">
        <v>9</v>
      </c>
      <c r="D15" s="1708"/>
      <c r="E15" s="1707" t="s">
        <v>63</v>
      </c>
      <c r="F15" s="943" t="s">
        <v>9</v>
      </c>
      <c r="G15" s="1622"/>
      <c r="H15" s="1707" t="s">
        <v>63</v>
      </c>
      <c r="I15" s="943" t="s">
        <v>9</v>
      </c>
      <c r="J15" s="1622"/>
      <c r="K15" s="1707" t="s">
        <v>63</v>
      </c>
      <c r="L15" s="943" t="s">
        <v>9</v>
      </c>
      <c r="M15" s="1622"/>
      <c r="N15" s="1707" t="s">
        <v>63</v>
      </c>
      <c r="O15" s="943" t="s">
        <v>9</v>
      </c>
      <c r="P15" s="1622"/>
      <c r="Q15" s="1707" t="s">
        <v>63</v>
      </c>
      <c r="R15" s="943" t="s">
        <v>9</v>
      </c>
      <c r="S15" s="1622"/>
      <c r="T15" s="1707" t="s">
        <v>63</v>
      </c>
      <c r="U15" s="943" t="s">
        <v>9</v>
      </c>
      <c r="V15" s="1622"/>
      <c r="W15" s="1707" t="s">
        <v>63</v>
      </c>
      <c r="X15" s="943" t="s">
        <v>9</v>
      </c>
      <c r="Y15" s="1622"/>
      <c r="Z15" s="1707" t="s">
        <v>63</v>
      </c>
      <c r="AA15" s="943" t="s">
        <v>9</v>
      </c>
      <c r="AB15" s="1622"/>
      <c r="AC15" s="1707" t="s">
        <v>63</v>
      </c>
      <c r="AD15" s="943" t="s">
        <v>9</v>
      </c>
      <c r="AE15" s="1622"/>
      <c r="AF15" s="1707" t="s">
        <v>63</v>
      </c>
      <c r="AG15" s="943" t="s">
        <v>9</v>
      </c>
      <c r="AH15" s="1622"/>
      <c r="AI15" s="1707" t="s">
        <v>63</v>
      </c>
      <c r="AJ15" s="943" t="s">
        <v>9</v>
      </c>
      <c r="AK15" s="1622"/>
      <c r="AL15" s="1707" t="s">
        <v>63</v>
      </c>
      <c r="AM15" s="518"/>
      <c r="AN15" s="137"/>
    </row>
    <row r="16" spans="2:40" ht="12.6" customHeight="1">
      <c r="B16" s="1617"/>
      <c r="C16" s="1705" t="s">
        <v>11</v>
      </c>
      <c r="D16" s="1708"/>
      <c r="E16" s="1707"/>
      <c r="F16" s="1701" t="s">
        <v>11</v>
      </c>
      <c r="G16" s="1619"/>
      <c r="H16" s="1707"/>
      <c r="I16" s="943" t="s">
        <v>11</v>
      </c>
      <c r="J16" s="1622"/>
      <c r="K16" s="1707"/>
      <c r="L16" s="943" t="s">
        <v>11</v>
      </c>
      <c r="M16" s="1622"/>
      <c r="N16" s="1707"/>
      <c r="O16" s="943" t="s">
        <v>11</v>
      </c>
      <c r="P16" s="1622"/>
      <c r="Q16" s="1707"/>
      <c r="R16" s="943" t="s">
        <v>11</v>
      </c>
      <c r="S16" s="1622"/>
      <c r="T16" s="1707"/>
      <c r="U16" s="943" t="s">
        <v>11</v>
      </c>
      <c r="V16" s="1622"/>
      <c r="W16" s="1707"/>
      <c r="X16" s="943" t="s">
        <v>11</v>
      </c>
      <c r="Y16" s="1622"/>
      <c r="Z16" s="1707"/>
      <c r="AA16" s="943" t="s">
        <v>11</v>
      </c>
      <c r="AB16" s="1622"/>
      <c r="AC16" s="1707"/>
      <c r="AD16" s="943" t="s">
        <v>11</v>
      </c>
      <c r="AE16" s="1622"/>
      <c r="AF16" s="1707"/>
      <c r="AG16" s="943" t="s">
        <v>11</v>
      </c>
      <c r="AH16" s="1622"/>
      <c r="AI16" s="1707"/>
      <c r="AJ16" s="943" t="s">
        <v>11</v>
      </c>
      <c r="AK16" s="1622"/>
      <c r="AL16" s="1707"/>
      <c r="AM16" s="11"/>
      <c r="AN16" s="23"/>
    </row>
    <row r="17" spans="2:40" ht="14.25" customHeight="1" thickBot="1">
      <c r="B17" s="1623"/>
      <c r="C17" s="1624"/>
      <c r="D17" s="1625"/>
      <c r="E17" s="1626">
        <v>0</v>
      </c>
      <c r="F17" s="1624"/>
      <c r="G17" s="1625"/>
      <c r="H17" s="1626">
        <v>0</v>
      </c>
      <c r="I17" s="1624"/>
      <c r="J17" s="1625"/>
      <c r="K17" s="1626">
        <v>0</v>
      </c>
      <c r="L17" s="1627"/>
      <c r="M17" s="1625"/>
      <c r="N17" s="1626">
        <v>0</v>
      </c>
      <c r="O17" s="1624"/>
      <c r="P17" s="1625"/>
      <c r="Q17" s="1626">
        <v>0</v>
      </c>
      <c r="R17" s="1624"/>
      <c r="S17" s="1625"/>
      <c r="T17" s="1626">
        <v>0</v>
      </c>
      <c r="U17" s="1624"/>
      <c r="V17" s="1625"/>
      <c r="W17" s="1626">
        <v>0</v>
      </c>
      <c r="X17" s="1624"/>
      <c r="Y17" s="1625"/>
      <c r="Z17" s="1626">
        <v>0</v>
      </c>
      <c r="AA17" s="1624"/>
      <c r="AB17" s="1625"/>
      <c r="AC17" s="1626">
        <v>0</v>
      </c>
      <c r="AD17" s="1624"/>
      <c r="AE17" s="1625"/>
      <c r="AF17" s="1626">
        <v>0</v>
      </c>
      <c r="AG17" s="1624"/>
      <c r="AH17" s="1625"/>
      <c r="AI17" s="1626">
        <v>0</v>
      </c>
      <c r="AJ17" s="1624"/>
      <c r="AK17" s="1625"/>
      <c r="AL17" s="1626">
        <v>0</v>
      </c>
      <c r="AM17" s="11"/>
      <c r="AN17" s="23"/>
    </row>
    <row r="18" spans="2:40" s="940" customFormat="1" ht="13.5" thickBot="1">
      <c r="B18" s="1486" t="s">
        <v>13</v>
      </c>
      <c r="C18" s="1628"/>
      <c r="D18" s="1388" t="s">
        <v>15</v>
      </c>
      <c r="E18" s="1050" t="s">
        <v>15</v>
      </c>
      <c r="F18" s="22"/>
      <c r="G18" s="160" t="s">
        <v>19</v>
      </c>
      <c r="H18" s="161" t="s">
        <v>38</v>
      </c>
      <c r="I18" s="43"/>
      <c r="J18" s="160" t="s">
        <v>19</v>
      </c>
      <c r="K18" s="161" t="s">
        <v>38</v>
      </c>
      <c r="L18" s="43"/>
      <c r="M18" s="1631" t="s">
        <v>88</v>
      </c>
      <c r="N18" s="1069" t="s">
        <v>55</v>
      </c>
      <c r="O18" s="1233">
        <v>18</v>
      </c>
      <c r="P18" s="1388" t="s">
        <v>14</v>
      </c>
      <c r="Q18" s="3899" t="s">
        <v>15</v>
      </c>
      <c r="R18" s="46"/>
      <c r="S18" s="162" t="s">
        <v>16</v>
      </c>
      <c r="T18" s="163" t="s">
        <v>38</v>
      </c>
      <c r="U18" s="43"/>
      <c r="V18" s="1631" t="s">
        <v>88</v>
      </c>
      <c r="W18" s="1069" t="s">
        <v>55</v>
      </c>
      <c r="X18" s="22"/>
      <c r="Y18" s="160" t="s">
        <v>17</v>
      </c>
      <c r="Z18" s="161" t="s">
        <v>55</v>
      </c>
      <c r="AA18" s="22"/>
      <c r="AB18" s="1434" t="s">
        <v>18</v>
      </c>
      <c r="AC18" s="1637" t="s">
        <v>55</v>
      </c>
      <c r="AD18" s="43"/>
      <c r="AE18" s="1631" t="s">
        <v>15</v>
      </c>
      <c r="AF18" s="1069" t="s">
        <v>55</v>
      </c>
      <c r="AG18" s="1628"/>
      <c r="AH18" s="1388" t="s">
        <v>19</v>
      </c>
      <c r="AI18" s="1637" t="s">
        <v>38</v>
      </c>
      <c r="AJ18" s="22"/>
      <c r="AK18" s="1635" t="s">
        <v>18</v>
      </c>
      <c r="AL18" s="1069" t="s">
        <v>55</v>
      </c>
      <c r="AM18" s="944"/>
    </row>
    <row r="19" spans="2:40" s="940" customFormat="1" ht="13.5" thickBot="1">
      <c r="B19" s="1487" t="s">
        <v>20</v>
      </c>
      <c r="C19" s="1628">
        <v>1</v>
      </c>
      <c r="D19" s="1631" t="s">
        <v>14</v>
      </c>
      <c r="E19" s="1069" t="s">
        <v>55</v>
      </c>
      <c r="F19" s="46"/>
      <c r="G19" s="162" t="s">
        <v>16</v>
      </c>
      <c r="H19" s="163" t="s">
        <v>38</v>
      </c>
      <c r="I19" s="44"/>
      <c r="J19" s="162" t="s">
        <v>16</v>
      </c>
      <c r="K19" s="163" t="s">
        <v>38</v>
      </c>
      <c r="L19" s="43"/>
      <c r="M19" s="1631" t="s">
        <v>15</v>
      </c>
      <c r="N19" s="1069" t="s">
        <v>55</v>
      </c>
      <c r="O19" s="1233"/>
      <c r="P19" s="1424" t="s">
        <v>17</v>
      </c>
      <c r="Q19" s="1637" t="s">
        <v>55</v>
      </c>
      <c r="R19" s="22"/>
      <c r="S19" s="1635" t="s">
        <v>18</v>
      </c>
      <c r="T19" s="1069" t="s">
        <v>55</v>
      </c>
      <c r="U19" s="43"/>
      <c r="V19" s="1424" t="s">
        <v>15</v>
      </c>
      <c r="W19" s="1069" t="s">
        <v>55</v>
      </c>
      <c r="X19" s="22"/>
      <c r="Y19" s="160" t="s">
        <v>19</v>
      </c>
      <c r="Z19" s="165" t="s">
        <v>38</v>
      </c>
      <c r="AA19" s="43"/>
      <c r="AB19" s="1424" t="s">
        <v>88</v>
      </c>
      <c r="AC19" s="1637" t="s">
        <v>55</v>
      </c>
      <c r="AD19" s="22">
        <v>40</v>
      </c>
      <c r="AE19" s="160" t="s">
        <v>14</v>
      </c>
      <c r="AF19" s="161" t="s">
        <v>55</v>
      </c>
      <c r="AG19" s="1634"/>
      <c r="AH19" s="1239" t="s">
        <v>16</v>
      </c>
      <c r="AI19" s="1638" t="s">
        <v>38</v>
      </c>
      <c r="AJ19" s="43"/>
      <c r="AK19" s="1631" t="s">
        <v>88</v>
      </c>
      <c r="AL19" s="1069" t="s">
        <v>55</v>
      </c>
      <c r="AM19" s="944"/>
    </row>
    <row r="20" spans="2:40" s="940" customFormat="1" ht="13.5" thickBot="1">
      <c r="B20" s="1487" t="s">
        <v>21</v>
      </c>
      <c r="C20" s="1628"/>
      <c r="D20" s="1425" t="s">
        <v>17</v>
      </c>
      <c r="E20" s="1069" t="s">
        <v>55</v>
      </c>
      <c r="F20" s="22"/>
      <c r="G20" s="1633" t="s">
        <v>18</v>
      </c>
      <c r="H20" s="1069" t="s">
        <v>55</v>
      </c>
      <c r="I20" s="22"/>
      <c r="J20" s="1635" t="s">
        <v>18</v>
      </c>
      <c r="K20" s="1069" t="s">
        <v>55</v>
      </c>
      <c r="L20" s="22">
        <v>14</v>
      </c>
      <c r="M20" s="160" t="s">
        <v>14</v>
      </c>
      <c r="N20" s="161" t="s">
        <v>55</v>
      </c>
      <c r="O20" s="1233"/>
      <c r="P20" s="1425" t="s">
        <v>19</v>
      </c>
      <c r="Q20" s="1637" t="s">
        <v>38</v>
      </c>
      <c r="R20" s="43"/>
      <c r="S20" s="1631" t="s">
        <v>88</v>
      </c>
      <c r="T20" s="1069" t="s">
        <v>55</v>
      </c>
      <c r="U20" s="22">
        <v>27</v>
      </c>
      <c r="V20" s="191" t="s">
        <v>14</v>
      </c>
      <c r="W20" s="161" t="s">
        <v>55</v>
      </c>
      <c r="X20" s="46"/>
      <c r="Y20" s="162" t="s">
        <v>16</v>
      </c>
      <c r="Z20" s="166" t="s">
        <v>38</v>
      </c>
      <c r="AA20" s="43"/>
      <c r="AB20" s="1424" t="s">
        <v>15</v>
      </c>
      <c r="AC20" s="1637" t="s">
        <v>55</v>
      </c>
      <c r="AD20" s="22"/>
      <c r="AE20" s="191" t="s">
        <v>17</v>
      </c>
      <c r="AF20" s="161" t="s">
        <v>55</v>
      </c>
      <c r="AG20" s="1628"/>
      <c r="AH20" s="1434" t="s">
        <v>18</v>
      </c>
      <c r="AI20" s="1637" t="s">
        <v>55</v>
      </c>
      <c r="AJ20" s="43"/>
      <c r="AK20" s="1631" t="s">
        <v>15</v>
      </c>
      <c r="AL20" s="1069" t="s">
        <v>55</v>
      </c>
      <c r="AM20" s="944"/>
    </row>
    <row r="21" spans="2:40" s="940" customFormat="1" ht="13.5" thickBot="1">
      <c r="B21" s="1487" t="s">
        <v>22</v>
      </c>
      <c r="C21" s="1628"/>
      <c r="D21" s="1425" t="s">
        <v>19</v>
      </c>
      <c r="E21" s="1069" t="s">
        <v>38</v>
      </c>
      <c r="F21" s="22"/>
      <c r="G21" s="1631" t="s">
        <v>88</v>
      </c>
      <c r="H21" s="1069" t="s">
        <v>55</v>
      </c>
      <c r="I21" s="43"/>
      <c r="J21" s="1631" t="s">
        <v>88</v>
      </c>
      <c r="K21" s="1069" t="s">
        <v>55</v>
      </c>
      <c r="L21" s="22"/>
      <c r="M21" s="3900" t="s">
        <v>17</v>
      </c>
      <c r="N21" s="161" t="s">
        <v>55</v>
      </c>
      <c r="O21" s="1237"/>
      <c r="P21" s="1239" t="s">
        <v>16</v>
      </c>
      <c r="Q21" s="1638" t="s">
        <v>38</v>
      </c>
      <c r="R21" s="43"/>
      <c r="S21" s="1631" t="s">
        <v>15</v>
      </c>
      <c r="T21" s="1069" t="s">
        <v>55</v>
      </c>
      <c r="U21" s="22"/>
      <c r="V21" s="1424" t="s">
        <v>17</v>
      </c>
      <c r="W21" s="161" t="s">
        <v>55</v>
      </c>
      <c r="X21" s="22"/>
      <c r="Y21" s="1635" t="s">
        <v>18</v>
      </c>
      <c r="Z21" s="1069" t="s">
        <v>55</v>
      </c>
      <c r="AA21" s="22">
        <v>36</v>
      </c>
      <c r="AB21" s="1424" t="s">
        <v>14</v>
      </c>
      <c r="AC21" s="1637" t="s">
        <v>55</v>
      </c>
      <c r="AD21" s="22"/>
      <c r="AE21" s="160" t="s">
        <v>19</v>
      </c>
      <c r="AF21" s="161" t="s">
        <v>38</v>
      </c>
      <c r="AG21" s="3589"/>
      <c r="AH21" s="1424" t="s">
        <v>88</v>
      </c>
      <c r="AI21" s="1637" t="s">
        <v>55</v>
      </c>
      <c r="AJ21" s="22">
        <v>49</v>
      </c>
      <c r="AK21" s="160" t="s">
        <v>14</v>
      </c>
      <c r="AL21" s="161" t="s">
        <v>55</v>
      </c>
      <c r="AM21" s="944"/>
    </row>
    <row r="22" spans="2:40" s="940" customFormat="1" ht="13.5" thickBot="1">
      <c r="B22" s="1487" t="s">
        <v>23</v>
      </c>
      <c r="C22" s="1634"/>
      <c r="D22" s="1239" t="s">
        <v>16</v>
      </c>
      <c r="E22" s="1629" t="s">
        <v>38</v>
      </c>
      <c r="F22" s="22"/>
      <c r="G22" s="1631" t="s">
        <v>15</v>
      </c>
      <c r="H22" s="1069" t="s">
        <v>55</v>
      </c>
      <c r="I22" s="43"/>
      <c r="J22" s="1631" t="s">
        <v>15</v>
      </c>
      <c r="K22" s="1069" t="s">
        <v>55</v>
      </c>
      <c r="L22" s="22"/>
      <c r="M22" s="1425" t="s">
        <v>19</v>
      </c>
      <c r="N22" s="3901" t="s">
        <v>38</v>
      </c>
      <c r="O22" s="1233"/>
      <c r="P22" s="1434" t="s">
        <v>18</v>
      </c>
      <c r="Q22" s="1637" t="s">
        <v>55</v>
      </c>
      <c r="R22" s="22">
        <v>23</v>
      </c>
      <c r="S22" s="160" t="s">
        <v>14</v>
      </c>
      <c r="T22" s="161" t="s">
        <v>55</v>
      </c>
      <c r="U22" s="22"/>
      <c r="V22" s="3965" t="s">
        <v>19</v>
      </c>
      <c r="W22" s="161" t="s">
        <v>38</v>
      </c>
      <c r="X22" s="43"/>
      <c r="Y22" s="1631" t="s">
        <v>88</v>
      </c>
      <c r="Z22" s="1069" t="s">
        <v>55</v>
      </c>
      <c r="AA22" s="22"/>
      <c r="AB22" s="1424" t="s">
        <v>17</v>
      </c>
      <c r="AC22" s="1637" t="s">
        <v>55</v>
      </c>
      <c r="AD22" s="46"/>
      <c r="AE22" s="162" t="s">
        <v>16</v>
      </c>
      <c r="AF22" s="163" t="s">
        <v>38</v>
      </c>
      <c r="AG22" s="3589"/>
      <c r="AH22" s="1424" t="s">
        <v>15</v>
      </c>
      <c r="AI22" s="1637" t="s">
        <v>55</v>
      </c>
      <c r="AJ22" s="22"/>
      <c r="AK22" s="191" t="s">
        <v>17</v>
      </c>
      <c r="AL22" s="161" t="s">
        <v>55</v>
      </c>
      <c r="AM22" s="944"/>
    </row>
    <row r="23" spans="2:40" s="940" customFormat="1" ht="13.5" thickBot="1">
      <c r="B23" s="1487" t="s">
        <v>24</v>
      </c>
      <c r="C23" s="1630"/>
      <c r="D23" s="1389" t="s">
        <v>18</v>
      </c>
      <c r="E23" s="1050" t="s">
        <v>15</v>
      </c>
      <c r="F23" s="22">
        <v>6</v>
      </c>
      <c r="G23" s="191" t="s">
        <v>14</v>
      </c>
      <c r="H23" s="161" t="s">
        <v>55</v>
      </c>
      <c r="I23" s="22">
        <v>10</v>
      </c>
      <c r="J23" s="160" t="s">
        <v>14</v>
      </c>
      <c r="K23" s="161" t="s">
        <v>55</v>
      </c>
      <c r="L23" s="46"/>
      <c r="M23" s="1239" t="s">
        <v>16</v>
      </c>
      <c r="N23" s="1638" t="s">
        <v>38</v>
      </c>
      <c r="O23" s="3902"/>
      <c r="P23" s="1424" t="s">
        <v>88</v>
      </c>
      <c r="Q23" s="1637" t="s">
        <v>55</v>
      </c>
      <c r="R23" s="22"/>
      <c r="S23" s="160" t="s">
        <v>17</v>
      </c>
      <c r="T23" s="161" t="s">
        <v>55</v>
      </c>
      <c r="U23" s="46"/>
      <c r="V23" s="162" t="s">
        <v>16</v>
      </c>
      <c r="W23" s="163" t="s">
        <v>38</v>
      </c>
      <c r="X23" s="43"/>
      <c r="Y23" s="1631" t="s">
        <v>15</v>
      </c>
      <c r="Z23" s="1069" t="s">
        <v>55</v>
      </c>
      <c r="AA23" s="22"/>
      <c r="AB23" s="1424" t="s">
        <v>19</v>
      </c>
      <c r="AC23" s="1637" t="s">
        <v>38</v>
      </c>
      <c r="AD23" s="22"/>
      <c r="AE23" s="1635" t="s">
        <v>18</v>
      </c>
      <c r="AF23" s="1069" t="s">
        <v>55</v>
      </c>
      <c r="AG23" s="1628">
        <v>45</v>
      </c>
      <c r="AH23" s="1424" t="s">
        <v>14</v>
      </c>
      <c r="AI23" s="1637" t="s">
        <v>55</v>
      </c>
      <c r="AJ23" s="22"/>
      <c r="AK23" s="160" t="s">
        <v>19</v>
      </c>
      <c r="AL23" s="207" t="s">
        <v>38</v>
      </c>
      <c r="AM23" s="944"/>
    </row>
    <row r="24" spans="2:40" s="940" customFormat="1" ht="13.5" thickBot="1">
      <c r="B24" s="1487" t="s">
        <v>25</v>
      </c>
      <c r="C24" s="1628"/>
      <c r="D24" s="1631" t="s">
        <v>88</v>
      </c>
      <c r="E24" s="1069" t="s">
        <v>55</v>
      </c>
      <c r="F24" s="22"/>
      <c r="G24" s="480" t="s">
        <v>17</v>
      </c>
      <c r="H24" s="161" t="s">
        <v>55</v>
      </c>
      <c r="I24" s="43"/>
      <c r="J24" s="160" t="s">
        <v>17</v>
      </c>
      <c r="K24" s="161" t="s">
        <v>55</v>
      </c>
      <c r="L24" s="1628"/>
      <c r="M24" s="1434" t="s">
        <v>18</v>
      </c>
      <c r="N24" s="1637" t="s">
        <v>55</v>
      </c>
      <c r="O24" s="3902"/>
      <c r="P24" s="1424" t="s">
        <v>15</v>
      </c>
      <c r="Q24" s="1637" t="s">
        <v>55</v>
      </c>
      <c r="R24" s="22"/>
      <c r="S24" s="160" t="s">
        <v>19</v>
      </c>
      <c r="T24" s="161" t="s">
        <v>38</v>
      </c>
      <c r="U24" s="22"/>
      <c r="V24" s="1635" t="s">
        <v>18</v>
      </c>
      <c r="W24" s="1069" t="s">
        <v>55</v>
      </c>
      <c r="X24" s="22">
        <v>32</v>
      </c>
      <c r="Y24" s="191" t="s">
        <v>14</v>
      </c>
      <c r="Z24" s="161" t="s">
        <v>55</v>
      </c>
      <c r="AA24" s="46"/>
      <c r="AB24" s="1239" t="s">
        <v>16</v>
      </c>
      <c r="AC24" s="1638" t="s">
        <v>38</v>
      </c>
      <c r="AD24" s="43"/>
      <c r="AE24" s="1631" t="s">
        <v>88</v>
      </c>
      <c r="AF24" s="1069" t="s">
        <v>55</v>
      </c>
      <c r="AG24" s="1628"/>
      <c r="AH24" s="1424" t="s">
        <v>17</v>
      </c>
      <c r="AI24" s="1637" t="s">
        <v>55</v>
      </c>
      <c r="AJ24" s="46"/>
      <c r="AK24" s="16" t="s">
        <v>16</v>
      </c>
      <c r="AL24" s="166" t="s">
        <v>38</v>
      </c>
      <c r="AM24" s="944"/>
    </row>
    <row r="25" spans="2:40" s="940" customFormat="1" ht="13.5" thickBot="1">
      <c r="B25" s="1487" t="s">
        <v>26</v>
      </c>
      <c r="C25" s="1628"/>
      <c r="D25" s="1631" t="s">
        <v>15</v>
      </c>
      <c r="E25" s="1069" t="s">
        <v>55</v>
      </c>
      <c r="F25" s="22"/>
      <c r="G25" s="160" t="s">
        <v>19</v>
      </c>
      <c r="H25" s="161" t="s">
        <v>38</v>
      </c>
      <c r="I25" s="43"/>
      <c r="J25" s="160" t="s">
        <v>19</v>
      </c>
      <c r="K25" s="161" t="s">
        <v>38</v>
      </c>
      <c r="L25" s="3589"/>
      <c r="M25" s="1631" t="s">
        <v>88</v>
      </c>
      <c r="N25" s="1069" t="s">
        <v>55</v>
      </c>
      <c r="O25" s="22">
        <v>19</v>
      </c>
      <c r="P25" s="1388" t="s">
        <v>14</v>
      </c>
      <c r="Q25" s="1050" t="s">
        <v>15</v>
      </c>
      <c r="R25" s="46"/>
      <c r="S25" s="162" t="s">
        <v>16</v>
      </c>
      <c r="T25" s="19" t="s">
        <v>38</v>
      </c>
      <c r="U25" s="43"/>
      <c r="V25" s="1631" t="s">
        <v>88</v>
      </c>
      <c r="W25" s="1069" t="s">
        <v>55</v>
      </c>
      <c r="X25" s="22"/>
      <c r="Y25" s="191" t="s">
        <v>17</v>
      </c>
      <c r="Z25" s="161" t="s">
        <v>55</v>
      </c>
      <c r="AA25" s="22"/>
      <c r="AB25" s="1424" t="s">
        <v>18</v>
      </c>
      <c r="AC25" s="1637" t="s">
        <v>55</v>
      </c>
      <c r="AD25" s="43"/>
      <c r="AE25" s="1631" t="s">
        <v>15</v>
      </c>
      <c r="AF25" s="1069" t="s">
        <v>55</v>
      </c>
      <c r="AG25" s="1628"/>
      <c r="AH25" s="1424" t="s">
        <v>19</v>
      </c>
      <c r="AI25" s="1637" t="s">
        <v>38</v>
      </c>
      <c r="AJ25" s="22"/>
      <c r="AK25" s="1635" t="s">
        <v>18</v>
      </c>
      <c r="AL25" s="1069" t="s">
        <v>55</v>
      </c>
      <c r="AM25" s="944"/>
    </row>
    <row r="26" spans="2:40" s="940" customFormat="1" ht="13.5" thickBot="1">
      <c r="B26" s="1487" t="s">
        <v>27</v>
      </c>
      <c r="C26" s="1628">
        <v>2</v>
      </c>
      <c r="D26" s="1631" t="s">
        <v>14</v>
      </c>
      <c r="E26" s="1069" t="s">
        <v>55</v>
      </c>
      <c r="F26" s="46"/>
      <c r="G26" s="162" t="s">
        <v>16</v>
      </c>
      <c r="H26" s="163" t="s">
        <v>38</v>
      </c>
      <c r="I26" s="44"/>
      <c r="J26" s="16" t="s">
        <v>16</v>
      </c>
      <c r="K26" s="163" t="s">
        <v>38</v>
      </c>
      <c r="L26" s="3589"/>
      <c r="M26" s="1631" t="s">
        <v>15</v>
      </c>
      <c r="N26" s="1069" t="s">
        <v>55</v>
      </c>
      <c r="O26" s="22"/>
      <c r="P26" s="231" t="s">
        <v>17</v>
      </c>
      <c r="Q26" s="161" t="s">
        <v>55</v>
      </c>
      <c r="R26" s="22"/>
      <c r="S26" s="1635" t="s">
        <v>18</v>
      </c>
      <c r="T26" s="1069" t="s">
        <v>55</v>
      </c>
      <c r="U26" s="43"/>
      <c r="V26" s="1631" t="s">
        <v>15</v>
      </c>
      <c r="W26" s="1069" t="s">
        <v>55</v>
      </c>
      <c r="X26" s="22"/>
      <c r="Y26" s="160" t="s">
        <v>19</v>
      </c>
      <c r="Z26" s="165" t="s">
        <v>38</v>
      </c>
      <c r="AA26" s="22"/>
      <c r="AB26" s="1424" t="s">
        <v>88</v>
      </c>
      <c r="AC26" s="1637" t="s">
        <v>55</v>
      </c>
      <c r="AD26" s="22">
        <v>41</v>
      </c>
      <c r="AE26" s="160" t="s">
        <v>14</v>
      </c>
      <c r="AF26" s="161" t="s">
        <v>55</v>
      </c>
      <c r="AG26" s="1634"/>
      <c r="AH26" s="1239" t="s">
        <v>16</v>
      </c>
      <c r="AI26" s="1638" t="s">
        <v>38</v>
      </c>
      <c r="AJ26" s="43"/>
      <c r="AK26" s="1631" t="s">
        <v>88</v>
      </c>
      <c r="AL26" s="1069" t="s">
        <v>55</v>
      </c>
      <c r="AM26" s="944"/>
    </row>
    <row r="27" spans="2:40" s="940" customFormat="1" ht="13.5" thickBot="1">
      <c r="B27" s="1487" t="s">
        <v>28</v>
      </c>
      <c r="C27" s="1628"/>
      <c r="D27" s="1635" t="s">
        <v>17</v>
      </c>
      <c r="E27" s="1069" t="s">
        <v>55</v>
      </c>
      <c r="F27" s="25"/>
      <c r="G27" s="1633" t="s">
        <v>18</v>
      </c>
      <c r="H27" s="1069" t="s">
        <v>55</v>
      </c>
      <c r="I27" s="22"/>
      <c r="J27" s="1635" t="s">
        <v>18</v>
      </c>
      <c r="K27" s="1069" t="s">
        <v>55</v>
      </c>
      <c r="L27" s="1628">
        <v>15</v>
      </c>
      <c r="M27" s="1631" t="s">
        <v>14</v>
      </c>
      <c r="N27" s="1069" t="s">
        <v>55</v>
      </c>
      <c r="O27" s="22"/>
      <c r="P27" s="191" t="s">
        <v>19</v>
      </c>
      <c r="Q27" s="161" t="s">
        <v>38</v>
      </c>
      <c r="R27" s="43"/>
      <c r="S27" s="1631" t="s">
        <v>88</v>
      </c>
      <c r="T27" s="1069" t="s">
        <v>55</v>
      </c>
      <c r="U27" s="22">
        <v>28</v>
      </c>
      <c r="V27" s="160" t="s">
        <v>14</v>
      </c>
      <c r="W27" s="161" t="s">
        <v>55</v>
      </c>
      <c r="X27" s="46"/>
      <c r="Y27" s="162" t="s">
        <v>16</v>
      </c>
      <c r="Z27" s="166" t="s">
        <v>38</v>
      </c>
      <c r="AA27" s="22"/>
      <c r="AB27" s="1424" t="s">
        <v>15</v>
      </c>
      <c r="AC27" s="1637" t="s">
        <v>55</v>
      </c>
      <c r="AD27" s="22"/>
      <c r="AE27" s="191" t="s">
        <v>17</v>
      </c>
      <c r="AF27" s="161" t="s">
        <v>55</v>
      </c>
      <c r="AG27" s="1630"/>
      <c r="AH27" s="1423" t="s">
        <v>18</v>
      </c>
      <c r="AI27" s="1637" t="s">
        <v>55</v>
      </c>
      <c r="AJ27" s="43"/>
      <c r="AK27" s="1631" t="s">
        <v>15</v>
      </c>
      <c r="AL27" s="1069" t="s">
        <v>55</v>
      </c>
      <c r="AM27" s="944"/>
    </row>
    <row r="28" spans="2:40" s="940" customFormat="1" ht="13.5" thickBot="1">
      <c r="B28" s="1487" t="s">
        <v>29</v>
      </c>
      <c r="C28" s="1628"/>
      <c r="D28" s="1631" t="s">
        <v>19</v>
      </c>
      <c r="E28" s="1069" t="s">
        <v>38</v>
      </c>
      <c r="F28" s="22"/>
      <c r="G28" s="1631" t="s">
        <v>88</v>
      </c>
      <c r="H28" s="1069" t="s">
        <v>55</v>
      </c>
      <c r="I28" s="43"/>
      <c r="J28" s="1631" t="s">
        <v>88</v>
      </c>
      <c r="K28" s="1069" t="s">
        <v>55</v>
      </c>
      <c r="L28" s="1628"/>
      <c r="M28" s="3590" t="s">
        <v>17</v>
      </c>
      <c r="N28" s="3591" t="s">
        <v>55</v>
      </c>
      <c r="O28" s="46"/>
      <c r="P28" s="162" t="s">
        <v>16</v>
      </c>
      <c r="Q28" s="163" t="s">
        <v>38</v>
      </c>
      <c r="R28" s="43"/>
      <c r="S28" s="1631" t="s">
        <v>15</v>
      </c>
      <c r="T28" s="1069" t="s">
        <v>55</v>
      </c>
      <c r="U28" s="22"/>
      <c r="V28" s="160" t="s">
        <v>17</v>
      </c>
      <c r="W28" s="161" t="s">
        <v>55</v>
      </c>
      <c r="X28" s="22"/>
      <c r="Y28" s="1635" t="s">
        <v>18</v>
      </c>
      <c r="Z28" s="1069" t="s">
        <v>55</v>
      </c>
      <c r="AA28" s="22">
        <v>37</v>
      </c>
      <c r="AB28" s="1424" t="s">
        <v>14</v>
      </c>
      <c r="AC28" s="1637" t="s">
        <v>55</v>
      </c>
      <c r="AD28" s="22"/>
      <c r="AE28" s="191" t="s">
        <v>19</v>
      </c>
      <c r="AF28" s="161" t="s">
        <v>38</v>
      </c>
      <c r="AG28" s="1628"/>
      <c r="AH28" s="1434" t="s">
        <v>88</v>
      </c>
      <c r="AI28" s="1637" t="s">
        <v>55</v>
      </c>
      <c r="AJ28" s="22">
        <v>50</v>
      </c>
      <c r="AK28" s="1631" t="s">
        <v>14</v>
      </c>
      <c r="AL28" s="161" t="s">
        <v>55</v>
      </c>
      <c r="AM28" s="944"/>
    </row>
    <row r="29" spans="2:40" s="940" customFormat="1" ht="13.5" thickBot="1">
      <c r="B29" s="1487" t="s">
        <v>30</v>
      </c>
      <c r="C29" s="1634"/>
      <c r="D29" s="1636" t="s">
        <v>16</v>
      </c>
      <c r="E29" s="1629" t="s">
        <v>38</v>
      </c>
      <c r="F29" s="22"/>
      <c r="G29" s="1631" t="s">
        <v>15</v>
      </c>
      <c r="H29" s="1069" t="s">
        <v>55</v>
      </c>
      <c r="I29" s="43"/>
      <c r="J29" s="1631" t="s">
        <v>15</v>
      </c>
      <c r="K29" s="1069" t="s">
        <v>55</v>
      </c>
      <c r="L29" s="1628"/>
      <c r="M29" s="3590" t="s">
        <v>19</v>
      </c>
      <c r="N29" s="3591" t="s">
        <v>38</v>
      </c>
      <c r="O29" s="22"/>
      <c r="P29" s="1635" t="s">
        <v>18</v>
      </c>
      <c r="Q29" s="1069" t="s">
        <v>55</v>
      </c>
      <c r="R29" s="22">
        <v>24</v>
      </c>
      <c r="S29" s="160" t="s">
        <v>14</v>
      </c>
      <c r="T29" s="161" t="s">
        <v>55</v>
      </c>
      <c r="U29" s="22"/>
      <c r="V29" s="160" t="s">
        <v>19</v>
      </c>
      <c r="W29" s="161" t="s">
        <v>38</v>
      </c>
      <c r="X29" s="43"/>
      <c r="Y29" s="1631" t="s">
        <v>88</v>
      </c>
      <c r="Z29" s="1069" t="s">
        <v>55</v>
      </c>
      <c r="AA29" s="22"/>
      <c r="AB29" s="1424" t="s">
        <v>17</v>
      </c>
      <c r="AC29" s="1637" t="s">
        <v>55</v>
      </c>
      <c r="AD29" s="46"/>
      <c r="AE29" s="162" t="s">
        <v>16</v>
      </c>
      <c r="AF29" s="163" t="s">
        <v>38</v>
      </c>
      <c r="AG29" s="1628"/>
      <c r="AH29" s="1434" t="s">
        <v>15</v>
      </c>
      <c r="AI29" s="1637" t="s">
        <v>55</v>
      </c>
      <c r="AJ29" s="22"/>
      <c r="AK29" s="1631" t="s">
        <v>17</v>
      </c>
      <c r="AL29" s="161" t="s">
        <v>55</v>
      </c>
      <c r="AM29" s="944"/>
    </row>
    <row r="30" spans="2:40" s="940" customFormat="1" ht="13.5" thickBot="1">
      <c r="B30" s="1487" t="s">
        <v>31</v>
      </c>
      <c r="C30" s="1630"/>
      <c r="D30" s="1633" t="s">
        <v>18</v>
      </c>
      <c r="E30" s="1069" t="s">
        <v>55</v>
      </c>
      <c r="F30" s="22">
        <v>7</v>
      </c>
      <c r="G30" s="160" t="s">
        <v>14</v>
      </c>
      <c r="H30" s="161" t="s">
        <v>55</v>
      </c>
      <c r="I30" s="22">
        <v>11</v>
      </c>
      <c r="J30" s="160" t="s">
        <v>14</v>
      </c>
      <c r="K30" s="161" t="s">
        <v>55</v>
      </c>
      <c r="L30" s="1634"/>
      <c r="M30" s="3592" t="s">
        <v>16</v>
      </c>
      <c r="N30" s="3593" t="s">
        <v>38</v>
      </c>
      <c r="O30" s="43"/>
      <c r="P30" s="1631" t="s">
        <v>88</v>
      </c>
      <c r="Q30" s="1069" t="s">
        <v>55</v>
      </c>
      <c r="R30" s="22"/>
      <c r="S30" s="160" t="s">
        <v>17</v>
      </c>
      <c r="T30" s="161" t="s">
        <v>55</v>
      </c>
      <c r="U30" s="46"/>
      <c r="V30" s="16" t="s">
        <v>16</v>
      </c>
      <c r="W30" s="163" t="s">
        <v>38</v>
      </c>
      <c r="X30" s="43"/>
      <c r="Y30" s="1631" t="s">
        <v>15</v>
      </c>
      <c r="Z30" s="1069" t="s">
        <v>55</v>
      </c>
      <c r="AA30" s="22"/>
      <c r="AB30" s="160" t="s">
        <v>19</v>
      </c>
      <c r="AC30" s="161" t="s">
        <v>38</v>
      </c>
      <c r="AD30" s="22"/>
      <c r="AE30" s="1635" t="s">
        <v>18</v>
      </c>
      <c r="AF30" s="1069" t="s">
        <v>55</v>
      </c>
      <c r="AG30" s="1628">
        <v>46</v>
      </c>
      <c r="AH30" s="1434" t="s">
        <v>14</v>
      </c>
      <c r="AI30" s="1637" t="s">
        <v>55</v>
      </c>
      <c r="AJ30" s="22"/>
      <c r="AK30" s="1631" t="s">
        <v>19</v>
      </c>
      <c r="AL30" s="165" t="s">
        <v>38</v>
      </c>
      <c r="AM30" s="944"/>
    </row>
    <row r="31" spans="2:40" s="940" customFormat="1" ht="13.5" thickBot="1">
      <c r="B31" s="1487" t="s">
        <v>32</v>
      </c>
      <c r="C31" s="1628"/>
      <c r="D31" s="1631" t="s">
        <v>88</v>
      </c>
      <c r="E31" s="1069" t="s">
        <v>55</v>
      </c>
      <c r="F31" s="43"/>
      <c r="G31" s="160" t="s">
        <v>17</v>
      </c>
      <c r="H31" s="161" t="s">
        <v>55</v>
      </c>
      <c r="I31" s="43"/>
      <c r="J31" s="1635" t="s">
        <v>17</v>
      </c>
      <c r="K31" s="161" t="s">
        <v>55</v>
      </c>
      <c r="L31" s="1628"/>
      <c r="M31" s="1635" t="s">
        <v>18</v>
      </c>
      <c r="N31" s="1069" t="s">
        <v>55</v>
      </c>
      <c r="O31" s="43"/>
      <c r="P31" s="1631" t="s">
        <v>15</v>
      </c>
      <c r="Q31" s="1069" t="s">
        <v>55</v>
      </c>
      <c r="R31" s="22"/>
      <c r="S31" s="160" t="s">
        <v>19</v>
      </c>
      <c r="T31" s="161" t="s">
        <v>38</v>
      </c>
      <c r="U31" s="22"/>
      <c r="V31" s="1635" t="s">
        <v>18</v>
      </c>
      <c r="W31" s="1069" t="s">
        <v>55</v>
      </c>
      <c r="X31" s="22">
        <v>33</v>
      </c>
      <c r="Y31" s="10" t="s">
        <v>14</v>
      </c>
      <c r="Z31" s="161" t="s">
        <v>55</v>
      </c>
      <c r="AA31" s="46"/>
      <c r="AB31" s="1239" t="s">
        <v>16</v>
      </c>
      <c r="AC31" s="163" t="s">
        <v>38</v>
      </c>
      <c r="AD31" s="43"/>
      <c r="AE31" s="1631" t="s">
        <v>88</v>
      </c>
      <c r="AF31" s="1069" t="s">
        <v>55</v>
      </c>
      <c r="AG31" s="22"/>
      <c r="AH31" s="1434" t="s">
        <v>17</v>
      </c>
      <c r="AI31" s="1637" t="s">
        <v>55</v>
      </c>
      <c r="AJ31" s="46"/>
      <c r="AK31" s="1636" t="s">
        <v>16</v>
      </c>
      <c r="AL31" s="19" t="s">
        <v>38</v>
      </c>
      <c r="AM31" s="944"/>
    </row>
    <row r="32" spans="2:40" s="940" customFormat="1" ht="13.5" thickBot="1">
      <c r="B32" s="1487" t="s">
        <v>34</v>
      </c>
      <c r="C32" s="1628"/>
      <c r="D32" s="1631" t="s">
        <v>15</v>
      </c>
      <c r="E32" s="1069" t="s">
        <v>55</v>
      </c>
      <c r="F32" s="43"/>
      <c r="G32" s="160" t="s">
        <v>19</v>
      </c>
      <c r="H32" s="161" t="s">
        <v>38</v>
      </c>
      <c r="I32" s="43"/>
      <c r="J32" s="1631" t="s">
        <v>19</v>
      </c>
      <c r="K32" s="168" t="s">
        <v>38</v>
      </c>
      <c r="L32" s="3589"/>
      <c r="M32" s="1631" t="s">
        <v>88</v>
      </c>
      <c r="N32" s="1069" t="s">
        <v>55</v>
      </c>
      <c r="O32" s="22">
        <v>20</v>
      </c>
      <c r="P32" s="160" t="s">
        <v>14</v>
      </c>
      <c r="Q32" s="161" t="s">
        <v>55</v>
      </c>
      <c r="R32" s="46"/>
      <c r="S32" s="162" t="s">
        <v>16</v>
      </c>
      <c r="T32" s="163" t="s">
        <v>38</v>
      </c>
      <c r="U32" s="43"/>
      <c r="V32" s="1631" t="s">
        <v>88</v>
      </c>
      <c r="W32" s="1069" t="s">
        <v>55</v>
      </c>
      <c r="X32" s="22"/>
      <c r="Y32" s="191" t="s">
        <v>17</v>
      </c>
      <c r="Z32" s="161" t="s">
        <v>55</v>
      </c>
      <c r="AA32" s="22"/>
      <c r="AB32" s="1391" t="s">
        <v>18</v>
      </c>
      <c r="AC32" s="1050" t="s">
        <v>15</v>
      </c>
      <c r="AD32" s="43"/>
      <c r="AE32" s="1631" t="s">
        <v>15</v>
      </c>
      <c r="AF32" s="1069" t="s">
        <v>55</v>
      </c>
      <c r="AG32" s="22"/>
      <c r="AH32" s="160" t="s">
        <v>19</v>
      </c>
      <c r="AI32" s="161" t="s">
        <v>38</v>
      </c>
      <c r="AJ32" s="22"/>
      <c r="AK32" s="1635" t="s">
        <v>18</v>
      </c>
      <c r="AL32" s="1069" t="s">
        <v>55</v>
      </c>
      <c r="AM32" s="944"/>
    </row>
    <row r="33" spans="2:39" s="940" customFormat="1" ht="12.75" customHeight="1" thickBot="1">
      <c r="B33" s="1487" t="s">
        <v>35</v>
      </c>
      <c r="C33" s="1628">
        <v>3</v>
      </c>
      <c r="D33" s="1631" t="s">
        <v>14</v>
      </c>
      <c r="E33" s="1069" t="s">
        <v>55</v>
      </c>
      <c r="F33" s="44"/>
      <c r="G33" s="162" t="s">
        <v>16</v>
      </c>
      <c r="H33" s="163" t="s">
        <v>38</v>
      </c>
      <c r="I33" s="46"/>
      <c r="J33" s="1636" t="s">
        <v>16</v>
      </c>
      <c r="K33" s="163" t="s">
        <v>38</v>
      </c>
      <c r="L33" s="3589"/>
      <c r="M33" s="1631" t="s">
        <v>15</v>
      </c>
      <c r="N33" s="1069" t="s">
        <v>55</v>
      </c>
      <c r="O33" s="22"/>
      <c r="P33" s="231" t="s">
        <v>17</v>
      </c>
      <c r="Q33" s="161" t="s">
        <v>55</v>
      </c>
      <c r="R33" s="22"/>
      <c r="S33" s="1635" t="s">
        <v>18</v>
      </c>
      <c r="T33" s="1069" t="s">
        <v>55</v>
      </c>
      <c r="U33" s="43"/>
      <c r="V33" s="1631" t="s">
        <v>15</v>
      </c>
      <c r="W33" s="1069" t="s">
        <v>55</v>
      </c>
      <c r="X33" s="22"/>
      <c r="Y33" s="1631" t="s">
        <v>19</v>
      </c>
      <c r="Z33" s="161" t="s">
        <v>38</v>
      </c>
      <c r="AA33" s="43"/>
      <c r="AB33" s="1631" t="s">
        <v>88</v>
      </c>
      <c r="AC33" s="1069" t="s">
        <v>55</v>
      </c>
      <c r="AD33" s="22">
        <v>42</v>
      </c>
      <c r="AE33" s="160" t="s">
        <v>14</v>
      </c>
      <c r="AF33" s="161" t="s">
        <v>55</v>
      </c>
      <c r="AG33" s="46"/>
      <c r="AH33" s="1239" t="s">
        <v>16</v>
      </c>
      <c r="AI33" s="163" t="s">
        <v>38</v>
      </c>
      <c r="AJ33" s="43"/>
      <c r="AK33" s="1631" t="s">
        <v>88</v>
      </c>
      <c r="AL33" s="1069" t="s">
        <v>55</v>
      </c>
      <c r="AM33" s="944"/>
    </row>
    <row r="34" spans="2:39" s="940" customFormat="1" ht="13.5" thickBot="1">
      <c r="B34" s="1487" t="s">
        <v>36</v>
      </c>
      <c r="C34" s="1628"/>
      <c r="D34" s="1631" t="s">
        <v>17</v>
      </c>
      <c r="E34" s="1069" t="s">
        <v>55</v>
      </c>
      <c r="F34" s="22"/>
      <c r="G34" s="1635" t="s">
        <v>18</v>
      </c>
      <c r="H34" s="1069" t="s">
        <v>55</v>
      </c>
      <c r="I34" s="22"/>
      <c r="J34" s="1635" t="s">
        <v>18</v>
      </c>
      <c r="K34" s="1069" t="s">
        <v>55</v>
      </c>
      <c r="L34" s="1628">
        <v>16</v>
      </c>
      <c r="M34" s="3594" t="s">
        <v>14</v>
      </c>
      <c r="N34" s="3591" t="s">
        <v>55</v>
      </c>
      <c r="O34" s="22"/>
      <c r="P34" s="231" t="s">
        <v>19</v>
      </c>
      <c r="Q34" s="161" t="s">
        <v>38</v>
      </c>
      <c r="R34" s="43"/>
      <c r="S34" s="1631" t="s">
        <v>88</v>
      </c>
      <c r="T34" s="1069" t="s">
        <v>55</v>
      </c>
      <c r="U34" s="22">
        <v>29</v>
      </c>
      <c r="V34" s="160" t="s">
        <v>14</v>
      </c>
      <c r="W34" s="165" t="s">
        <v>55</v>
      </c>
      <c r="X34" s="46"/>
      <c r="Y34" s="162" t="s">
        <v>16</v>
      </c>
      <c r="Z34" s="163" t="s">
        <v>38</v>
      </c>
      <c r="AA34" s="43"/>
      <c r="AB34" s="1631" t="s">
        <v>15</v>
      </c>
      <c r="AC34" s="1069" t="s">
        <v>55</v>
      </c>
      <c r="AD34" s="22"/>
      <c r="AE34" s="160" t="s">
        <v>17</v>
      </c>
      <c r="AF34" s="161" t="s">
        <v>55</v>
      </c>
      <c r="AG34" s="22"/>
      <c r="AH34" s="1391" t="s">
        <v>18</v>
      </c>
      <c r="AI34" s="1050" t="s">
        <v>15</v>
      </c>
      <c r="AJ34" s="43"/>
      <c r="AK34" s="1631" t="s">
        <v>15</v>
      </c>
      <c r="AL34" s="1069" t="s">
        <v>55</v>
      </c>
      <c r="AM34" s="944"/>
    </row>
    <row r="35" spans="2:39" s="940" customFormat="1" ht="13.5" thickBot="1">
      <c r="B35" s="1487" t="s">
        <v>37</v>
      </c>
      <c r="C35" s="1628"/>
      <c r="D35" s="1631" t="s">
        <v>19</v>
      </c>
      <c r="E35" s="1069" t="s">
        <v>38</v>
      </c>
      <c r="F35" s="43"/>
      <c r="G35" s="1631" t="s">
        <v>88</v>
      </c>
      <c r="H35" s="1069" t="s">
        <v>55</v>
      </c>
      <c r="I35" s="43"/>
      <c r="J35" s="1631" t="s">
        <v>88</v>
      </c>
      <c r="K35" s="1069" t="s">
        <v>55</v>
      </c>
      <c r="L35" s="1628"/>
      <c r="M35" s="3963" t="s">
        <v>17</v>
      </c>
      <c r="N35" s="3962" t="s">
        <v>15</v>
      </c>
      <c r="O35" s="46"/>
      <c r="P35" s="16" t="s">
        <v>16</v>
      </c>
      <c r="Q35" s="163" t="s">
        <v>38</v>
      </c>
      <c r="R35" s="43"/>
      <c r="S35" s="1631" t="s">
        <v>15</v>
      </c>
      <c r="T35" s="1069" t="s">
        <v>55</v>
      </c>
      <c r="U35" s="22"/>
      <c r="V35" s="160" t="s">
        <v>17</v>
      </c>
      <c r="W35" s="165" t="s">
        <v>55</v>
      </c>
      <c r="X35" s="22"/>
      <c r="Y35" s="1635" t="s">
        <v>18</v>
      </c>
      <c r="Z35" s="1069" t="s">
        <v>55</v>
      </c>
      <c r="AA35" s="22">
        <v>38</v>
      </c>
      <c r="AB35" s="160" t="s">
        <v>14</v>
      </c>
      <c r="AC35" s="161" t="s">
        <v>55</v>
      </c>
      <c r="AD35" s="22"/>
      <c r="AE35" s="160" t="s">
        <v>19</v>
      </c>
      <c r="AF35" s="161" t="s">
        <v>38</v>
      </c>
      <c r="AG35" s="43"/>
      <c r="AH35" s="1631" t="s">
        <v>88</v>
      </c>
      <c r="AI35" s="1069" t="s">
        <v>55</v>
      </c>
      <c r="AJ35" s="22">
        <v>51</v>
      </c>
      <c r="AK35" s="3590" t="s">
        <v>14</v>
      </c>
      <c r="AL35" s="165" t="s">
        <v>55</v>
      </c>
      <c r="AM35" s="944"/>
    </row>
    <row r="36" spans="2:39" s="940" customFormat="1" ht="13.5" thickBot="1">
      <c r="B36" s="1487" t="s">
        <v>39</v>
      </c>
      <c r="C36" s="1634"/>
      <c r="D36" s="1632" t="s">
        <v>16</v>
      </c>
      <c r="E36" s="1629" t="s">
        <v>38</v>
      </c>
      <c r="F36" s="43"/>
      <c r="G36" s="1631" t="s">
        <v>15</v>
      </c>
      <c r="H36" s="1069" t="s">
        <v>55</v>
      </c>
      <c r="I36" s="43"/>
      <c r="J36" s="1631" t="s">
        <v>15</v>
      </c>
      <c r="K36" s="1069" t="s">
        <v>55</v>
      </c>
      <c r="L36" s="1628"/>
      <c r="M36" s="3594" t="s">
        <v>19</v>
      </c>
      <c r="N36" s="3591" t="s">
        <v>38</v>
      </c>
      <c r="O36" s="22"/>
      <c r="P36" s="1635" t="s">
        <v>18</v>
      </c>
      <c r="Q36" s="1069" t="s">
        <v>55</v>
      </c>
      <c r="R36" s="22">
        <v>25</v>
      </c>
      <c r="S36" s="160" t="s">
        <v>14</v>
      </c>
      <c r="T36" s="161" t="s">
        <v>55</v>
      </c>
      <c r="U36" s="22"/>
      <c r="V36" s="231" t="s">
        <v>19</v>
      </c>
      <c r="W36" s="168" t="s">
        <v>38</v>
      </c>
      <c r="X36" s="43"/>
      <c r="Y36" s="1631" t="s">
        <v>88</v>
      </c>
      <c r="Z36" s="1069" t="s">
        <v>55</v>
      </c>
      <c r="AA36" s="1628"/>
      <c r="AB36" s="160" t="s">
        <v>17</v>
      </c>
      <c r="AC36" s="161" t="s">
        <v>55</v>
      </c>
      <c r="AD36" s="46"/>
      <c r="AE36" s="16" t="s">
        <v>16</v>
      </c>
      <c r="AF36" s="19" t="s">
        <v>38</v>
      </c>
      <c r="AG36" s="43"/>
      <c r="AH36" s="1631" t="s">
        <v>15</v>
      </c>
      <c r="AI36" s="1069" t="s">
        <v>55</v>
      </c>
      <c r="AJ36" s="22"/>
      <c r="AK36" s="3594" t="s">
        <v>17</v>
      </c>
      <c r="AL36" s="168" t="s">
        <v>55</v>
      </c>
      <c r="AM36" s="944"/>
    </row>
    <row r="37" spans="2:39" s="940" customFormat="1" ht="13.5" thickBot="1">
      <c r="B37" s="1487" t="s">
        <v>40</v>
      </c>
      <c r="C37" s="25"/>
      <c r="D37" s="1633" t="s">
        <v>18</v>
      </c>
      <c r="E37" s="1069" t="s">
        <v>55</v>
      </c>
      <c r="F37" s="22">
        <v>8</v>
      </c>
      <c r="G37" s="160" t="s">
        <v>14</v>
      </c>
      <c r="H37" s="161" t="s">
        <v>55</v>
      </c>
      <c r="I37" s="22">
        <v>12</v>
      </c>
      <c r="J37" s="160" t="s">
        <v>14</v>
      </c>
      <c r="K37" s="161" t="s">
        <v>55</v>
      </c>
      <c r="L37" s="1634"/>
      <c r="M37" s="3592" t="s">
        <v>16</v>
      </c>
      <c r="N37" s="3593" t="s">
        <v>38</v>
      </c>
      <c r="O37" s="43"/>
      <c r="P37" s="1631" t="s">
        <v>88</v>
      </c>
      <c r="Q37" s="1069" t="s">
        <v>55</v>
      </c>
      <c r="R37" s="22"/>
      <c r="S37" s="160" t="s">
        <v>17</v>
      </c>
      <c r="T37" s="161" t="s">
        <v>55</v>
      </c>
      <c r="U37" s="46"/>
      <c r="V37" s="16" t="s">
        <v>16</v>
      </c>
      <c r="W37" s="163" t="s">
        <v>38</v>
      </c>
      <c r="X37" s="43"/>
      <c r="Y37" s="1631" t="s">
        <v>15</v>
      </c>
      <c r="Z37" s="1069" t="s">
        <v>55</v>
      </c>
      <c r="AA37" s="22"/>
      <c r="AB37" s="231" t="s">
        <v>19</v>
      </c>
      <c r="AC37" s="168" t="s">
        <v>38</v>
      </c>
      <c r="AD37" s="22"/>
      <c r="AE37" s="1635" t="s">
        <v>18</v>
      </c>
      <c r="AF37" s="1069" t="s">
        <v>55</v>
      </c>
      <c r="AG37" s="22">
        <v>47</v>
      </c>
      <c r="AH37" s="160" t="s">
        <v>14</v>
      </c>
      <c r="AI37" s="161" t="s">
        <v>55</v>
      </c>
      <c r="AJ37" s="22"/>
      <c r="AK37" s="3590" t="s">
        <v>19</v>
      </c>
      <c r="AL37" s="165" t="s">
        <v>38</v>
      </c>
      <c r="AM37" s="944"/>
    </row>
    <row r="38" spans="2:39" s="940" customFormat="1" ht="13.5" thickBot="1">
      <c r="B38" s="1487" t="s">
        <v>41</v>
      </c>
      <c r="C38" s="22"/>
      <c r="D38" s="1631" t="s">
        <v>88</v>
      </c>
      <c r="E38" s="1069" t="s">
        <v>55</v>
      </c>
      <c r="F38" s="43"/>
      <c r="G38" s="160" t="s">
        <v>17</v>
      </c>
      <c r="H38" s="161" t="s">
        <v>55</v>
      </c>
      <c r="I38" s="22"/>
      <c r="J38" s="1631" t="s">
        <v>17</v>
      </c>
      <c r="K38" s="161" t="s">
        <v>55</v>
      </c>
      <c r="L38" s="1628"/>
      <c r="M38" s="1391" t="s">
        <v>18</v>
      </c>
      <c r="N38" s="1050" t="s">
        <v>15</v>
      </c>
      <c r="O38" s="43"/>
      <c r="P38" s="1631" t="s">
        <v>15</v>
      </c>
      <c r="Q38" s="1069" t="s">
        <v>55</v>
      </c>
      <c r="R38" s="22"/>
      <c r="S38" s="160" t="s">
        <v>19</v>
      </c>
      <c r="T38" s="161" t="s">
        <v>38</v>
      </c>
      <c r="U38" s="22"/>
      <c r="V38" s="1635" t="s">
        <v>18</v>
      </c>
      <c r="W38" s="1069" t="s">
        <v>55</v>
      </c>
      <c r="X38" s="22">
        <v>34</v>
      </c>
      <c r="Y38" s="3590" t="s">
        <v>14</v>
      </c>
      <c r="Z38" s="161" t="s">
        <v>55</v>
      </c>
      <c r="AA38" s="46"/>
      <c r="AB38" s="162" t="s">
        <v>16</v>
      </c>
      <c r="AC38" s="163" t="s">
        <v>38</v>
      </c>
      <c r="AD38" s="43"/>
      <c r="AE38" s="1631" t="s">
        <v>88</v>
      </c>
      <c r="AF38" s="1069" t="s">
        <v>55</v>
      </c>
      <c r="AG38" s="22"/>
      <c r="AH38" s="160" t="s">
        <v>17</v>
      </c>
      <c r="AI38" s="161" t="s">
        <v>55</v>
      </c>
      <c r="AJ38" s="46"/>
      <c r="AK38" s="1446" t="s">
        <v>16</v>
      </c>
      <c r="AL38" s="3905" t="s">
        <v>38</v>
      </c>
      <c r="AM38" s="944"/>
    </row>
    <row r="39" spans="2:39" s="940" customFormat="1" ht="13.5" thickBot="1">
      <c r="B39" s="1487" t="s">
        <v>42</v>
      </c>
      <c r="C39" s="22"/>
      <c r="D39" s="1631" t="s">
        <v>15</v>
      </c>
      <c r="E39" s="1069" t="s">
        <v>55</v>
      </c>
      <c r="F39" s="43"/>
      <c r="G39" s="160" t="s">
        <v>19</v>
      </c>
      <c r="H39" s="161" t="s">
        <v>38</v>
      </c>
      <c r="I39" s="22"/>
      <c r="J39" s="1631" t="s">
        <v>19</v>
      </c>
      <c r="K39" s="161" t="s">
        <v>38</v>
      </c>
      <c r="L39" s="3589"/>
      <c r="M39" s="1631" t="s">
        <v>88</v>
      </c>
      <c r="N39" s="1069" t="s">
        <v>55</v>
      </c>
      <c r="O39" s="22">
        <v>21</v>
      </c>
      <c r="P39" s="160" t="s">
        <v>14</v>
      </c>
      <c r="Q39" s="161" t="s">
        <v>55</v>
      </c>
      <c r="R39" s="46"/>
      <c r="S39" s="1632" t="s">
        <v>16</v>
      </c>
      <c r="T39" s="163" t="s">
        <v>38</v>
      </c>
      <c r="U39" s="43"/>
      <c r="V39" s="1631" t="s">
        <v>88</v>
      </c>
      <c r="W39" s="1069" t="s">
        <v>55</v>
      </c>
      <c r="X39" s="1628"/>
      <c r="Y39" s="3590" t="s">
        <v>17</v>
      </c>
      <c r="Z39" s="1069" t="s">
        <v>55</v>
      </c>
      <c r="AA39" s="22"/>
      <c r="AB39" s="1635" t="s">
        <v>18</v>
      </c>
      <c r="AC39" s="1069" t="s">
        <v>55</v>
      </c>
      <c r="AD39" s="43"/>
      <c r="AE39" s="1631" t="s">
        <v>15</v>
      </c>
      <c r="AF39" s="1069" t="s">
        <v>55</v>
      </c>
      <c r="AG39" s="22"/>
      <c r="AH39" s="160" t="s">
        <v>19</v>
      </c>
      <c r="AI39" s="161" t="s">
        <v>38</v>
      </c>
      <c r="AJ39" s="22"/>
      <c r="AK39" s="1434" t="s">
        <v>18</v>
      </c>
      <c r="AL39" s="1637" t="s">
        <v>55</v>
      </c>
      <c r="AM39" s="944"/>
    </row>
    <row r="40" spans="2:39" s="940" customFormat="1" ht="13.5" thickBot="1">
      <c r="B40" s="1487" t="s">
        <v>43</v>
      </c>
      <c r="C40" s="22">
        <v>4</v>
      </c>
      <c r="D40" s="160" t="s">
        <v>14</v>
      </c>
      <c r="E40" s="161" t="s">
        <v>55</v>
      </c>
      <c r="F40" s="44"/>
      <c r="G40" s="162" t="s">
        <v>16</v>
      </c>
      <c r="H40" s="163" t="s">
        <v>38</v>
      </c>
      <c r="I40" s="22"/>
      <c r="J40" s="1632" t="s">
        <v>16</v>
      </c>
      <c r="K40" s="163" t="s">
        <v>38</v>
      </c>
      <c r="L40" s="3589"/>
      <c r="M40" s="1631" t="s">
        <v>15</v>
      </c>
      <c r="N40" s="1069" t="s">
        <v>55</v>
      </c>
      <c r="O40" s="22"/>
      <c r="P40" s="160" t="s">
        <v>17</v>
      </c>
      <c r="Q40" s="161" t="s">
        <v>55</v>
      </c>
      <c r="R40" s="25"/>
      <c r="S40" s="164" t="s">
        <v>18</v>
      </c>
      <c r="T40" s="1069" t="s">
        <v>55</v>
      </c>
      <c r="U40" s="43"/>
      <c r="V40" s="1631" t="s">
        <v>15</v>
      </c>
      <c r="W40" s="1069" t="s">
        <v>55</v>
      </c>
      <c r="X40" s="1628"/>
      <c r="Y40" s="3590" t="s">
        <v>19</v>
      </c>
      <c r="Z40" s="161" t="s">
        <v>38</v>
      </c>
      <c r="AA40" s="43"/>
      <c r="AB40" s="1631" t="s">
        <v>88</v>
      </c>
      <c r="AC40" s="1069" t="s">
        <v>55</v>
      </c>
      <c r="AD40" s="1628">
        <v>43</v>
      </c>
      <c r="AE40" s="1631" t="s">
        <v>14</v>
      </c>
      <c r="AF40" s="1069" t="s">
        <v>55</v>
      </c>
      <c r="AG40" s="46"/>
      <c r="AH40" s="162" t="s">
        <v>16</v>
      </c>
      <c r="AI40" s="163" t="s">
        <v>38</v>
      </c>
      <c r="AJ40" s="43"/>
      <c r="AK40" s="1424" t="s">
        <v>88</v>
      </c>
      <c r="AL40" s="1637" t="s">
        <v>55</v>
      </c>
      <c r="AM40" s="944"/>
    </row>
    <row r="41" spans="2:39" s="940" customFormat="1" ht="13.5" thickBot="1">
      <c r="B41" s="1487" t="s">
        <v>44</v>
      </c>
      <c r="C41" s="22"/>
      <c r="D41" s="160" t="s">
        <v>17</v>
      </c>
      <c r="E41" s="161" t="s">
        <v>55</v>
      </c>
      <c r="F41" s="25"/>
      <c r="G41" s="1635" t="s">
        <v>18</v>
      </c>
      <c r="H41" s="1069" t="s">
        <v>55</v>
      </c>
      <c r="I41" s="25"/>
      <c r="J41" s="1633" t="s">
        <v>18</v>
      </c>
      <c r="K41" s="1069" t="s">
        <v>55</v>
      </c>
      <c r="L41" s="1628">
        <v>17</v>
      </c>
      <c r="M41" s="1631" t="s">
        <v>14</v>
      </c>
      <c r="N41" s="1069" t="s">
        <v>55</v>
      </c>
      <c r="O41" s="22"/>
      <c r="P41" s="160" t="s">
        <v>19</v>
      </c>
      <c r="Q41" s="161" t="s">
        <v>38</v>
      </c>
      <c r="R41" s="22"/>
      <c r="S41" s="1631" t="s">
        <v>88</v>
      </c>
      <c r="T41" s="1069" t="s">
        <v>55</v>
      </c>
      <c r="U41" s="22">
        <v>30</v>
      </c>
      <c r="V41" s="231" t="s">
        <v>14</v>
      </c>
      <c r="W41" s="168" t="s">
        <v>55</v>
      </c>
      <c r="X41" s="1628"/>
      <c r="Y41" s="3592" t="s">
        <v>16</v>
      </c>
      <c r="Z41" s="1629" t="s">
        <v>38</v>
      </c>
      <c r="AA41" s="43"/>
      <c r="AB41" s="1631" t="s">
        <v>15</v>
      </c>
      <c r="AC41" s="1069" t="s">
        <v>55</v>
      </c>
      <c r="AD41" s="22"/>
      <c r="AE41" s="1631" t="s">
        <v>17</v>
      </c>
      <c r="AF41" s="161" t="s">
        <v>55</v>
      </c>
      <c r="AG41" s="22"/>
      <c r="AH41" s="231" t="s">
        <v>18</v>
      </c>
      <c r="AI41" s="1069" t="s">
        <v>55</v>
      </c>
      <c r="AJ41" s="43"/>
      <c r="AK41" s="1388" t="s">
        <v>15</v>
      </c>
      <c r="AL41" s="1050" t="s">
        <v>15</v>
      </c>
      <c r="AM41" s="944"/>
    </row>
    <row r="42" spans="2:39" s="940" customFormat="1" ht="13.5" thickBot="1">
      <c r="B42" s="1487" t="s">
        <v>45</v>
      </c>
      <c r="C42" s="22"/>
      <c r="D42" s="160" t="s">
        <v>19</v>
      </c>
      <c r="E42" s="161" t="s">
        <v>38</v>
      </c>
      <c r="F42" s="43"/>
      <c r="G42" s="1631" t="s">
        <v>88</v>
      </c>
      <c r="H42" s="1069" t="s">
        <v>55</v>
      </c>
      <c r="I42" s="22"/>
      <c r="J42" s="160" t="s">
        <v>88</v>
      </c>
      <c r="K42" s="1069" t="s">
        <v>55</v>
      </c>
      <c r="L42" s="22"/>
      <c r="M42" s="3590" t="s">
        <v>17</v>
      </c>
      <c r="N42" s="161" t="s">
        <v>55</v>
      </c>
      <c r="O42" s="46"/>
      <c r="P42" s="162" t="s">
        <v>16</v>
      </c>
      <c r="Q42" s="163" t="s">
        <v>38</v>
      </c>
      <c r="R42" s="22"/>
      <c r="S42" s="1631" t="s">
        <v>15</v>
      </c>
      <c r="T42" s="1069" t="s">
        <v>55</v>
      </c>
      <c r="U42" s="22"/>
      <c r="V42" s="160" t="s">
        <v>17</v>
      </c>
      <c r="W42" s="161" t="s">
        <v>55</v>
      </c>
      <c r="X42" s="25"/>
      <c r="Y42" s="1633" t="s">
        <v>18</v>
      </c>
      <c r="Z42" s="1069" t="s">
        <v>55</v>
      </c>
      <c r="AA42" s="43">
        <v>39</v>
      </c>
      <c r="AB42" s="160" t="s">
        <v>14</v>
      </c>
      <c r="AC42" s="161" t="s">
        <v>55</v>
      </c>
      <c r="AD42" s="22"/>
      <c r="AE42" s="160" t="s">
        <v>19</v>
      </c>
      <c r="AF42" s="161" t="s">
        <v>38</v>
      </c>
      <c r="AG42" s="22"/>
      <c r="AH42" s="160" t="s">
        <v>88</v>
      </c>
      <c r="AI42" s="1069" t="s">
        <v>55</v>
      </c>
      <c r="AJ42" s="22">
        <v>52</v>
      </c>
      <c r="AK42" s="1388" t="s">
        <v>14</v>
      </c>
      <c r="AL42" s="1050" t="s">
        <v>15</v>
      </c>
      <c r="AM42" s="944"/>
    </row>
    <row r="43" spans="2:39" s="940" customFormat="1" ht="13.5" thickBot="1">
      <c r="B43" s="1487" t="s">
        <v>46</v>
      </c>
      <c r="C43" s="22"/>
      <c r="D43" s="162" t="s">
        <v>16</v>
      </c>
      <c r="E43" s="163" t="s">
        <v>38</v>
      </c>
      <c r="F43" s="43"/>
      <c r="G43" s="1631" t="s">
        <v>15</v>
      </c>
      <c r="H43" s="1069" t="s">
        <v>55</v>
      </c>
      <c r="I43" s="22"/>
      <c r="J43" s="160" t="s">
        <v>15</v>
      </c>
      <c r="K43" s="161" t="s">
        <v>55</v>
      </c>
      <c r="L43" s="22"/>
      <c r="M43" s="160" t="s">
        <v>19</v>
      </c>
      <c r="N43" s="161" t="s">
        <v>38</v>
      </c>
      <c r="O43" s="22"/>
      <c r="P43" s="1635" t="s">
        <v>18</v>
      </c>
      <c r="Q43" s="1069" t="s">
        <v>55</v>
      </c>
      <c r="R43" s="22">
        <v>26</v>
      </c>
      <c r="S43" s="1631" t="s">
        <v>14</v>
      </c>
      <c r="T43" s="161" t="s">
        <v>55</v>
      </c>
      <c r="U43" s="22"/>
      <c r="V43" s="160" t="s">
        <v>19</v>
      </c>
      <c r="W43" s="161" t="s">
        <v>38</v>
      </c>
      <c r="X43" s="43"/>
      <c r="Y43" s="1424" t="s">
        <v>88</v>
      </c>
      <c r="Z43" s="1069" t="s">
        <v>55</v>
      </c>
      <c r="AA43" s="22"/>
      <c r="AB43" s="160" t="s">
        <v>17</v>
      </c>
      <c r="AC43" s="161" t="s">
        <v>55</v>
      </c>
      <c r="AD43" s="1634"/>
      <c r="AE43" s="1632" t="s">
        <v>16</v>
      </c>
      <c r="AF43" s="1629" t="s">
        <v>38</v>
      </c>
      <c r="AG43" s="22"/>
      <c r="AH43" s="160" t="s">
        <v>15</v>
      </c>
      <c r="AI43" s="161" t="s">
        <v>55</v>
      </c>
      <c r="AJ43" s="22"/>
      <c r="AK43" s="1388" t="s">
        <v>17</v>
      </c>
      <c r="AL43" s="1050" t="s">
        <v>15</v>
      </c>
      <c r="AM43" s="944"/>
    </row>
    <row r="44" spans="2:39" s="940" customFormat="1" ht="13.5" thickBot="1">
      <c r="B44" s="1487" t="s">
        <v>47</v>
      </c>
      <c r="C44" s="25"/>
      <c r="D44" s="1633" t="s">
        <v>18</v>
      </c>
      <c r="E44" s="1069" t="s">
        <v>55</v>
      </c>
      <c r="F44" s="22">
        <v>9</v>
      </c>
      <c r="G44" s="160" t="s">
        <v>14</v>
      </c>
      <c r="H44" s="161" t="s">
        <v>55</v>
      </c>
      <c r="I44" s="22">
        <v>13</v>
      </c>
      <c r="J44" s="160" t="s">
        <v>14</v>
      </c>
      <c r="K44" s="161" t="s">
        <v>55</v>
      </c>
      <c r="L44" s="1634"/>
      <c r="M44" s="1632" t="s">
        <v>16</v>
      </c>
      <c r="N44" s="1629" t="s">
        <v>38</v>
      </c>
      <c r="O44" s="43"/>
      <c r="P44" s="1631" t="s">
        <v>88</v>
      </c>
      <c r="Q44" s="1069" t="s">
        <v>55</v>
      </c>
      <c r="R44" s="22"/>
      <c r="S44" s="3590" t="s">
        <v>17</v>
      </c>
      <c r="T44" s="161" t="s">
        <v>55</v>
      </c>
      <c r="U44" s="46"/>
      <c r="V44" s="16" t="s">
        <v>16</v>
      </c>
      <c r="W44" s="19" t="s">
        <v>38</v>
      </c>
      <c r="X44" s="1628"/>
      <c r="Y44" s="1631" t="s">
        <v>15</v>
      </c>
      <c r="Z44" s="1069" t="s">
        <v>55</v>
      </c>
      <c r="AA44" s="22"/>
      <c r="AB44" s="160" t="s">
        <v>19</v>
      </c>
      <c r="AC44" s="161" t="s">
        <v>38</v>
      </c>
      <c r="AD44" s="1628"/>
      <c r="AE44" s="1635" t="s">
        <v>18</v>
      </c>
      <c r="AF44" s="1069" t="s">
        <v>55</v>
      </c>
      <c r="AG44" s="22">
        <v>48</v>
      </c>
      <c r="AH44" s="160" t="s">
        <v>14</v>
      </c>
      <c r="AI44" s="161" t="s">
        <v>55</v>
      </c>
      <c r="AJ44" s="22"/>
      <c r="AK44" s="160" t="s">
        <v>19</v>
      </c>
      <c r="AL44" s="161" t="s">
        <v>38</v>
      </c>
      <c r="AM44" s="944"/>
    </row>
    <row r="45" spans="2:39" s="940" customFormat="1" ht="13.5" thickBot="1">
      <c r="B45" s="1487" t="s">
        <v>48</v>
      </c>
      <c r="C45" s="22"/>
      <c r="D45" s="1631" t="s">
        <v>88</v>
      </c>
      <c r="E45" s="1069" t="s">
        <v>55</v>
      </c>
      <c r="F45" s="3958"/>
      <c r="G45" s="191" t="s">
        <v>17</v>
      </c>
      <c r="H45" s="161" t="s">
        <v>55</v>
      </c>
      <c r="I45" s="22"/>
      <c r="J45" s="1424" t="s">
        <v>17</v>
      </c>
      <c r="K45" s="1637" t="s">
        <v>55</v>
      </c>
      <c r="L45" s="1233"/>
      <c r="M45" s="1434" t="s">
        <v>18</v>
      </c>
      <c r="N45" s="1637" t="s">
        <v>55</v>
      </c>
      <c r="O45" s="43"/>
      <c r="P45" s="1631" t="s">
        <v>15</v>
      </c>
      <c r="Q45" s="1069" t="s">
        <v>55</v>
      </c>
      <c r="R45" s="22"/>
      <c r="S45" s="160" t="s">
        <v>19</v>
      </c>
      <c r="T45" s="161" t="s">
        <v>38</v>
      </c>
      <c r="U45" s="25"/>
      <c r="V45" s="1633" t="s">
        <v>18</v>
      </c>
      <c r="W45" s="167" t="s">
        <v>55</v>
      </c>
      <c r="X45" s="1628">
        <v>35</v>
      </c>
      <c r="Y45" s="1424" t="s">
        <v>14</v>
      </c>
      <c r="Z45" s="1069" t="s">
        <v>55</v>
      </c>
      <c r="AA45" s="46"/>
      <c r="AB45" s="162" t="s">
        <v>16</v>
      </c>
      <c r="AC45" s="163" t="s">
        <v>38</v>
      </c>
      <c r="AD45" s="1628"/>
      <c r="AE45" s="1631" t="s">
        <v>88</v>
      </c>
      <c r="AF45" s="1069" t="s">
        <v>55</v>
      </c>
      <c r="AG45" s="22"/>
      <c r="AH45" s="160" t="s">
        <v>17</v>
      </c>
      <c r="AI45" s="161" t="s">
        <v>55</v>
      </c>
      <c r="AJ45" s="46"/>
      <c r="AK45" s="162" t="s">
        <v>16</v>
      </c>
      <c r="AL45" s="163" t="s">
        <v>38</v>
      </c>
      <c r="AM45" s="944"/>
    </row>
    <row r="46" spans="2:39" s="940" customFormat="1" ht="13.5" thickBot="1">
      <c r="B46" s="1487" t="s">
        <v>49</v>
      </c>
      <c r="C46" s="22"/>
      <c r="D46" s="1631" t="s">
        <v>15</v>
      </c>
      <c r="E46" s="1069" t="s">
        <v>55</v>
      </c>
      <c r="F46" s="3956"/>
      <c r="G46" s="3957"/>
      <c r="H46" s="207"/>
      <c r="I46" s="22"/>
      <c r="J46" s="1635" t="s">
        <v>19</v>
      </c>
      <c r="K46" s="3898" t="s">
        <v>38</v>
      </c>
      <c r="L46" s="3902"/>
      <c r="M46" s="1424" t="s">
        <v>88</v>
      </c>
      <c r="N46" s="1637" t="s">
        <v>55</v>
      </c>
      <c r="O46" s="22">
        <v>22</v>
      </c>
      <c r="P46" s="231" t="s">
        <v>14</v>
      </c>
      <c r="Q46" s="168" t="s">
        <v>55</v>
      </c>
      <c r="R46" s="46"/>
      <c r="S46" s="1632" t="s">
        <v>16</v>
      </c>
      <c r="T46" s="163" t="s">
        <v>38</v>
      </c>
      <c r="U46" s="43"/>
      <c r="V46" s="1635" t="s">
        <v>88</v>
      </c>
      <c r="W46" s="3898" t="s">
        <v>55</v>
      </c>
      <c r="X46" s="22"/>
      <c r="Y46" s="1391" t="s">
        <v>17</v>
      </c>
      <c r="Z46" s="1050" t="s">
        <v>15</v>
      </c>
      <c r="AA46" s="25"/>
      <c r="AB46" s="1635" t="s">
        <v>18</v>
      </c>
      <c r="AC46" s="1069" t="s">
        <v>55</v>
      </c>
      <c r="AD46" s="3589"/>
      <c r="AE46" s="1434" t="s">
        <v>15</v>
      </c>
      <c r="AF46" s="2264" t="s">
        <v>55</v>
      </c>
      <c r="AG46" s="22"/>
      <c r="AH46" s="160" t="s">
        <v>19</v>
      </c>
      <c r="AI46" s="161" t="s">
        <v>38</v>
      </c>
      <c r="AJ46" s="22"/>
      <c r="AK46" s="1635" t="s">
        <v>18</v>
      </c>
      <c r="AL46" s="1069" t="s">
        <v>55</v>
      </c>
      <c r="AM46" s="944"/>
    </row>
    <row r="47" spans="2:39" s="940" customFormat="1" ht="13.5" thickBot="1">
      <c r="B47" s="1487" t="s">
        <v>50</v>
      </c>
      <c r="C47" s="22">
        <v>5</v>
      </c>
      <c r="D47" s="231" t="s">
        <v>14</v>
      </c>
      <c r="E47" s="168" t="s">
        <v>55</v>
      </c>
      <c r="F47" s="27"/>
      <c r="G47" s="51"/>
      <c r="H47" s="142"/>
      <c r="I47" s="46"/>
      <c r="J47" s="1632" t="s">
        <v>16</v>
      </c>
      <c r="K47" s="1629" t="s">
        <v>38</v>
      </c>
      <c r="L47" s="3903"/>
      <c r="M47" s="1424" t="s">
        <v>15</v>
      </c>
      <c r="N47" s="1637" t="s">
        <v>55</v>
      </c>
      <c r="O47" s="22"/>
      <c r="P47" s="160" t="s">
        <v>17</v>
      </c>
      <c r="Q47" s="161" t="s">
        <v>55</v>
      </c>
      <c r="R47" s="3904"/>
      <c r="S47" s="1633" t="s">
        <v>18</v>
      </c>
      <c r="T47" s="3964" t="s">
        <v>55</v>
      </c>
      <c r="U47" s="43"/>
      <c r="V47" s="3966" t="s">
        <v>15</v>
      </c>
      <c r="W47" s="3967" t="s">
        <v>55</v>
      </c>
      <c r="X47" s="22"/>
      <c r="Y47" s="1424" t="s">
        <v>19</v>
      </c>
      <c r="Z47" s="1637" t="s">
        <v>38</v>
      </c>
      <c r="AA47" s="3958"/>
      <c r="AB47" s="1631" t="s">
        <v>88</v>
      </c>
      <c r="AC47" s="1069" t="s">
        <v>55</v>
      </c>
      <c r="AD47" s="1628">
        <v>44</v>
      </c>
      <c r="AE47" s="1424" t="s">
        <v>14</v>
      </c>
      <c r="AF47" s="1637" t="s">
        <v>55</v>
      </c>
      <c r="AG47" s="46"/>
      <c r="AH47" s="162" t="s">
        <v>16</v>
      </c>
      <c r="AI47" s="166" t="s">
        <v>38</v>
      </c>
      <c r="AJ47" s="43"/>
      <c r="AK47" s="3966" t="s">
        <v>88</v>
      </c>
      <c r="AL47" s="3967" t="s">
        <v>55</v>
      </c>
      <c r="AM47" s="944"/>
    </row>
    <row r="48" spans="2:39" s="940" customFormat="1" ht="13.5" thickBot="1">
      <c r="B48" s="1488" t="s">
        <v>51</v>
      </c>
      <c r="C48" s="46"/>
      <c r="D48" s="162" t="s">
        <v>17</v>
      </c>
      <c r="E48" s="163" t="s">
        <v>55</v>
      </c>
      <c r="F48" s="38"/>
      <c r="G48" s="39"/>
      <c r="H48" s="133"/>
      <c r="I48" s="3959"/>
      <c r="J48" s="3960" t="s">
        <v>18</v>
      </c>
      <c r="K48" s="3961" t="s">
        <v>55</v>
      </c>
      <c r="L48" s="306"/>
      <c r="M48" s="39"/>
      <c r="N48" s="45"/>
      <c r="O48" s="46"/>
      <c r="P48" s="16" t="s">
        <v>19</v>
      </c>
      <c r="Q48" s="19" t="s">
        <v>38</v>
      </c>
      <c r="R48" s="29"/>
      <c r="S48" s="39"/>
      <c r="T48" s="45"/>
      <c r="U48" s="46">
        <v>31</v>
      </c>
      <c r="V48" s="162" t="s">
        <v>14</v>
      </c>
      <c r="W48" s="163" t="s">
        <v>55</v>
      </c>
      <c r="X48" s="46"/>
      <c r="Y48" s="1446" t="s">
        <v>16</v>
      </c>
      <c r="Z48" s="3968" t="s">
        <v>38</v>
      </c>
      <c r="AA48" s="29"/>
      <c r="AB48" s="39"/>
      <c r="AC48" s="45"/>
      <c r="AD48" s="1237"/>
      <c r="AE48" s="1446" t="s">
        <v>17</v>
      </c>
      <c r="AF48" s="3968" t="s">
        <v>55</v>
      </c>
      <c r="AG48" s="29"/>
      <c r="AH48" s="39"/>
      <c r="AI48" s="45"/>
      <c r="AJ48" s="44"/>
      <c r="AK48" s="1632" t="s">
        <v>15</v>
      </c>
      <c r="AL48" s="1629" t="s">
        <v>55</v>
      </c>
      <c r="AM48" s="945"/>
    </row>
    <row r="49" spans="2:40">
      <c r="B49" s="4166" t="s">
        <v>95</v>
      </c>
      <c r="C49" s="4167"/>
      <c r="D49" s="4168"/>
      <c r="E49" s="94">
        <f>COUNTIF(E18:E48,"R" )+E54</f>
        <v>19</v>
      </c>
      <c r="F49" s="20"/>
      <c r="G49" s="20"/>
      <c r="H49" s="94">
        <f>COUNTIF(H18:H48,"R" )+H54</f>
        <v>19</v>
      </c>
      <c r="I49" s="20"/>
      <c r="J49" s="20"/>
      <c r="K49" s="94">
        <f>COUNTIF(K18:K48,"R" )+K54</f>
        <v>20</v>
      </c>
      <c r="L49" s="384"/>
      <c r="M49" s="368"/>
      <c r="N49" s="387">
        <f>COUNTIF(N18:N48,"R" )+N54</f>
        <v>19</v>
      </c>
      <c r="O49" s="384"/>
      <c r="P49" s="368"/>
      <c r="Q49" s="387">
        <f>COUNTIF(Q18:Q48,"R" )+Q54</f>
        <v>19</v>
      </c>
      <c r="R49" s="384"/>
      <c r="S49" s="368"/>
      <c r="T49" s="387">
        <f>COUNTIF(T18:T48,"R" )+T54</f>
        <v>20</v>
      </c>
      <c r="U49" s="384"/>
      <c r="V49" s="384"/>
      <c r="W49" s="387">
        <f>COUNTIF(W18:W48,"R" )+W54</f>
        <v>21</v>
      </c>
      <c r="X49" s="368"/>
      <c r="Y49" s="388"/>
      <c r="Z49" s="387">
        <f>COUNTIF(Z18:Z48,"R" )+Z54</f>
        <v>19</v>
      </c>
      <c r="AA49" s="384"/>
      <c r="AB49" s="384"/>
      <c r="AC49" s="387">
        <f>COUNTIF(AC18:AC48,"R" )+AC54</f>
        <v>20</v>
      </c>
      <c r="AD49" s="8"/>
      <c r="AE49" s="91"/>
      <c r="AF49" s="94">
        <f>COUNTIF(AF18:AF48,"R" )+AF54</f>
        <v>22</v>
      </c>
      <c r="AG49" s="20"/>
      <c r="AH49" s="20"/>
      <c r="AI49" s="94">
        <f>COUNTIF(AI18:AI48,"R" )+AI54</f>
        <v>18</v>
      </c>
      <c r="AJ49" s="8"/>
      <c r="AK49" s="91"/>
      <c r="AL49" s="94">
        <f>COUNTIF(AL18:AL48,"R" )+AL54</f>
        <v>19</v>
      </c>
      <c r="AM49" s="518">
        <f>SUM(E49:AL49)</f>
        <v>235</v>
      </c>
      <c r="AN49" s="23"/>
    </row>
    <row r="50" spans="2:40" ht="13.5" thickBot="1">
      <c r="B50" s="4169"/>
      <c r="C50" s="4170"/>
      <c r="D50" s="4171"/>
      <c r="E50" s="94"/>
      <c r="F50" s="20"/>
      <c r="G50" s="20"/>
      <c r="H50" s="94"/>
      <c r="I50" s="20"/>
      <c r="J50" s="20"/>
      <c r="K50" s="94"/>
      <c r="L50" s="384"/>
      <c r="M50" s="384"/>
      <c r="N50" s="387"/>
      <c r="O50" s="384"/>
      <c r="P50" s="384"/>
      <c r="Q50" s="387"/>
      <c r="R50" s="384"/>
      <c r="S50" s="384"/>
      <c r="T50" s="387"/>
      <c r="U50" s="384"/>
      <c r="V50" s="384"/>
      <c r="W50" s="387"/>
      <c r="X50" s="368"/>
      <c r="Y50" s="388"/>
      <c r="Z50" s="386"/>
      <c r="AA50" s="384"/>
      <c r="AB50" s="384"/>
      <c r="AC50" s="387"/>
      <c r="AD50" s="8"/>
      <c r="AE50" s="91"/>
      <c r="AF50" s="17"/>
      <c r="AG50" s="20"/>
      <c r="AH50" s="20"/>
      <c r="AI50" s="94"/>
      <c r="AJ50" s="8"/>
      <c r="AK50" s="91"/>
      <c r="AL50" s="17"/>
      <c r="AM50" s="14"/>
      <c r="AN50" s="23"/>
    </row>
    <row r="51" spans="2:40">
      <c r="B51" s="4166" t="s">
        <v>100</v>
      </c>
      <c r="C51" s="4167"/>
      <c r="D51" s="4168"/>
      <c r="E51" s="53"/>
      <c r="F51" s="6"/>
      <c r="G51" s="6"/>
      <c r="H51" s="53"/>
      <c r="I51" s="6"/>
      <c r="J51" s="6"/>
      <c r="K51" s="53"/>
      <c r="L51" s="362"/>
      <c r="M51" s="362"/>
      <c r="N51" s="383"/>
      <c r="O51" s="362"/>
      <c r="P51" s="362"/>
      <c r="Q51" s="383"/>
      <c r="R51" s="362"/>
      <c r="S51" s="362"/>
      <c r="T51" s="383"/>
      <c r="U51" s="362"/>
      <c r="V51" s="362"/>
      <c r="W51" s="383"/>
      <c r="X51" s="362"/>
      <c r="Y51" s="385"/>
      <c r="Z51" s="389"/>
      <c r="AA51" s="362"/>
      <c r="AB51" s="362"/>
      <c r="AC51" s="383"/>
      <c r="AD51" s="6"/>
      <c r="AE51" s="124"/>
      <c r="AF51" s="18"/>
      <c r="AG51" s="6"/>
      <c r="AH51" s="6"/>
      <c r="AI51" s="53"/>
      <c r="AJ51" s="6"/>
      <c r="AK51" s="124"/>
      <c r="AL51" s="18"/>
      <c r="AM51" s="12"/>
      <c r="AN51" s="23"/>
    </row>
    <row r="52" spans="2:40" ht="13.5" thickBot="1">
      <c r="B52" s="4169"/>
      <c r="C52" s="4170"/>
      <c r="D52" s="4171"/>
      <c r="E52" s="211">
        <f>+E49*7.5</f>
        <v>142.5</v>
      </c>
      <c r="F52" s="758"/>
      <c r="G52" s="758"/>
      <c r="H52" s="211">
        <f>+H49*7.5</f>
        <v>142.5</v>
      </c>
      <c r="I52" s="758"/>
      <c r="J52" s="758"/>
      <c r="K52" s="211">
        <f>+K49*7.5</f>
        <v>150</v>
      </c>
      <c r="L52" s="759"/>
      <c r="M52" s="759"/>
      <c r="N52" s="760">
        <f>+N49*7.5</f>
        <v>142.5</v>
      </c>
      <c r="O52" s="759"/>
      <c r="P52" s="759"/>
      <c r="Q52" s="760">
        <f>+Q49*7.5</f>
        <v>142.5</v>
      </c>
      <c r="R52" s="759"/>
      <c r="S52" s="759"/>
      <c r="T52" s="760">
        <f>+T49*7.5</f>
        <v>150</v>
      </c>
      <c r="U52" s="759"/>
      <c r="V52" s="759"/>
      <c r="W52" s="760">
        <f>+W49*7.5</f>
        <v>157.5</v>
      </c>
      <c r="X52" s="761"/>
      <c r="Y52" s="762"/>
      <c r="Z52" s="763">
        <f>+Z49*7.5</f>
        <v>142.5</v>
      </c>
      <c r="AA52" s="759"/>
      <c r="AB52" s="759"/>
      <c r="AC52" s="760">
        <f>+AC49*7.5</f>
        <v>150</v>
      </c>
      <c r="AD52" s="764"/>
      <c r="AE52" s="765"/>
      <c r="AF52" s="420">
        <f>+AF49*7.5</f>
        <v>165</v>
      </c>
      <c r="AG52" s="758"/>
      <c r="AH52" s="758"/>
      <c r="AI52" s="211">
        <f>+AI49*7.5</f>
        <v>135</v>
      </c>
      <c r="AJ52" s="764"/>
      <c r="AK52" s="765"/>
      <c r="AL52" s="420">
        <f>+AL49*7.5</f>
        <v>142.5</v>
      </c>
      <c r="AM52" s="766">
        <f>SUM(E52:AL52)</f>
        <v>1762.5</v>
      </c>
      <c r="AN52" s="138"/>
    </row>
    <row r="53" spans="2:40">
      <c r="B53" s="150" t="s">
        <v>91</v>
      </c>
      <c r="C53" s="4"/>
      <c r="D53" s="4"/>
      <c r="E53" s="53"/>
      <c r="F53" s="6"/>
      <c r="G53" s="6"/>
      <c r="H53" s="53"/>
      <c r="I53" s="6"/>
      <c r="J53" s="6"/>
      <c r="K53" s="53"/>
      <c r="L53" s="362"/>
      <c r="M53" s="362"/>
      <c r="N53" s="383"/>
      <c r="O53" s="362"/>
      <c r="P53" s="362"/>
      <c r="Q53" s="383"/>
      <c r="R53" s="362"/>
      <c r="S53" s="362"/>
      <c r="T53" s="383"/>
      <c r="U53" s="362"/>
      <c r="V53" s="362"/>
      <c r="W53" s="383"/>
      <c r="X53" s="362"/>
      <c r="Y53" s="385"/>
      <c r="Z53" s="389"/>
      <c r="AA53" s="362"/>
      <c r="AB53" s="362"/>
      <c r="AC53" s="383"/>
      <c r="AD53" s="6"/>
      <c r="AE53" s="124"/>
      <c r="AF53" s="18"/>
      <c r="AG53" s="6"/>
      <c r="AH53" s="6"/>
      <c r="AI53" s="53"/>
      <c r="AJ53" s="6"/>
      <c r="AK53" s="124"/>
      <c r="AL53" s="18"/>
      <c r="AM53" s="12"/>
      <c r="AN53" s="23"/>
    </row>
    <row r="54" spans="2:40" ht="13.5" thickBot="1">
      <c r="B54" s="151" t="s">
        <v>277</v>
      </c>
      <c r="C54" s="2"/>
      <c r="D54" s="2"/>
      <c r="E54" s="45">
        <v>-2</v>
      </c>
      <c r="F54" s="20"/>
      <c r="G54" s="20"/>
      <c r="H54" s="45">
        <v>-1</v>
      </c>
      <c r="I54" s="20"/>
      <c r="J54" s="20"/>
      <c r="K54" s="45">
        <v>-1</v>
      </c>
      <c r="L54" s="384"/>
      <c r="M54" s="384"/>
      <c r="N54" s="359">
        <v>-1</v>
      </c>
      <c r="O54" s="384"/>
      <c r="P54" s="384"/>
      <c r="Q54" s="359">
        <v>-1</v>
      </c>
      <c r="R54" s="384"/>
      <c r="S54" s="384"/>
      <c r="T54" s="359">
        <v>-1</v>
      </c>
      <c r="U54" s="384"/>
      <c r="V54" s="384"/>
      <c r="W54" s="359">
        <v>-2</v>
      </c>
      <c r="X54" s="373"/>
      <c r="Y54" s="390"/>
      <c r="Z54" s="386">
        <v>-1</v>
      </c>
      <c r="AA54" s="384"/>
      <c r="AB54" s="384"/>
      <c r="AC54" s="359">
        <v>-1</v>
      </c>
      <c r="AD54" s="21"/>
      <c r="AE54" s="50"/>
      <c r="AF54" s="17">
        <v>-1</v>
      </c>
      <c r="AG54" s="20"/>
      <c r="AH54" s="20"/>
      <c r="AI54" s="45">
        <v>-1</v>
      </c>
      <c r="AJ54" s="21"/>
      <c r="AK54" s="50"/>
      <c r="AL54" s="17">
        <v>-1</v>
      </c>
      <c r="AM54" s="521">
        <f>SUM(E54:AL54)</f>
        <v>-14</v>
      </c>
      <c r="AN54" s="23"/>
    </row>
    <row r="55" spans="2:40" s="445" customFormat="1">
      <c r="B55" s="1722"/>
      <c r="C55" s="361"/>
      <c r="D55" s="361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2"/>
      <c r="W55" s="362"/>
      <c r="X55" s="362"/>
      <c r="Y55" s="362"/>
      <c r="Z55" s="362"/>
      <c r="AA55" s="362"/>
      <c r="AB55" s="362"/>
      <c r="AC55" s="362"/>
      <c r="AD55" s="362"/>
      <c r="AE55" s="362"/>
      <c r="AF55" s="362"/>
      <c r="AG55" s="362"/>
      <c r="AH55" s="362"/>
      <c r="AI55" s="362"/>
      <c r="AJ55" s="362"/>
      <c r="AK55" s="362"/>
      <c r="AL55" s="362"/>
      <c r="AM55" s="367"/>
    </row>
    <row r="56" spans="2:40">
      <c r="B56" s="1723"/>
      <c r="C56" s="4149"/>
      <c r="D56" s="2" t="s">
        <v>94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354" t="s">
        <v>301</v>
      </c>
      <c r="U56" s="2354"/>
      <c r="V56" s="2354"/>
      <c r="W56" s="2354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</row>
    <row r="63" spans="2:40" ht="15">
      <c r="E63" s="2212"/>
      <c r="F63" s="2212"/>
      <c r="G63" s="2212"/>
      <c r="H63" s="2212"/>
      <c r="I63" s="2212"/>
      <c r="J63" s="2212"/>
      <c r="K63" s="2212"/>
      <c r="L63" s="2212"/>
      <c r="M63" s="2212"/>
      <c r="N63" s="2212"/>
      <c r="O63" s="2212"/>
      <c r="P63" s="2212"/>
      <c r="Q63" s="2212"/>
      <c r="R63" s="2212"/>
      <c r="S63" s="2212"/>
      <c r="T63" s="2212"/>
      <c r="U63" s="2212"/>
      <c r="V63" s="2212"/>
      <c r="W63" s="2212"/>
      <c r="X63" s="2212"/>
      <c r="Y63" s="2212"/>
      <c r="Z63" s="2212"/>
      <c r="AA63" s="2212"/>
      <c r="AB63" s="2212"/>
      <c r="AC63" s="2212"/>
      <c r="AD63" s="2212"/>
      <c r="AE63" s="2212"/>
      <c r="AF63" s="2212"/>
      <c r="AG63" s="2212"/>
      <c r="AH63" s="2212"/>
      <c r="AI63" s="2212"/>
    </row>
  </sheetData>
  <sheetProtection algorithmName="SHA-512" hashValue="RIA9ySMgD6SZuWXxhLbCL1ZQGkz0rJLBHwg55XT4yZCgZ6ZV+J5m+N5ZzOMp/L4Nuym+2sCMUBxMi9Ba6kAt1Q==" saltValue="VIxZX9eLSBeZEdODu2IP3w==" spinCount="100000" sheet="1" objects="1" scenarios="1" selectLockedCells="1" selectUnlockedCells="1"/>
  <mergeCells count="20">
    <mergeCell ref="B3:AM3"/>
    <mergeCell ref="B6:AM6"/>
    <mergeCell ref="C10:E10"/>
    <mergeCell ref="F10:H10"/>
    <mergeCell ref="I10:K10"/>
    <mergeCell ref="L10:N10"/>
    <mergeCell ref="O10:Q10"/>
    <mergeCell ref="R10:T10"/>
    <mergeCell ref="U10:W10"/>
    <mergeCell ref="X10:Z10"/>
    <mergeCell ref="B7:AM7"/>
    <mergeCell ref="AA10:AC10"/>
    <mergeCell ref="AD10:AF10"/>
    <mergeCell ref="AG10:AI10"/>
    <mergeCell ref="B4:AM4"/>
    <mergeCell ref="AJ10:AL10"/>
    <mergeCell ref="B8:AM8"/>
    <mergeCell ref="B49:D50"/>
    <mergeCell ref="B51:D52"/>
    <mergeCell ref="B5:AM5"/>
  </mergeCells>
  <phoneticPr fontId="0" type="noConversion"/>
  <printOptions horizontalCentered="1"/>
  <pageMargins left="0.59055118110236227" right="0.78740157480314965" top="0.19685039370078741" bottom="0" header="0.39370078740157483" footer="0.19685039370078741"/>
  <pageSetup paperSize="9" scale="72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79998168889431442"/>
  </sheetPr>
  <dimension ref="B1:BK54"/>
  <sheetViews>
    <sheetView zoomScaleNormal="100" workbookViewId="0"/>
  </sheetViews>
  <sheetFormatPr defaultRowHeight="12.75"/>
  <cols>
    <col min="1" max="1" width="4" customWidth="1"/>
    <col min="2" max="2" width="6.42578125" customWidth="1"/>
    <col min="3" max="4" width="3.28515625" customWidth="1"/>
    <col min="5" max="5" width="6.7109375" customWidth="1"/>
    <col min="6" max="6" width="3.28515625" style="753" customWidth="1"/>
    <col min="7" max="7" width="3.28515625" customWidth="1"/>
    <col min="8" max="8" width="6.7109375" customWidth="1"/>
    <col min="9" max="10" width="3.28515625" customWidth="1"/>
    <col min="11" max="11" width="6.7109375" customWidth="1"/>
    <col min="12" max="13" width="3.28515625" customWidth="1"/>
    <col min="14" max="14" width="6.7109375" customWidth="1"/>
    <col min="15" max="16" width="3.28515625" customWidth="1"/>
    <col min="17" max="17" width="6.7109375" customWidth="1"/>
    <col min="18" max="19" width="3.28515625" customWidth="1"/>
    <col min="20" max="20" width="6.7109375" customWidth="1"/>
    <col min="21" max="22" width="3.28515625" customWidth="1"/>
    <col min="23" max="23" width="6.7109375" customWidth="1"/>
    <col min="24" max="25" width="3.28515625" customWidth="1"/>
    <col min="26" max="26" width="6.7109375" customWidth="1"/>
    <col min="27" max="28" width="3.28515625" customWidth="1"/>
    <col min="29" max="29" width="6.7109375" customWidth="1"/>
    <col min="30" max="31" width="3.28515625" customWidth="1"/>
    <col min="32" max="32" width="6.7109375" customWidth="1"/>
    <col min="33" max="34" width="3.28515625" customWidth="1"/>
    <col min="35" max="35" width="6.7109375" customWidth="1"/>
    <col min="36" max="37" width="3.28515625" customWidth="1"/>
    <col min="38" max="38" width="6.7109375" customWidth="1"/>
    <col min="39" max="39" width="8.7109375" customWidth="1"/>
  </cols>
  <sheetData>
    <row r="1" spans="2:63" ht="18">
      <c r="B1" s="52" t="s">
        <v>56</v>
      </c>
      <c r="C1" s="1"/>
      <c r="D1" s="1"/>
      <c r="E1" s="2"/>
      <c r="F1" s="20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2:63" ht="15.75">
      <c r="B2" s="1"/>
      <c r="C2" s="1"/>
      <c r="D2" s="1"/>
      <c r="E2" s="2"/>
      <c r="F2" s="20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2:63" ht="25.5">
      <c r="B3" s="4222" t="s">
        <v>323</v>
      </c>
      <c r="C3" s="4222"/>
      <c r="D3" s="4222"/>
      <c r="E3" s="4222"/>
      <c r="F3" s="4222"/>
      <c r="G3" s="4222"/>
      <c r="H3" s="4222"/>
      <c r="I3" s="4222"/>
      <c r="J3" s="4222"/>
      <c r="K3" s="4222"/>
      <c r="L3" s="4222"/>
      <c r="M3" s="4222"/>
      <c r="N3" s="4222"/>
      <c r="O3" s="4222"/>
      <c r="P3" s="4222"/>
      <c r="Q3" s="4222"/>
      <c r="R3" s="4222"/>
      <c r="S3" s="4222"/>
      <c r="T3" s="4222"/>
      <c r="U3" s="4222"/>
      <c r="V3" s="4222"/>
      <c r="W3" s="4222"/>
      <c r="X3" s="4222"/>
      <c r="Y3" s="4222"/>
      <c r="Z3" s="4222"/>
      <c r="AA3" s="4222"/>
      <c r="AB3" s="4222"/>
      <c r="AC3" s="4222"/>
      <c r="AD3" s="4222"/>
      <c r="AE3" s="4222"/>
      <c r="AF3" s="4222"/>
      <c r="AG3" s="4222"/>
      <c r="AH3" s="4222"/>
      <c r="AI3" s="4222"/>
      <c r="AJ3" s="4222"/>
      <c r="AK3" s="4222"/>
      <c r="AL3" s="4222"/>
      <c r="AM3" s="4222"/>
    </row>
    <row r="4" spans="2:63" ht="20.25">
      <c r="B4" s="4188" t="s">
        <v>152</v>
      </c>
      <c r="C4" s="4188"/>
      <c r="D4" s="4188"/>
      <c r="E4" s="4188"/>
      <c r="F4" s="4188"/>
      <c r="G4" s="4188"/>
      <c r="H4" s="4188"/>
      <c r="I4" s="4188"/>
      <c r="J4" s="4188"/>
      <c r="K4" s="4188"/>
      <c r="L4" s="4188"/>
      <c r="M4" s="4188"/>
      <c r="N4" s="4188"/>
      <c r="O4" s="4188"/>
      <c r="P4" s="4188"/>
      <c r="Q4" s="4188"/>
      <c r="R4" s="4188"/>
      <c r="S4" s="4188"/>
      <c r="T4" s="4188"/>
      <c r="U4" s="4188"/>
      <c r="V4" s="4188"/>
      <c r="W4" s="4188"/>
      <c r="X4" s="4188"/>
      <c r="Y4" s="4188"/>
      <c r="Z4" s="4188"/>
      <c r="AA4" s="4188"/>
      <c r="AB4" s="4188"/>
      <c r="AC4" s="4188"/>
      <c r="AD4" s="4188"/>
      <c r="AE4" s="4188"/>
      <c r="AF4" s="4188"/>
      <c r="AG4" s="4188"/>
      <c r="AH4" s="4188"/>
      <c r="AI4" s="4188"/>
      <c r="AJ4" s="4188"/>
      <c r="AK4" s="4188"/>
      <c r="AL4" s="4188"/>
      <c r="AM4" s="4188"/>
    </row>
    <row r="5" spans="2:63" ht="18.75">
      <c r="B5" s="4180" t="s">
        <v>136</v>
      </c>
      <c r="C5" s="4180"/>
      <c r="D5" s="4180"/>
      <c r="E5" s="4180"/>
      <c r="F5" s="4180"/>
      <c r="G5" s="4180"/>
      <c r="H5" s="4180"/>
      <c r="I5" s="4180"/>
      <c r="J5" s="4180"/>
      <c r="K5" s="4180"/>
      <c r="L5" s="4180"/>
      <c r="M5" s="4180"/>
      <c r="N5" s="4180"/>
      <c r="O5" s="4180"/>
      <c r="P5" s="4180"/>
      <c r="Q5" s="4180"/>
      <c r="R5" s="4180"/>
      <c r="S5" s="4180"/>
      <c r="T5" s="4180"/>
      <c r="U5" s="4180"/>
      <c r="V5" s="4180"/>
      <c r="W5" s="4180"/>
      <c r="X5" s="4180"/>
      <c r="Y5" s="4180"/>
      <c r="Z5" s="4180"/>
      <c r="AA5" s="4180"/>
      <c r="AB5" s="4180"/>
      <c r="AC5" s="4180"/>
      <c r="AD5" s="4180"/>
      <c r="AE5" s="4180"/>
      <c r="AF5" s="4180"/>
      <c r="AG5" s="4180"/>
      <c r="AH5" s="4180"/>
      <c r="AI5" s="4180"/>
      <c r="AJ5" s="4180"/>
      <c r="AK5" s="4180"/>
      <c r="AL5" s="4180"/>
      <c r="AM5" s="4180"/>
    </row>
    <row r="6" spans="2:63" ht="20.25">
      <c r="B6" s="4188" t="s">
        <v>137</v>
      </c>
      <c r="C6" s="4188"/>
      <c r="D6" s="4188"/>
      <c r="E6" s="4188"/>
      <c r="F6" s="4188"/>
      <c r="G6" s="4188"/>
      <c r="H6" s="4188"/>
      <c r="I6" s="4188"/>
      <c r="J6" s="4188"/>
      <c r="K6" s="4188"/>
      <c r="L6" s="4188"/>
      <c r="M6" s="4188"/>
      <c r="N6" s="4188"/>
      <c r="O6" s="4188"/>
      <c r="P6" s="4188"/>
      <c r="Q6" s="4188"/>
      <c r="R6" s="4188"/>
      <c r="S6" s="4188"/>
      <c r="T6" s="4188"/>
      <c r="U6" s="4188"/>
      <c r="V6" s="4188"/>
      <c r="W6" s="4188"/>
      <c r="X6" s="4188"/>
      <c r="Y6" s="4188"/>
      <c r="Z6" s="4188"/>
      <c r="AA6" s="4188"/>
      <c r="AB6" s="4188"/>
      <c r="AC6" s="4188"/>
      <c r="AD6" s="4188"/>
      <c r="AE6" s="4188"/>
      <c r="AF6" s="4188"/>
      <c r="AG6" s="4188"/>
      <c r="AH6" s="4188"/>
      <c r="AI6" s="4188"/>
      <c r="AJ6" s="4188"/>
      <c r="AK6" s="4188"/>
      <c r="AL6" s="4188"/>
      <c r="AM6" s="4188"/>
    </row>
    <row r="7" spans="2:63" ht="20.25">
      <c r="B7" s="4401" t="s">
        <v>138</v>
      </c>
      <c r="C7" s="4401"/>
      <c r="D7" s="4401"/>
      <c r="E7" s="4401"/>
      <c r="F7" s="4401"/>
      <c r="G7" s="4401"/>
      <c r="H7" s="4401"/>
      <c r="I7" s="4401"/>
      <c r="J7" s="4401"/>
      <c r="K7" s="4401"/>
      <c r="L7" s="4401"/>
      <c r="M7" s="4401"/>
      <c r="N7" s="4401"/>
      <c r="O7" s="4401"/>
      <c r="P7" s="4401"/>
      <c r="Q7" s="4401"/>
      <c r="R7" s="4401"/>
      <c r="S7" s="4401"/>
      <c r="T7" s="4401"/>
      <c r="U7" s="4401"/>
      <c r="V7" s="4401"/>
      <c r="W7" s="4401"/>
      <c r="X7" s="4401"/>
      <c r="Y7" s="4401"/>
      <c r="Z7" s="4401"/>
      <c r="AA7" s="4401"/>
      <c r="AB7" s="4401"/>
      <c r="AC7" s="4401"/>
      <c r="AD7" s="4401"/>
      <c r="AE7" s="4401"/>
      <c r="AF7" s="4401"/>
      <c r="AG7" s="4401"/>
      <c r="AH7" s="4401"/>
      <c r="AI7" s="4401"/>
      <c r="AJ7" s="4401"/>
      <c r="AK7" s="4401"/>
      <c r="AL7" s="4401"/>
      <c r="AM7" s="4401"/>
      <c r="AN7" s="992"/>
      <c r="AO7" s="992"/>
      <c r="AP7" s="992"/>
      <c r="AQ7" s="992"/>
      <c r="AR7" s="992"/>
      <c r="AS7" s="992"/>
      <c r="AT7" s="992"/>
      <c r="AU7" s="992"/>
      <c r="AV7" s="992"/>
      <c r="AW7" s="992"/>
      <c r="AX7" s="992"/>
      <c r="AY7" s="992"/>
      <c r="AZ7" s="992"/>
      <c r="BA7" s="992"/>
      <c r="BB7" s="992"/>
      <c r="BC7" s="992"/>
      <c r="BD7" s="992"/>
      <c r="BE7" s="992"/>
      <c r="BF7" s="992"/>
      <c r="BG7" s="992"/>
      <c r="BH7" s="992"/>
      <c r="BI7" s="992"/>
      <c r="BJ7" s="992"/>
      <c r="BK7" s="992"/>
    </row>
    <row r="8" spans="2:63" ht="18.75" customHeight="1" thickBot="1">
      <c r="B8" s="993"/>
      <c r="C8" s="994"/>
      <c r="D8" s="994"/>
      <c r="E8" s="994"/>
      <c r="F8" s="994"/>
      <c r="G8" s="994"/>
      <c r="H8" s="994"/>
      <c r="I8" s="994"/>
      <c r="J8" s="994"/>
      <c r="K8" s="994"/>
      <c r="L8" s="994"/>
      <c r="M8" s="994"/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4"/>
      <c r="Y8" s="994"/>
      <c r="Z8" s="994"/>
      <c r="AA8" s="994"/>
      <c r="AB8" s="994"/>
      <c r="AC8" s="994"/>
      <c r="AD8" s="994"/>
      <c r="AE8" s="994"/>
      <c r="AF8" s="994"/>
      <c r="AG8" s="994"/>
      <c r="AH8" s="994"/>
      <c r="AI8" s="994"/>
      <c r="AJ8" s="994"/>
      <c r="AK8" s="994"/>
      <c r="AL8" s="994"/>
      <c r="AM8" s="994"/>
      <c r="AN8" s="992"/>
      <c r="AO8" s="992"/>
      <c r="AP8" s="992"/>
      <c r="AQ8" s="992"/>
      <c r="AR8" s="992"/>
      <c r="AS8" s="992"/>
      <c r="AT8" s="992"/>
      <c r="AU8" s="992"/>
      <c r="AV8" s="992"/>
      <c r="AW8" s="992"/>
      <c r="AX8" s="992"/>
      <c r="AY8" s="992"/>
      <c r="AZ8" s="992"/>
      <c r="BA8" s="992"/>
      <c r="BB8" s="992"/>
      <c r="BC8" s="992"/>
      <c r="BD8" s="992"/>
      <c r="BE8" s="992"/>
      <c r="BF8" s="992"/>
      <c r="BG8" s="992"/>
      <c r="BH8" s="992"/>
      <c r="BI8" s="992"/>
      <c r="BJ8" s="992"/>
      <c r="BK8" s="992"/>
    </row>
    <row r="9" spans="2:63" ht="38.25" customHeight="1" thickBot="1">
      <c r="B9" s="4398" t="s">
        <v>162</v>
      </c>
      <c r="C9" s="4181" t="s">
        <v>73</v>
      </c>
      <c r="D9" s="4182"/>
      <c r="E9" s="4183"/>
      <c r="F9" s="4181" t="s">
        <v>0</v>
      </c>
      <c r="G9" s="4182"/>
      <c r="H9" s="4183"/>
      <c r="I9" s="4181" t="s">
        <v>74</v>
      </c>
      <c r="J9" s="4182"/>
      <c r="K9" s="4183"/>
      <c r="L9" s="4181" t="s">
        <v>75</v>
      </c>
      <c r="M9" s="4182"/>
      <c r="N9" s="4183"/>
      <c r="O9" s="4181" t="s">
        <v>76</v>
      </c>
      <c r="P9" s="4182"/>
      <c r="Q9" s="4183"/>
      <c r="R9" s="4181" t="s">
        <v>77</v>
      </c>
      <c r="S9" s="4182"/>
      <c r="T9" s="4183"/>
      <c r="U9" s="4181" t="s">
        <v>78</v>
      </c>
      <c r="V9" s="4182"/>
      <c r="W9" s="4183"/>
      <c r="X9" s="4181" t="s">
        <v>1</v>
      </c>
      <c r="Y9" s="4182"/>
      <c r="Z9" s="4183"/>
      <c r="AA9" s="4181" t="s">
        <v>79</v>
      </c>
      <c r="AB9" s="4182"/>
      <c r="AC9" s="4183"/>
      <c r="AD9" s="4181" t="s">
        <v>80</v>
      </c>
      <c r="AE9" s="4182"/>
      <c r="AF9" s="4183"/>
      <c r="AG9" s="4181" t="s">
        <v>81</v>
      </c>
      <c r="AH9" s="4182"/>
      <c r="AI9" s="4183"/>
      <c r="AJ9" s="4181" t="s">
        <v>82</v>
      </c>
      <c r="AK9" s="4182"/>
      <c r="AL9" s="4183"/>
      <c r="AM9" s="1485" t="s">
        <v>96</v>
      </c>
    </row>
    <row r="10" spans="2:63">
      <c r="B10" s="4399"/>
      <c r="C10" s="6" t="s">
        <v>90</v>
      </c>
      <c r="D10" s="7"/>
      <c r="E10" s="1731" t="s">
        <v>167</v>
      </c>
      <c r="F10" s="6" t="s">
        <v>90</v>
      </c>
      <c r="G10" s="7"/>
      <c r="H10" s="1731" t="s">
        <v>167</v>
      </c>
      <c r="I10" s="6" t="s">
        <v>90</v>
      </c>
      <c r="J10" s="7"/>
      <c r="K10" s="1731" t="s">
        <v>167</v>
      </c>
      <c r="L10" s="6" t="s">
        <v>90</v>
      </c>
      <c r="M10" s="7"/>
      <c r="N10" s="1731" t="s">
        <v>167</v>
      </c>
      <c r="O10" s="6" t="s">
        <v>90</v>
      </c>
      <c r="P10" s="7"/>
      <c r="Q10" s="1731" t="s">
        <v>167</v>
      </c>
      <c r="R10" s="6" t="s">
        <v>90</v>
      </c>
      <c r="S10" s="7"/>
      <c r="T10" s="1731" t="s">
        <v>167</v>
      </c>
      <c r="U10" s="6" t="s">
        <v>90</v>
      </c>
      <c r="V10" s="7"/>
      <c r="W10" s="1731" t="s">
        <v>167</v>
      </c>
      <c r="X10" s="6" t="s">
        <v>90</v>
      </c>
      <c r="Y10" s="7"/>
      <c r="Z10" s="1731" t="s">
        <v>167</v>
      </c>
      <c r="AA10" s="6" t="s">
        <v>90</v>
      </c>
      <c r="AB10" s="7"/>
      <c r="AC10" s="1731" t="s">
        <v>167</v>
      </c>
      <c r="AD10" s="6" t="s">
        <v>90</v>
      </c>
      <c r="AE10" s="7"/>
      <c r="AF10" s="1731" t="s">
        <v>167</v>
      </c>
      <c r="AG10" s="6" t="s">
        <v>90</v>
      </c>
      <c r="AH10" s="7"/>
      <c r="AI10" s="1731" t="s">
        <v>167</v>
      </c>
      <c r="AJ10" s="6" t="s">
        <v>90</v>
      </c>
      <c r="AK10" s="7"/>
      <c r="AL10" s="1731" t="s">
        <v>167</v>
      </c>
      <c r="AM10" s="517"/>
    </row>
    <row r="11" spans="2:63">
      <c r="B11" s="4399"/>
      <c r="C11" s="8" t="s">
        <v>5</v>
      </c>
      <c r="D11" s="9" t="s">
        <v>6</v>
      </c>
      <c r="E11" s="1732" t="s">
        <v>12</v>
      </c>
      <c r="F11" s="8" t="s">
        <v>5</v>
      </c>
      <c r="G11" s="9" t="s">
        <v>6</v>
      </c>
      <c r="H11" s="1732" t="s">
        <v>12</v>
      </c>
      <c r="I11" s="8" t="s">
        <v>5</v>
      </c>
      <c r="J11" s="9" t="s">
        <v>6</v>
      </c>
      <c r="K11" s="1732" t="s">
        <v>12</v>
      </c>
      <c r="L11" s="8" t="s">
        <v>5</v>
      </c>
      <c r="M11" s="9" t="s">
        <v>6</v>
      </c>
      <c r="N11" s="1732" t="s">
        <v>12</v>
      </c>
      <c r="O11" s="8" t="s">
        <v>5</v>
      </c>
      <c r="P11" s="9" t="s">
        <v>6</v>
      </c>
      <c r="Q11" s="1732" t="s">
        <v>12</v>
      </c>
      <c r="R11" s="8" t="s">
        <v>5</v>
      </c>
      <c r="S11" s="9" t="s">
        <v>6</v>
      </c>
      <c r="T11" s="1732" t="s">
        <v>12</v>
      </c>
      <c r="U11" s="8" t="s">
        <v>5</v>
      </c>
      <c r="V11" s="9" t="s">
        <v>6</v>
      </c>
      <c r="W11" s="1732" t="s">
        <v>12</v>
      </c>
      <c r="X11" s="8" t="s">
        <v>5</v>
      </c>
      <c r="Y11" s="9" t="s">
        <v>6</v>
      </c>
      <c r="Z11" s="1732" t="s">
        <v>12</v>
      </c>
      <c r="AA11" s="8" t="s">
        <v>5</v>
      </c>
      <c r="AB11" s="9" t="s">
        <v>6</v>
      </c>
      <c r="AC11" s="1732" t="s">
        <v>12</v>
      </c>
      <c r="AD11" s="8" t="s">
        <v>5</v>
      </c>
      <c r="AE11" s="9" t="s">
        <v>6</v>
      </c>
      <c r="AF11" s="1732" t="s">
        <v>12</v>
      </c>
      <c r="AG11" s="8" t="s">
        <v>5</v>
      </c>
      <c r="AH11" s="9" t="s">
        <v>6</v>
      </c>
      <c r="AI11" s="1732" t="s">
        <v>12</v>
      </c>
      <c r="AJ11" s="8" t="s">
        <v>5</v>
      </c>
      <c r="AK11" s="9" t="s">
        <v>6</v>
      </c>
      <c r="AL11" s="1732" t="s">
        <v>12</v>
      </c>
      <c r="AM11" s="518"/>
    </row>
    <row r="12" spans="2:63">
      <c r="B12" s="4399"/>
      <c r="C12" s="8" t="s">
        <v>8</v>
      </c>
      <c r="D12" s="9" t="s">
        <v>9</v>
      </c>
      <c r="E12" s="1732" t="s">
        <v>9</v>
      </c>
      <c r="F12" s="8" t="s">
        <v>8</v>
      </c>
      <c r="G12" s="9" t="s">
        <v>9</v>
      </c>
      <c r="H12" s="1732" t="s">
        <v>9</v>
      </c>
      <c r="I12" s="8" t="s">
        <v>8</v>
      </c>
      <c r="J12" s="9" t="s">
        <v>9</v>
      </c>
      <c r="K12" s="1732" t="s">
        <v>9</v>
      </c>
      <c r="L12" s="8" t="s">
        <v>8</v>
      </c>
      <c r="M12" s="9" t="s">
        <v>9</v>
      </c>
      <c r="N12" s="1732" t="s">
        <v>9</v>
      </c>
      <c r="O12" s="8" t="s">
        <v>8</v>
      </c>
      <c r="P12" s="9" t="s">
        <v>9</v>
      </c>
      <c r="Q12" s="1732" t="s">
        <v>9</v>
      </c>
      <c r="R12" s="8" t="s">
        <v>8</v>
      </c>
      <c r="S12" s="9" t="s">
        <v>9</v>
      </c>
      <c r="T12" s="1732" t="s">
        <v>9</v>
      </c>
      <c r="U12" s="8" t="s">
        <v>8</v>
      </c>
      <c r="V12" s="9" t="s">
        <v>9</v>
      </c>
      <c r="W12" s="1732" t="s">
        <v>9</v>
      </c>
      <c r="X12" s="8" t="s">
        <v>8</v>
      </c>
      <c r="Y12" s="9" t="s">
        <v>9</v>
      </c>
      <c r="Z12" s="1732" t="s">
        <v>9</v>
      </c>
      <c r="AA12" s="8" t="s">
        <v>8</v>
      </c>
      <c r="AB12" s="9" t="s">
        <v>9</v>
      </c>
      <c r="AC12" s="1732" t="s">
        <v>9</v>
      </c>
      <c r="AD12" s="8" t="s">
        <v>8</v>
      </c>
      <c r="AE12" s="9" t="s">
        <v>9</v>
      </c>
      <c r="AF12" s="1732" t="s">
        <v>9</v>
      </c>
      <c r="AG12" s="8" t="s">
        <v>8</v>
      </c>
      <c r="AH12" s="9" t="s">
        <v>9</v>
      </c>
      <c r="AI12" s="1732" t="s">
        <v>9</v>
      </c>
      <c r="AJ12" s="8" t="s">
        <v>8</v>
      </c>
      <c r="AK12" s="9" t="s">
        <v>9</v>
      </c>
      <c r="AL12" s="1732" t="s">
        <v>9</v>
      </c>
      <c r="AM12" s="518"/>
    </row>
    <row r="13" spans="2:63">
      <c r="B13" s="4399"/>
      <c r="C13" s="8" t="s">
        <v>6</v>
      </c>
      <c r="D13" s="9" t="s">
        <v>11</v>
      </c>
      <c r="E13" s="1732" t="s">
        <v>64</v>
      </c>
      <c r="F13" s="8" t="s">
        <v>6</v>
      </c>
      <c r="G13" s="9" t="s">
        <v>11</v>
      </c>
      <c r="H13" s="1732" t="s">
        <v>64</v>
      </c>
      <c r="I13" s="8" t="s">
        <v>6</v>
      </c>
      <c r="J13" s="9" t="s">
        <v>11</v>
      </c>
      <c r="K13" s="1732" t="s">
        <v>64</v>
      </c>
      <c r="L13" s="8" t="s">
        <v>6</v>
      </c>
      <c r="M13" s="9" t="s">
        <v>11</v>
      </c>
      <c r="N13" s="1732" t="s">
        <v>64</v>
      </c>
      <c r="O13" s="8" t="s">
        <v>6</v>
      </c>
      <c r="P13" s="9" t="s">
        <v>11</v>
      </c>
      <c r="Q13" s="1732" t="s">
        <v>64</v>
      </c>
      <c r="R13" s="8" t="s">
        <v>6</v>
      </c>
      <c r="S13" s="9" t="s">
        <v>11</v>
      </c>
      <c r="T13" s="1732" t="s">
        <v>64</v>
      </c>
      <c r="U13" s="8" t="s">
        <v>6</v>
      </c>
      <c r="V13" s="9" t="s">
        <v>11</v>
      </c>
      <c r="W13" s="1732" t="s">
        <v>64</v>
      </c>
      <c r="X13" s="8" t="s">
        <v>6</v>
      </c>
      <c r="Y13" s="9" t="s">
        <v>11</v>
      </c>
      <c r="Z13" s="1732" t="s">
        <v>64</v>
      </c>
      <c r="AA13" s="8" t="s">
        <v>6</v>
      </c>
      <c r="AB13" s="9" t="s">
        <v>11</v>
      </c>
      <c r="AC13" s="1732" t="s">
        <v>64</v>
      </c>
      <c r="AD13" s="8" t="s">
        <v>6</v>
      </c>
      <c r="AE13" s="9" t="s">
        <v>11</v>
      </c>
      <c r="AF13" s="1732" t="s">
        <v>64</v>
      </c>
      <c r="AG13" s="8" t="s">
        <v>6</v>
      </c>
      <c r="AH13" s="9" t="s">
        <v>11</v>
      </c>
      <c r="AI13" s="1732" t="s">
        <v>64</v>
      </c>
      <c r="AJ13" s="8" t="s">
        <v>6</v>
      </c>
      <c r="AK13" s="9" t="s">
        <v>11</v>
      </c>
      <c r="AL13" s="1732" t="s">
        <v>64</v>
      </c>
      <c r="AM13" s="518"/>
    </row>
    <row r="14" spans="2:63">
      <c r="B14" s="4399"/>
      <c r="C14" s="8" t="s">
        <v>9</v>
      </c>
      <c r="D14" s="10"/>
      <c r="E14" s="1733" t="s">
        <v>170</v>
      </c>
      <c r="F14" s="8" t="s">
        <v>9</v>
      </c>
      <c r="G14" s="10"/>
      <c r="H14" s="1733" t="s">
        <v>170</v>
      </c>
      <c r="I14" s="8" t="s">
        <v>9</v>
      </c>
      <c r="J14" s="10"/>
      <c r="K14" s="1733" t="s">
        <v>170</v>
      </c>
      <c r="L14" s="8" t="s">
        <v>9</v>
      </c>
      <c r="M14" s="10"/>
      <c r="N14" s="1733" t="s">
        <v>170</v>
      </c>
      <c r="O14" s="8" t="s">
        <v>9</v>
      </c>
      <c r="P14" s="10"/>
      <c r="Q14" s="1733" t="s">
        <v>170</v>
      </c>
      <c r="R14" s="8" t="s">
        <v>9</v>
      </c>
      <c r="S14" s="10"/>
      <c r="T14" s="1733" t="s">
        <v>170</v>
      </c>
      <c r="U14" s="8" t="s">
        <v>9</v>
      </c>
      <c r="V14" s="10"/>
      <c r="W14" s="1733" t="s">
        <v>170</v>
      </c>
      <c r="X14" s="8" t="s">
        <v>9</v>
      </c>
      <c r="Y14" s="10"/>
      <c r="Z14" s="1733" t="s">
        <v>170</v>
      </c>
      <c r="AA14" s="8" t="s">
        <v>9</v>
      </c>
      <c r="AB14" s="10"/>
      <c r="AC14" s="1733" t="s">
        <v>170</v>
      </c>
      <c r="AD14" s="8" t="s">
        <v>9</v>
      </c>
      <c r="AE14" s="10"/>
      <c r="AF14" s="1733" t="s">
        <v>170</v>
      </c>
      <c r="AG14" s="8" t="s">
        <v>9</v>
      </c>
      <c r="AH14" s="10"/>
      <c r="AI14" s="1733" t="s">
        <v>170</v>
      </c>
      <c r="AJ14" s="8" t="s">
        <v>9</v>
      </c>
      <c r="AK14" s="10"/>
      <c r="AL14" s="1733" t="s">
        <v>170</v>
      </c>
      <c r="AM14" s="5"/>
    </row>
    <row r="15" spans="2:63" ht="13.5" thickBot="1">
      <c r="B15" s="4400"/>
      <c r="C15" s="38" t="s">
        <v>11</v>
      </c>
      <c r="D15" s="16"/>
      <c r="E15" s="54" t="s">
        <v>57</v>
      </c>
      <c r="F15" s="38" t="s">
        <v>11</v>
      </c>
      <c r="G15" s="16"/>
      <c r="H15" s="54" t="s">
        <v>57</v>
      </c>
      <c r="I15" s="38" t="s">
        <v>11</v>
      </c>
      <c r="J15" s="16"/>
      <c r="K15" s="54" t="s">
        <v>57</v>
      </c>
      <c r="L15" s="38" t="s">
        <v>11</v>
      </c>
      <c r="M15" s="16"/>
      <c r="N15" s="54" t="s">
        <v>57</v>
      </c>
      <c r="O15" s="38" t="s">
        <v>11</v>
      </c>
      <c r="P15" s="16"/>
      <c r="Q15" s="195" t="s">
        <v>57</v>
      </c>
      <c r="R15" s="38" t="s">
        <v>11</v>
      </c>
      <c r="S15" s="16"/>
      <c r="T15" s="351" t="s">
        <v>57</v>
      </c>
      <c r="U15" s="38" t="s">
        <v>11</v>
      </c>
      <c r="V15" s="16"/>
      <c r="W15" s="54" t="s">
        <v>57</v>
      </c>
      <c r="X15" s="38" t="s">
        <v>11</v>
      </c>
      <c r="Y15" s="16"/>
      <c r="Z15" s="54" t="s">
        <v>57</v>
      </c>
      <c r="AA15" s="38" t="s">
        <v>11</v>
      </c>
      <c r="AB15" s="16"/>
      <c r="AC15" s="54" t="s">
        <v>57</v>
      </c>
      <c r="AD15" s="38" t="s">
        <v>11</v>
      </c>
      <c r="AE15" s="16"/>
      <c r="AF15" s="54" t="s">
        <v>57</v>
      </c>
      <c r="AG15" s="38" t="s">
        <v>11</v>
      </c>
      <c r="AH15" s="16"/>
      <c r="AI15" s="195" t="s">
        <v>57</v>
      </c>
      <c r="AJ15" s="38" t="s">
        <v>11</v>
      </c>
      <c r="AK15" s="16"/>
      <c r="AL15" s="54" t="s">
        <v>57</v>
      </c>
      <c r="AM15" s="11"/>
    </row>
    <row r="16" spans="2:63" ht="13.5" thickBot="1">
      <c r="B16" s="662" t="s">
        <v>13</v>
      </c>
      <c r="C16" s="22"/>
      <c r="D16" s="1388" t="s">
        <v>15</v>
      </c>
      <c r="E16" s="1050" t="s">
        <v>58</v>
      </c>
      <c r="F16" s="22"/>
      <c r="G16" s="160" t="s">
        <v>19</v>
      </c>
      <c r="H16" s="161" t="s">
        <v>108</v>
      </c>
      <c r="I16" s="43"/>
      <c r="J16" s="209" t="s">
        <v>19</v>
      </c>
      <c r="K16" s="161" t="s">
        <v>108</v>
      </c>
      <c r="L16" s="22"/>
      <c r="M16" s="160" t="s">
        <v>88</v>
      </c>
      <c r="N16" s="161" t="s">
        <v>60</v>
      </c>
      <c r="O16" s="1233">
        <v>18</v>
      </c>
      <c r="P16" s="1388" t="s">
        <v>14</v>
      </c>
      <c r="Q16" s="1050" t="s">
        <v>58</v>
      </c>
      <c r="R16" s="46"/>
      <c r="S16" s="162" t="s">
        <v>16</v>
      </c>
      <c r="T16" s="166" t="s">
        <v>108</v>
      </c>
      <c r="U16" s="22"/>
      <c r="V16" s="1424" t="s">
        <v>88</v>
      </c>
      <c r="W16" s="161" t="s">
        <v>59</v>
      </c>
      <c r="X16" s="22"/>
      <c r="Y16" s="160" t="s">
        <v>17</v>
      </c>
      <c r="Z16" s="161" t="s">
        <v>59</v>
      </c>
      <c r="AA16" s="25"/>
      <c r="AB16" s="1426" t="s">
        <v>18</v>
      </c>
      <c r="AC16" s="161" t="s">
        <v>60</v>
      </c>
      <c r="AD16" s="22"/>
      <c r="AE16" s="160" t="s">
        <v>15</v>
      </c>
      <c r="AF16" s="161" t="s">
        <v>60</v>
      </c>
      <c r="AG16" s="22"/>
      <c r="AH16" s="1388" t="s">
        <v>19</v>
      </c>
      <c r="AI16" s="165" t="s">
        <v>108</v>
      </c>
      <c r="AJ16" s="25"/>
      <c r="AK16" s="228" t="s">
        <v>18</v>
      </c>
      <c r="AL16" s="159" t="s">
        <v>59</v>
      </c>
      <c r="AM16" s="11"/>
    </row>
    <row r="17" spans="2:39" ht="13.5" thickBot="1">
      <c r="B17" s="663" t="s">
        <v>20</v>
      </c>
      <c r="C17" s="22">
        <v>1</v>
      </c>
      <c r="D17" s="1424" t="s">
        <v>14</v>
      </c>
      <c r="E17" s="165" t="s">
        <v>59</v>
      </c>
      <c r="F17" s="22"/>
      <c r="G17" s="191" t="s">
        <v>16</v>
      </c>
      <c r="H17" s="207" t="s">
        <v>108</v>
      </c>
      <c r="I17" s="43"/>
      <c r="J17" s="208" t="s">
        <v>16</v>
      </c>
      <c r="K17" s="163" t="s">
        <v>108</v>
      </c>
      <c r="L17" s="92"/>
      <c r="M17" s="160" t="s">
        <v>15</v>
      </c>
      <c r="N17" s="161" t="s">
        <v>60</v>
      </c>
      <c r="O17" s="1233"/>
      <c r="P17" s="1424" t="s">
        <v>17</v>
      </c>
      <c r="Q17" s="1637" t="s">
        <v>60</v>
      </c>
      <c r="R17" s="22"/>
      <c r="S17" s="164" t="s">
        <v>18</v>
      </c>
      <c r="T17" s="159" t="s">
        <v>59</v>
      </c>
      <c r="U17" s="22"/>
      <c r="V17" s="1424" t="s">
        <v>15</v>
      </c>
      <c r="W17" s="161" t="s">
        <v>59</v>
      </c>
      <c r="X17" s="22"/>
      <c r="Y17" s="160" t="s">
        <v>19</v>
      </c>
      <c r="Z17" s="161" t="s">
        <v>108</v>
      </c>
      <c r="AA17" s="22"/>
      <c r="AB17" s="1424" t="s">
        <v>88</v>
      </c>
      <c r="AC17" s="161" t="s">
        <v>60</v>
      </c>
      <c r="AD17" s="22">
        <v>40</v>
      </c>
      <c r="AE17" s="160" t="s">
        <v>14</v>
      </c>
      <c r="AF17" s="161" t="s">
        <v>60</v>
      </c>
      <c r="AG17" s="46"/>
      <c r="AH17" s="208" t="s">
        <v>16</v>
      </c>
      <c r="AI17" s="166" t="s">
        <v>108</v>
      </c>
      <c r="AJ17" s="22"/>
      <c r="AK17" s="209" t="s">
        <v>88</v>
      </c>
      <c r="AL17" s="161" t="s">
        <v>59</v>
      </c>
      <c r="AM17" s="11"/>
    </row>
    <row r="18" spans="2:39" ht="13.5" thickBot="1">
      <c r="B18" s="663" t="s">
        <v>21</v>
      </c>
      <c r="C18" s="22"/>
      <c r="D18" s="1425" t="s">
        <v>17</v>
      </c>
      <c r="E18" s="165" t="s">
        <v>59</v>
      </c>
      <c r="F18" s="25"/>
      <c r="G18" s="164" t="s">
        <v>18</v>
      </c>
      <c r="H18" s="159" t="s">
        <v>60</v>
      </c>
      <c r="I18" s="47"/>
      <c r="J18" s="228" t="s">
        <v>18</v>
      </c>
      <c r="K18" s="161" t="s">
        <v>60</v>
      </c>
      <c r="L18" s="22">
        <v>14</v>
      </c>
      <c r="M18" s="160" t="s">
        <v>14</v>
      </c>
      <c r="N18" s="161" t="s">
        <v>60</v>
      </c>
      <c r="O18" s="1233"/>
      <c r="P18" s="1425" t="s">
        <v>19</v>
      </c>
      <c r="Q18" s="3901" t="s">
        <v>108</v>
      </c>
      <c r="R18" s="22"/>
      <c r="S18" s="160" t="s">
        <v>88</v>
      </c>
      <c r="T18" s="161" t="s">
        <v>59</v>
      </c>
      <c r="U18" s="22">
        <v>27</v>
      </c>
      <c r="V18" s="191" t="s">
        <v>14</v>
      </c>
      <c r="W18" s="207" t="s">
        <v>59</v>
      </c>
      <c r="X18" s="46"/>
      <c r="Y18" s="162" t="s">
        <v>16</v>
      </c>
      <c r="Z18" s="166" t="s">
        <v>108</v>
      </c>
      <c r="AA18" s="22"/>
      <c r="AB18" s="160" t="s">
        <v>15</v>
      </c>
      <c r="AC18" s="161" t="s">
        <v>60</v>
      </c>
      <c r="AD18" s="27"/>
      <c r="AE18" s="191" t="s">
        <v>17</v>
      </c>
      <c r="AF18" s="207" t="s">
        <v>60</v>
      </c>
      <c r="AG18" s="22"/>
      <c r="AH18" s="1423" t="s">
        <v>18</v>
      </c>
      <c r="AI18" s="167" t="s">
        <v>59</v>
      </c>
      <c r="AJ18" s="22"/>
      <c r="AK18" s="308" t="s">
        <v>15</v>
      </c>
      <c r="AL18" s="161" t="s">
        <v>59</v>
      </c>
      <c r="AM18" s="11"/>
    </row>
    <row r="19" spans="2:39" ht="13.5" thickBot="1">
      <c r="B19" s="663" t="s">
        <v>22</v>
      </c>
      <c r="C19" s="22"/>
      <c r="D19" s="1425" t="s">
        <v>19</v>
      </c>
      <c r="E19" s="229" t="s">
        <v>108</v>
      </c>
      <c r="F19" s="22"/>
      <c r="G19" s="160" t="s">
        <v>88</v>
      </c>
      <c r="H19" s="161" t="s">
        <v>60</v>
      </c>
      <c r="I19" s="43"/>
      <c r="J19" s="209" t="s">
        <v>88</v>
      </c>
      <c r="K19" s="161" t="s">
        <v>60</v>
      </c>
      <c r="L19" s="92"/>
      <c r="M19" s="1424" t="s">
        <v>17</v>
      </c>
      <c r="N19" s="161" t="s">
        <v>60</v>
      </c>
      <c r="O19" s="1237"/>
      <c r="P19" s="1239" t="s">
        <v>16</v>
      </c>
      <c r="Q19" s="1638" t="s">
        <v>108</v>
      </c>
      <c r="R19" s="22"/>
      <c r="S19" s="160" t="s">
        <v>15</v>
      </c>
      <c r="T19" s="161" t="s">
        <v>59</v>
      </c>
      <c r="U19" s="22"/>
      <c r="V19" s="1424" t="s">
        <v>17</v>
      </c>
      <c r="W19" s="207" t="s">
        <v>59</v>
      </c>
      <c r="X19" s="22"/>
      <c r="Y19" s="228" t="s">
        <v>18</v>
      </c>
      <c r="Z19" s="167" t="s">
        <v>60</v>
      </c>
      <c r="AA19" s="22">
        <v>36</v>
      </c>
      <c r="AB19" s="1424" t="s">
        <v>14</v>
      </c>
      <c r="AC19" s="161" t="s">
        <v>60</v>
      </c>
      <c r="AD19" s="22"/>
      <c r="AE19" s="160" t="s">
        <v>19</v>
      </c>
      <c r="AF19" s="161" t="s">
        <v>108</v>
      </c>
      <c r="AG19" s="22"/>
      <c r="AH19" s="1425" t="s">
        <v>88</v>
      </c>
      <c r="AI19" s="168" t="s">
        <v>59</v>
      </c>
      <c r="AJ19" s="22">
        <v>49</v>
      </c>
      <c r="AK19" s="209" t="s">
        <v>14</v>
      </c>
      <c r="AL19" s="161" t="s">
        <v>59</v>
      </c>
      <c r="AM19" s="11"/>
    </row>
    <row r="20" spans="2:39" ht="13.5" thickBot="1">
      <c r="B20" s="663" t="s">
        <v>23</v>
      </c>
      <c r="C20" s="46"/>
      <c r="D20" s="162" t="s">
        <v>16</v>
      </c>
      <c r="E20" s="163" t="s">
        <v>108</v>
      </c>
      <c r="F20" s="22"/>
      <c r="G20" s="160" t="s">
        <v>15</v>
      </c>
      <c r="H20" s="161" t="s">
        <v>60</v>
      </c>
      <c r="I20" s="43"/>
      <c r="J20" s="160" t="s">
        <v>15</v>
      </c>
      <c r="K20" s="161" t="s">
        <v>60</v>
      </c>
      <c r="L20" s="92"/>
      <c r="M20" s="1425" t="s">
        <v>19</v>
      </c>
      <c r="N20" s="3901" t="s">
        <v>108</v>
      </c>
      <c r="O20" s="1238"/>
      <c r="P20" s="1423" t="s">
        <v>18</v>
      </c>
      <c r="Q20" s="2264" t="s">
        <v>59</v>
      </c>
      <c r="R20" s="22">
        <v>23</v>
      </c>
      <c r="S20" s="160" t="s">
        <v>14</v>
      </c>
      <c r="T20" s="161" t="s">
        <v>59</v>
      </c>
      <c r="U20" s="22"/>
      <c r="V20" s="3595" t="s">
        <v>19</v>
      </c>
      <c r="W20" s="207" t="s">
        <v>108</v>
      </c>
      <c r="X20" s="22"/>
      <c r="Y20" s="209" t="s">
        <v>88</v>
      </c>
      <c r="Z20" s="161" t="s">
        <v>60</v>
      </c>
      <c r="AA20" s="22"/>
      <c r="AB20" s="1424" t="s">
        <v>17</v>
      </c>
      <c r="AC20" s="161" t="s">
        <v>60</v>
      </c>
      <c r="AD20" s="22"/>
      <c r="AE20" s="162" t="s">
        <v>16</v>
      </c>
      <c r="AF20" s="163" t="s">
        <v>108</v>
      </c>
      <c r="AG20" s="22"/>
      <c r="AH20" s="191" t="s">
        <v>15</v>
      </c>
      <c r="AI20" s="161" t="s">
        <v>59</v>
      </c>
      <c r="AJ20" s="22"/>
      <c r="AK20" s="308" t="s">
        <v>17</v>
      </c>
      <c r="AL20" s="161" t="s">
        <v>59</v>
      </c>
      <c r="AM20" s="11"/>
    </row>
    <row r="21" spans="2:39" ht="13.5" thickBot="1">
      <c r="B21" s="663" t="s">
        <v>24</v>
      </c>
      <c r="C21" s="47"/>
      <c r="D21" s="1389" t="s">
        <v>18</v>
      </c>
      <c r="E21" s="1050" t="s">
        <v>58</v>
      </c>
      <c r="F21" s="22">
        <v>6</v>
      </c>
      <c r="G21" s="160" t="s">
        <v>14</v>
      </c>
      <c r="H21" s="161" t="s">
        <v>60</v>
      </c>
      <c r="I21" s="22">
        <v>10</v>
      </c>
      <c r="J21" s="160" t="s">
        <v>14</v>
      </c>
      <c r="K21" s="161" t="s">
        <v>60</v>
      </c>
      <c r="L21" s="356"/>
      <c r="M21" s="1239" t="s">
        <v>16</v>
      </c>
      <c r="N21" s="1638" t="s">
        <v>108</v>
      </c>
      <c r="O21" s="1233"/>
      <c r="P21" s="1434" t="s">
        <v>88</v>
      </c>
      <c r="Q21" s="2264" t="s">
        <v>59</v>
      </c>
      <c r="R21" s="22"/>
      <c r="S21" s="160" t="s">
        <v>17</v>
      </c>
      <c r="T21" s="161" t="s">
        <v>59</v>
      </c>
      <c r="U21" s="46"/>
      <c r="V21" s="162" t="s">
        <v>16</v>
      </c>
      <c r="W21" s="163" t="s">
        <v>108</v>
      </c>
      <c r="X21" s="22"/>
      <c r="Y21" s="209" t="s">
        <v>15</v>
      </c>
      <c r="Z21" s="161" t="s">
        <v>60</v>
      </c>
      <c r="AA21" s="22"/>
      <c r="AB21" s="1424" t="s">
        <v>19</v>
      </c>
      <c r="AC21" s="161" t="s">
        <v>108</v>
      </c>
      <c r="AD21" s="25"/>
      <c r="AE21" s="164" t="s">
        <v>18</v>
      </c>
      <c r="AF21" s="159" t="s">
        <v>59</v>
      </c>
      <c r="AG21" s="22">
        <v>45</v>
      </c>
      <c r="AH21" s="1424" t="s">
        <v>14</v>
      </c>
      <c r="AI21" s="161" t="s">
        <v>59</v>
      </c>
      <c r="AJ21" s="22"/>
      <c r="AK21" s="209" t="s">
        <v>19</v>
      </c>
      <c r="AL21" s="161" t="s">
        <v>108</v>
      </c>
      <c r="AM21" s="11"/>
    </row>
    <row r="22" spans="2:39" ht="13.5" thickBot="1">
      <c r="B22" s="663" t="s">
        <v>25</v>
      </c>
      <c r="C22" s="43"/>
      <c r="D22" s="160" t="s">
        <v>88</v>
      </c>
      <c r="E22" s="161" t="s">
        <v>60</v>
      </c>
      <c r="F22" s="22"/>
      <c r="G22" s="481" t="s">
        <v>17</v>
      </c>
      <c r="H22" s="168" t="s">
        <v>60</v>
      </c>
      <c r="I22" s="43"/>
      <c r="J22" s="160" t="s">
        <v>17</v>
      </c>
      <c r="K22" s="161" t="s">
        <v>60</v>
      </c>
      <c r="L22" s="25"/>
      <c r="M22" s="1423" t="s">
        <v>18</v>
      </c>
      <c r="N22" s="168" t="s">
        <v>59</v>
      </c>
      <c r="O22" s="1233"/>
      <c r="P22" s="1434" t="s">
        <v>15</v>
      </c>
      <c r="Q22" s="2264" t="s">
        <v>59</v>
      </c>
      <c r="R22" s="22"/>
      <c r="S22" s="160" t="s">
        <v>19</v>
      </c>
      <c r="T22" s="161" t="s">
        <v>108</v>
      </c>
      <c r="U22" s="22"/>
      <c r="V22" s="164" t="s">
        <v>18</v>
      </c>
      <c r="W22" s="161" t="s">
        <v>60</v>
      </c>
      <c r="X22" s="22">
        <v>32</v>
      </c>
      <c r="Y22" s="160" t="s">
        <v>14</v>
      </c>
      <c r="Z22" s="161" t="s">
        <v>60</v>
      </c>
      <c r="AA22" s="46"/>
      <c r="AB22" s="1239" t="s">
        <v>16</v>
      </c>
      <c r="AC22" s="358" t="s">
        <v>108</v>
      </c>
      <c r="AD22" s="22"/>
      <c r="AE22" s="160" t="s">
        <v>88</v>
      </c>
      <c r="AF22" s="161" t="s">
        <v>59</v>
      </c>
      <c r="AG22" s="22"/>
      <c r="AH22" s="1425" t="s">
        <v>17</v>
      </c>
      <c r="AI22" s="161" t="s">
        <v>59</v>
      </c>
      <c r="AJ22" s="46"/>
      <c r="AK22" s="352" t="s">
        <v>16</v>
      </c>
      <c r="AL22" s="19" t="s">
        <v>108</v>
      </c>
      <c r="AM22" s="11"/>
    </row>
    <row r="23" spans="2:39" ht="13.5" thickBot="1">
      <c r="B23" s="663" t="s">
        <v>26</v>
      </c>
      <c r="C23" s="43"/>
      <c r="D23" s="160" t="s">
        <v>15</v>
      </c>
      <c r="E23" s="161" t="s">
        <v>60</v>
      </c>
      <c r="F23" s="22"/>
      <c r="G23" s="160" t="s">
        <v>19</v>
      </c>
      <c r="H23" s="161" t="s">
        <v>108</v>
      </c>
      <c r="I23" s="43"/>
      <c r="J23" s="160" t="s">
        <v>19</v>
      </c>
      <c r="K23" s="207" t="s">
        <v>108</v>
      </c>
      <c r="L23" s="22"/>
      <c r="M23" s="1434" t="s">
        <v>88</v>
      </c>
      <c r="N23" s="2264" t="s">
        <v>59</v>
      </c>
      <c r="O23" s="22">
        <v>19</v>
      </c>
      <c r="P23" s="1391" t="s">
        <v>14</v>
      </c>
      <c r="Q23" s="1050" t="s">
        <v>58</v>
      </c>
      <c r="R23" s="46"/>
      <c r="S23" s="162" t="s">
        <v>16</v>
      </c>
      <c r="T23" s="163" t="s">
        <v>108</v>
      </c>
      <c r="U23" s="22"/>
      <c r="V23" s="160" t="s">
        <v>88</v>
      </c>
      <c r="W23" s="161" t="s">
        <v>60</v>
      </c>
      <c r="X23" s="22"/>
      <c r="Y23" s="209" t="s">
        <v>17</v>
      </c>
      <c r="Z23" s="161" t="s">
        <v>60</v>
      </c>
      <c r="AA23" s="25"/>
      <c r="AB23" s="164" t="s">
        <v>18</v>
      </c>
      <c r="AC23" s="167" t="s">
        <v>59</v>
      </c>
      <c r="AD23" s="22"/>
      <c r="AE23" s="160" t="s">
        <v>15</v>
      </c>
      <c r="AF23" s="161" t="s">
        <v>59</v>
      </c>
      <c r="AG23" s="22"/>
      <c r="AH23" s="1425" t="s">
        <v>19</v>
      </c>
      <c r="AI23" s="165" t="s">
        <v>108</v>
      </c>
      <c r="AJ23" s="22"/>
      <c r="AK23" s="228" t="s">
        <v>18</v>
      </c>
      <c r="AL23" s="354" t="s">
        <v>60</v>
      </c>
      <c r="AM23" s="11"/>
    </row>
    <row r="24" spans="2:39" ht="13.5" thickBot="1">
      <c r="B24" s="663" t="s">
        <v>27</v>
      </c>
      <c r="C24" s="22">
        <v>2</v>
      </c>
      <c r="D24" s="10" t="s">
        <v>14</v>
      </c>
      <c r="E24" s="161" t="s">
        <v>60</v>
      </c>
      <c r="F24" s="46"/>
      <c r="G24" s="162" t="s">
        <v>16</v>
      </c>
      <c r="H24" s="163" t="s">
        <v>108</v>
      </c>
      <c r="I24" s="44"/>
      <c r="J24" s="162" t="s">
        <v>16</v>
      </c>
      <c r="K24" s="163" t="s">
        <v>108</v>
      </c>
      <c r="L24" s="22"/>
      <c r="M24" s="231" t="s">
        <v>15</v>
      </c>
      <c r="N24" s="168" t="s">
        <v>59</v>
      </c>
      <c r="O24" s="22"/>
      <c r="P24" s="231" t="s">
        <v>17</v>
      </c>
      <c r="Q24" s="168" t="s">
        <v>59</v>
      </c>
      <c r="R24" s="25"/>
      <c r="S24" s="231" t="s">
        <v>18</v>
      </c>
      <c r="T24" s="167" t="s">
        <v>60</v>
      </c>
      <c r="U24" s="22"/>
      <c r="V24" s="231" t="s">
        <v>15</v>
      </c>
      <c r="W24" s="161" t="s">
        <v>60</v>
      </c>
      <c r="X24" s="22"/>
      <c r="Y24" s="209" t="s">
        <v>19</v>
      </c>
      <c r="Z24" s="161" t="s">
        <v>108</v>
      </c>
      <c r="AA24" s="22"/>
      <c r="AB24" s="1424" t="s">
        <v>88</v>
      </c>
      <c r="AC24" s="168" t="s">
        <v>59</v>
      </c>
      <c r="AD24" s="22">
        <v>41</v>
      </c>
      <c r="AE24" s="231" t="s">
        <v>14</v>
      </c>
      <c r="AF24" s="161" t="s">
        <v>59</v>
      </c>
      <c r="AG24" s="46"/>
      <c r="AH24" s="1239" t="s">
        <v>16</v>
      </c>
      <c r="AI24" s="166" t="s">
        <v>108</v>
      </c>
      <c r="AJ24" s="22"/>
      <c r="AK24" s="209" t="s">
        <v>88</v>
      </c>
      <c r="AL24" s="354" t="s">
        <v>60</v>
      </c>
      <c r="AM24" s="11"/>
    </row>
    <row r="25" spans="2:39" ht="13.5" thickBot="1">
      <c r="B25" s="663" t="s">
        <v>28</v>
      </c>
      <c r="C25" s="43"/>
      <c r="D25" s="160" t="s">
        <v>17</v>
      </c>
      <c r="E25" s="161" t="s">
        <v>60</v>
      </c>
      <c r="F25" s="25"/>
      <c r="G25" s="164" t="s">
        <v>18</v>
      </c>
      <c r="H25" s="159" t="s">
        <v>59</v>
      </c>
      <c r="I25" s="47"/>
      <c r="J25" s="164" t="s">
        <v>18</v>
      </c>
      <c r="K25" s="159" t="s">
        <v>59</v>
      </c>
      <c r="L25" s="22">
        <v>15</v>
      </c>
      <c r="M25" s="231" t="s">
        <v>14</v>
      </c>
      <c r="N25" s="168" t="s">
        <v>59</v>
      </c>
      <c r="O25" s="22"/>
      <c r="P25" s="231" t="s">
        <v>19</v>
      </c>
      <c r="Q25" s="207" t="s">
        <v>108</v>
      </c>
      <c r="R25" s="22"/>
      <c r="S25" s="231" t="s">
        <v>88</v>
      </c>
      <c r="T25" s="354" t="s">
        <v>60</v>
      </c>
      <c r="U25" s="22">
        <v>28</v>
      </c>
      <c r="V25" s="160" t="s">
        <v>14</v>
      </c>
      <c r="W25" s="161" t="s">
        <v>60</v>
      </c>
      <c r="X25" s="46"/>
      <c r="Y25" s="208" t="s">
        <v>16</v>
      </c>
      <c r="Z25" s="166" t="s">
        <v>108</v>
      </c>
      <c r="AA25" s="22"/>
      <c r="AB25" s="1424" t="s">
        <v>15</v>
      </c>
      <c r="AC25" s="168" t="s">
        <v>59</v>
      </c>
      <c r="AD25" s="27"/>
      <c r="AE25" s="191" t="s">
        <v>17</v>
      </c>
      <c r="AF25" s="161" t="s">
        <v>59</v>
      </c>
      <c r="AG25" s="25"/>
      <c r="AH25" s="164" t="s">
        <v>18</v>
      </c>
      <c r="AI25" s="159" t="s">
        <v>60</v>
      </c>
      <c r="AJ25" s="22"/>
      <c r="AK25" s="1424" t="s">
        <v>15</v>
      </c>
      <c r="AL25" s="354" t="s">
        <v>60</v>
      </c>
      <c r="AM25" s="11"/>
    </row>
    <row r="26" spans="2:39" ht="13.5" thickBot="1">
      <c r="B26" s="663" t="s">
        <v>29</v>
      </c>
      <c r="C26" s="43"/>
      <c r="D26" s="160" t="s">
        <v>19</v>
      </c>
      <c r="E26" s="229" t="s">
        <v>108</v>
      </c>
      <c r="F26" s="22"/>
      <c r="G26" s="160" t="s">
        <v>88</v>
      </c>
      <c r="H26" s="161" t="s">
        <v>59</v>
      </c>
      <c r="I26" s="43"/>
      <c r="J26" s="231" t="s">
        <v>88</v>
      </c>
      <c r="K26" s="168" t="s">
        <v>59</v>
      </c>
      <c r="L26" s="22"/>
      <c r="M26" s="1424" t="s">
        <v>17</v>
      </c>
      <c r="N26" s="168" t="s">
        <v>59</v>
      </c>
      <c r="O26" s="46"/>
      <c r="P26" s="16" t="s">
        <v>16</v>
      </c>
      <c r="Q26" s="163" t="s">
        <v>108</v>
      </c>
      <c r="R26" s="22"/>
      <c r="S26" s="231" t="s">
        <v>15</v>
      </c>
      <c r="T26" s="354" t="s">
        <v>60</v>
      </c>
      <c r="U26" s="22"/>
      <c r="V26" s="160" t="s">
        <v>17</v>
      </c>
      <c r="W26" s="161" t="s">
        <v>60</v>
      </c>
      <c r="X26" s="25"/>
      <c r="Y26" s="228" t="s">
        <v>18</v>
      </c>
      <c r="Z26" s="168" t="s">
        <v>59</v>
      </c>
      <c r="AA26" s="22">
        <v>37</v>
      </c>
      <c r="AB26" s="1424" t="s">
        <v>14</v>
      </c>
      <c r="AC26" s="168" t="s">
        <v>59</v>
      </c>
      <c r="AD26" s="27"/>
      <c r="AE26" s="191" t="s">
        <v>19</v>
      </c>
      <c r="AF26" s="161" t="s">
        <v>108</v>
      </c>
      <c r="AG26" s="22"/>
      <c r="AH26" s="1434" t="s">
        <v>88</v>
      </c>
      <c r="AI26" s="161" t="s">
        <v>60</v>
      </c>
      <c r="AJ26" s="22">
        <v>50</v>
      </c>
      <c r="AK26" s="1424" t="s">
        <v>14</v>
      </c>
      <c r="AL26" s="354" t="s">
        <v>60</v>
      </c>
      <c r="AM26" s="11"/>
    </row>
    <row r="27" spans="2:39" ht="13.5" thickBot="1">
      <c r="B27" s="663" t="s">
        <v>30</v>
      </c>
      <c r="C27" s="44"/>
      <c r="D27" s="10" t="s">
        <v>16</v>
      </c>
      <c r="E27" s="229" t="s">
        <v>108</v>
      </c>
      <c r="F27" s="22"/>
      <c r="G27" s="160" t="s">
        <v>15</v>
      </c>
      <c r="H27" s="161" t="s">
        <v>59</v>
      </c>
      <c r="I27" s="43"/>
      <c r="J27" s="231" t="s">
        <v>15</v>
      </c>
      <c r="K27" s="168" t="s">
        <v>59</v>
      </c>
      <c r="L27" s="92"/>
      <c r="M27" s="1424" t="s">
        <v>19</v>
      </c>
      <c r="N27" s="161" t="s">
        <v>108</v>
      </c>
      <c r="O27" s="25"/>
      <c r="P27" s="231" t="s">
        <v>18</v>
      </c>
      <c r="Q27" s="159" t="s">
        <v>60</v>
      </c>
      <c r="R27" s="22">
        <v>24</v>
      </c>
      <c r="S27" s="209" t="s">
        <v>14</v>
      </c>
      <c r="T27" s="161" t="s">
        <v>60</v>
      </c>
      <c r="U27" s="22"/>
      <c r="V27" s="231" t="s">
        <v>19</v>
      </c>
      <c r="W27" s="168" t="s">
        <v>108</v>
      </c>
      <c r="X27" s="22"/>
      <c r="Y27" s="160" t="s">
        <v>88</v>
      </c>
      <c r="Z27" s="168" t="s">
        <v>59</v>
      </c>
      <c r="AA27" s="22"/>
      <c r="AB27" s="1424" t="s">
        <v>17</v>
      </c>
      <c r="AC27" s="168" t="s">
        <v>59</v>
      </c>
      <c r="AD27" s="38"/>
      <c r="AE27" s="162" t="s">
        <v>16</v>
      </c>
      <c r="AF27" s="163" t="s">
        <v>108</v>
      </c>
      <c r="AG27" s="22"/>
      <c r="AH27" s="1434" t="s">
        <v>15</v>
      </c>
      <c r="AI27" s="161" t="s">
        <v>60</v>
      </c>
      <c r="AJ27" s="22"/>
      <c r="AK27" s="1424" t="s">
        <v>17</v>
      </c>
      <c r="AL27" s="354" t="s">
        <v>60</v>
      </c>
      <c r="AM27" s="11"/>
    </row>
    <row r="28" spans="2:39" ht="13.5" thickBot="1">
      <c r="B28" s="663" t="s">
        <v>31</v>
      </c>
      <c r="C28" s="25"/>
      <c r="D28" s="164" t="s">
        <v>18</v>
      </c>
      <c r="E28" s="159" t="s">
        <v>59</v>
      </c>
      <c r="F28" s="22">
        <v>7</v>
      </c>
      <c r="G28" s="191" t="s">
        <v>14</v>
      </c>
      <c r="H28" s="207" t="s">
        <v>59</v>
      </c>
      <c r="I28" s="22">
        <v>11</v>
      </c>
      <c r="J28" s="160" t="s">
        <v>14</v>
      </c>
      <c r="K28" s="161" t="s">
        <v>59</v>
      </c>
      <c r="L28" s="22"/>
      <c r="M28" s="1239" t="s">
        <v>16</v>
      </c>
      <c r="N28" s="163" t="s">
        <v>108</v>
      </c>
      <c r="O28" s="22"/>
      <c r="P28" s="160" t="s">
        <v>88</v>
      </c>
      <c r="Q28" s="161" t="s">
        <v>60</v>
      </c>
      <c r="R28" s="22"/>
      <c r="S28" s="160" t="s">
        <v>17</v>
      </c>
      <c r="T28" s="161" t="s">
        <v>60</v>
      </c>
      <c r="U28" s="22"/>
      <c r="V28" s="231" t="s">
        <v>16</v>
      </c>
      <c r="W28" s="168" t="s">
        <v>108</v>
      </c>
      <c r="X28" s="22"/>
      <c r="Y28" s="594" t="s">
        <v>15</v>
      </c>
      <c r="Z28" s="168" t="s">
        <v>59</v>
      </c>
      <c r="AA28" s="22"/>
      <c r="AB28" s="160" t="s">
        <v>19</v>
      </c>
      <c r="AC28" s="161" t="s">
        <v>108</v>
      </c>
      <c r="AD28" s="22"/>
      <c r="AE28" s="594" t="s">
        <v>18</v>
      </c>
      <c r="AF28" s="168" t="s">
        <v>60</v>
      </c>
      <c r="AG28" s="22">
        <v>46</v>
      </c>
      <c r="AH28" s="1424" t="s">
        <v>14</v>
      </c>
      <c r="AI28" s="161" t="s">
        <v>60</v>
      </c>
      <c r="AJ28" s="22"/>
      <c r="AK28" s="1643" t="s">
        <v>19</v>
      </c>
      <c r="AL28" s="165" t="s">
        <v>108</v>
      </c>
      <c r="AM28" s="11"/>
    </row>
    <row r="29" spans="2:39" ht="13.5" thickBot="1">
      <c r="B29" s="663" t="s">
        <v>32</v>
      </c>
      <c r="C29" s="22"/>
      <c r="D29" s="160" t="s">
        <v>88</v>
      </c>
      <c r="E29" s="161" t="s">
        <v>59</v>
      </c>
      <c r="F29" s="22"/>
      <c r="G29" s="160" t="s">
        <v>17</v>
      </c>
      <c r="H29" s="161" t="s">
        <v>59</v>
      </c>
      <c r="I29" s="22"/>
      <c r="J29" s="1424" t="s">
        <v>17</v>
      </c>
      <c r="K29" s="161" t="s">
        <v>59</v>
      </c>
      <c r="L29" s="25"/>
      <c r="M29" s="1423" t="s">
        <v>18</v>
      </c>
      <c r="N29" s="161" t="s">
        <v>60</v>
      </c>
      <c r="O29" s="22"/>
      <c r="P29" s="160" t="s">
        <v>15</v>
      </c>
      <c r="Q29" s="161" t="s">
        <v>60</v>
      </c>
      <c r="R29" s="22"/>
      <c r="S29" s="209" t="s">
        <v>19</v>
      </c>
      <c r="T29" s="161" t="s">
        <v>108</v>
      </c>
      <c r="U29" s="25"/>
      <c r="V29" s="164" t="s">
        <v>18</v>
      </c>
      <c r="W29" s="159" t="s">
        <v>59</v>
      </c>
      <c r="X29" s="22">
        <v>33</v>
      </c>
      <c r="Y29" s="209" t="s">
        <v>14</v>
      </c>
      <c r="Z29" s="168" t="s">
        <v>59</v>
      </c>
      <c r="AA29" s="46"/>
      <c r="AB29" s="1239" t="s">
        <v>16</v>
      </c>
      <c r="AC29" s="163" t="s">
        <v>108</v>
      </c>
      <c r="AD29" s="22"/>
      <c r="AE29" s="209" t="s">
        <v>88</v>
      </c>
      <c r="AF29" s="168" t="s">
        <v>60</v>
      </c>
      <c r="AG29" s="22"/>
      <c r="AH29" s="1424" t="s">
        <v>17</v>
      </c>
      <c r="AI29" s="161" t="s">
        <v>60</v>
      </c>
      <c r="AJ29" s="22"/>
      <c r="AK29" s="1239" t="s">
        <v>16</v>
      </c>
      <c r="AL29" s="163" t="s">
        <v>108</v>
      </c>
      <c r="AM29" s="11"/>
    </row>
    <row r="30" spans="2:39" ht="13.5" thickBot="1">
      <c r="B30" s="663" t="s">
        <v>34</v>
      </c>
      <c r="C30" s="22"/>
      <c r="D30" s="160" t="s">
        <v>15</v>
      </c>
      <c r="E30" s="161" t="s">
        <v>59</v>
      </c>
      <c r="F30" s="43"/>
      <c r="G30" s="160" t="s">
        <v>19</v>
      </c>
      <c r="H30" s="161" t="s">
        <v>108</v>
      </c>
      <c r="I30" s="22"/>
      <c r="J30" s="1424" t="s">
        <v>19</v>
      </c>
      <c r="K30" s="1637" t="s">
        <v>108</v>
      </c>
      <c r="L30" s="22"/>
      <c r="M30" s="1424" t="s">
        <v>88</v>
      </c>
      <c r="N30" s="161" t="s">
        <v>60</v>
      </c>
      <c r="O30" s="22">
        <v>20</v>
      </c>
      <c r="P30" s="160" t="s">
        <v>14</v>
      </c>
      <c r="Q30" s="161" t="s">
        <v>60</v>
      </c>
      <c r="R30" s="46"/>
      <c r="S30" s="208" t="s">
        <v>16</v>
      </c>
      <c r="T30" s="163" t="s">
        <v>108</v>
      </c>
      <c r="U30" s="22"/>
      <c r="V30" s="160" t="s">
        <v>88</v>
      </c>
      <c r="W30" s="161" t="s">
        <v>59</v>
      </c>
      <c r="X30" s="22"/>
      <c r="Y30" s="1424" t="s">
        <v>17</v>
      </c>
      <c r="Z30" s="168" t="s">
        <v>59</v>
      </c>
      <c r="AA30" s="25"/>
      <c r="AB30" s="1389" t="s">
        <v>18</v>
      </c>
      <c r="AC30" s="1050" t="s">
        <v>58</v>
      </c>
      <c r="AD30" s="22"/>
      <c r="AE30" s="160" t="s">
        <v>15</v>
      </c>
      <c r="AF30" s="161" t="s">
        <v>60</v>
      </c>
      <c r="AG30" s="22"/>
      <c r="AH30" s="160" t="s">
        <v>19</v>
      </c>
      <c r="AI30" s="161" t="s">
        <v>108</v>
      </c>
      <c r="AJ30" s="25"/>
      <c r="AK30" s="1423" t="s">
        <v>18</v>
      </c>
      <c r="AL30" s="159" t="s">
        <v>59</v>
      </c>
      <c r="AM30" s="11"/>
    </row>
    <row r="31" spans="2:39" ht="13.5" thickBot="1">
      <c r="B31" s="663" t="s">
        <v>35</v>
      </c>
      <c r="C31" s="22">
        <v>3</v>
      </c>
      <c r="D31" s="160" t="s">
        <v>14</v>
      </c>
      <c r="E31" s="161" t="s">
        <v>59</v>
      </c>
      <c r="F31" s="43"/>
      <c r="G31" s="162" t="s">
        <v>16</v>
      </c>
      <c r="H31" s="163" t="s">
        <v>108</v>
      </c>
      <c r="I31" s="22"/>
      <c r="J31" s="1239" t="s">
        <v>16</v>
      </c>
      <c r="K31" s="1638" t="s">
        <v>108</v>
      </c>
      <c r="L31" s="22"/>
      <c r="M31" s="160" t="s">
        <v>15</v>
      </c>
      <c r="N31" s="161" t="s">
        <v>60</v>
      </c>
      <c r="O31" s="22"/>
      <c r="P31" s="160" t="s">
        <v>17</v>
      </c>
      <c r="Q31" s="161" t="s">
        <v>60</v>
      </c>
      <c r="R31" s="22"/>
      <c r="S31" s="594" t="s">
        <v>18</v>
      </c>
      <c r="T31" s="168" t="s">
        <v>59</v>
      </c>
      <c r="U31" s="22"/>
      <c r="V31" s="160" t="s">
        <v>15</v>
      </c>
      <c r="W31" s="161" t="s">
        <v>59</v>
      </c>
      <c r="X31" s="22"/>
      <c r="Y31" s="1424" t="s">
        <v>19</v>
      </c>
      <c r="Z31" s="161" t="s">
        <v>108</v>
      </c>
      <c r="AA31" s="22"/>
      <c r="AB31" s="160" t="s">
        <v>88</v>
      </c>
      <c r="AC31" s="161" t="s">
        <v>60</v>
      </c>
      <c r="AD31" s="22">
        <v>42</v>
      </c>
      <c r="AE31" s="160" t="s">
        <v>14</v>
      </c>
      <c r="AF31" s="161" t="s">
        <v>60</v>
      </c>
      <c r="AG31" s="46"/>
      <c r="AH31" s="1239" t="s">
        <v>16</v>
      </c>
      <c r="AI31" s="163" t="s">
        <v>108</v>
      </c>
      <c r="AJ31" s="22"/>
      <c r="AK31" s="1424" t="s">
        <v>88</v>
      </c>
      <c r="AL31" s="161" t="s">
        <v>59</v>
      </c>
      <c r="AM31" s="11"/>
    </row>
    <row r="32" spans="2:39" ht="13.5" thickBot="1">
      <c r="B32" s="663" t="s">
        <v>36</v>
      </c>
      <c r="C32" s="22"/>
      <c r="D32" s="160" t="s">
        <v>17</v>
      </c>
      <c r="E32" s="161" t="s">
        <v>59</v>
      </c>
      <c r="F32" s="47"/>
      <c r="G32" s="164" t="s">
        <v>18</v>
      </c>
      <c r="H32" s="159" t="s">
        <v>60</v>
      </c>
      <c r="I32" s="25"/>
      <c r="J32" s="1423" t="s">
        <v>18</v>
      </c>
      <c r="K32" s="159" t="s">
        <v>60</v>
      </c>
      <c r="L32" s="230">
        <v>16</v>
      </c>
      <c r="M32" s="160" t="s">
        <v>14</v>
      </c>
      <c r="N32" s="161" t="s">
        <v>60</v>
      </c>
      <c r="O32" s="22"/>
      <c r="P32" s="160" t="s">
        <v>19</v>
      </c>
      <c r="Q32" s="161" t="s">
        <v>108</v>
      </c>
      <c r="R32" s="22"/>
      <c r="S32" s="594" t="s">
        <v>88</v>
      </c>
      <c r="T32" s="168" t="s">
        <v>59</v>
      </c>
      <c r="U32" s="22">
        <v>29</v>
      </c>
      <c r="V32" s="160" t="s">
        <v>14</v>
      </c>
      <c r="W32" s="161" t="s">
        <v>59</v>
      </c>
      <c r="X32" s="46"/>
      <c r="Y32" s="162" t="s">
        <v>16</v>
      </c>
      <c r="Z32" s="166" t="s">
        <v>108</v>
      </c>
      <c r="AA32" s="22"/>
      <c r="AB32" s="160" t="s">
        <v>15</v>
      </c>
      <c r="AC32" s="161" t="s">
        <v>60</v>
      </c>
      <c r="AD32" s="27"/>
      <c r="AE32" s="191" t="s">
        <v>17</v>
      </c>
      <c r="AF32" s="207" t="s">
        <v>60</v>
      </c>
      <c r="AG32" s="25"/>
      <c r="AH32" s="1389" t="s">
        <v>18</v>
      </c>
      <c r="AI32" s="1050" t="s">
        <v>58</v>
      </c>
      <c r="AJ32" s="22"/>
      <c r="AK32" s="1424" t="s">
        <v>15</v>
      </c>
      <c r="AL32" s="161" t="s">
        <v>59</v>
      </c>
      <c r="AM32" s="11"/>
    </row>
    <row r="33" spans="2:39" ht="13.5" thickBot="1">
      <c r="B33" s="663" t="s">
        <v>37</v>
      </c>
      <c r="C33" s="22"/>
      <c r="D33" s="160" t="s">
        <v>19</v>
      </c>
      <c r="E33" s="161" t="s">
        <v>108</v>
      </c>
      <c r="F33" s="43"/>
      <c r="G33" s="191" t="s">
        <v>88</v>
      </c>
      <c r="H33" s="207" t="s">
        <v>60</v>
      </c>
      <c r="I33" s="22"/>
      <c r="J33" s="209" t="s">
        <v>88</v>
      </c>
      <c r="K33" s="161" t="s">
        <v>60</v>
      </c>
      <c r="L33" s="22"/>
      <c r="M33" s="1388" t="s">
        <v>17</v>
      </c>
      <c r="N33" s="1050" t="s">
        <v>58</v>
      </c>
      <c r="O33" s="22"/>
      <c r="P33" s="162" t="s">
        <v>16</v>
      </c>
      <c r="Q33" s="163" t="s">
        <v>108</v>
      </c>
      <c r="R33" s="22"/>
      <c r="S33" s="160" t="s">
        <v>15</v>
      </c>
      <c r="T33" s="161" t="s">
        <v>59</v>
      </c>
      <c r="U33" s="22"/>
      <c r="V33" s="160" t="s">
        <v>17</v>
      </c>
      <c r="W33" s="161" t="s">
        <v>59</v>
      </c>
      <c r="X33" s="22"/>
      <c r="Y33" s="1434" t="s">
        <v>18</v>
      </c>
      <c r="Z33" s="161" t="s">
        <v>60</v>
      </c>
      <c r="AA33" s="22">
        <v>38</v>
      </c>
      <c r="AB33" s="160" t="s">
        <v>14</v>
      </c>
      <c r="AC33" s="161" t="s">
        <v>60</v>
      </c>
      <c r="AD33" s="27"/>
      <c r="AE33" s="191" t="s">
        <v>19</v>
      </c>
      <c r="AF33" s="165" t="s">
        <v>108</v>
      </c>
      <c r="AG33" s="22"/>
      <c r="AH33" s="160" t="s">
        <v>88</v>
      </c>
      <c r="AI33" s="161" t="s">
        <v>59</v>
      </c>
      <c r="AJ33" s="22">
        <v>51</v>
      </c>
      <c r="AK33" s="1424" t="s">
        <v>14</v>
      </c>
      <c r="AL33" s="161" t="s">
        <v>59</v>
      </c>
      <c r="AM33" s="11"/>
    </row>
    <row r="34" spans="2:39" ht="13.5" thickBot="1">
      <c r="B34" s="663" t="s">
        <v>39</v>
      </c>
      <c r="C34" s="46"/>
      <c r="D34" s="162" t="s">
        <v>16</v>
      </c>
      <c r="E34" s="163" t="s">
        <v>108</v>
      </c>
      <c r="F34" s="43"/>
      <c r="G34" s="160" t="s">
        <v>15</v>
      </c>
      <c r="H34" s="161" t="s">
        <v>60</v>
      </c>
      <c r="I34" s="22"/>
      <c r="J34" s="160" t="s">
        <v>15</v>
      </c>
      <c r="K34" s="161" t="s">
        <v>60</v>
      </c>
      <c r="L34" s="22"/>
      <c r="M34" s="160" t="s">
        <v>19</v>
      </c>
      <c r="N34" s="161" t="s">
        <v>108</v>
      </c>
      <c r="O34" s="25"/>
      <c r="P34" s="164" t="s">
        <v>18</v>
      </c>
      <c r="Q34" s="159" t="s">
        <v>59</v>
      </c>
      <c r="R34" s="22">
        <v>25</v>
      </c>
      <c r="S34" s="209" t="s">
        <v>14</v>
      </c>
      <c r="T34" s="161" t="s">
        <v>59</v>
      </c>
      <c r="U34" s="22"/>
      <c r="V34" s="160" t="s">
        <v>19</v>
      </c>
      <c r="W34" s="161" t="s">
        <v>108</v>
      </c>
      <c r="X34" s="22"/>
      <c r="Y34" s="1424" t="s">
        <v>88</v>
      </c>
      <c r="Z34" s="161" t="s">
        <v>60</v>
      </c>
      <c r="AA34" s="22"/>
      <c r="AB34" s="160" t="s">
        <v>17</v>
      </c>
      <c r="AC34" s="161" t="s">
        <v>60</v>
      </c>
      <c r="AD34" s="22"/>
      <c r="AE34" s="1239" t="s">
        <v>16</v>
      </c>
      <c r="AF34" s="19" t="s">
        <v>108</v>
      </c>
      <c r="AG34" s="22"/>
      <c r="AH34" s="160" t="s">
        <v>15</v>
      </c>
      <c r="AI34" s="161" t="s">
        <v>59</v>
      </c>
      <c r="AJ34" s="22"/>
      <c r="AK34" s="1424" t="s">
        <v>17</v>
      </c>
      <c r="AL34" s="161" t="s">
        <v>59</v>
      </c>
      <c r="AM34" s="11"/>
    </row>
    <row r="35" spans="2:39" ht="13.5" thickBot="1">
      <c r="B35" s="663" t="s">
        <v>40</v>
      </c>
      <c r="C35" s="25"/>
      <c r="D35" s="164" t="s">
        <v>18</v>
      </c>
      <c r="E35" s="159" t="s">
        <v>60</v>
      </c>
      <c r="F35" s="22">
        <v>8</v>
      </c>
      <c r="G35" s="160" t="s">
        <v>14</v>
      </c>
      <c r="H35" s="161" t="s">
        <v>60</v>
      </c>
      <c r="I35" s="22">
        <v>12</v>
      </c>
      <c r="J35" s="160" t="s">
        <v>14</v>
      </c>
      <c r="K35" s="161" t="s">
        <v>60</v>
      </c>
      <c r="L35" s="1237"/>
      <c r="M35" s="1239" t="s">
        <v>16</v>
      </c>
      <c r="N35" s="1638" t="s">
        <v>108</v>
      </c>
      <c r="O35" s="22"/>
      <c r="P35" s="160" t="s">
        <v>88</v>
      </c>
      <c r="Q35" s="161" t="s">
        <v>59</v>
      </c>
      <c r="R35" s="22"/>
      <c r="S35" s="209" t="s">
        <v>17</v>
      </c>
      <c r="T35" s="161" t="s">
        <v>59</v>
      </c>
      <c r="U35" s="22"/>
      <c r="V35" s="162" t="s">
        <v>16</v>
      </c>
      <c r="W35" s="163" t="s">
        <v>108</v>
      </c>
      <c r="X35" s="22"/>
      <c r="Y35" s="1424" t="s">
        <v>15</v>
      </c>
      <c r="Z35" s="161" t="s">
        <v>60</v>
      </c>
      <c r="AA35" s="22"/>
      <c r="AB35" s="160" t="s">
        <v>19</v>
      </c>
      <c r="AC35" s="161" t="s">
        <v>108</v>
      </c>
      <c r="AD35" s="25"/>
      <c r="AE35" s="164" t="s">
        <v>18</v>
      </c>
      <c r="AF35" s="167" t="s">
        <v>59</v>
      </c>
      <c r="AG35" s="22">
        <v>47</v>
      </c>
      <c r="AH35" s="160" t="s">
        <v>14</v>
      </c>
      <c r="AI35" s="161" t="s">
        <v>59</v>
      </c>
      <c r="AJ35" s="22"/>
      <c r="AK35" s="1424" t="s">
        <v>19</v>
      </c>
      <c r="AL35" s="161" t="s">
        <v>108</v>
      </c>
      <c r="AM35" s="11"/>
    </row>
    <row r="36" spans="2:39" ht="13.5" thickBot="1">
      <c r="B36" s="663" t="s">
        <v>41</v>
      </c>
      <c r="C36" s="22"/>
      <c r="D36" s="160" t="s">
        <v>88</v>
      </c>
      <c r="E36" s="161" t="s">
        <v>60</v>
      </c>
      <c r="F36" s="43"/>
      <c r="G36" s="160" t="s">
        <v>17</v>
      </c>
      <c r="H36" s="161" t="s">
        <v>60</v>
      </c>
      <c r="I36" s="43"/>
      <c r="J36" s="160" t="s">
        <v>17</v>
      </c>
      <c r="K36" s="161" t="s">
        <v>60</v>
      </c>
      <c r="L36" s="25"/>
      <c r="M36" s="4006" t="s">
        <v>18</v>
      </c>
      <c r="N36" s="1050" t="s">
        <v>58</v>
      </c>
      <c r="O36" s="22"/>
      <c r="P36" s="160" t="s">
        <v>15</v>
      </c>
      <c r="Q36" s="161" t="s">
        <v>59</v>
      </c>
      <c r="R36" s="22"/>
      <c r="S36" s="1424" t="s">
        <v>19</v>
      </c>
      <c r="T36" s="161" t="s">
        <v>108</v>
      </c>
      <c r="U36" s="25"/>
      <c r="V36" s="164" t="s">
        <v>18</v>
      </c>
      <c r="W36" s="159" t="s">
        <v>60</v>
      </c>
      <c r="X36" s="1233">
        <v>34</v>
      </c>
      <c r="Y36" s="1424" t="s">
        <v>14</v>
      </c>
      <c r="Z36" s="161" t="s">
        <v>60</v>
      </c>
      <c r="AA36" s="46"/>
      <c r="AB36" s="162" t="s">
        <v>16</v>
      </c>
      <c r="AC36" s="163" t="s">
        <v>108</v>
      </c>
      <c r="AD36" s="22"/>
      <c r="AE36" s="231" t="s">
        <v>88</v>
      </c>
      <c r="AF36" s="354" t="s">
        <v>59</v>
      </c>
      <c r="AG36" s="22"/>
      <c r="AH36" s="169" t="s">
        <v>17</v>
      </c>
      <c r="AI36" s="165" t="s">
        <v>59</v>
      </c>
      <c r="AJ36" s="46"/>
      <c r="AK36" s="1239" t="s">
        <v>16</v>
      </c>
      <c r="AL36" s="1638" t="s">
        <v>108</v>
      </c>
      <c r="AM36" s="11"/>
    </row>
    <row r="37" spans="2:39" ht="13.5" thickBot="1">
      <c r="B37" s="663" t="s">
        <v>42</v>
      </c>
      <c r="C37" s="22"/>
      <c r="D37" s="160" t="s">
        <v>15</v>
      </c>
      <c r="E37" s="161" t="s">
        <v>60</v>
      </c>
      <c r="F37" s="43"/>
      <c r="G37" s="160" t="s">
        <v>19</v>
      </c>
      <c r="H37" s="161" t="s">
        <v>108</v>
      </c>
      <c r="I37" s="22"/>
      <c r="J37" s="1425" t="s">
        <v>19</v>
      </c>
      <c r="K37" s="207" t="s">
        <v>108</v>
      </c>
      <c r="L37" s="22"/>
      <c r="M37" s="1424" t="s">
        <v>88</v>
      </c>
      <c r="N37" s="161" t="s">
        <v>59</v>
      </c>
      <c r="O37" s="22">
        <v>21</v>
      </c>
      <c r="P37" s="160" t="s">
        <v>14</v>
      </c>
      <c r="Q37" s="161" t="s">
        <v>59</v>
      </c>
      <c r="R37" s="46"/>
      <c r="S37" s="1239" t="s">
        <v>16</v>
      </c>
      <c r="T37" s="163" t="s">
        <v>108</v>
      </c>
      <c r="U37" s="22"/>
      <c r="V37" s="160" t="s">
        <v>88</v>
      </c>
      <c r="W37" s="161" t="s">
        <v>60</v>
      </c>
      <c r="X37" s="22"/>
      <c r="Y37" s="1424" t="s">
        <v>17</v>
      </c>
      <c r="Z37" s="161" t="s">
        <v>60</v>
      </c>
      <c r="AA37" s="25"/>
      <c r="AB37" s="164" t="s">
        <v>18</v>
      </c>
      <c r="AC37" s="159" t="s">
        <v>59</v>
      </c>
      <c r="AD37" s="22"/>
      <c r="AE37" s="191" t="s">
        <v>15</v>
      </c>
      <c r="AF37" s="161" t="s">
        <v>59</v>
      </c>
      <c r="AG37" s="22"/>
      <c r="AH37" s="169" t="s">
        <v>19</v>
      </c>
      <c r="AI37" s="165" t="s">
        <v>108</v>
      </c>
      <c r="AJ37" s="22"/>
      <c r="AK37" s="1434" t="s">
        <v>18</v>
      </c>
      <c r="AL37" s="354" t="s">
        <v>60</v>
      </c>
      <c r="AM37" s="11"/>
    </row>
    <row r="38" spans="2:39" ht="13.5" thickBot="1">
      <c r="B38" s="663" t="s">
        <v>43</v>
      </c>
      <c r="C38" s="22">
        <v>4</v>
      </c>
      <c r="D38" s="160" t="s">
        <v>14</v>
      </c>
      <c r="E38" s="161" t="s">
        <v>60</v>
      </c>
      <c r="F38" s="44"/>
      <c r="G38" s="162" t="s">
        <v>16</v>
      </c>
      <c r="H38" s="163" t="s">
        <v>108</v>
      </c>
      <c r="I38" s="22"/>
      <c r="J38" s="1239" t="s">
        <v>16</v>
      </c>
      <c r="K38" s="163" t="s">
        <v>108</v>
      </c>
      <c r="L38" s="1233"/>
      <c r="M38" s="1424" t="s">
        <v>15</v>
      </c>
      <c r="N38" s="161" t="s">
        <v>59</v>
      </c>
      <c r="O38" s="22"/>
      <c r="P38" s="160" t="s">
        <v>17</v>
      </c>
      <c r="Q38" s="161" t="s">
        <v>59</v>
      </c>
      <c r="R38" s="25"/>
      <c r="S38" s="164" t="s">
        <v>18</v>
      </c>
      <c r="T38" s="167" t="s">
        <v>60</v>
      </c>
      <c r="U38" s="22"/>
      <c r="V38" s="160" t="s">
        <v>15</v>
      </c>
      <c r="W38" s="161" t="s">
        <v>60</v>
      </c>
      <c r="X38" s="22"/>
      <c r="Y38" s="1424" t="s">
        <v>19</v>
      </c>
      <c r="Z38" s="161" t="s">
        <v>108</v>
      </c>
      <c r="AA38" s="22"/>
      <c r="AB38" s="160" t="s">
        <v>88</v>
      </c>
      <c r="AC38" s="161" t="s">
        <v>59</v>
      </c>
      <c r="AD38" s="22">
        <v>43</v>
      </c>
      <c r="AE38" s="191" t="s">
        <v>14</v>
      </c>
      <c r="AF38" s="161" t="s">
        <v>59</v>
      </c>
      <c r="AG38" s="22"/>
      <c r="AH38" s="170" t="s">
        <v>16</v>
      </c>
      <c r="AI38" s="166" t="s">
        <v>108</v>
      </c>
      <c r="AJ38" s="22"/>
      <c r="AK38" s="1434" t="s">
        <v>88</v>
      </c>
      <c r="AL38" s="354" t="s">
        <v>60</v>
      </c>
      <c r="AM38" s="11"/>
    </row>
    <row r="39" spans="2:39" ht="13.5" thickBot="1">
      <c r="B39" s="663" t="s">
        <v>44</v>
      </c>
      <c r="C39" s="22"/>
      <c r="D39" s="160" t="s">
        <v>17</v>
      </c>
      <c r="E39" s="161" t="s">
        <v>60</v>
      </c>
      <c r="F39" s="47"/>
      <c r="G39" s="164" t="s">
        <v>18</v>
      </c>
      <c r="H39" s="159" t="s">
        <v>59</v>
      </c>
      <c r="I39" s="25"/>
      <c r="J39" s="1423" t="s">
        <v>18</v>
      </c>
      <c r="K39" s="161" t="s">
        <v>59</v>
      </c>
      <c r="L39" s="1233">
        <v>17</v>
      </c>
      <c r="M39" s="1424" t="s">
        <v>14</v>
      </c>
      <c r="N39" s="2264" t="s">
        <v>59</v>
      </c>
      <c r="O39" s="22"/>
      <c r="P39" s="160" t="s">
        <v>19</v>
      </c>
      <c r="Q39" s="161" t="s">
        <v>108</v>
      </c>
      <c r="R39" s="22"/>
      <c r="S39" s="1424" t="s">
        <v>88</v>
      </c>
      <c r="T39" s="168" t="s">
        <v>60</v>
      </c>
      <c r="U39" s="22">
        <v>30</v>
      </c>
      <c r="V39" s="160" t="s">
        <v>14</v>
      </c>
      <c r="W39" s="161" t="s">
        <v>60</v>
      </c>
      <c r="X39" s="22"/>
      <c r="Y39" s="1239" t="s">
        <v>16</v>
      </c>
      <c r="Z39" s="163" t="s">
        <v>108</v>
      </c>
      <c r="AA39" s="22"/>
      <c r="AB39" s="160" t="s">
        <v>15</v>
      </c>
      <c r="AC39" s="161" t="s">
        <v>59</v>
      </c>
      <c r="AD39" s="1233"/>
      <c r="AE39" s="1424" t="s">
        <v>17</v>
      </c>
      <c r="AF39" s="161" t="s">
        <v>59</v>
      </c>
      <c r="AG39" s="25"/>
      <c r="AH39" s="171" t="s">
        <v>18</v>
      </c>
      <c r="AI39" s="167" t="s">
        <v>60</v>
      </c>
      <c r="AJ39" s="22"/>
      <c r="AK39" s="1388" t="s">
        <v>15</v>
      </c>
      <c r="AL39" s="1050" t="s">
        <v>58</v>
      </c>
      <c r="AM39" s="11"/>
    </row>
    <row r="40" spans="2:39" ht="13.5" thickBot="1">
      <c r="B40" s="663" t="s">
        <v>45</v>
      </c>
      <c r="C40" s="22"/>
      <c r="D40" s="160" t="s">
        <v>19</v>
      </c>
      <c r="E40" s="161" t="s">
        <v>108</v>
      </c>
      <c r="F40" s="43"/>
      <c r="G40" s="160" t="s">
        <v>88</v>
      </c>
      <c r="H40" s="161" t="s">
        <v>59</v>
      </c>
      <c r="I40" s="22"/>
      <c r="J40" s="209" t="s">
        <v>88</v>
      </c>
      <c r="K40" s="161" t="s">
        <v>59</v>
      </c>
      <c r="L40" s="1233"/>
      <c r="M40" s="1424" t="s">
        <v>17</v>
      </c>
      <c r="N40" s="2264" t="s">
        <v>59</v>
      </c>
      <c r="O40" s="22"/>
      <c r="P40" s="162" t="s">
        <v>16</v>
      </c>
      <c r="Q40" s="163" t="s">
        <v>108</v>
      </c>
      <c r="R40" s="22"/>
      <c r="S40" s="1424" t="s">
        <v>15</v>
      </c>
      <c r="T40" s="168" t="s">
        <v>60</v>
      </c>
      <c r="U40" s="22"/>
      <c r="V40" s="160" t="s">
        <v>17</v>
      </c>
      <c r="W40" s="161" t="s">
        <v>60</v>
      </c>
      <c r="X40" s="25"/>
      <c r="Y40" s="1423" t="s">
        <v>18</v>
      </c>
      <c r="Z40" s="161" t="s">
        <v>59</v>
      </c>
      <c r="AA40" s="22">
        <v>39</v>
      </c>
      <c r="AB40" s="160" t="s">
        <v>14</v>
      </c>
      <c r="AC40" s="161" t="s">
        <v>59</v>
      </c>
      <c r="AD40" s="1233"/>
      <c r="AE40" s="1424" t="s">
        <v>19</v>
      </c>
      <c r="AF40" s="1637" t="s">
        <v>108</v>
      </c>
      <c r="AG40" s="22"/>
      <c r="AH40" s="160" t="s">
        <v>88</v>
      </c>
      <c r="AI40" s="161" t="s">
        <v>60</v>
      </c>
      <c r="AJ40" s="22">
        <v>52</v>
      </c>
      <c r="AK40" s="1388" t="s">
        <v>14</v>
      </c>
      <c r="AL40" s="1050" t="s">
        <v>58</v>
      </c>
      <c r="AM40" s="11"/>
    </row>
    <row r="41" spans="2:39" ht="13.5" thickBot="1">
      <c r="B41" s="663" t="s">
        <v>46</v>
      </c>
      <c r="C41" s="22"/>
      <c r="D41" s="162" t="s">
        <v>16</v>
      </c>
      <c r="E41" s="163" t="s">
        <v>108</v>
      </c>
      <c r="F41" s="43"/>
      <c r="G41" s="160" t="s">
        <v>15</v>
      </c>
      <c r="H41" s="161" t="s">
        <v>59</v>
      </c>
      <c r="I41" s="22"/>
      <c r="J41" s="160" t="s">
        <v>15</v>
      </c>
      <c r="K41" s="161" t="s">
        <v>59</v>
      </c>
      <c r="L41" s="1233"/>
      <c r="M41" s="1424" t="s">
        <v>19</v>
      </c>
      <c r="N41" s="1637" t="s">
        <v>108</v>
      </c>
      <c r="O41" s="25"/>
      <c r="P41" s="164" t="s">
        <v>18</v>
      </c>
      <c r="Q41" s="167" t="s">
        <v>60</v>
      </c>
      <c r="R41" s="22">
        <v>26</v>
      </c>
      <c r="S41" s="1424" t="s">
        <v>14</v>
      </c>
      <c r="T41" s="168" t="s">
        <v>60</v>
      </c>
      <c r="U41" s="22"/>
      <c r="V41" s="160" t="s">
        <v>19</v>
      </c>
      <c r="W41" s="161" t="s">
        <v>108</v>
      </c>
      <c r="X41" s="22"/>
      <c r="Y41" s="1424" t="s">
        <v>88</v>
      </c>
      <c r="Z41" s="161" t="s">
        <v>59</v>
      </c>
      <c r="AA41" s="22"/>
      <c r="AB41" s="160" t="s">
        <v>17</v>
      </c>
      <c r="AC41" s="161" t="s">
        <v>59</v>
      </c>
      <c r="AD41" s="1237"/>
      <c r="AE41" s="1239" t="s">
        <v>16</v>
      </c>
      <c r="AF41" s="1638" t="s">
        <v>108</v>
      </c>
      <c r="AG41" s="22"/>
      <c r="AH41" s="160" t="s">
        <v>15</v>
      </c>
      <c r="AI41" s="161" t="s">
        <v>60</v>
      </c>
      <c r="AJ41" s="22"/>
      <c r="AK41" s="1388" t="s">
        <v>17</v>
      </c>
      <c r="AL41" s="1050" t="s">
        <v>58</v>
      </c>
      <c r="AM41" s="11"/>
    </row>
    <row r="42" spans="2:39" ht="13.5" thickBot="1">
      <c r="B42" s="663" t="s">
        <v>47</v>
      </c>
      <c r="C42" s="25"/>
      <c r="D42" s="164" t="s">
        <v>18</v>
      </c>
      <c r="E42" s="159" t="s">
        <v>59</v>
      </c>
      <c r="F42" s="22">
        <v>9</v>
      </c>
      <c r="G42" s="160" t="s">
        <v>14</v>
      </c>
      <c r="H42" s="161" t="s">
        <v>59</v>
      </c>
      <c r="I42" s="22">
        <v>13</v>
      </c>
      <c r="J42" s="160" t="s">
        <v>14</v>
      </c>
      <c r="K42" s="161" t="s">
        <v>59</v>
      </c>
      <c r="L42" s="46"/>
      <c r="M42" s="1239" t="s">
        <v>16</v>
      </c>
      <c r="N42" s="163" t="s">
        <v>108</v>
      </c>
      <c r="O42" s="22"/>
      <c r="P42" s="160" t="s">
        <v>88</v>
      </c>
      <c r="Q42" s="161" t="s">
        <v>60</v>
      </c>
      <c r="R42" s="22"/>
      <c r="S42" s="1424" t="s">
        <v>17</v>
      </c>
      <c r="T42" s="168" t="s">
        <v>60</v>
      </c>
      <c r="U42" s="22"/>
      <c r="V42" s="162" t="s">
        <v>16</v>
      </c>
      <c r="W42" s="163" t="s">
        <v>108</v>
      </c>
      <c r="X42" s="22"/>
      <c r="Y42" s="1434" t="s">
        <v>15</v>
      </c>
      <c r="Z42" s="161" t="s">
        <v>59</v>
      </c>
      <c r="AA42" s="22"/>
      <c r="AB42" s="160" t="s">
        <v>19</v>
      </c>
      <c r="AC42" s="161" t="s">
        <v>108</v>
      </c>
      <c r="AD42" s="1233"/>
      <c r="AE42" s="1434" t="s">
        <v>18</v>
      </c>
      <c r="AF42" s="168" t="s">
        <v>60</v>
      </c>
      <c r="AG42" s="22">
        <v>48</v>
      </c>
      <c r="AH42" s="160" t="s">
        <v>14</v>
      </c>
      <c r="AI42" s="161" t="s">
        <v>60</v>
      </c>
      <c r="AJ42" s="22"/>
      <c r="AK42" s="1643" t="s">
        <v>19</v>
      </c>
      <c r="AL42" s="165" t="s">
        <v>108</v>
      </c>
      <c r="AM42" s="11"/>
    </row>
    <row r="43" spans="2:39" ht="13.5" thickBot="1">
      <c r="B43" s="663" t="s">
        <v>48</v>
      </c>
      <c r="C43" s="22"/>
      <c r="D43" s="160" t="s">
        <v>88</v>
      </c>
      <c r="E43" s="161" t="s">
        <v>59</v>
      </c>
      <c r="F43" s="3958"/>
      <c r="G43" s="308" t="s">
        <v>17</v>
      </c>
      <c r="H43" s="207" t="s">
        <v>59</v>
      </c>
      <c r="I43" s="22"/>
      <c r="J43" s="1424" t="s">
        <v>17</v>
      </c>
      <c r="K43" s="161" t="s">
        <v>59</v>
      </c>
      <c r="L43" s="25"/>
      <c r="M43" s="1423" t="s">
        <v>18</v>
      </c>
      <c r="N43" s="161" t="s">
        <v>60</v>
      </c>
      <c r="O43" s="22"/>
      <c r="P43" s="160" t="s">
        <v>15</v>
      </c>
      <c r="Q43" s="161" t="s">
        <v>60</v>
      </c>
      <c r="R43" s="22"/>
      <c r="S43" s="160" t="s">
        <v>19</v>
      </c>
      <c r="T43" s="161" t="s">
        <v>108</v>
      </c>
      <c r="U43" s="25"/>
      <c r="V43" s="164" t="s">
        <v>18</v>
      </c>
      <c r="W43" s="159" t="s">
        <v>59</v>
      </c>
      <c r="X43" s="22">
        <v>35</v>
      </c>
      <c r="Y43" s="1424" t="s">
        <v>14</v>
      </c>
      <c r="Z43" s="161" t="s">
        <v>59</v>
      </c>
      <c r="AA43" s="22"/>
      <c r="AB43" s="162" t="s">
        <v>16</v>
      </c>
      <c r="AC43" s="163" t="s">
        <v>108</v>
      </c>
      <c r="AD43" s="1233"/>
      <c r="AE43" s="1424" t="s">
        <v>88</v>
      </c>
      <c r="AF43" s="161" t="s">
        <v>60</v>
      </c>
      <c r="AG43" s="22"/>
      <c r="AH43" s="160" t="s">
        <v>17</v>
      </c>
      <c r="AI43" s="161" t="s">
        <v>60</v>
      </c>
      <c r="AJ43" s="22"/>
      <c r="AK43" s="1643" t="s">
        <v>16</v>
      </c>
      <c r="AL43" s="165" t="s">
        <v>108</v>
      </c>
      <c r="AM43" s="11"/>
    </row>
    <row r="44" spans="2:39" ht="13.5" thickBot="1">
      <c r="B44" s="663" t="s">
        <v>49</v>
      </c>
      <c r="C44" s="22"/>
      <c r="D44" s="160" t="s">
        <v>15</v>
      </c>
      <c r="E44" s="161" t="s">
        <v>59</v>
      </c>
      <c r="F44" s="3956"/>
      <c r="G44" s="3957"/>
      <c r="H44" s="207"/>
      <c r="I44" s="22"/>
      <c r="J44" s="160" t="s">
        <v>19</v>
      </c>
      <c r="K44" s="161" t="s">
        <v>108</v>
      </c>
      <c r="L44" s="22"/>
      <c r="M44" s="231" t="s">
        <v>88</v>
      </c>
      <c r="N44" s="161" t="s">
        <v>60</v>
      </c>
      <c r="O44" s="1233">
        <v>22</v>
      </c>
      <c r="P44" s="160" t="s">
        <v>14</v>
      </c>
      <c r="Q44" s="161" t="s">
        <v>60</v>
      </c>
      <c r="R44" s="46"/>
      <c r="S44" s="1239" t="s">
        <v>16</v>
      </c>
      <c r="T44" s="163" t="s">
        <v>108</v>
      </c>
      <c r="U44" s="22"/>
      <c r="V44" s="160" t="s">
        <v>88</v>
      </c>
      <c r="W44" s="161" t="s">
        <v>59</v>
      </c>
      <c r="X44" s="22"/>
      <c r="Y44" s="1388" t="s">
        <v>17</v>
      </c>
      <c r="Z44" s="1050" t="s">
        <v>58</v>
      </c>
      <c r="AA44" s="25"/>
      <c r="AB44" s="164" t="s">
        <v>18</v>
      </c>
      <c r="AC44" s="159" t="s">
        <v>60</v>
      </c>
      <c r="AD44" s="1233"/>
      <c r="AE44" s="1424" t="s">
        <v>15</v>
      </c>
      <c r="AF44" s="161" t="s">
        <v>60</v>
      </c>
      <c r="AG44" s="22"/>
      <c r="AH44" s="210" t="s">
        <v>19</v>
      </c>
      <c r="AI44" s="165" t="s">
        <v>108</v>
      </c>
      <c r="AJ44" s="25"/>
      <c r="AK44" s="1423" t="s">
        <v>18</v>
      </c>
      <c r="AL44" s="159" t="s">
        <v>59</v>
      </c>
      <c r="AM44" s="11"/>
    </row>
    <row r="45" spans="2:39" ht="13.5" thickBot="1">
      <c r="B45" s="663" t="s">
        <v>50</v>
      </c>
      <c r="C45" s="22">
        <v>5</v>
      </c>
      <c r="D45" s="160" t="s">
        <v>14</v>
      </c>
      <c r="E45" s="161" t="s">
        <v>59</v>
      </c>
      <c r="F45" s="27"/>
      <c r="G45" s="51"/>
      <c r="H45" s="142"/>
      <c r="I45" s="22"/>
      <c r="J45" s="162" t="s">
        <v>16</v>
      </c>
      <c r="K45" s="163" t="s">
        <v>108</v>
      </c>
      <c r="L45" s="1854"/>
      <c r="M45" s="1424" t="s">
        <v>15</v>
      </c>
      <c r="N45" s="1637" t="s">
        <v>60</v>
      </c>
      <c r="O45" s="22"/>
      <c r="P45" s="160" t="s">
        <v>17</v>
      </c>
      <c r="Q45" s="161" t="s">
        <v>60</v>
      </c>
      <c r="R45" s="3904"/>
      <c r="S45" s="1423" t="s">
        <v>18</v>
      </c>
      <c r="T45" s="161" t="s">
        <v>59</v>
      </c>
      <c r="U45" s="22"/>
      <c r="V45" s="160" t="s">
        <v>15</v>
      </c>
      <c r="W45" s="161" t="s">
        <v>59</v>
      </c>
      <c r="X45" s="22"/>
      <c r="Y45" s="209" t="s">
        <v>19</v>
      </c>
      <c r="Z45" s="161" t="s">
        <v>108</v>
      </c>
      <c r="AA45" s="230"/>
      <c r="AB45" s="160" t="s">
        <v>88</v>
      </c>
      <c r="AC45" s="161" t="s">
        <v>60</v>
      </c>
      <c r="AD45" s="22">
        <v>44</v>
      </c>
      <c r="AE45" s="209" t="s">
        <v>14</v>
      </c>
      <c r="AF45" s="165" t="s">
        <v>60</v>
      </c>
      <c r="AG45" s="46"/>
      <c r="AH45" s="208" t="s">
        <v>16</v>
      </c>
      <c r="AI45" s="163" t="s">
        <v>108</v>
      </c>
      <c r="AJ45" s="22"/>
      <c r="AK45" s="1424" t="s">
        <v>88</v>
      </c>
      <c r="AL45" s="161" t="s">
        <v>59</v>
      </c>
      <c r="AM45" s="11"/>
    </row>
    <row r="46" spans="2:39" ht="13.5" thickBot="1">
      <c r="B46" s="664" t="s">
        <v>51</v>
      </c>
      <c r="C46" s="22"/>
      <c r="D46" s="160" t="s">
        <v>17</v>
      </c>
      <c r="E46" s="161" t="s">
        <v>59</v>
      </c>
      <c r="F46" s="27"/>
      <c r="G46" s="39"/>
      <c r="H46" s="142"/>
      <c r="I46" s="1238"/>
      <c r="J46" s="1423" t="s">
        <v>18</v>
      </c>
      <c r="K46" s="161" t="s">
        <v>60</v>
      </c>
      <c r="L46" s="306"/>
      <c r="M46" s="39"/>
      <c r="N46" s="355"/>
      <c r="O46" s="22"/>
      <c r="P46" s="160" t="s">
        <v>19</v>
      </c>
      <c r="Q46" s="161" t="s">
        <v>108</v>
      </c>
      <c r="R46" s="38"/>
      <c r="S46" s="39"/>
      <c r="T46" s="94"/>
      <c r="U46" s="22">
        <v>31</v>
      </c>
      <c r="V46" s="160" t="s">
        <v>14</v>
      </c>
      <c r="W46" s="161" t="s">
        <v>59</v>
      </c>
      <c r="X46" s="22"/>
      <c r="Y46" s="1239" t="s">
        <v>16</v>
      </c>
      <c r="Z46" s="163" t="s">
        <v>108</v>
      </c>
      <c r="AA46" s="38"/>
      <c r="AB46" s="39"/>
      <c r="AC46" s="17"/>
      <c r="AD46" s="1233"/>
      <c r="AE46" s="1424" t="s">
        <v>17</v>
      </c>
      <c r="AF46" s="168" t="s">
        <v>60</v>
      </c>
      <c r="AG46" s="38"/>
      <c r="AH46" s="39"/>
      <c r="AI46" s="17"/>
      <c r="AJ46" s="22"/>
      <c r="AK46" s="1424" t="s">
        <v>15</v>
      </c>
      <c r="AL46" s="161" t="s">
        <v>59</v>
      </c>
      <c r="AM46" s="24"/>
    </row>
    <row r="47" spans="2:39">
      <c r="B47" s="4166" t="s">
        <v>95</v>
      </c>
      <c r="C47" s="4167"/>
      <c r="D47" s="4168"/>
      <c r="E47" s="53">
        <f>COUNTIF(E16:E46,"R     P" )+COUNTIF(E16:E46,"P     R" )+E52</f>
        <v>19</v>
      </c>
      <c r="F47" s="6"/>
      <c r="G47" s="6"/>
      <c r="H47" s="53">
        <f>COUNTIF(H16:H46,"R     P" )+COUNTIF(H16:H46,"P     R" )+H52</f>
        <v>19</v>
      </c>
      <c r="I47" s="6"/>
      <c r="J47" s="124"/>
      <c r="K47" s="53">
        <f>COUNTIF(K16:K46,"R     P" )+COUNTIF(K16:K46,"P     R" )+K52</f>
        <v>20</v>
      </c>
      <c r="L47" s="6"/>
      <c r="M47" s="124"/>
      <c r="N47" s="53">
        <f>COUNTIF(N16:N46,"R     P" )+COUNTIF(N16:N46,"P     R" )+N52</f>
        <v>19</v>
      </c>
      <c r="O47" s="6"/>
      <c r="P47" s="124"/>
      <c r="Q47" s="53">
        <f>COUNTIF(Q16:Q46,"R     P" )+COUNTIF(Q16:Q46,"P     R" )+Q52</f>
        <v>19</v>
      </c>
      <c r="R47" s="8"/>
      <c r="S47" s="8"/>
      <c r="T47" s="53">
        <f>COUNTIF(T16:T46,"R     P" )+COUNTIF(T16:T46,"P     R" )+T52</f>
        <v>20</v>
      </c>
      <c r="U47" s="6"/>
      <c r="V47" s="124"/>
      <c r="W47" s="53">
        <f>COUNTIF(W16:W46,"R     P" )+COUNTIF(W16:W46,"P     R" )+W52</f>
        <v>21</v>
      </c>
      <c r="X47" s="6"/>
      <c r="Y47" s="6"/>
      <c r="Z47" s="53">
        <f>COUNTIF(Z16:Z46,"R     P" )+COUNTIF(Z16:Z46,"P     R" )+Z52</f>
        <v>19</v>
      </c>
      <c r="AA47" s="6"/>
      <c r="AB47" s="124"/>
      <c r="AC47" s="53">
        <f>COUNTIF(AC16:AC46,"R     P" )+COUNTIF(AC16:AC46,"P     R" )+AC52</f>
        <v>20</v>
      </c>
      <c r="AD47" s="6"/>
      <c r="AE47" s="124"/>
      <c r="AF47" s="53">
        <f>COUNTIF(AF16:AF46,"R     P" )+COUNTIF(AF16:AF46,"P     R" )+AF52</f>
        <v>22</v>
      </c>
      <c r="AG47" s="6"/>
      <c r="AH47" s="124"/>
      <c r="AI47" s="53">
        <f>COUNTIF(AI16:AI46,"R     P" )+COUNTIF(AI16:AI46,"P     R" )+AI52</f>
        <v>18</v>
      </c>
      <c r="AJ47" s="6"/>
      <c r="AK47" s="6"/>
      <c r="AL47" s="53">
        <f>COUNTIF(AL16:AL46,"R     P" )+COUNTIF(AL16:AL46,"P     R" )+AL52</f>
        <v>19</v>
      </c>
      <c r="AM47" s="12">
        <f>SUM(E47:AL47)</f>
        <v>235</v>
      </c>
    </row>
    <row r="48" spans="2:39" ht="13.5" thickBot="1">
      <c r="B48" s="4169"/>
      <c r="C48" s="4170"/>
      <c r="D48" s="4171"/>
      <c r="E48" s="94"/>
      <c r="F48" s="20"/>
      <c r="G48" s="20"/>
      <c r="H48" s="94"/>
      <c r="I48" s="8"/>
      <c r="J48" s="91"/>
      <c r="K48" s="17"/>
      <c r="L48" s="20"/>
      <c r="M48" s="91"/>
      <c r="N48" s="17"/>
      <c r="O48" s="8"/>
      <c r="P48" s="91"/>
      <c r="Q48" s="17"/>
      <c r="R48" s="20"/>
      <c r="S48" s="20"/>
      <c r="T48" s="94"/>
      <c r="U48" s="8"/>
      <c r="V48" s="91"/>
      <c r="W48" s="17"/>
      <c r="X48" s="20"/>
      <c r="Y48" s="20"/>
      <c r="Z48" s="94"/>
      <c r="AA48" s="8"/>
      <c r="AB48" s="91"/>
      <c r="AC48" s="17"/>
      <c r="AD48" s="20"/>
      <c r="AE48" s="91"/>
      <c r="AF48" s="17"/>
      <c r="AG48" s="8"/>
      <c r="AH48" s="91"/>
      <c r="AI48" s="17"/>
      <c r="AJ48" s="20"/>
      <c r="AK48" s="20"/>
      <c r="AL48" s="94"/>
      <c r="AM48" s="14"/>
    </row>
    <row r="49" spans="2:39">
      <c r="B49" s="4166" t="s">
        <v>100</v>
      </c>
      <c r="C49" s="4167"/>
      <c r="D49" s="4168"/>
      <c r="E49" s="53"/>
      <c r="F49" s="6"/>
      <c r="G49" s="6"/>
      <c r="H49" s="53"/>
      <c r="I49" s="6"/>
      <c r="J49" s="124"/>
      <c r="K49" s="18"/>
      <c r="L49" s="6"/>
      <c r="M49" s="124"/>
      <c r="N49" s="18"/>
      <c r="O49" s="6"/>
      <c r="P49" s="124"/>
      <c r="Q49" s="18"/>
      <c r="R49" s="6"/>
      <c r="S49" s="6"/>
      <c r="T49" s="53"/>
      <c r="U49" s="6"/>
      <c r="V49" s="124"/>
      <c r="W49" s="18"/>
      <c r="X49" s="6"/>
      <c r="Y49" s="6"/>
      <c r="Z49" s="53"/>
      <c r="AA49" s="6"/>
      <c r="AB49" s="124"/>
      <c r="AC49" s="18"/>
      <c r="AD49" s="6"/>
      <c r="AE49" s="124"/>
      <c r="AF49" s="18"/>
      <c r="AG49" s="6"/>
      <c r="AH49" s="124"/>
      <c r="AI49" s="18"/>
      <c r="AJ49" s="6"/>
      <c r="AK49" s="6"/>
      <c r="AL49" s="53"/>
      <c r="AM49" s="12"/>
    </row>
    <row r="50" spans="2:39" ht="13.5" thickBot="1">
      <c r="B50" s="4169"/>
      <c r="C50" s="4170"/>
      <c r="D50" s="4171"/>
      <c r="E50" s="211">
        <f>+E47*7.5</f>
        <v>142.5</v>
      </c>
      <c r="F50" s="758"/>
      <c r="G50" s="758"/>
      <c r="H50" s="211">
        <f>+H47*7.5</f>
        <v>142.5</v>
      </c>
      <c r="I50" s="764"/>
      <c r="J50" s="765"/>
      <c r="K50" s="420">
        <f>+K47*7.5</f>
        <v>150</v>
      </c>
      <c r="L50" s="758"/>
      <c r="M50" s="765"/>
      <c r="N50" s="420">
        <f>+N47*7.5</f>
        <v>142.5</v>
      </c>
      <c r="O50" s="764"/>
      <c r="P50" s="765"/>
      <c r="Q50" s="420">
        <f>+Q47*7.5</f>
        <v>142.5</v>
      </c>
      <c r="R50" s="758"/>
      <c r="S50" s="758"/>
      <c r="T50" s="211">
        <f>+T47*7.5</f>
        <v>150</v>
      </c>
      <c r="U50" s="764"/>
      <c r="V50" s="765"/>
      <c r="W50" s="420">
        <f>+W47*7.5</f>
        <v>157.5</v>
      </c>
      <c r="X50" s="758"/>
      <c r="Y50" s="758"/>
      <c r="Z50" s="211">
        <f>+Z47*7.5</f>
        <v>142.5</v>
      </c>
      <c r="AA50" s="764"/>
      <c r="AB50" s="765"/>
      <c r="AC50" s="420">
        <f>+AC47*7.5</f>
        <v>150</v>
      </c>
      <c r="AD50" s="758"/>
      <c r="AE50" s="765"/>
      <c r="AF50" s="420">
        <f>+AF47*7.5</f>
        <v>165</v>
      </c>
      <c r="AG50" s="764"/>
      <c r="AH50" s="765"/>
      <c r="AI50" s="420">
        <f>+AI47*7.5</f>
        <v>135</v>
      </c>
      <c r="AJ50" s="758"/>
      <c r="AK50" s="758"/>
      <c r="AL50" s="211">
        <f>+AL47*7.5</f>
        <v>142.5</v>
      </c>
      <c r="AM50" s="766">
        <f>SUM(E50:AL50)</f>
        <v>1762.5</v>
      </c>
    </row>
    <row r="51" spans="2:39">
      <c r="B51" s="153" t="s">
        <v>91</v>
      </c>
      <c r="C51" s="4"/>
      <c r="D51" s="4"/>
      <c r="E51" s="53"/>
      <c r="F51" s="6"/>
      <c r="G51" s="6"/>
      <c r="H51" s="53"/>
      <c r="I51" s="6"/>
      <c r="J51" s="6"/>
      <c r="K51" s="53"/>
      <c r="L51" s="362"/>
      <c r="M51" s="362"/>
      <c r="N51" s="383"/>
      <c r="O51" s="362"/>
      <c r="P51" s="362"/>
      <c r="Q51" s="383"/>
      <c r="R51" s="362"/>
      <c r="S51" s="362"/>
      <c r="T51" s="383"/>
      <c r="U51" s="362"/>
      <c r="V51" s="362"/>
      <c r="W51" s="383"/>
      <c r="X51" s="362"/>
      <c r="Y51" s="385"/>
      <c r="Z51" s="389"/>
      <c r="AA51" s="362"/>
      <c r="AB51" s="362"/>
      <c r="AC51" s="383"/>
      <c r="AD51" s="6"/>
      <c r="AE51" s="124"/>
      <c r="AF51" s="1071"/>
      <c r="AG51" s="6"/>
      <c r="AH51" s="6"/>
      <c r="AI51" s="53"/>
      <c r="AJ51" s="6"/>
      <c r="AK51" s="124"/>
      <c r="AL51" s="1071"/>
      <c r="AM51" s="12"/>
    </row>
    <row r="52" spans="2:39" ht="13.5" thickBot="1">
      <c r="B52" s="154" t="s">
        <v>277</v>
      </c>
      <c r="C52" s="2"/>
      <c r="D52" s="2"/>
      <c r="E52" s="45">
        <v>-2</v>
      </c>
      <c r="F52" s="20"/>
      <c r="G52" s="20"/>
      <c r="H52" s="45">
        <v>-1</v>
      </c>
      <c r="I52" s="20"/>
      <c r="J52" s="20"/>
      <c r="K52" s="45">
        <v>-1</v>
      </c>
      <c r="L52" s="384"/>
      <c r="M52" s="384"/>
      <c r="N52" s="359">
        <v>-1</v>
      </c>
      <c r="O52" s="384"/>
      <c r="P52" s="384"/>
      <c r="Q52" s="359">
        <v>-1</v>
      </c>
      <c r="R52" s="384"/>
      <c r="S52" s="384"/>
      <c r="T52" s="359">
        <v>-1</v>
      </c>
      <c r="U52" s="384"/>
      <c r="V52" s="384"/>
      <c r="W52" s="359">
        <v>-2</v>
      </c>
      <c r="X52" s="373"/>
      <c r="Y52" s="390"/>
      <c r="Z52" s="386">
        <v>-1</v>
      </c>
      <c r="AA52" s="384"/>
      <c r="AB52" s="384"/>
      <c r="AC52" s="359">
        <v>-1</v>
      </c>
      <c r="AD52" s="21"/>
      <c r="AE52" s="50"/>
      <c r="AF52" s="17">
        <v>-1</v>
      </c>
      <c r="AG52" s="20"/>
      <c r="AH52" s="20"/>
      <c r="AI52" s="45">
        <v>-1</v>
      </c>
      <c r="AJ52" s="21"/>
      <c r="AK52" s="50"/>
      <c r="AL52" s="17">
        <v>-1</v>
      </c>
      <c r="AM52" s="519">
        <f>SUM(E52:AL52)</f>
        <v>-14</v>
      </c>
    </row>
    <row r="53" spans="2:39" s="445" customFormat="1">
      <c r="B53" s="361"/>
      <c r="C53" s="361"/>
      <c r="D53" s="361"/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  <c r="AD53" s="362"/>
      <c r="AE53" s="362"/>
      <c r="AF53" s="362"/>
      <c r="AG53" s="362"/>
      <c r="AH53" s="362"/>
      <c r="AI53" s="362"/>
      <c r="AJ53" s="362"/>
      <c r="AK53" s="362"/>
      <c r="AL53" s="362"/>
      <c r="AM53" s="367"/>
    </row>
    <row r="54" spans="2:39" ht="17.25" customHeight="1">
      <c r="B54" s="2" t="s">
        <v>56</v>
      </c>
      <c r="C54" s="1077"/>
      <c r="D54" s="2" t="s">
        <v>94</v>
      </c>
      <c r="E54" s="2"/>
      <c r="F54" s="20"/>
      <c r="G54" s="2"/>
      <c r="H54" s="2"/>
      <c r="I54" s="2"/>
      <c r="J54" s="2"/>
      <c r="K54" s="2"/>
      <c r="L54" s="2"/>
      <c r="M54" s="2"/>
      <c r="N54" s="2"/>
      <c r="O54" s="2"/>
      <c r="P54" s="2"/>
      <c r="Q54" s="2354" t="s">
        <v>301</v>
      </c>
      <c r="R54" s="2354"/>
      <c r="S54" s="2354"/>
      <c r="T54" s="2354"/>
      <c r="U54" s="2"/>
      <c r="V54" s="2"/>
      <c r="W54" s="2"/>
      <c r="X54" s="2"/>
      <c r="Y54" s="2"/>
      <c r="Z54" s="2"/>
      <c r="AA54" s="1728"/>
      <c r="AB54" s="1728"/>
      <c r="AC54" s="1728"/>
      <c r="AD54" s="2"/>
      <c r="AE54" s="2"/>
      <c r="AF54" s="2"/>
      <c r="AG54" s="2"/>
      <c r="AH54" s="2"/>
      <c r="AI54" s="2"/>
      <c r="AJ54" s="2"/>
      <c r="AK54" s="2"/>
      <c r="AL54" s="2"/>
      <c r="AM54" s="2"/>
    </row>
  </sheetData>
  <sheetProtection algorithmName="SHA-512" hashValue="Ey2TcqNw/NY8x0nK6UZNyPvgnmJAFx7fzHjL3WmZFGUP8u7IU1rvBp4/II+WrSwzquv4chcV2e7iY3foMWpF6A==" saltValue="g1p+QDdiv3VnPWZeWACcaw==" spinCount="100000" sheet="1" objects="1" scenarios="1" selectLockedCells="1" selectUnlockedCells="1"/>
  <mergeCells count="20">
    <mergeCell ref="B47:D48"/>
    <mergeCell ref="B49:D50"/>
    <mergeCell ref="B3:AM3"/>
    <mergeCell ref="B6:AM6"/>
    <mergeCell ref="C9:E9"/>
    <mergeCell ref="F9:H9"/>
    <mergeCell ref="I9:K9"/>
    <mergeCell ref="L9:N9"/>
    <mergeCell ref="O9:Q9"/>
    <mergeCell ref="R9:T9"/>
    <mergeCell ref="U9:W9"/>
    <mergeCell ref="AJ9:AL9"/>
    <mergeCell ref="B4:AM4"/>
    <mergeCell ref="B5:AM5"/>
    <mergeCell ref="X9:Z9"/>
    <mergeCell ref="AA9:AC9"/>
    <mergeCell ref="AD9:AF9"/>
    <mergeCell ref="AG9:AI9"/>
    <mergeCell ref="B9:B15"/>
    <mergeCell ref="B7:AM7"/>
  </mergeCells>
  <phoneticPr fontId="70" type="noConversion"/>
  <printOptions horizontalCentered="1"/>
  <pageMargins left="0.78740157480314965" right="0.78740157480314965" top="0.19685039370078741" bottom="0.15748031496062992" header="0.23622047244094491" footer="0.19685039370078741"/>
  <pageSetup paperSize="9" scale="72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1AE35-76A8-437C-8748-F15FD85F9E28}">
  <sheetPr>
    <tabColor theme="5" tint="0.79998168889431442"/>
    <pageSetUpPr fitToPage="1"/>
  </sheetPr>
  <dimension ref="B1:BL60"/>
  <sheetViews>
    <sheetView zoomScaleNormal="100" workbookViewId="0"/>
  </sheetViews>
  <sheetFormatPr defaultRowHeight="12.75"/>
  <cols>
    <col min="1" max="1" width="3.140625" customWidth="1"/>
    <col min="2" max="2" width="5.5703125" style="1336" customWidth="1"/>
    <col min="3" max="3" width="3.28515625" customWidth="1"/>
    <col min="4" max="4" width="3.7109375" customWidth="1"/>
    <col min="5" max="5" width="5.7109375" bestFit="1" customWidth="1"/>
    <col min="6" max="6" width="5.85546875" customWidth="1"/>
    <col min="7" max="7" width="5.7109375" bestFit="1" customWidth="1"/>
    <col min="8" max="9" width="3.28515625" customWidth="1"/>
    <col min="10" max="12" width="5.7109375" bestFit="1" customWidth="1"/>
    <col min="13" max="14" width="3.28515625" customWidth="1"/>
    <col min="15" max="17" width="5.7109375" bestFit="1" customWidth="1"/>
    <col min="18" max="19" width="3.28515625" customWidth="1"/>
    <col min="20" max="20" width="5.85546875" customWidth="1"/>
    <col min="21" max="22" width="5.7109375" bestFit="1" customWidth="1"/>
    <col min="23" max="24" width="3.28515625" customWidth="1"/>
    <col min="25" max="27" width="5.7109375" bestFit="1" customWidth="1"/>
    <col min="28" max="29" width="3.28515625" customWidth="1"/>
    <col min="30" max="32" width="5.7109375" bestFit="1" customWidth="1"/>
    <col min="33" max="34" width="3.28515625" customWidth="1"/>
    <col min="35" max="37" width="5.7109375" bestFit="1" customWidth="1"/>
    <col min="38" max="39" width="3.28515625" customWidth="1"/>
    <col min="40" max="42" width="5.7109375" bestFit="1" customWidth="1"/>
    <col min="43" max="43" width="3.7109375" customWidth="1"/>
    <col min="44" max="44" width="3.28515625" customWidth="1"/>
    <col min="45" max="47" width="5.7109375" bestFit="1" customWidth="1"/>
    <col min="48" max="49" width="3.28515625" customWidth="1"/>
    <col min="50" max="50" width="5.7109375" bestFit="1" customWidth="1"/>
    <col min="51" max="51" width="5.5703125" customWidth="1"/>
    <col min="52" max="52" width="5.7109375" bestFit="1" customWidth="1"/>
    <col min="53" max="54" width="3.28515625" customWidth="1"/>
    <col min="55" max="57" width="5.7109375" bestFit="1" customWidth="1"/>
    <col min="58" max="59" width="3.28515625" customWidth="1"/>
    <col min="60" max="62" width="5.7109375" bestFit="1" customWidth="1"/>
    <col min="63" max="63" width="9.140625" customWidth="1"/>
  </cols>
  <sheetData>
    <row r="1" spans="2:63" ht="15.75" customHeight="1">
      <c r="B1" s="52" t="s">
        <v>56</v>
      </c>
      <c r="C1" s="1"/>
      <c r="D1" s="1"/>
      <c r="E1" s="1"/>
      <c r="F1" s="1"/>
      <c r="G1" s="1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</row>
    <row r="2" spans="2:63" ht="16.5" customHeight="1">
      <c r="B2" s="1" t="s">
        <v>56</v>
      </c>
      <c r="C2" s="1"/>
      <c r="D2" s="1"/>
      <c r="E2" s="1"/>
      <c r="F2" s="1"/>
      <c r="G2" s="1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</row>
    <row r="3" spans="2:63" ht="30">
      <c r="B3" s="4432" t="s">
        <v>329</v>
      </c>
      <c r="C3" s="4432"/>
      <c r="D3" s="4432"/>
      <c r="E3" s="4432"/>
      <c r="F3" s="4432"/>
      <c r="G3" s="4432"/>
      <c r="H3" s="4432"/>
      <c r="I3" s="4432"/>
      <c r="J3" s="4432"/>
      <c r="K3" s="4432"/>
      <c r="L3" s="4432"/>
      <c r="M3" s="4432"/>
      <c r="N3" s="4432"/>
      <c r="O3" s="4432"/>
      <c r="P3" s="4432"/>
      <c r="Q3" s="4432"/>
      <c r="R3" s="4432"/>
      <c r="S3" s="4432"/>
      <c r="T3" s="4432"/>
      <c r="U3" s="4432"/>
      <c r="V3" s="4432"/>
      <c r="W3" s="4432"/>
      <c r="X3" s="4432"/>
      <c r="Y3" s="4432"/>
      <c r="Z3" s="4432"/>
      <c r="AA3" s="4432"/>
      <c r="AB3" s="4432"/>
      <c r="AC3" s="4432"/>
      <c r="AD3" s="4432"/>
      <c r="AE3" s="4432"/>
      <c r="AF3" s="4432"/>
      <c r="AG3" s="4432"/>
      <c r="AH3" s="4432"/>
      <c r="AI3" s="4432"/>
      <c r="AJ3" s="4432"/>
      <c r="AK3" s="4432"/>
      <c r="AL3" s="4432"/>
      <c r="AM3" s="4432"/>
      <c r="AN3" s="4432"/>
      <c r="AO3" s="4432"/>
      <c r="AP3" s="4432"/>
      <c r="AQ3" s="4432"/>
      <c r="AR3" s="4432"/>
      <c r="AS3" s="4432"/>
      <c r="AT3" s="4432"/>
      <c r="AU3" s="4432"/>
      <c r="AV3" s="4432"/>
      <c r="AW3" s="4432"/>
      <c r="AX3" s="4432"/>
      <c r="AY3" s="4432"/>
      <c r="AZ3" s="4432"/>
      <c r="BA3" s="4432"/>
      <c r="BB3" s="4432"/>
      <c r="BC3" s="4432"/>
      <c r="BD3" s="4432"/>
      <c r="BE3" s="4432"/>
      <c r="BF3" s="4432"/>
      <c r="BG3" s="4432"/>
      <c r="BH3" s="4432"/>
      <c r="BI3" s="4432"/>
      <c r="BJ3" s="4432"/>
      <c r="BK3" s="4432"/>
    </row>
    <row r="4" spans="2:63" ht="22.5" customHeight="1">
      <c r="B4" s="4188" t="s">
        <v>113</v>
      </c>
      <c r="C4" s="4188"/>
      <c r="D4" s="4188"/>
      <c r="E4" s="4188"/>
      <c r="F4" s="4188"/>
      <c r="G4" s="4188"/>
      <c r="H4" s="4188"/>
      <c r="I4" s="4188"/>
      <c r="J4" s="4188"/>
      <c r="K4" s="4188"/>
      <c r="L4" s="4188"/>
      <c r="M4" s="4188"/>
      <c r="N4" s="4188"/>
      <c r="O4" s="4188"/>
      <c r="P4" s="4188"/>
      <c r="Q4" s="4188"/>
      <c r="R4" s="4188"/>
      <c r="S4" s="4188"/>
      <c r="T4" s="4188"/>
      <c r="U4" s="4188"/>
      <c r="V4" s="4188"/>
      <c r="W4" s="4188"/>
      <c r="X4" s="4188"/>
      <c r="Y4" s="4188"/>
      <c r="Z4" s="4188"/>
      <c r="AA4" s="4188"/>
      <c r="AB4" s="4188"/>
      <c r="AC4" s="4188"/>
      <c r="AD4" s="4188"/>
      <c r="AE4" s="4188"/>
      <c r="AF4" s="4188"/>
      <c r="AG4" s="4188"/>
      <c r="AH4" s="4188"/>
      <c r="AI4" s="4188"/>
      <c r="AJ4" s="4188"/>
      <c r="AK4" s="4188"/>
      <c r="AL4" s="4188"/>
      <c r="AM4" s="4188"/>
      <c r="AN4" s="4188"/>
      <c r="AO4" s="4188"/>
      <c r="AP4" s="4188"/>
      <c r="AQ4" s="4188"/>
      <c r="AR4" s="4188"/>
      <c r="AS4" s="4188"/>
      <c r="AT4" s="4188"/>
      <c r="AU4" s="4188"/>
      <c r="AV4" s="4188"/>
      <c r="AW4" s="4188"/>
      <c r="AX4" s="4188"/>
      <c r="AY4" s="4188"/>
      <c r="AZ4" s="4188"/>
      <c r="BA4" s="4188"/>
      <c r="BB4" s="4188"/>
      <c r="BC4" s="4188"/>
      <c r="BD4" s="4188"/>
      <c r="BE4" s="4188"/>
      <c r="BF4" s="4188"/>
      <c r="BG4" s="4188"/>
      <c r="BH4" s="4188"/>
      <c r="BI4" s="4188"/>
      <c r="BJ4" s="4188"/>
      <c r="BK4" s="4188"/>
    </row>
    <row r="5" spans="2:63" ht="18.75">
      <c r="B5" s="4180" t="s">
        <v>239</v>
      </c>
      <c r="C5" s="4180"/>
      <c r="D5" s="4180"/>
      <c r="E5" s="4180"/>
      <c r="F5" s="4180"/>
      <c r="G5" s="4180"/>
      <c r="H5" s="4180"/>
      <c r="I5" s="4180"/>
      <c r="J5" s="4180"/>
      <c r="K5" s="4180"/>
      <c r="L5" s="4180"/>
      <c r="M5" s="4180"/>
      <c r="N5" s="4180"/>
      <c r="O5" s="4180"/>
      <c r="P5" s="4180"/>
      <c r="Q5" s="4180"/>
      <c r="R5" s="4180"/>
      <c r="S5" s="4180"/>
      <c r="T5" s="4180"/>
      <c r="U5" s="4180"/>
      <c r="V5" s="4180"/>
      <c r="W5" s="4180"/>
      <c r="X5" s="4180"/>
      <c r="Y5" s="4180"/>
      <c r="Z5" s="4180"/>
      <c r="AA5" s="4180"/>
      <c r="AB5" s="4180"/>
      <c r="AC5" s="4180"/>
      <c r="AD5" s="4180"/>
      <c r="AE5" s="4180"/>
      <c r="AF5" s="4180"/>
      <c r="AG5" s="4180"/>
      <c r="AH5" s="4180"/>
      <c r="AI5" s="4180"/>
      <c r="AJ5" s="4180"/>
      <c r="AK5" s="4180"/>
      <c r="AL5" s="4180"/>
      <c r="AM5" s="4180"/>
      <c r="AN5" s="4180"/>
      <c r="AO5" s="4180"/>
      <c r="AP5" s="4180"/>
      <c r="AQ5" s="4180"/>
      <c r="AR5" s="4180"/>
      <c r="AS5" s="4180"/>
      <c r="AT5" s="4180"/>
      <c r="AU5" s="4180"/>
      <c r="AV5" s="4180"/>
      <c r="AW5" s="4180"/>
      <c r="AX5" s="4180"/>
      <c r="AY5" s="4180"/>
      <c r="AZ5" s="4180"/>
      <c r="BA5" s="4180"/>
      <c r="BB5" s="4180"/>
      <c r="BC5" s="4180"/>
      <c r="BD5" s="4180"/>
      <c r="BE5" s="4180"/>
      <c r="BF5" s="4180"/>
      <c r="BG5" s="4180"/>
      <c r="BH5" s="4180"/>
      <c r="BI5" s="4180"/>
      <c r="BJ5" s="4180"/>
      <c r="BK5" s="4180"/>
    </row>
    <row r="6" spans="2:63" ht="18.75">
      <c r="B6" s="4180" t="s">
        <v>240</v>
      </c>
      <c r="C6" s="4180"/>
      <c r="D6" s="4180"/>
      <c r="E6" s="4180"/>
      <c r="F6" s="4180"/>
      <c r="G6" s="4180"/>
      <c r="H6" s="4180"/>
      <c r="I6" s="4180"/>
      <c r="J6" s="4180"/>
      <c r="K6" s="4180"/>
      <c r="L6" s="4180"/>
      <c r="M6" s="4180"/>
      <c r="N6" s="4180"/>
      <c r="O6" s="4180"/>
      <c r="P6" s="4180"/>
      <c r="Q6" s="4180"/>
      <c r="R6" s="4180"/>
      <c r="S6" s="4180"/>
      <c r="T6" s="4180"/>
      <c r="U6" s="4180"/>
      <c r="V6" s="4180"/>
      <c r="W6" s="4180"/>
      <c r="X6" s="4180"/>
      <c r="Y6" s="4180"/>
      <c r="Z6" s="4180"/>
      <c r="AA6" s="4180"/>
      <c r="AB6" s="4180"/>
      <c r="AC6" s="4180"/>
      <c r="AD6" s="4180"/>
      <c r="AE6" s="4180"/>
      <c r="AF6" s="4180"/>
      <c r="AG6" s="4180"/>
      <c r="AH6" s="4180"/>
      <c r="AI6" s="4180"/>
      <c r="AJ6" s="4180"/>
      <c r="AK6" s="4180"/>
      <c r="AL6" s="4180"/>
      <c r="AM6" s="4180"/>
      <c r="AN6" s="4180"/>
      <c r="AO6" s="4180"/>
      <c r="AP6" s="4180"/>
      <c r="AQ6" s="4180"/>
      <c r="AR6" s="4180"/>
      <c r="AS6" s="4180"/>
      <c r="AT6" s="4180"/>
      <c r="AU6" s="4180"/>
      <c r="AV6" s="4180"/>
      <c r="AW6" s="4180"/>
      <c r="AX6" s="4180"/>
      <c r="AY6" s="4180"/>
      <c r="AZ6" s="4180"/>
      <c r="BA6" s="4180"/>
      <c r="BB6" s="4180"/>
      <c r="BC6" s="4180"/>
      <c r="BD6" s="4180"/>
      <c r="BE6" s="4180"/>
      <c r="BF6" s="4180"/>
      <c r="BG6" s="4180"/>
      <c r="BH6" s="4180"/>
      <c r="BI6" s="4180"/>
      <c r="BJ6" s="4180"/>
      <c r="BK6" s="4180"/>
    </row>
    <row r="7" spans="2:63" ht="18.75">
      <c r="B7" s="4180" t="s">
        <v>130</v>
      </c>
      <c r="C7" s="4180"/>
      <c r="D7" s="4180"/>
      <c r="E7" s="4180"/>
      <c r="F7" s="4180"/>
      <c r="G7" s="4180"/>
      <c r="H7" s="4180"/>
      <c r="I7" s="4180"/>
      <c r="J7" s="4180"/>
      <c r="K7" s="4180"/>
      <c r="L7" s="4180"/>
      <c r="M7" s="4180"/>
      <c r="N7" s="4180"/>
      <c r="O7" s="4180"/>
      <c r="P7" s="4180"/>
      <c r="Q7" s="4180"/>
      <c r="R7" s="4180"/>
      <c r="S7" s="4180"/>
      <c r="T7" s="4180"/>
      <c r="U7" s="4180"/>
      <c r="V7" s="4180"/>
      <c r="W7" s="4180"/>
      <c r="X7" s="4180"/>
      <c r="Y7" s="4180"/>
      <c r="Z7" s="4180"/>
      <c r="AA7" s="4180"/>
      <c r="AB7" s="4180"/>
      <c r="AC7" s="4180"/>
      <c r="AD7" s="4180"/>
      <c r="AE7" s="4180"/>
      <c r="AF7" s="4180"/>
      <c r="AG7" s="4180"/>
      <c r="AH7" s="4180"/>
      <c r="AI7" s="4180"/>
      <c r="AJ7" s="4180"/>
      <c r="AK7" s="4180"/>
      <c r="AL7" s="4180"/>
      <c r="AM7" s="4180"/>
      <c r="AN7" s="4180"/>
      <c r="AO7" s="4180"/>
      <c r="AP7" s="4180"/>
      <c r="AQ7" s="4180"/>
      <c r="AR7" s="4180"/>
      <c r="AS7" s="4180"/>
      <c r="AT7" s="4180"/>
      <c r="AU7" s="4180"/>
      <c r="AV7" s="4180"/>
      <c r="AW7" s="4180"/>
      <c r="AX7" s="4180"/>
      <c r="AY7" s="4180"/>
      <c r="AZ7" s="4180"/>
      <c r="BA7" s="4180"/>
      <c r="BB7" s="4180"/>
      <c r="BC7" s="4180"/>
      <c r="BD7" s="4180"/>
      <c r="BE7" s="4180"/>
      <c r="BF7" s="4180"/>
      <c r="BG7" s="4180"/>
      <c r="BH7" s="4180"/>
      <c r="BI7" s="4180"/>
      <c r="BJ7" s="4180"/>
      <c r="BK7" s="4180"/>
    </row>
    <row r="8" spans="2:63" ht="36.75" customHeight="1" thickBot="1">
      <c r="B8" s="3596"/>
      <c r="C8" s="3596"/>
      <c r="D8" s="3596"/>
      <c r="E8" s="3596"/>
      <c r="F8" s="3596"/>
      <c r="G8" s="3596"/>
      <c r="H8" s="3596"/>
      <c r="I8" s="3596"/>
      <c r="J8" s="3596"/>
      <c r="K8" s="3596"/>
      <c r="L8" s="3596"/>
      <c r="M8" s="3596"/>
      <c r="N8" s="3596"/>
      <c r="O8" s="3596"/>
      <c r="P8" s="3596"/>
      <c r="Q8" s="3596"/>
      <c r="R8" s="3596"/>
      <c r="S8" s="3596"/>
      <c r="T8" s="3596"/>
      <c r="U8" s="3596"/>
      <c r="V8" s="3596"/>
      <c r="W8" s="3596"/>
      <c r="X8" s="3596"/>
      <c r="Y8" s="3596"/>
      <c r="Z8" s="3596"/>
      <c r="AA8" s="3596"/>
      <c r="AB8" s="3596"/>
      <c r="AC8" s="3596"/>
      <c r="AD8" s="3596"/>
      <c r="AE8" s="3596"/>
      <c r="AF8" s="3596"/>
      <c r="AG8" s="3596"/>
      <c r="AH8" s="3596"/>
      <c r="AI8" s="3596"/>
      <c r="AJ8" s="3596"/>
      <c r="AK8" s="3596"/>
      <c r="AL8" s="3596"/>
      <c r="AM8" s="3596"/>
      <c r="AN8" s="3596"/>
      <c r="AO8" s="3596"/>
      <c r="AP8" s="3596"/>
      <c r="AQ8" s="3596"/>
      <c r="AR8" s="3596"/>
      <c r="AS8" s="3596"/>
      <c r="AT8" s="3596"/>
      <c r="AU8" s="3596"/>
      <c r="AV8" s="3596"/>
      <c r="AW8" s="3596"/>
      <c r="AX8" s="3596"/>
      <c r="AY8" s="3596"/>
      <c r="AZ8" s="3596"/>
      <c r="BA8" s="3596"/>
      <c r="BB8" s="3596"/>
      <c r="BC8" s="3596"/>
      <c r="BD8" s="3596"/>
      <c r="BE8" s="3596"/>
      <c r="BF8" s="3596"/>
      <c r="BG8" s="3596"/>
      <c r="BH8" s="3596"/>
      <c r="BI8" s="3596"/>
      <c r="BJ8" s="3596"/>
      <c r="BK8" s="3596"/>
    </row>
    <row r="9" spans="2:63" s="1779" customFormat="1" ht="45" customHeight="1" thickBot="1">
      <c r="B9" s="1778"/>
      <c r="C9" s="4429" t="s">
        <v>73</v>
      </c>
      <c r="D9" s="4430"/>
      <c r="E9" s="4430"/>
      <c r="F9" s="4430"/>
      <c r="G9" s="4431"/>
      <c r="H9" s="4429" t="s">
        <v>0</v>
      </c>
      <c r="I9" s="4430"/>
      <c r="J9" s="4430"/>
      <c r="K9" s="4430"/>
      <c r="L9" s="4431"/>
      <c r="M9" s="4429" t="s">
        <v>74</v>
      </c>
      <c r="N9" s="4430"/>
      <c r="O9" s="4430"/>
      <c r="P9" s="4430"/>
      <c r="Q9" s="4431"/>
      <c r="R9" s="4429" t="s">
        <v>75</v>
      </c>
      <c r="S9" s="4430"/>
      <c r="T9" s="4430"/>
      <c r="U9" s="4430"/>
      <c r="V9" s="4431"/>
      <c r="W9" s="4429" t="s">
        <v>76</v>
      </c>
      <c r="X9" s="4430"/>
      <c r="Y9" s="4430"/>
      <c r="Z9" s="4430"/>
      <c r="AA9" s="4431"/>
      <c r="AB9" s="4429" t="s">
        <v>77</v>
      </c>
      <c r="AC9" s="4430"/>
      <c r="AD9" s="4430"/>
      <c r="AE9" s="4430"/>
      <c r="AF9" s="4431"/>
      <c r="AG9" s="4429" t="s">
        <v>78</v>
      </c>
      <c r="AH9" s="4430"/>
      <c r="AI9" s="4430"/>
      <c r="AJ9" s="4430"/>
      <c r="AK9" s="4431"/>
      <c r="AL9" s="4429" t="s">
        <v>1</v>
      </c>
      <c r="AM9" s="4430"/>
      <c r="AN9" s="4430"/>
      <c r="AO9" s="4430"/>
      <c r="AP9" s="4431"/>
      <c r="AQ9" s="4429" t="s">
        <v>79</v>
      </c>
      <c r="AR9" s="4430"/>
      <c r="AS9" s="4430"/>
      <c r="AT9" s="4430"/>
      <c r="AU9" s="4431"/>
      <c r="AV9" s="4429" t="s">
        <v>80</v>
      </c>
      <c r="AW9" s="4430"/>
      <c r="AX9" s="4430"/>
      <c r="AY9" s="4430"/>
      <c r="AZ9" s="4431"/>
      <c r="BA9" s="4429" t="s">
        <v>81</v>
      </c>
      <c r="BB9" s="4430"/>
      <c r="BC9" s="4430"/>
      <c r="BD9" s="4430"/>
      <c r="BE9" s="4431"/>
      <c r="BF9" s="4429" t="s">
        <v>82</v>
      </c>
      <c r="BG9" s="4430"/>
      <c r="BH9" s="4430"/>
      <c r="BI9" s="4430"/>
      <c r="BJ9" s="4430"/>
      <c r="BK9" s="1780" t="s">
        <v>96</v>
      </c>
    </row>
    <row r="10" spans="2:63" ht="17.100000000000001" customHeight="1">
      <c r="B10" s="475" t="s">
        <v>2</v>
      </c>
      <c r="C10" s="26" t="s">
        <v>3</v>
      </c>
      <c r="D10" s="7"/>
      <c r="E10" s="4402" t="s">
        <v>172</v>
      </c>
      <c r="F10" s="4403"/>
      <c r="G10" s="4404"/>
      <c r="H10" s="26" t="s">
        <v>3</v>
      </c>
      <c r="I10" s="7"/>
      <c r="J10" s="4402" t="s">
        <v>172</v>
      </c>
      <c r="K10" s="4403"/>
      <c r="L10" s="4404"/>
      <c r="M10" s="26" t="s">
        <v>3</v>
      </c>
      <c r="N10" s="7"/>
      <c r="O10" s="4402" t="s">
        <v>172</v>
      </c>
      <c r="P10" s="4403"/>
      <c r="Q10" s="4404"/>
      <c r="R10" s="26" t="s">
        <v>3</v>
      </c>
      <c r="S10" s="7"/>
      <c r="T10" s="4402" t="s">
        <v>172</v>
      </c>
      <c r="U10" s="4403"/>
      <c r="V10" s="4404"/>
      <c r="W10" s="26" t="s">
        <v>3</v>
      </c>
      <c r="X10" s="7"/>
      <c r="Y10" s="4402" t="s">
        <v>172</v>
      </c>
      <c r="Z10" s="4403"/>
      <c r="AA10" s="4404"/>
      <c r="AB10" s="26" t="s">
        <v>3</v>
      </c>
      <c r="AC10" s="7"/>
      <c r="AD10" s="4402" t="s">
        <v>172</v>
      </c>
      <c r="AE10" s="4403"/>
      <c r="AF10" s="4404"/>
      <c r="AG10" s="26" t="s">
        <v>3</v>
      </c>
      <c r="AH10" s="7"/>
      <c r="AI10" s="4402" t="s">
        <v>172</v>
      </c>
      <c r="AJ10" s="4403"/>
      <c r="AK10" s="4404"/>
      <c r="AL10" s="26" t="s">
        <v>3</v>
      </c>
      <c r="AM10" s="7"/>
      <c r="AN10" s="4402" t="s">
        <v>172</v>
      </c>
      <c r="AO10" s="4403"/>
      <c r="AP10" s="4404"/>
      <c r="AQ10" s="26" t="s">
        <v>3</v>
      </c>
      <c r="AR10" s="7"/>
      <c r="AS10" s="4402" t="s">
        <v>172</v>
      </c>
      <c r="AT10" s="4403"/>
      <c r="AU10" s="4404"/>
      <c r="AV10" s="26" t="s">
        <v>3</v>
      </c>
      <c r="AW10" s="7"/>
      <c r="AX10" s="4402" t="s">
        <v>172</v>
      </c>
      <c r="AY10" s="4403"/>
      <c r="AZ10" s="4404"/>
      <c r="BA10" s="26" t="s">
        <v>3</v>
      </c>
      <c r="BB10" s="7"/>
      <c r="BC10" s="4402" t="s">
        <v>172</v>
      </c>
      <c r="BD10" s="4403"/>
      <c r="BE10" s="4404"/>
      <c r="BF10" s="26" t="s">
        <v>3</v>
      </c>
      <c r="BG10" s="7"/>
      <c r="BH10" s="4402" t="s">
        <v>172</v>
      </c>
      <c r="BI10" s="4403"/>
      <c r="BJ10" s="4404"/>
      <c r="BK10" s="517"/>
    </row>
    <row r="11" spans="2:63" ht="17.100000000000001" customHeight="1">
      <c r="B11" s="475" t="s">
        <v>4</v>
      </c>
      <c r="C11" s="27" t="s">
        <v>5</v>
      </c>
      <c r="D11" s="9" t="s">
        <v>6</v>
      </c>
      <c r="E11" s="4405"/>
      <c r="F11" s="4406"/>
      <c r="G11" s="4407"/>
      <c r="H11" s="27" t="s">
        <v>5</v>
      </c>
      <c r="I11" s="9" t="s">
        <v>6</v>
      </c>
      <c r="J11" s="4405"/>
      <c r="K11" s="4406"/>
      <c r="L11" s="4407"/>
      <c r="M11" s="27" t="s">
        <v>5</v>
      </c>
      <c r="N11" s="9" t="s">
        <v>6</v>
      </c>
      <c r="O11" s="4405"/>
      <c r="P11" s="4406"/>
      <c r="Q11" s="4407"/>
      <c r="R11" s="27" t="s">
        <v>5</v>
      </c>
      <c r="S11" s="9" t="s">
        <v>6</v>
      </c>
      <c r="T11" s="4405"/>
      <c r="U11" s="4406"/>
      <c r="V11" s="4407"/>
      <c r="W11" s="27" t="s">
        <v>5</v>
      </c>
      <c r="X11" s="9" t="s">
        <v>6</v>
      </c>
      <c r="Y11" s="4405"/>
      <c r="Z11" s="4406"/>
      <c r="AA11" s="4407"/>
      <c r="AB11" s="27" t="s">
        <v>5</v>
      </c>
      <c r="AC11" s="9" t="s">
        <v>6</v>
      </c>
      <c r="AD11" s="4405"/>
      <c r="AE11" s="4406"/>
      <c r="AF11" s="4407"/>
      <c r="AG11" s="27" t="s">
        <v>5</v>
      </c>
      <c r="AH11" s="9" t="s">
        <v>6</v>
      </c>
      <c r="AI11" s="4405"/>
      <c r="AJ11" s="4406"/>
      <c r="AK11" s="4407"/>
      <c r="AL11" s="27" t="s">
        <v>5</v>
      </c>
      <c r="AM11" s="9" t="s">
        <v>6</v>
      </c>
      <c r="AN11" s="4405"/>
      <c r="AO11" s="4406"/>
      <c r="AP11" s="4407"/>
      <c r="AQ11" s="27" t="s">
        <v>5</v>
      </c>
      <c r="AR11" s="9" t="s">
        <v>6</v>
      </c>
      <c r="AS11" s="4405"/>
      <c r="AT11" s="4406"/>
      <c r="AU11" s="4407"/>
      <c r="AV11" s="27" t="s">
        <v>5</v>
      </c>
      <c r="AW11" s="9" t="s">
        <v>6</v>
      </c>
      <c r="AX11" s="4405"/>
      <c r="AY11" s="4406"/>
      <c r="AZ11" s="4407"/>
      <c r="BA11" s="27" t="s">
        <v>5</v>
      </c>
      <c r="BB11" s="9" t="s">
        <v>6</v>
      </c>
      <c r="BC11" s="4405"/>
      <c r="BD11" s="4406"/>
      <c r="BE11" s="4407"/>
      <c r="BF11" s="27" t="s">
        <v>5</v>
      </c>
      <c r="BG11" s="9" t="s">
        <v>6</v>
      </c>
      <c r="BH11" s="4405"/>
      <c r="BI11" s="4406"/>
      <c r="BJ11" s="4407"/>
      <c r="BK11" s="518"/>
    </row>
    <row r="12" spans="2:63" ht="17.100000000000001" customHeight="1">
      <c r="B12" s="475" t="s">
        <v>7</v>
      </c>
      <c r="C12" s="27" t="s">
        <v>8</v>
      </c>
      <c r="D12" s="9" t="s">
        <v>9</v>
      </c>
      <c r="E12" s="4405"/>
      <c r="F12" s="4406"/>
      <c r="G12" s="4407"/>
      <c r="H12" s="27" t="s">
        <v>8</v>
      </c>
      <c r="I12" s="9" t="s">
        <v>9</v>
      </c>
      <c r="J12" s="4405"/>
      <c r="K12" s="4406"/>
      <c r="L12" s="4407"/>
      <c r="M12" s="27" t="s">
        <v>8</v>
      </c>
      <c r="N12" s="9" t="s">
        <v>9</v>
      </c>
      <c r="O12" s="4405"/>
      <c r="P12" s="4406"/>
      <c r="Q12" s="4407"/>
      <c r="R12" s="27" t="s">
        <v>8</v>
      </c>
      <c r="S12" s="9" t="s">
        <v>9</v>
      </c>
      <c r="T12" s="4405"/>
      <c r="U12" s="4406"/>
      <c r="V12" s="4407"/>
      <c r="W12" s="27" t="s">
        <v>8</v>
      </c>
      <c r="X12" s="9" t="s">
        <v>9</v>
      </c>
      <c r="Y12" s="4405"/>
      <c r="Z12" s="4406"/>
      <c r="AA12" s="4407"/>
      <c r="AB12" s="27" t="s">
        <v>8</v>
      </c>
      <c r="AC12" s="9" t="s">
        <v>9</v>
      </c>
      <c r="AD12" s="4405"/>
      <c r="AE12" s="4406"/>
      <c r="AF12" s="4407"/>
      <c r="AG12" s="27" t="s">
        <v>8</v>
      </c>
      <c r="AH12" s="9" t="s">
        <v>9</v>
      </c>
      <c r="AI12" s="4405"/>
      <c r="AJ12" s="4406"/>
      <c r="AK12" s="4407"/>
      <c r="AL12" s="27" t="s">
        <v>8</v>
      </c>
      <c r="AM12" s="9" t="s">
        <v>9</v>
      </c>
      <c r="AN12" s="4405"/>
      <c r="AO12" s="4406"/>
      <c r="AP12" s="4407"/>
      <c r="AQ12" s="27" t="s">
        <v>8</v>
      </c>
      <c r="AR12" s="9" t="s">
        <v>9</v>
      </c>
      <c r="AS12" s="4405"/>
      <c r="AT12" s="4406"/>
      <c r="AU12" s="4407"/>
      <c r="AV12" s="27" t="s">
        <v>8</v>
      </c>
      <c r="AW12" s="9" t="s">
        <v>9</v>
      </c>
      <c r="AX12" s="4405"/>
      <c r="AY12" s="4406"/>
      <c r="AZ12" s="4407"/>
      <c r="BA12" s="27" t="s">
        <v>8</v>
      </c>
      <c r="BB12" s="9" t="s">
        <v>9</v>
      </c>
      <c r="BC12" s="4405"/>
      <c r="BD12" s="4406"/>
      <c r="BE12" s="4407"/>
      <c r="BF12" s="27" t="s">
        <v>8</v>
      </c>
      <c r="BG12" s="9" t="s">
        <v>9</v>
      </c>
      <c r="BH12" s="4405"/>
      <c r="BI12" s="4406"/>
      <c r="BJ12" s="4407"/>
      <c r="BK12" s="520"/>
    </row>
    <row r="13" spans="2:63" ht="17.100000000000001" customHeight="1">
      <c r="B13" s="475" t="s">
        <v>10</v>
      </c>
      <c r="C13" s="27" t="s">
        <v>6</v>
      </c>
      <c r="D13" s="9" t="s">
        <v>11</v>
      </c>
      <c r="E13" s="4405"/>
      <c r="F13" s="4406"/>
      <c r="G13" s="4407"/>
      <c r="H13" s="27" t="s">
        <v>6</v>
      </c>
      <c r="I13" s="9" t="s">
        <v>11</v>
      </c>
      <c r="J13" s="4405"/>
      <c r="K13" s="4406"/>
      <c r="L13" s="4407"/>
      <c r="M13" s="27" t="s">
        <v>6</v>
      </c>
      <c r="N13" s="9" t="s">
        <v>11</v>
      </c>
      <c r="O13" s="4405"/>
      <c r="P13" s="4406"/>
      <c r="Q13" s="4407"/>
      <c r="R13" s="27" t="s">
        <v>6</v>
      </c>
      <c r="S13" s="9" t="s">
        <v>11</v>
      </c>
      <c r="T13" s="4405"/>
      <c r="U13" s="4406"/>
      <c r="V13" s="4407"/>
      <c r="W13" s="27" t="s">
        <v>6</v>
      </c>
      <c r="X13" s="9" t="s">
        <v>11</v>
      </c>
      <c r="Y13" s="4405"/>
      <c r="Z13" s="4406"/>
      <c r="AA13" s="4407"/>
      <c r="AB13" s="27" t="s">
        <v>6</v>
      </c>
      <c r="AC13" s="9" t="s">
        <v>11</v>
      </c>
      <c r="AD13" s="4405"/>
      <c r="AE13" s="4406"/>
      <c r="AF13" s="4407"/>
      <c r="AG13" s="27" t="s">
        <v>6</v>
      </c>
      <c r="AH13" s="9" t="s">
        <v>11</v>
      </c>
      <c r="AI13" s="4405"/>
      <c r="AJ13" s="4406"/>
      <c r="AK13" s="4407"/>
      <c r="AL13" s="27" t="s">
        <v>6</v>
      </c>
      <c r="AM13" s="9" t="s">
        <v>11</v>
      </c>
      <c r="AN13" s="4405"/>
      <c r="AO13" s="4406"/>
      <c r="AP13" s="4407"/>
      <c r="AQ13" s="27" t="s">
        <v>6</v>
      </c>
      <c r="AR13" s="9" t="s">
        <v>11</v>
      </c>
      <c r="AS13" s="4405"/>
      <c r="AT13" s="4406"/>
      <c r="AU13" s="4407"/>
      <c r="AV13" s="27" t="s">
        <v>6</v>
      </c>
      <c r="AW13" s="9" t="s">
        <v>11</v>
      </c>
      <c r="AX13" s="4405"/>
      <c r="AY13" s="4406"/>
      <c r="AZ13" s="4407"/>
      <c r="BA13" s="27" t="s">
        <v>6</v>
      </c>
      <c r="BB13" s="9" t="s">
        <v>11</v>
      </c>
      <c r="BC13" s="4405"/>
      <c r="BD13" s="4406"/>
      <c r="BE13" s="4407"/>
      <c r="BF13" s="27" t="s">
        <v>6</v>
      </c>
      <c r="BG13" s="9" t="s">
        <v>11</v>
      </c>
      <c r="BH13" s="4405"/>
      <c r="BI13" s="4406"/>
      <c r="BJ13" s="4407"/>
      <c r="BK13" s="524"/>
    </row>
    <row r="14" spans="2:63" ht="17.100000000000001" customHeight="1">
      <c r="B14" s="475" t="s">
        <v>12</v>
      </c>
      <c r="C14" s="27" t="s">
        <v>9</v>
      </c>
      <c r="D14" s="10"/>
      <c r="E14" s="4408"/>
      <c r="F14" s="4409"/>
      <c r="G14" s="4410"/>
      <c r="H14" s="27" t="s">
        <v>9</v>
      </c>
      <c r="I14" s="10"/>
      <c r="J14" s="4408"/>
      <c r="K14" s="4409"/>
      <c r="L14" s="4410"/>
      <c r="M14" s="27" t="s">
        <v>9</v>
      </c>
      <c r="N14" s="10"/>
      <c r="O14" s="4408"/>
      <c r="P14" s="4409"/>
      <c r="Q14" s="4410"/>
      <c r="R14" s="27" t="s">
        <v>9</v>
      </c>
      <c r="S14" s="10"/>
      <c r="T14" s="4408"/>
      <c r="U14" s="4409"/>
      <c r="V14" s="4410"/>
      <c r="W14" s="27" t="s">
        <v>9</v>
      </c>
      <c r="X14" s="10"/>
      <c r="Y14" s="4408"/>
      <c r="Z14" s="4409"/>
      <c r="AA14" s="4410"/>
      <c r="AB14" s="27" t="s">
        <v>9</v>
      </c>
      <c r="AC14" s="10"/>
      <c r="AD14" s="4408"/>
      <c r="AE14" s="4409"/>
      <c r="AF14" s="4410"/>
      <c r="AG14" s="27" t="s">
        <v>9</v>
      </c>
      <c r="AH14" s="10"/>
      <c r="AI14" s="4408"/>
      <c r="AJ14" s="4409"/>
      <c r="AK14" s="4410"/>
      <c r="AL14" s="27" t="s">
        <v>9</v>
      </c>
      <c r="AM14" s="10"/>
      <c r="AN14" s="4408"/>
      <c r="AO14" s="4409"/>
      <c r="AP14" s="4410"/>
      <c r="AQ14" s="27" t="s">
        <v>9</v>
      </c>
      <c r="AR14" s="10"/>
      <c r="AS14" s="4408"/>
      <c r="AT14" s="4409"/>
      <c r="AU14" s="4410"/>
      <c r="AV14" s="27" t="s">
        <v>9</v>
      </c>
      <c r="AW14" s="10"/>
      <c r="AX14" s="4408"/>
      <c r="AY14" s="4409"/>
      <c r="AZ14" s="4410"/>
      <c r="BA14" s="27" t="s">
        <v>9</v>
      </c>
      <c r="BB14" s="10"/>
      <c r="BC14" s="4408"/>
      <c r="BD14" s="4409"/>
      <c r="BE14" s="4410"/>
      <c r="BF14" s="27" t="s">
        <v>9</v>
      </c>
      <c r="BG14" s="10"/>
      <c r="BH14" s="4408"/>
      <c r="BI14" s="4409"/>
      <c r="BJ14" s="4410"/>
      <c r="BK14" s="11"/>
    </row>
    <row r="15" spans="2:63" ht="17.100000000000001" customHeight="1" thickBot="1">
      <c r="B15" s="151"/>
      <c r="C15" s="38" t="s">
        <v>11</v>
      </c>
      <c r="D15" s="16"/>
      <c r="E15" s="1762" t="s">
        <v>63</v>
      </c>
      <c r="F15" s="1763" t="s">
        <v>61</v>
      </c>
      <c r="G15" s="1764" t="s">
        <v>62</v>
      </c>
      <c r="H15" s="38" t="s">
        <v>11</v>
      </c>
      <c r="I15" s="16"/>
      <c r="J15" s="1762" t="s">
        <v>63</v>
      </c>
      <c r="K15" s="1763" t="s">
        <v>61</v>
      </c>
      <c r="L15" s="1764" t="s">
        <v>62</v>
      </c>
      <c r="M15" s="38" t="s">
        <v>11</v>
      </c>
      <c r="N15" s="16"/>
      <c r="O15" s="1762" t="s">
        <v>63</v>
      </c>
      <c r="P15" s="1763" t="s">
        <v>61</v>
      </c>
      <c r="Q15" s="1764" t="s">
        <v>62</v>
      </c>
      <c r="R15" s="38" t="s">
        <v>11</v>
      </c>
      <c r="S15" s="16"/>
      <c r="T15" s="1762" t="s">
        <v>63</v>
      </c>
      <c r="U15" s="1763" t="s">
        <v>61</v>
      </c>
      <c r="V15" s="1764" t="s">
        <v>62</v>
      </c>
      <c r="W15" s="38" t="s">
        <v>11</v>
      </c>
      <c r="X15" s="16"/>
      <c r="Y15" s="1762" t="s">
        <v>63</v>
      </c>
      <c r="Z15" s="1763" t="s">
        <v>61</v>
      </c>
      <c r="AA15" s="1764" t="s">
        <v>62</v>
      </c>
      <c r="AB15" s="38" t="s">
        <v>11</v>
      </c>
      <c r="AC15" s="16"/>
      <c r="AD15" s="1762" t="s">
        <v>63</v>
      </c>
      <c r="AE15" s="1763" t="s">
        <v>61</v>
      </c>
      <c r="AF15" s="1764" t="s">
        <v>62</v>
      </c>
      <c r="AG15" s="38" t="s">
        <v>11</v>
      </c>
      <c r="AH15" s="16"/>
      <c r="AI15" s="1762" t="s">
        <v>63</v>
      </c>
      <c r="AJ15" s="1763" t="s">
        <v>61</v>
      </c>
      <c r="AK15" s="1764" t="s">
        <v>62</v>
      </c>
      <c r="AL15" s="38" t="s">
        <v>11</v>
      </c>
      <c r="AM15" s="16"/>
      <c r="AN15" s="1762" t="s">
        <v>63</v>
      </c>
      <c r="AO15" s="1763" t="s">
        <v>61</v>
      </c>
      <c r="AP15" s="1764" t="s">
        <v>62</v>
      </c>
      <c r="AQ15" s="38" t="s">
        <v>11</v>
      </c>
      <c r="AR15" s="16"/>
      <c r="AS15" s="1762" t="s">
        <v>63</v>
      </c>
      <c r="AT15" s="1763" t="s">
        <v>61</v>
      </c>
      <c r="AU15" s="1764" t="s">
        <v>62</v>
      </c>
      <c r="AV15" s="38" t="s">
        <v>11</v>
      </c>
      <c r="AW15" s="16"/>
      <c r="AX15" s="1762" t="s">
        <v>63</v>
      </c>
      <c r="AY15" s="1763" t="s">
        <v>61</v>
      </c>
      <c r="AZ15" s="1764" t="s">
        <v>62</v>
      </c>
      <c r="BA15" s="38" t="s">
        <v>11</v>
      </c>
      <c r="BB15" s="16"/>
      <c r="BC15" s="1762" t="s">
        <v>63</v>
      </c>
      <c r="BD15" s="1763" t="s">
        <v>61</v>
      </c>
      <c r="BE15" s="1764" t="s">
        <v>62</v>
      </c>
      <c r="BF15" s="38" t="s">
        <v>11</v>
      </c>
      <c r="BG15" s="16"/>
      <c r="BH15" s="1762" t="s">
        <v>63</v>
      </c>
      <c r="BI15" s="1763" t="s">
        <v>61</v>
      </c>
      <c r="BJ15" s="1764" t="s">
        <v>62</v>
      </c>
      <c r="BK15" s="475"/>
    </row>
    <row r="16" spans="2:63" ht="18" customHeight="1" thickBot="1">
      <c r="B16" s="1775" t="s">
        <v>13</v>
      </c>
      <c r="C16" s="1233"/>
      <c r="D16" s="1393" t="s">
        <v>15</v>
      </c>
      <c r="E16" s="1223" t="s">
        <v>55</v>
      </c>
      <c r="F16" s="1224" t="s">
        <v>55</v>
      </c>
      <c r="G16" s="1225"/>
      <c r="H16" s="1233"/>
      <c r="I16" s="1221" t="s">
        <v>19</v>
      </c>
      <c r="J16" s="1223" t="s">
        <v>55</v>
      </c>
      <c r="K16" s="1224" t="s">
        <v>55</v>
      </c>
      <c r="L16" s="1225"/>
      <c r="M16" s="1233"/>
      <c r="N16" s="1221" t="s">
        <v>19</v>
      </c>
      <c r="O16" s="1223" t="s">
        <v>55</v>
      </c>
      <c r="P16" s="1224"/>
      <c r="Q16" s="1225" t="s">
        <v>55</v>
      </c>
      <c r="R16" s="1233"/>
      <c r="S16" s="1221" t="s">
        <v>88</v>
      </c>
      <c r="T16" s="1223" t="s">
        <v>55</v>
      </c>
      <c r="U16" s="1224" t="s">
        <v>55</v>
      </c>
      <c r="V16" s="1225"/>
      <c r="W16" s="1233">
        <v>18</v>
      </c>
      <c r="X16" s="1393" t="s">
        <v>14</v>
      </c>
      <c r="Y16" s="1223"/>
      <c r="Z16" s="1224" t="s">
        <v>55</v>
      </c>
      <c r="AA16" s="1225" t="s">
        <v>55</v>
      </c>
      <c r="AB16" s="1237"/>
      <c r="AC16" s="1222" t="s">
        <v>16</v>
      </c>
      <c r="AD16" s="1226"/>
      <c r="AE16" s="1227" t="s">
        <v>55</v>
      </c>
      <c r="AF16" s="1228" t="s">
        <v>55</v>
      </c>
      <c r="AG16" s="1233"/>
      <c r="AH16" s="1221" t="s">
        <v>88</v>
      </c>
      <c r="AI16" s="1223" t="s">
        <v>55</v>
      </c>
      <c r="AJ16" s="1224"/>
      <c r="AK16" s="1225" t="s">
        <v>55</v>
      </c>
      <c r="AL16" s="1233"/>
      <c r="AM16" s="1221" t="s">
        <v>17</v>
      </c>
      <c r="AN16" s="1223" t="s">
        <v>55</v>
      </c>
      <c r="AO16" s="1224"/>
      <c r="AP16" s="1225" t="s">
        <v>55</v>
      </c>
      <c r="AQ16" s="1233"/>
      <c r="AR16" s="1229" t="s">
        <v>18</v>
      </c>
      <c r="AS16" s="1230" t="s">
        <v>55</v>
      </c>
      <c r="AT16" s="1231" t="s">
        <v>55</v>
      </c>
      <c r="AU16" s="1232"/>
      <c r="AV16" s="1233"/>
      <c r="AW16" s="1221" t="s">
        <v>15</v>
      </c>
      <c r="AX16" s="1223"/>
      <c r="AY16" s="1224" t="s">
        <v>55</v>
      </c>
      <c r="AZ16" s="1225" t="s">
        <v>55</v>
      </c>
      <c r="BA16" s="1233"/>
      <c r="BB16" s="1393" t="s">
        <v>19</v>
      </c>
      <c r="BC16" s="1223"/>
      <c r="BD16" s="1224" t="s">
        <v>55</v>
      </c>
      <c r="BE16" s="1225" t="s">
        <v>55</v>
      </c>
      <c r="BF16" s="1233"/>
      <c r="BG16" s="1229" t="s">
        <v>18</v>
      </c>
      <c r="BH16" s="1230" t="s">
        <v>55</v>
      </c>
      <c r="BI16" s="1231"/>
      <c r="BJ16" s="1232" t="s">
        <v>55</v>
      </c>
      <c r="BK16" s="11"/>
    </row>
    <row r="17" spans="2:63" ht="18" customHeight="1" thickBot="1">
      <c r="B17" s="1776" t="s">
        <v>20</v>
      </c>
      <c r="C17" s="1233">
        <v>1</v>
      </c>
      <c r="D17" s="1221" t="s">
        <v>14</v>
      </c>
      <c r="E17" s="1223" t="s">
        <v>55</v>
      </c>
      <c r="F17" s="1224"/>
      <c r="G17" s="1225" t="s">
        <v>55</v>
      </c>
      <c r="H17" s="1237"/>
      <c r="I17" s="1222" t="s">
        <v>16</v>
      </c>
      <c r="J17" s="1226" t="s">
        <v>55</v>
      </c>
      <c r="K17" s="1227"/>
      <c r="L17" s="1228" t="s">
        <v>55</v>
      </c>
      <c r="M17" s="1237"/>
      <c r="N17" s="1222" t="s">
        <v>16</v>
      </c>
      <c r="O17" s="1226" t="s">
        <v>55</v>
      </c>
      <c r="P17" s="1227"/>
      <c r="Q17" s="1228" t="s">
        <v>55</v>
      </c>
      <c r="R17" s="1233"/>
      <c r="S17" s="1221" t="s">
        <v>15</v>
      </c>
      <c r="T17" s="1223" t="s">
        <v>55</v>
      </c>
      <c r="U17" s="1224"/>
      <c r="V17" s="1225" t="s">
        <v>55</v>
      </c>
      <c r="W17" s="1233"/>
      <c r="X17" s="1221" t="s">
        <v>17</v>
      </c>
      <c r="Y17" s="1234" t="s">
        <v>55</v>
      </c>
      <c r="Z17" s="1235" t="s">
        <v>55</v>
      </c>
      <c r="AA17" s="1236"/>
      <c r="AB17" s="1238"/>
      <c r="AC17" s="1229" t="s">
        <v>18</v>
      </c>
      <c r="AD17" s="1230" t="s">
        <v>55</v>
      </c>
      <c r="AE17" s="1231" t="s">
        <v>55</v>
      </c>
      <c r="AF17" s="1232"/>
      <c r="AG17" s="1233"/>
      <c r="AH17" s="1221" t="s">
        <v>15</v>
      </c>
      <c r="AI17" s="1223"/>
      <c r="AJ17" s="1224" t="s">
        <v>55</v>
      </c>
      <c r="AK17" s="1225" t="s">
        <v>55</v>
      </c>
      <c r="AL17" s="1233"/>
      <c r="AM17" s="1221" t="s">
        <v>19</v>
      </c>
      <c r="AN17" s="1223" t="s">
        <v>55</v>
      </c>
      <c r="AO17" s="1224"/>
      <c r="AP17" s="1225" t="s">
        <v>55</v>
      </c>
      <c r="AQ17" s="1233"/>
      <c r="AR17" s="1221" t="s">
        <v>88</v>
      </c>
      <c r="AS17" s="1223" t="s">
        <v>55</v>
      </c>
      <c r="AT17" s="1224"/>
      <c r="AU17" s="1225" t="s">
        <v>55</v>
      </c>
      <c r="AV17" s="1233">
        <v>40</v>
      </c>
      <c r="AW17" s="1221" t="s">
        <v>14</v>
      </c>
      <c r="AX17" s="1223" t="s">
        <v>55</v>
      </c>
      <c r="AY17" s="1224" t="s">
        <v>55</v>
      </c>
      <c r="AZ17" s="1225"/>
      <c r="BA17" s="1237"/>
      <c r="BB17" s="1222" t="s">
        <v>16</v>
      </c>
      <c r="BC17" s="1226" t="s">
        <v>55</v>
      </c>
      <c r="BD17" s="1227" t="s">
        <v>55</v>
      </c>
      <c r="BE17" s="1228"/>
      <c r="BF17" s="1233"/>
      <c r="BG17" s="1221" t="s">
        <v>88</v>
      </c>
      <c r="BH17" s="1223"/>
      <c r="BI17" s="1224" t="s">
        <v>55</v>
      </c>
      <c r="BJ17" s="1225" t="s">
        <v>55</v>
      </c>
      <c r="BK17" s="11"/>
    </row>
    <row r="18" spans="2:63" ht="18" customHeight="1" thickBot="1">
      <c r="B18" s="1776" t="s">
        <v>21</v>
      </c>
      <c r="C18" s="1233"/>
      <c r="D18" s="1221" t="s">
        <v>17</v>
      </c>
      <c r="E18" s="1223"/>
      <c r="F18" s="1224" t="s">
        <v>55</v>
      </c>
      <c r="G18" s="1225" t="s">
        <v>55</v>
      </c>
      <c r="H18" s="1233"/>
      <c r="I18" s="1229" t="s">
        <v>18</v>
      </c>
      <c r="J18" s="1230" t="s">
        <v>55</v>
      </c>
      <c r="K18" s="1231"/>
      <c r="L18" s="1232" t="s">
        <v>55</v>
      </c>
      <c r="M18" s="1238"/>
      <c r="N18" s="1229" t="s">
        <v>18</v>
      </c>
      <c r="O18" s="1230"/>
      <c r="P18" s="1231" t="s">
        <v>55</v>
      </c>
      <c r="Q18" s="1232" t="s">
        <v>55</v>
      </c>
      <c r="R18" s="1233">
        <v>14</v>
      </c>
      <c r="S18" s="1221" t="s">
        <v>14</v>
      </c>
      <c r="T18" s="1223"/>
      <c r="U18" s="1224" t="s">
        <v>55</v>
      </c>
      <c r="V18" s="1225" t="s">
        <v>55</v>
      </c>
      <c r="W18" s="1233"/>
      <c r="X18" s="1221" t="s">
        <v>19</v>
      </c>
      <c r="Y18" s="1223" t="s">
        <v>55</v>
      </c>
      <c r="Z18" s="1224"/>
      <c r="AA18" s="1225" t="s">
        <v>55</v>
      </c>
      <c r="AB18" s="1233"/>
      <c r="AC18" s="1221" t="s">
        <v>88</v>
      </c>
      <c r="AD18" s="1223" t="s">
        <v>55</v>
      </c>
      <c r="AE18" s="1224" t="s">
        <v>55</v>
      </c>
      <c r="AF18" s="1225"/>
      <c r="AG18" s="1233">
        <v>27</v>
      </c>
      <c r="AH18" s="1221" t="s">
        <v>14</v>
      </c>
      <c r="AI18" s="1223"/>
      <c r="AJ18" s="1224" t="s">
        <v>55</v>
      </c>
      <c r="AK18" s="1225" t="s">
        <v>55</v>
      </c>
      <c r="AL18" s="1237"/>
      <c r="AM18" s="1222" t="s">
        <v>16</v>
      </c>
      <c r="AN18" s="1226"/>
      <c r="AO18" s="1227" t="s">
        <v>55</v>
      </c>
      <c r="AP18" s="1228" t="s">
        <v>55</v>
      </c>
      <c r="AQ18" s="1233"/>
      <c r="AR18" s="1221" t="s">
        <v>15</v>
      </c>
      <c r="AS18" s="1223"/>
      <c r="AT18" s="1224" t="s">
        <v>55</v>
      </c>
      <c r="AU18" s="1225" t="s">
        <v>55</v>
      </c>
      <c r="AV18" s="1233"/>
      <c r="AW18" s="1221" t="s">
        <v>17</v>
      </c>
      <c r="AX18" s="1223" t="s">
        <v>55</v>
      </c>
      <c r="AY18" s="1224"/>
      <c r="AZ18" s="1225" t="s">
        <v>55</v>
      </c>
      <c r="BA18" s="1238"/>
      <c r="BB18" s="1229" t="s">
        <v>18</v>
      </c>
      <c r="BC18" s="1230" t="s">
        <v>55</v>
      </c>
      <c r="BD18" s="1231" t="s">
        <v>55</v>
      </c>
      <c r="BE18" s="1232"/>
      <c r="BF18" s="1233"/>
      <c r="BG18" s="1221" t="s">
        <v>15</v>
      </c>
      <c r="BH18" s="1223"/>
      <c r="BI18" s="1224" t="s">
        <v>55</v>
      </c>
      <c r="BJ18" s="1225" t="s">
        <v>55</v>
      </c>
      <c r="BK18" s="11"/>
    </row>
    <row r="19" spans="2:63" ht="18" customHeight="1" thickBot="1">
      <c r="B19" s="1776" t="s">
        <v>22</v>
      </c>
      <c r="C19" s="1233"/>
      <c r="D19" s="1425" t="s">
        <v>19</v>
      </c>
      <c r="E19" s="1223"/>
      <c r="F19" s="1224" t="s">
        <v>55</v>
      </c>
      <c r="G19" s="1225" t="s">
        <v>55</v>
      </c>
      <c r="H19" s="1233"/>
      <c r="I19" s="1221" t="s">
        <v>88</v>
      </c>
      <c r="J19" s="1223"/>
      <c r="K19" s="1224" t="s">
        <v>55</v>
      </c>
      <c r="L19" s="1225" t="s">
        <v>55</v>
      </c>
      <c r="M19" s="1233"/>
      <c r="N19" s="1221" t="s">
        <v>88</v>
      </c>
      <c r="O19" s="1223" t="s">
        <v>55</v>
      </c>
      <c r="P19" s="1224" t="s">
        <v>55</v>
      </c>
      <c r="Q19" s="1225"/>
      <c r="R19" s="1233"/>
      <c r="S19" s="1221" t="s">
        <v>17</v>
      </c>
      <c r="T19" s="1223"/>
      <c r="U19" s="1224" t="s">
        <v>55</v>
      </c>
      <c r="V19" s="1225" t="s">
        <v>55</v>
      </c>
      <c r="W19" s="1237"/>
      <c r="X19" s="1222" t="s">
        <v>16</v>
      </c>
      <c r="Y19" s="1226" t="s">
        <v>55</v>
      </c>
      <c r="Z19" s="1227"/>
      <c r="AA19" s="1228" t="s">
        <v>55</v>
      </c>
      <c r="AB19" s="1233"/>
      <c r="AC19" s="1221" t="s">
        <v>15</v>
      </c>
      <c r="AD19" s="1223" t="s">
        <v>55</v>
      </c>
      <c r="AE19" s="1224"/>
      <c r="AF19" s="1225" t="s">
        <v>55</v>
      </c>
      <c r="AG19" s="1233"/>
      <c r="AH19" s="1221" t="s">
        <v>17</v>
      </c>
      <c r="AI19" s="1223" t="s">
        <v>55</v>
      </c>
      <c r="AJ19" s="1224" t="s">
        <v>55</v>
      </c>
      <c r="AK19" s="1225"/>
      <c r="AL19" s="1238"/>
      <c r="AM19" s="4007" t="s">
        <v>18</v>
      </c>
      <c r="AN19" s="1230" t="s">
        <v>55</v>
      </c>
      <c r="AO19" s="1231" t="s">
        <v>55</v>
      </c>
      <c r="AP19" s="1232"/>
      <c r="AQ19" s="1233">
        <v>36</v>
      </c>
      <c r="AR19" s="1221" t="s">
        <v>14</v>
      </c>
      <c r="AS19" s="1223"/>
      <c r="AT19" s="1224" t="s">
        <v>55</v>
      </c>
      <c r="AU19" s="1225" t="s">
        <v>55</v>
      </c>
      <c r="AV19" s="1233"/>
      <c r="AW19" s="1221" t="s">
        <v>19</v>
      </c>
      <c r="AX19" s="1223" t="s">
        <v>55</v>
      </c>
      <c r="AY19" s="1224"/>
      <c r="AZ19" s="1225" t="s">
        <v>55</v>
      </c>
      <c r="BA19" s="1233"/>
      <c r="BB19" s="1221" t="s">
        <v>88</v>
      </c>
      <c r="BC19" s="1223" t="s">
        <v>55</v>
      </c>
      <c r="BD19" s="1224"/>
      <c r="BE19" s="1225" t="s">
        <v>55</v>
      </c>
      <c r="BF19" s="1233">
        <v>49</v>
      </c>
      <c r="BG19" s="1221" t="s">
        <v>14</v>
      </c>
      <c r="BH19" s="1223" t="s">
        <v>55</v>
      </c>
      <c r="BI19" s="1224" t="s">
        <v>55</v>
      </c>
      <c r="BJ19" s="1225"/>
      <c r="BK19" s="11"/>
    </row>
    <row r="20" spans="2:63" ht="18" customHeight="1" thickBot="1">
      <c r="B20" s="1776" t="s">
        <v>23</v>
      </c>
      <c r="C20" s="1237"/>
      <c r="D20" s="1222" t="s">
        <v>16</v>
      </c>
      <c r="E20" s="1226" t="s">
        <v>55</v>
      </c>
      <c r="F20" s="1227" t="s">
        <v>55</v>
      </c>
      <c r="G20" s="1228"/>
      <c r="H20" s="1233"/>
      <c r="I20" s="1221" t="s">
        <v>15</v>
      </c>
      <c r="J20" s="1223" t="s">
        <v>55</v>
      </c>
      <c r="K20" s="1224" t="s">
        <v>55</v>
      </c>
      <c r="L20" s="1225"/>
      <c r="M20" s="1233"/>
      <c r="N20" s="1221" t="s">
        <v>15</v>
      </c>
      <c r="O20" s="1223" t="s">
        <v>55</v>
      </c>
      <c r="P20" s="1224" t="s">
        <v>55</v>
      </c>
      <c r="Q20" s="1225"/>
      <c r="R20" s="1233"/>
      <c r="S20" s="1221" t="s">
        <v>19</v>
      </c>
      <c r="T20" s="1223" t="s">
        <v>55</v>
      </c>
      <c r="U20" s="1224" t="s">
        <v>55</v>
      </c>
      <c r="V20" s="1225"/>
      <c r="W20" s="1238"/>
      <c r="X20" s="1229" t="s">
        <v>18</v>
      </c>
      <c r="Y20" s="1230"/>
      <c r="Z20" s="1231" t="s">
        <v>55</v>
      </c>
      <c r="AA20" s="1232" t="s">
        <v>55</v>
      </c>
      <c r="AB20" s="1233">
        <v>23</v>
      </c>
      <c r="AC20" s="1221" t="s">
        <v>14</v>
      </c>
      <c r="AD20" s="1223"/>
      <c r="AE20" s="1224" t="s">
        <v>55</v>
      </c>
      <c r="AF20" s="1225" t="s">
        <v>55</v>
      </c>
      <c r="AG20" s="1233"/>
      <c r="AH20" s="1393" t="s">
        <v>19</v>
      </c>
      <c r="AI20" s="1223" t="s">
        <v>55</v>
      </c>
      <c r="AJ20" s="1224"/>
      <c r="AK20" s="1225" t="s">
        <v>55</v>
      </c>
      <c r="AL20" s="1233"/>
      <c r="AM20" s="1221" t="s">
        <v>88</v>
      </c>
      <c r="AN20" s="1223" t="s">
        <v>55</v>
      </c>
      <c r="AO20" s="1224" t="s">
        <v>55</v>
      </c>
      <c r="AP20" s="1225"/>
      <c r="AQ20" s="1233"/>
      <c r="AR20" s="1221" t="s">
        <v>17</v>
      </c>
      <c r="AS20" s="1223" t="s">
        <v>55</v>
      </c>
      <c r="AT20" s="1224" t="s">
        <v>55</v>
      </c>
      <c r="AU20" s="1225"/>
      <c r="AV20" s="1237"/>
      <c r="AW20" s="1222" t="s">
        <v>16</v>
      </c>
      <c r="AX20" s="1223"/>
      <c r="AY20" s="1224" t="s">
        <v>55</v>
      </c>
      <c r="AZ20" s="1225" t="s">
        <v>55</v>
      </c>
      <c r="BA20" s="1233"/>
      <c r="BB20" s="1221" t="s">
        <v>15</v>
      </c>
      <c r="BC20" s="1223"/>
      <c r="BD20" s="1224" t="s">
        <v>55</v>
      </c>
      <c r="BE20" s="1225" t="s">
        <v>55</v>
      </c>
      <c r="BF20" s="1233"/>
      <c r="BG20" s="1221" t="s">
        <v>17</v>
      </c>
      <c r="BH20" s="1223" t="s">
        <v>55</v>
      </c>
      <c r="BI20" s="1224"/>
      <c r="BJ20" s="1225" t="s">
        <v>55</v>
      </c>
      <c r="BK20" s="11"/>
    </row>
    <row r="21" spans="2:63" ht="18" customHeight="1" thickBot="1">
      <c r="B21" s="1776" t="s">
        <v>24</v>
      </c>
      <c r="C21" s="1233"/>
      <c r="D21" s="4030" t="s">
        <v>18</v>
      </c>
      <c r="E21" s="1230" t="s">
        <v>55</v>
      </c>
      <c r="F21" s="1231"/>
      <c r="G21" s="1232" t="s">
        <v>55</v>
      </c>
      <c r="H21" s="1233">
        <v>6</v>
      </c>
      <c r="I21" s="1221" t="s">
        <v>14</v>
      </c>
      <c r="J21" s="1223" t="s">
        <v>55</v>
      </c>
      <c r="K21" s="1224" t="s">
        <v>55</v>
      </c>
      <c r="L21" s="1225"/>
      <c r="M21" s="1233">
        <v>10</v>
      </c>
      <c r="N21" s="1221" t="s">
        <v>14</v>
      </c>
      <c r="O21" s="1223" t="s">
        <v>55</v>
      </c>
      <c r="P21" s="1224"/>
      <c r="Q21" s="1225" t="s">
        <v>55</v>
      </c>
      <c r="R21" s="1237"/>
      <c r="S21" s="1222" t="s">
        <v>16</v>
      </c>
      <c r="T21" s="1226" t="s">
        <v>55</v>
      </c>
      <c r="U21" s="1227"/>
      <c r="V21" s="1228" t="s">
        <v>55</v>
      </c>
      <c r="W21" s="1233"/>
      <c r="X21" s="1221" t="s">
        <v>88</v>
      </c>
      <c r="Y21" s="1223" t="s">
        <v>55</v>
      </c>
      <c r="Z21" s="1224" t="s">
        <v>55</v>
      </c>
      <c r="AA21" s="1225"/>
      <c r="AB21" s="1233"/>
      <c r="AC21" s="1221" t="s">
        <v>17</v>
      </c>
      <c r="AD21" s="1223"/>
      <c r="AE21" s="1224" t="s">
        <v>55</v>
      </c>
      <c r="AF21" s="1225" t="s">
        <v>55</v>
      </c>
      <c r="AG21" s="1237"/>
      <c r="AH21" s="1222" t="s">
        <v>16</v>
      </c>
      <c r="AI21" s="1226" t="s">
        <v>55</v>
      </c>
      <c r="AJ21" s="1227"/>
      <c r="AK21" s="1228" t="s">
        <v>55</v>
      </c>
      <c r="AL21" s="1233"/>
      <c r="AM21" s="1221" t="s">
        <v>15</v>
      </c>
      <c r="AN21" s="1223" t="s">
        <v>55</v>
      </c>
      <c r="AO21" s="1224"/>
      <c r="AP21" s="1225" t="s">
        <v>55</v>
      </c>
      <c r="AQ21" s="1233"/>
      <c r="AR21" s="1221" t="s">
        <v>19</v>
      </c>
      <c r="AS21" s="1223" t="s">
        <v>55</v>
      </c>
      <c r="AT21" s="1224"/>
      <c r="AU21" s="1225" t="s">
        <v>55</v>
      </c>
      <c r="AV21" s="1238"/>
      <c r="AW21" s="1229" t="s">
        <v>18</v>
      </c>
      <c r="AX21" s="1230" t="s">
        <v>55</v>
      </c>
      <c r="AY21" s="1231" t="s">
        <v>55</v>
      </c>
      <c r="AZ21" s="1232"/>
      <c r="BA21" s="1233">
        <v>45</v>
      </c>
      <c r="BB21" s="1221" t="s">
        <v>14</v>
      </c>
      <c r="BC21" s="1223"/>
      <c r="BD21" s="1224" t="s">
        <v>55</v>
      </c>
      <c r="BE21" s="1225" t="s">
        <v>55</v>
      </c>
      <c r="BF21" s="1233"/>
      <c r="BG21" s="1221" t="s">
        <v>19</v>
      </c>
      <c r="BH21" s="1223" t="s">
        <v>55</v>
      </c>
      <c r="BI21" s="1224"/>
      <c r="BJ21" s="1225" t="s">
        <v>55</v>
      </c>
      <c r="BK21" s="11"/>
    </row>
    <row r="22" spans="2:63" ht="18" customHeight="1" thickBot="1">
      <c r="B22" s="1776" t="s">
        <v>25</v>
      </c>
      <c r="C22" s="1233"/>
      <c r="D22" s="1221" t="s">
        <v>88</v>
      </c>
      <c r="E22" s="1223" t="s">
        <v>55</v>
      </c>
      <c r="F22" s="1224"/>
      <c r="G22" s="1225" t="s">
        <v>55</v>
      </c>
      <c r="H22" s="1233"/>
      <c r="I22" s="1221" t="s">
        <v>17</v>
      </c>
      <c r="J22" s="1223" t="s">
        <v>55</v>
      </c>
      <c r="K22" s="1224"/>
      <c r="L22" s="1225" t="s">
        <v>55</v>
      </c>
      <c r="M22" s="1233"/>
      <c r="N22" s="1221" t="s">
        <v>17</v>
      </c>
      <c r="O22" s="1223"/>
      <c r="P22" s="1224" t="s">
        <v>55</v>
      </c>
      <c r="Q22" s="1225" t="s">
        <v>55</v>
      </c>
      <c r="R22" s="1238"/>
      <c r="S22" s="1229" t="s">
        <v>18</v>
      </c>
      <c r="T22" s="1230" t="s">
        <v>55</v>
      </c>
      <c r="U22" s="1231"/>
      <c r="V22" s="1232" t="s">
        <v>55</v>
      </c>
      <c r="W22" s="1233"/>
      <c r="X22" s="1221" t="s">
        <v>15</v>
      </c>
      <c r="Y22" s="1223" t="s">
        <v>55</v>
      </c>
      <c r="Z22" s="1224" t="s">
        <v>55</v>
      </c>
      <c r="AA22" s="1225"/>
      <c r="AB22" s="1233"/>
      <c r="AC22" s="1221" t="s">
        <v>19</v>
      </c>
      <c r="AD22" s="1223" t="s">
        <v>55</v>
      </c>
      <c r="AE22" s="1224" t="s">
        <v>55</v>
      </c>
      <c r="AF22" s="1225"/>
      <c r="AG22" s="1233"/>
      <c r="AH22" s="1229" t="s">
        <v>18</v>
      </c>
      <c r="AI22" s="1230"/>
      <c r="AJ22" s="1231" t="s">
        <v>55</v>
      </c>
      <c r="AK22" s="1225" t="s">
        <v>55</v>
      </c>
      <c r="AL22" s="1233">
        <v>32</v>
      </c>
      <c r="AM22" s="1221" t="s">
        <v>14</v>
      </c>
      <c r="AN22" s="1223"/>
      <c r="AO22" s="1224" t="s">
        <v>55</v>
      </c>
      <c r="AP22" s="1225" t="s">
        <v>55</v>
      </c>
      <c r="AQ22" s="1237"/>
      <c r="AR22" s="1222" t="s">
        <v>16</v>
      </c>
      <c r="AS22" s="1226" t="s">
        <v>55</v>
      </c>
      <c r="AT22" s="1227"/>
      <c r="AU22" s="1228" t="s">
        <v>55</v>
      </c>
      <c r="AV22" s="1233"/>
      <c r="AW22" s="1221" t="s">
        <v>88</v>
      </c>
      <c r="AX22" s="1223" t="s">
        <v>55</v>
      </c>
      <c r="AY22" s="1224" t="s">
        <v>55</v>
      </c>
      <c r="AZ22" s="1225"/>
      <c r="BA22" s="1233"/>
      <c r="BB22" s="1221" t="s">
        <v>17</v>
      </c>
      <c r="BC22" s="1223" t="s">
        <v>55</v>
      </c>
      <c r="BD22" s="1224" t="s">
        <v>55</v>
      </c>
      <c r="BE22" s="1225"/>
      <c r="BF22" s="1237"/>
      <c r="BG22" s="1222" t="s">
        <v>16</v>
      </c>
      <c r="BH22" s="1226"/>
      <c r="BI22" s="1227" t="s">
        <v>55</v>
      </c>
      <c r="BJ22" s="1228" t="s">
        <v>55</v>
      </c>
      <c r="BK22" s="11"/>
    </row>
    <row r="23" spans="2:63" ht="18" customHeight="1" thickBot="1">
      <c r="B23" s="1776" t="s">
        <v>26</v>
      </c>
      <c r="C23" s="1233"/>
      <c r="D23" s="4008" t="s">
        <v>15</v>
      </c>
      <c r="E23" s="1223"/>
      <c r="F23" s="1224" t="s">
        <v>55</v>
      </c>
      <c r="G23" s="1225" t="s">
        <v>55</v>
      </c>
      <c r="H23" s="1233"/>
      <c r="I23" s="1221" t="s">
        <v>19</v>
      </c>
      <c r="J23" s="1223"/>
      <c r="K23" s="1224" t="s">
        <v>55</v>
      </c>
      <c r="L23" s="1225" t="s">
        <v>55</v>
      </c>
      <c r="M23" s="1233"/>
      <c r="N23" s="1221" t="s">
        <v>19</v>
      </c>
      <c r="O23" s="1223"/>
      <c r="P23" s="1224" t="s">
        <v>55</v>
      </c>
      <c r="Q23" s="1225" t="s">
        <v>55</v>
      </c>
      <c r="R23" s="1233"/>
      <c r="S23" s="1221" t="s">
        <v>88</v>
      </c>
      <c r="T23" s="1223"/>
      <c r="U23" s="1224" t="s">
        <v>55</v>
      </c>
      <c r="V23" s="1225" t="s">
        <v>55</v>
      </c>
      <c r="W23" s="1233">
        <v>19</v>
      </c>
      <c r="X23" s="1393" t="s">
        <v>14</v>
      </c>
      <c r="Y23" s="1223" t="s">
        <v>55</v>
      </c>
      <c r="Z23" s="1224"/>
      <c r="AA23" s="1225" t="s">
        <v>55</v>
      </c>
      <c r="AB23" s="1237"/>
      <c r="AC23" s="1222" t="s">
        <v>16</v>
      </c>
      <c r="AD23" s="1226" t="s">
        <v>55</v>
      </c>
      <c r="AE23" s="1227"/>
      <c r="AF23" s="1228" t="s">
        <v>55</v>
      </c>
      <c r="AG23" s="1233"/>
      <c r="AH23" s="1438" t="s">
        <v>88</v>
      </c>
      <c r="AI23" s="1223" t="s">
        <v>55</v>
      </c>
      <c r="AJ23" s="1224" t="s">
        <v>55</v>
      </c>
      <c r="AK23" s="1225"/>
      <c r="AL23" s="1233"/>
      <c r="AM23" s="1221" t="s">
        <v>17</v>
      </c>
      <c r="AN23" s="1223"/>
      <c r="AO23" s="1224" t="s">
        <v>55</v>
      </c>
      <c r="AP23" s="1225" t="s">
        <v>55</v>
      </c>
      <c r="AQ23" s="1238"/>
      <c r="AR23" s="1229" t="s">
        <v>18</v>
      </c>
      <c r="AS23" s="1230"/>
      <c r="AT23" s="1231" t="s">
        <v>55</v>
      </c>
      <c r="AU23" s="1225" t="s">
        <v>55</v>
      </c>
      <c r="AV23" s="1233"/>
      <c r="AW23" s="1221" t="s">
        <v>15</v>
      </c>
      <c r="AX23" s="1223" t="s">
        <v>55</v>
      </c>
      <c r="AY23" s="1224"/>
      <c r="AZ23" s="1225" t="s">
        <v>55</v>
      </c>
      <c r="BA23" s="1233"/>
      <c r="BB23" s="1221" t="s">
        <v>19</v>
      </c>
      <c r="BC23" s="1234" t="s">
        <v>55</v>
      </c>
      <c r="BD23" s="1235"/>
      <c r="BE23" s="1236" t="s">
        <v>55</v>
      </c>
      <c r="BF23" s="1233"/>
      <c r="BG23" s="1229" t="s">
        <v>18</v>
      </c>
      <c r="BH23" s="1230" t="s">
        <v>55</v>
      </c>
      <c r="BI23" s="1231" t="s">
        <v>55</v>
      </c>
      <c r="BJ23" s="1232"/>
      <c r="BK23" s="11"/>
    </row>
    <row r="24" spans="2:63" ht="18" customHeight="1" thickBot="1">
      <c r="B24" s="1776" t="s">
        <v>27</v>
      </c>
      <c r="C24" s="1233">
        <v>2</v>
      </c>
      <c r="D24" s="1424" t="s">
        <v>14</v>
      </c>
      <c r="E24" s="1223" t="s">
        <v>55</v>
      </c>
      <c r="F24" s="1224" t="s">
        <v>55</v>
      </c>
      <c r="G24" s="1225"/>
      <c r="H24" s="1237"/>
      <c r="I24" s="1222" t="s">
        <v>16</v>
      </c>
      <c r="J24" s="1226"/>
      <c r="K24" s="1227" t="s">
        <v>55</v>
      </c>
      <c r="L24" s="1228" t="s">
        <v>55</v>
      </c>
      <c r="M24" s="1237"/>
      <c r="N24" s="1222" t="s">
        <v>16</v>
      </c>
      <c r="O24" s="1226" t="s">
        <v>55</v>
      </c>
      <c r="P24" s="1227" t="s">
        <v>55</v>
      </c>
      <c r="Q24" s="1228"/>
      <c r="R24" s="1233"/>
      <c r="S24" s="1221" t="s">
        <v>15</v>
      </c>
      <c r="T24" s="1223" t="s">
        <v>55</v>
      </c>
      <c r="U24" s="1224" t="s">
        <v>55</v>
      </c>
      <c r="V24" s="1225"/>
      <c r="W24" s="1233"/>
      <c r="X24" s="1221" t="s">
        <v>17</v>
      </c>
      <c r="Y24" s="1223"/>
      <c r="Z24" s="1224" t="s">
        <v>55</v>
      </c>
      <c r="AA24" s="1225" t="s">
        <v>55</v>
      </c>
      <c r="AB24" s="1238"/>
      <c r="AC24" s="4009" t="s">
        <v>18</v>
      </c>
      <c r="AD24" s="1230" t="s">
        <v>55</v>
      </c>
      <c r="AE24" s="1231"/>
      <c r="AF24" s="1232" t="s">
        <v>55</v>
      </c>
      <c r="AG24" s="1233"/>
      <c r="AH24" s="1221" t="s">
        <v>15</v>
      </c>
      <c r="AI24" s="1223" t="s">
        <v>55</v>
      </c>
      <c r="AJ24" s="1224" t="s">
        <v>55</v>
      </c>
      <c r="AK24" s="1225"/>
      <c r="AL24" s="1233"/>
      <c r="AM24" s="1221" t="s">
        <v>19</v>
      </c>
      <c r="AN24" s="1223" t="s">
        <v>55</v>
      </c>
      <c r="AO24" s="1224" t="s">
        <v>55</v>
      </c>
      <c r="AP24" s="1225"/>
      <c r="AQ24" s="1233"/>
      <c r="AR24" s="1221" t="s">
        <v>88</v>
      </c>
      <c r="AS24" s="1223" t="s">
        <v>55</v>
      </c>
      <c r="AT24" s="1224" t="s">
        <v>55</v>
      </c>
      <c r="AU24" s="1225"/>
      <c r="AV24" s="1233">
        <v>41</v>
      </c>
      <c r="AW24" s="1221" t="s">
        <v>14</v>
      </c>
      <c r="AX24" s="1223"/>
      <c r="AY24" s="1224" t="s">
        <v>55</v>
      </c>
      <c r="AZ24" s="1225" t="s">
        <v>55</v>
      </c>
      <c r="BA24" s="1237"/>
      <c r="BB24" s="1222" t="s">
        <v>16</v>
      </c>
      <c r="BC24" s="1226" t="s">
        <v>55</v>
      </c>
      <c r="BD24" s="1227"/>
      <c r="BE24" s="1228" t="s">
        <v>55</v>
      </c>
      <c r="BF24" s="1233"/>
      <c r="BG24" s="1221" t="s">
        <v>88</v>
      </c>
      <c r="BH24" s="1223" t="s">
        <v>55</v>
      </c>
      <c r="BI24" s="1224" t="s">
        <v>55</v>
      </c>
      <c r="BJ24" s="1225"/>
      <c r="BK24" s="11"/>
    </row>
    <row r="25" spans="2:63" ht="18" customHeight="1" thickBot="1">
      <c r="B25" s="1776" t="s">
        <v>28</v>
      </c>
      <c r="C25" s="1233"/>
      <c r="D25" s="1221" t="s">
        <v>17</v>
      </c>
      <c r="E25" s="1234" t="s">
        <v>55</v>
      </c>
      <c r="F25" s="1235" t="s">
        <v>55</v>
      </c>
      <c r="G25" s="1236"/>
      <c r="H25" s="1238"/>
      <c r="I25" s="1229" t="s">
        <v>18</v>
      </c>
      <c r="J25" s="1230" t="s">
        <v>55</v>
      </c>
      <c r="K25" s="1231" t="s">
        <v>55</v>
      </c>
      <c r="L25" s="1232"/>
      <c r="M25" s="1238"/>
      <c r="N25" s="1229" t="s">
        <v>18</v>
      </c>
      <c r="O25" s="1230" t="s">
        <v>55</v>
      </c>
      <c r="P25" s="1231"/>
      <c r="Q25" s="1232" t="s">
        <v>55</v>
      </c>
      <c r="R25" s="1233">
        <v>15</v>
      </c>
      <c r="S25" s="1221" t="s">
        <v>14</v>
      </c>
      <c r="T25" s="1223" t="s">
        <v>55</v>
      </c>
      <c r="U25" s="1224" t="s">
        <v>55</v>
      </c>
      <c r="V25" s="1225"/>
      <c r="W25" s="1233"/>
      <c r="X25" s="1221" t="s">
        <v>19</v>
      </c>
      <c r="Y25" s="1223"/>
      <c r="Z25" s="1224" t="s">
        <v>55</v>
      </c>
      <c r="AA25" s="1225" t="s">
        <v>55</v>
      </c>
      <c r="AB25" s="1233"/>
      <c r="AC25" s="1221" t="s">
        <v>88</v>
      </c>
      <c r="AD25" s="1223"/>
      <c r="AE25" s="1224" t="s">
        <v>55</v>
      </c>
      <c r="AF25" s="1225" t="s">
        <v>55</v>
      </c>
      <c r="AG25" s="1233">
        <v>28</v>
      </c>
      <c r="AH25" s="1221" t="s">
        <v>14</v>
      </c>
      <c r="AI25" s="1223" t="s">
        <v>55</v>
      </c>
      <c r="AJ25" s="1224"/>
      <c r="AK25" s="1225" t="s">
        <v>55</v>
      </c>
      <c r="AL25" s="1237"/>
      <c r="AM25" s="1222" t="s">
        <v>16</v>
      </c>
      <c r="AN25" s="1226" t="s">
        <v>55</v>
      </c>
      <c r="AO25" s="1227"/>
      <c r="AP25" s="1228" t="s">
        <v>55</v>
      </c>
      <c r="AQ25" s="1233"/>
      <c r="AR25" s="1221" t="s">
        <v>15</v>
      </c>
      <c r="AS25" s="1223" t="s">
        <v>55</v>
      </c>
      <c r="AT25" s="1224" t="s">
        <v>55</v>
      </c>
      <c r="AU25" s="1225"/>
      <c r="AV25" s="1233"/>
      <c r="AW25" s="1221" t="s">
        <v>17</v>
      </c>
      <c r="AX25" s="1234"/>
      <c r="AY25" s="1235" t="s">
        <v>55</v>
      </c>
      <c r="AZ25" s="1236" t="s">
        <v>55</v>
      </c>
      <c r="BA25" s="1238"/>
      <c r="BB25" s="1229" t="s">
        <v>18</v>
      </c>
      <c r="BC25" s="1230"/>
      <c r="BD25" s="1231" t="s">
        <v>55</v>
      </c>
      <c r="BE25" s="1232" t="s">
        <v>55</v>
      </c>
      <c r="BF25" s="1233"/>
      <c r="BG25" s="1221" t="s">
        <v>15</v>
      </c>
      <c r="BH25" s="1223" t="s">
        <v>55</v>
      </c>
      <c r="BI25" s="1224"/>
      <c r="BJ25" s="1225" t="s">
        <v>55</v>
      </c>
      <c r="BK25" s="11"/>
    </row>
    <row r="26" spans="2:63" ht="18" customHeight="1" thickBot="1">
      <c r="B26" s="1776" t="s">
        <v>29</v>
      </c>
      <c r="C26" s="1233"/>
      <c r="D26" s="1221" t="s">
        <v>19</v>
      </c>
      <c r="E26" s="1223" t="s">
        <v>55</v>
      </c>
      <c r="F26" s="1224"/>
      <c r="G26" s="1225" t="s">
        <v>55</v>
      </c>
      <c r="H26" s="1233"/>
      <c r="I26" s="1221" t="s">
        <v>88</v>
      </c>
      <c r="J26" s="1223" t="s">
        <v>55</v>
      </c>
      <c r="K26" s="1224"/>
      <c r="L26" s="1225" t="s">
        <v>55</v>
      </c>
      <c r="M26" s="1233"/>
      <c r="N26" s="1221" t="s">
        <v>88</v>
      </c>
      <c r="O26" s="1223" t="s">
        <v>55</v>
      </c>
      <c r="P26" s="1224"/>
      <c r="Q26" s="1225" t="s">
        <v>55</v>
      </c>
      <c r="R26" s="1233"/>
      <c r="S26" s="1221" t="s">
        <v>17</v>
      </c>
      <c r="T26" s="1234" t="s">
        <v>55</v>
      </c>
      <c r="U26" s="1235"/>
      <c r="V26" s="1236" t="s">
        <v>55</v>
      </c>
      <c r="W26" s="1233"/>
      <c r="X26" s="1222" t="s">
        <v>16</v>
      </c>
      <c r="Y26" s="1226" t="s">
        <v>55</v>
      </c>
      <c r="Z26" s="1227" t="s">
        <v>55</v>
      </c>
      <c r="AA26" s="1228"/>
      <c r="AB26" s="1233"/>
      <c r="AC26" s="1221" t="s">
        <v>15</v>
      </c>
      <c r="AD26" s="1223" t="s">
        <v>55</v>
      </c>
      <c r="AE26" s="1224" t="s">
        <v>55</v>
      </c>
      <c r="AF26" s="1225"/>
      <c r="AG26" s="1233"/>
      <c r="AH26" s="1221" t="s">
        <v>17</v>
      </c>
      <c r="AI26" s="1435"/>
      <c r="AJ26" s="1436" t="s">
        <v>55</v>
      </c>
      <c r="AK26" s="1437" t="s">
        <v>55</v>
      </c>
      <c r="AL26" s="1233"/>
      <c r="AM26" s="1229" t="s">
        <v>18</v>
      </c>
      <c r="AN26" s="1230" t="s">
        <v>55</v>
      </c>
      <c r="AO26" s="1231"/>
      <c r="AP26" s="1232" t="s">
        <v>55</v>
      </c>
      <c r="AQ26" s="1233">
        <v>37</v>
      </c>
      <c r="AR26" s="1221" t="s">
        <v>14</v>
      </c>
      <c r="AS26" s="1223" t="s">
        <v>55</v>
      </c>
      <c r="AT26" s="1224"/>
      <c r="AU26" s="1224" t="s">
        <v>55</v>
      </c>
      <c r="AV26" s="1233"/>
      <c r="AW26" s="1221" t="s">
        <v>19</v>
      </c>
      <c r="AX26" s="1223" t="s">
        <v>55</v>
      </c>
      <c r="AY26" s="1224" t="s">
        <v>55</v>
      </c>
      <c r="AZ26" s="1225"/>
      <c r="BA26" s="1233"/>
      <c r="BB26" s="1221" t="s">
        <v>88</v>
      </c>
      <c r="BC26" s="1223" t="s">
        <v>55</v>
      </c>
      <c r="BD26" s="1224" t="s">
        <v>55</v>
      </c>
      <c r="BE26" s="1225"/>
      <c r="BF26" s="1233">
        <v>50</v>
      </c>
      <c r="BG26" s="1438" t="s">
        <v>14</v>
      </c>
      <c r="BH26" s="1223"/>
      <c r="BI26" s="1224" t="s">
        <v>55</v>
      </c>
      <c r="BJ26" s="1225" t="s">
        <v>55</v>
      </c>
      <c r="BK26" s="11"/>
    </row>
    <row r="27" spans="2:63" ht="18" customHeight="1" thickBot="1">
      <c r="B27" s="1776" t="s">
        <v>30</v>
      </c>
      <c r="C27" s="1237"/>
      <c r="D27" s="1222" t="s">
        <v>16</v>
      </c>
      <c r="E27" s="1226"/>
      <c r="F27" s="1227" t="s">
        <v>55</v>
      </c>
      <c r="G27" s="1228" t="s">
        <v>55</v>
      </c>
      <c r="H27" s="1233"/>
      <c r="I27" s="1221" t="s">
        <v>15</v>
      </c>
      <c r="J27" s="1223" t="s">
        <v>55</v>
      </c>
      <c r="K27" s="1224"/>
      <c r="L27" s="1225" t="s">
        <v>55</v>
      </c>
      <c r="M27" s="1233"/>
      <c r="N27" s="1221" t="s">
        <v>15</v>
      </c>
      <c r="O27" s="1223"/>
      <c r="P27" s="1224" t="s">
        <v>55</v>
      </c>
      <c r="Q27" s="1225" t="s">
        <v>55</v>
      </c>
      <c r="R27" s="1233"/>
      <c r="S27" s="1221" t="s">
        <v>19</v>
      </c>
      <c r="T27" s="1223"/>
      <c r="U27" s="1224" t="s">
        <v>55</v>
      </c>
      <c r="V27" s="1225" t="s">
        <v>55</v>
      </c>
      <c r="W27" s="1238"/>
      <c r="X27" s="1229" t="s">
        <v>18</v>
      </c>
      <c r="Y27" s="1223" t="s">
        <v>55</v>
      </c>
      <c r="Z27" s="1231"/>
      <c r="AA27" s="1232" t="s">
        <v>55</v>
      </c>
      <c r="AB27" s="1233">
        <v>24</v>
      </c>
      <c r="AC27" s="1221" t="s">
        <v>14</v>
      </c>
      <c r="AD27" s="1223" t="s">
        <v>55</v>
      </c>
      <c r="AE27" s="1224" t="s">
        <v>55</v>
      </c>
      <c r="AF27" s="1225"/>
      <c r="AG27" s="1233"/>
      <c r="AH27" s="1221" t="s">
        <v>19</v>
      </c>
      <c r="AI27" s="1223"/>
      <c r="AJ27" s="1224" t="s">
        <v>55</v>
      </c>
      <c r="AK27" s="1225" t="s">
        <v>55</v>
      </c>
      <c r="AL27" s="1233"/>
      <c r="AM27" s="1221" t="s">
        <v>88</v>
      </c>
      <c r="AN27" s="1223"/>
      <c r="AO27" s="1224" t="s">
        <v>55</v>
      </c>
      <c r="AP27" s="1225" t="s">
        <v>55</v>
      </c>
      <c r="AQ27" s="1233"/>
      <c r="AR27" s="1221" t="s">
        <v>17</v>
      </c>
      <c r="AS27" s="1223"/>
      <c r="AT27" s="1224" t="s">
        <v>55</v>
      </c>
      <c r="AU27" s="1225" t="s">
        <v>55</v>
      </c>
      <c r="AV27" s="1233"/>
      <c r="AW27" s="1222" t="s">
        <v>16</v>
      </c>
      <c r="AX27" s="1226" t="s">
        <v>55</v>
      </c>
      <c r="AY27" s="1227"/>
      <c r="AZ27" s="1228" t="s">
        <v>55</v>
      </c>
      <c r="BA27" s="1233"/>
      <c r="BB27" s="1221" t="s">
        <v>15</v>
      </c>
      <c r="BC27" s="1223" t="s">
        <v>55</v>
      </c>
      <c r="BD27" s="1224" t="s">
        <v>55</v>
      </c>
      <c r="BE27" s="1225"/>
      <c r="BF27" s="1233"/>
      <c r="BG27" s="1221" t="s">
        <v>17</v>
      </c>
      <c r="BH27" s="1234"/>
      <c r="BI27" s="1235" t="s">
        <v>55</v>
      </c>
      <c r="BJ27" s="1236" t="s">
        <v>55</v>
      </c>
      <c r="BK27" s="11"/>
    </row>
    <row r="28" spans="2:63" ht="18" customHeight="1" thickBot="1">
      <c r="B28" s="1776" t="s">
        <v>31</v>
      </c>
      <c r="C28" s="1238"/>
      <c r="D28" s="1229" t="s">
        <v>18</v>
      </c>
      <c r="E28" s="1230"/>
      <c r="F28" s="1231" t="s">
        <v>55</v>
      </c>
      <c r="G28" s="1232" t="s">
        <v>55</v>
      </c>
      <c r="H28" s="1233">
        <v>7</v>
      </c>
      <c r="I28" s="1221" t="s">
        <v>14</v>
      </c>
      <c r="J28" s="1223"/>
      <c r="K28" s="1224" t="s">
        <v>55</v>
      </c>
      <c r="L28" s="1225" t="s">
        <v>55</v>
      </c>
      <c r="M28" s="1233">
        <v>11</v>
      </c>
      <c r="N28" s="1221" t="s">
        <v>14</v>
      </c>
      <c r="O28" s="1223" t="s">
        <v>55</v>
      </c>
      <c r="P28" s="1224" t="s">
        <v>55</v>
      </c>
      <c r="Q28" s="1225"/>
      <c r="R28" s="1237"/>
      <c r="S28" s="1222" t="s">
        <v>16</v>
      </c>
      <c r="T28" s="1226"/>
      <c r="U28" s="1227" t="s">
        <v>55</v>
      </c>
      <c r="V28" s="1228" t="s">
        <v>55</v>
      </c>
      <c r="W28" s="1233"/>
      <c r="X28" s="1221" t="s">
        <v>88</v>
      </c>
      <c r="Y28" s="1223" t="s">
        <v>55</v>
      </c>
      <c r="Z28" s="1224"/>
      <c r="AA28" s="1225" t="s">
        <v>55</v>
      </c>
      <c r="AB28" s="1233"/>
      <c r="AC28" s="1221" t="s">
        <v>17</v>
      </c>
      <c r="AD28" s="1234" t="s">
        <v>55</v>
      </c>
      <c r="AE28" s="1235"/>
      <c r="AF28" s="1236" t="s">
        <v>55</v>
      </c>
      <c r="AG28" s="1237"/>
      <c r="AH28" s="1222" t="s">
        <v>16</v>
      </c>
      <c r="AI28" s="1226" t="s">
        <v>55</v>
      </c>
      <c r="AJ28" s="1227" t="s">
        <v>55</v>
      </c>
      <c r="AK28" s="1228"/>
      <c r="AL28" s="1233"/>
      <c r="AM28" s="1221" t="s">
        <v>15</v>
      </c>
      <c r="AN28" s="1223" t="s">
        <v>55</v>
      </c>
      <c r="AO28" s="1224" t="s">
        <v>55</v>
      </c>
      <c r="AP28" s="1225"/>
      <c r="AQ28" s="1233"/>
      <c r="AR28" s="1221" t="s">
        <v>19</v>
      </c>
      <c r="AS28" s="1223"/>
      <c r="AT28" s="1224" t="s">
        <v>55</v>
      </c>
      <c r="AU28" s="1225" t="s">
        <v>55</v>
      </c>
      <c r="AV28" s="1238"/>
      <c r="AW28" s="1229" t="s">
        <v>18</v>
      </c>
      <c r="AX28" s="1230" t="s">
        <v>55</v>
      </c>
      <c r="AY28" s="1231"/>
      <c r="AZ28" s="1232" t="s">
        <v>55</v>
      </c>
      <c r="BA28" s="1233">
        <v>46</v>
      </c>
      <c r="BB28" s="1221" t="s">
        <v>14</v>
      </c>
      <c r="BC28" s="1223" t="s">
        <v>55</v>
      </c>
      <c r="BD28" s="1224"/>
      <c r="BE28" s="1225" t="s">
        <v>55</v>
      </c>
      <c r="BF28" s="1233"/>
      <c r="BG28" s="1221" t="s">
        <v>19</v>
      </c>
      <c r="BH28" s="1223" t="s">
        <v>55</v>
      </c>
      <c r="BI28" s="1224" t="s">
        <v>55</v>
      </c>
      <c r="BJ28" s="1225"/>
      <c r="BK28" s="11"/>
    </row>
    <row r="29" spans="2:63" ht="18" customHeight="1" thickBot="1">
      <c r="B29" s="1776" t="s">
        <v>32</v>
      </c>
      <c r="C29" s="1233"/>
      <c r="D29" s="1221" t="s">
        <v>88</v>
      </c>
      <c r="E29" s="1223" t="s">
        <v>55</v>
      </c>
      <c r="F29" s="1224" t="s">
        <v>55</v>
      </c>
      <c r="G29" s="1225"/>
      <c r="H29" s="1233"/>
      <c r="I29" s="1221" t="s">
        <v>17</v>
      </c>
      <c r="J29" s="1223" t="s">
        <v>55</v>
      </c>
      <c r="K29" s="1224" t="s">
        <v>55</v>
      </c>
      <c r="L29" s="1225"/>
      <c r="M29" s="1233"/>
      <c r="N29" s="1221" t="s">
        <v>17</v>
      </c>
      <c r="O29" s="1223" t="s">
        <v>55</v>
      </c>
      <c r="P29" s="1224" t="s">
        <v>55</v>
      </c>
      <c r="Q29" s="1225"/>
      <c r="R29" s="1233"/>
      <c r="S29" s="1229" t="s">
        <v>18</v>
      </c>
      <c r="T29" s="1230" t="s">
        <v>55</v>
      </c>
      <c r="U29" s="1231" t="s">
        <v>55</v>
      </c>
      <c r="V29" s="1232"/>
      <c r="W29" s="1233"/>
      <c r="X29" s="1221" t="s">
        <v>15</v>
      </c>
      <c r="Y29" s="1223"/>
      <c r="Z29" s="1224" t="s">
        <v>55</v>
      </c>
      <c r="AA29" s="1225" t="s">
        <v>55</v>
      </c>
      <c r="AB29" s="1233"/>
      <c r="AC29" s="1221" t="s">
        <v>19</v>
      </c>
      <c r="AD29" s="1223"/>
      <c r="AE29" s="1224" t="s">
        <v>55</v>
      </c>
      <c r="AF29" s="1225" t="s">
        <v>55</v>
      </c>
      <c r="AG29" s="1238"/>
      <c r="AH29" s="1229" t="s">
        <v>18</v>
      </c>
      <c r="AI29" s="1223" t="s">
        <v>55</v>
      </c>
      <c r="AJ29" s="1231"/>
      <c r="AK29" s="1232" t="s">
        <v>55</v>
      </c>
      <c r="AL29" s="1233">
        <v>33</v>
      </c>
      <c r="AM29" s="1221" t="s">
        <v>14</v>
      </c>
      <c r="AN29" s="1223" t="s">
        <v>55</v>
      </c>
      <c r="AO29" s="1224" t="s">
        <v>55</v>
      </c>
      <c r="AP29" s="1225"/>
      <c r="AQ29" s="1237"/>
      <c r="AR29" s="1222" t="s">
        <v>16</v>
      </c>
      <c r="AS29" s="1226" t="s">
        <v>55</v>
      </c>
      <c r="AT29" s="1227" t="s">
        <v>55</v>
      </c>
      <c r="AU29" s="1228"/>
      <c r="AV29" s="1233"/>
      <c r="AW29" s="1221" t="s">
        <v>88</v>
      </c>
      <c r="AX29" s="1223"/>
      <c r="AY29" s="1224" t="s">
        <v>55</v>
      </c>
      <c r="AZ29" s="1225" t="s">
        <v>55</v>
      </c>
      <c r="BA29" s="1233"/>
      <c r="BB29" s="1221" t="s">
        <v>17</v>
      </c>
      <c r="BC29" s="1223"/>
      <c r="BD29" s="1224" t="s">
        <v>55</v>
      </c>
      <c r="BE29" s="1225" t="s">
        <v>55</v>
      </c>
      <c r="BF29" s="1233"/>
      <c r="BG29" s="1222" t="s">
        <v>16</v>
      </c>
      <c r="BH29" s="1226" t="s">
        <v>55</v>
      </c>
      <c r="BI29" s="1227"/>
      <c r="BJ29" s="1228" t="s">
        <v>55</v>
      </c>
      <c r="BK29" s="11"/>
    </row>
    <row r="30" spans="2:63" ht="18" customHeight="1" thickBot="1">
      <c r="B30" s="1776" t="s">
        <v>34</v>
      </c>
      <c r="C30" s="1233"/>
      <c r="D30" s="1221" t="s">
        <v>15</v>
      </c>
      <c r="E30" s="1223" t="s">
        <v>55</v>
      </c>
      <c r="F30" s="1224"/>
      <c r="G30" s="1225" t="s">
        <v>55</v>
      </c>
      <c r="H30" s="1233"/>
      <c r="I30" s="1221" t="s">
        <v>19</v>
      </c>
      <c r="J30" s="1223" t="s">
        <v>55</v>
      </c>
      <c r="K30" s="1224" t="s">
        <v>55</v>
      </c>
      <c r="L30" s="1225"/>
      <c r="M30" s="1233"/>
      <c r="N30" s="1221" t="s">
        <v>19</v>
      </c>
      <c r="O30" s="1223" t="s">
        <v>55</v>
      </c>
      <c r="P30" s="1224"/>
      <c r="Q30" s="1225" t="s">
        <v>55</v>
      </c>
      <c r="R30" s="1854"/>
      <c r="S30" s="1221" t="s">
        <v>88</v>
      </c>
      <c r="T30" s="1223" t="s">
        <v>55</v>
      </c>
      <c r="U30" s="1224"/>
      <c r="V30" s="1225" t="s">
        <v>55</v>
      </c>
      <c r="W30" s="1233">
        <v>20</v>
      </c>
      <c r="X30" s="1221" t="s">
        <v>14</v>
      </c>
      <c r="Y30" s="1223" t="s">
        <v>55</v>
      </c>
      <c r="Z30" s="1224" t="s">
        <v>55</v>
      </c>
      <c r="AA30" s="1225"/>
      <c r="AB30" s="1237"/>
      <c r="AC30" s="1222" t="s">
        <v>16</v>
      </c>
      <c r="AD30" s="1226"/>
      <c r="AE30" s="1227" t="s">
        <v>55</v>
      </c>
      <c r="AF30" s="1228" t="s">
        <v>55</v>
      </c>
      <c r="AG30" s="1233"/>
      <c r="AH30" s="1221" t="s">
        <v>88</v>
      </c>
      <c r="AI30" s="1223" t="s">
        <v>55</v>
      </c>
      <c r="AJ30" s="1224"/>
      <c r="AK30" s="1225" t="s">
        <v>55</v>
      </c>
      <c r="AL30" s="1233"/>
      <c r="AM30" s="1221" t="s">
        <v>17</v>
      </c>
      <c r="AN30" s="1223" t="s">
        <v>55</v>
      </c>
      <c r="AO30" s="1224"/>
      <c r="AP30" s="1225" t="s">
        <v>55</v>
      </c>
      <c r="AQ30" s="1238"/>
      <c r="AR30" s="1394" t="s">
        <v>18</v>
      </c>
      <c r="AS30" s="1223" t="s">
        <v>55</v>
      </c>
      <c r="AT30" s="1231"/>
      <c r="AU30" s="1232" t="s">
        <v>55</v>
      </c>
      <c r="AV30" s="1233"/>
      <c r="AW30" s="1221" t="s">
        <v>15</v>
      </c>
      <c r="AX30" s="1223" t="s">
        <v>55</v>
      </c>
      <c r="AY30" s="1224" t="s">
        <v>55</v>
      </c>
      <c r="AZ30" s="1225"/>
      <c r="BA30" s="1233"/>
      <c r="BB30" s="1425" t="s">
        <v>19</v>
      </c>
      <c r="BC30" s="1223"/>
      <c r="BD30" s="1224" t="s">
        <v>55</v>
      </c>
      <c r="BE30" s="1225" t="s">
        <v>55</v>
      </c>
      <c r="BF30" s="1238"/>
      <c r="BG30" s="1229" t="s">
        <v>18</v>
      </c>
      <c r="BH30" s="1230" t="s">
        <v>55</v>
      </c>
      <c r="BI30" s="1231"/>
      <c r="BJ30" s="1232" t="s">
        <v>55</v>
      </c>
      <c r="BK30" s="11"/>
    </row>
    <row r="31" spans="2:63" ht="18" customHeight="1" thickBot="1">
      <c r="B31" s="1776" t="s">
        <v>35</v>
      </c>
      <c r="C31" s="1233">
        <v>3</v>
      </c>
      <c r="D31" s="1221" t="s">
        <v>14</v>
      </c>
      <c r="E31" s="1223" t="s">
        <v>55</v>
      </c>
      <c r="F31" s="1224"/>
      <c r="G31" s="1225" t="s">
        <v>55</v>
      </c>
      <c r="H31" s="1237"/>
      <c r="I31" s="1222" t="s">
        <v>16</v>
      </c>
      <c r="J31" s="1226" t="s">
        <v>55</v>
      </c>
      <c r="K31" s="1227"/>
      <c r="L31" s="1228" t="s">
        <v>55</v>
      </c>
      <c r="M31" s="1233"/>
      <c r="N31" s="1222" t="s">
        <v>16</v>
      </c>
      <c r="O31" s="1226"/>
      <c r="P31" s="1227" t="s">
        <v>55</v>
      </c>
      <c r="Q31" s="1228" t="s">
        <v>55</v>
      </c>
      <c r="R31" s="1233"/>
      <c r="S31" s="1221" t="s">
        <v>15</v>
      </c>
      <c r="T31" s="1223" t="s">
        <v>55</v>
      </c>
      <c r="U31" s="1224"/>
      <c r="V31" s="1225" t="s">
        <v>55</v>
      </c>
      <c r="W31" s="1233"/>
      <c r="X31" s="1221" t="s">
        <v>17</v>
      </c>
      <c r="Y31" s="1223" t="s">
        <v>55</v>
      </c>
      <c r="Z31" s="1224" t="s">
        <v>55</v>
      </c>
      <c r="AA31" s="1225"/>
      <c r="AB31" s="1233"/>
      <c r="AC31" s="4007" t="s">
        <v>18</v>
      </c>
      <c r="AD31" s="1230" t="s">
        <v>55</v>
      </c>
      <c r="AE31" s="1231" t="s">
        <v>55</v>
      </c>
      <c r="AF31" s="1232"/>
      <c r="AG31" s="1233"/>
      <c r="AH31" s="1221" t="s">
        <v>15</v>
      </c>
      <c r="AI31" s="1223"/>
      <c r="AJ31" s="1224" t="s">
        <v>55</v>
      </c>
      <c r="AK31" s="1225" t="s">
        <v>55</v>
      </c>
      <c r="AL31" s="1233"/>
      <c r="AM31" s="1221" t="s">
        <v>19</v>
      </c>
      <c r="AN31" s="1223"/>
      <c r="AO31" s="1224" t="s">
        <v>55</v>
      </c>
      <c r="AP31" s="1225" t="s">
        <v>55</v>
      </c>
      <c r="AQ31" s="1233"/>
      <c r="AR31" s="1221" t="s">
        <v>88</v>
      </c>
      <c r="AS31" s="1223" t="s">
        <v>55</v>
      </c>
      <c r="AT31" s="1224"/>
      <c r="AU31" s="1225" t="s">
        <v>55</v>
      </c>
      <c r="AV31" s="1233">
        <v>42</v>
      </c>
      <c r="AW31" s="1221" t="s">
        <v>14</v>
      </c>
      <c r="AX31" s="1223" t="s">
        <v>55</v>
      </c>
      <c r="AY31" s="1224" t="s">
        <v>55</v>
      </c>
      <c r="AZ31" s="1225"/>
      <c r="BA31" s="1237"/>
      <c r="BB31" s="1222" t="s">
        <v>16</v>
      </c>
      <c r="BC31" s="1226" t="s">
        <v>55</v>
      </c>
      <c r="BD31" s="1227" t="s">
        <v>55</v>
      </c>
      <c r="BE31" s="1228"/>
      <c r="BF31" s="1233"/>
      <c r="BG31" s="1221" t="s">
        <v>88</v>
      </c>
      <c r="BH31" s="1223"/>
      <c r="BI31" s="1224" t="s">
        <v>55</v>
      </c>
      <c r="BJ31" s="1225" t="s">
        <v>55</v>
      </c>
      <c r="BK31" s="11"/>
    </row>
    <row r="32" spans="2:63" ht="18" customHeight="1" thickBot="1">
      <c r="B32" s="1776" t="s">
        <v>36</v>
      </c>
      <c r="C32" s="1233"/>
      <c r="D32" s="1221" t="s">
        <v>17</v>
      </c>
      <c r="E32" s="1223"/>
      <c r="F32" s="1224" t="s">
        <v>55</v>
      </c>
      <c r="G32" s="1225" t="s">
        <v>55</v>
      </c>
      <c r="H32" s="1233"/>
      <c r="I32" s="1229" t="s">
        <v>18</v>
      </c>
      <c r="J32" s="1223"/>
      <c r="K32" s="1231" t="s">
        <v>55</v>
      </c>
      <c r="L32" s="1232" t="s">
        <v>55</v>
      </c>
      <c r="M32" s="1238"/>
      <c r="N32" s="1229" t="s">
        <v>18</v>
      </c>
      <c r="O32" s="1230"/>
      <c r="P32" s="1231" t="s">
        <v>55</v>
      </c>
      <c r="Q32" s="1232" t="s">
        <v>55</v>
      </c>
      <c r="R32" s="1233">
        <v>16</v>
      </c>
      <c r="S32" s="1221" t="s">
        <v>14</v>
      </c>
      <c r="T32" s="1223"/>
      <c r="U32" s="1224" t="s">
        <v>55</v>
      </c>
      <c r="V32" s="1225" t="s">
        <v>55</v>
      </c>
      <c r="W32" s="1233"/>
      <c r="X32" s="1221" t="s">
        <v>19</v>
      </c>
      <c r="Y32" s="1223" t="s">
        <v>55</v>
      </c>
      <c r="Z32" s="1224"/>
      <c r="AA32" s="1225" t="s">
        <v>55</v>
      </c>
      <c r="AB32" s="1233"/>
      <c r="AC32" s="1221" t="s">
        <v>88</v>
      </c>
      <c r="AD32" s="1223" t="s">
        <v>55</v>
      </c>
      <c r="AE32" s="1224"/>
      <c r="AF32" s="1225" t="s">
        <v>55</v>
      </c>
      <c r="AG32" s="1233">
        <v>29</v>
      </c>
      <c r="AH32" s="1221" t="s">
        <v>14</v>
      </c>
      <c r="AI32" s="1223" t="s">
        <v>55</v>
      </c>
      <c r="AJ32" s="1224" t="s">
        <v>55</v>
      </c>
      <c r="AK32" s="1225"/>
      <c r="AL32" s="1233"/>
      <c r="AM32" s="1222" t="s">
        <v>16</v>
      </c>
      <c r="AN32" s="1226"/>
      <c r="AO32" s="1227" t="s">
        <v>55</v>
      </c>
      <c r="AP32" s="1228" t="s">
        <v>55</v>
      </c>
      <c r="AQ32" s="1233"/>
      <c r="AR32" s="1221" t="s">
        <v>15</v>
      </c>
      <c r="AS32" s="1223"/>
      <c r="AT32" s="1224" t="s">
        <v>55</v>
      </c>
      <c r="AU32" s="1225" t="s">
        <v>55</v>
      </c>
      <c r="AV32" s="1233"/>
      <c r="AW32" s="1221" t="s">
        <v>17</v>
      </c>
      <c r="AX32" s="1223" t="s">
        <v>55</v>
      </c>
      <c r="AY32" s="1224"/>
      <c r="AZ32" s="1225" t="s">
        <v>55</v>
      </c>
      <c r="BA32" s="1238"/>
      <c r="BB32" s="4030" t="s">
        <v>18</v>
      </c>
      <c r="BC32" s="1230" t="s">
        <v>55</v>
      </c>
      <c r="BD32" s="1231"/>
      <c r="BE32" s="1232" t="s">
        <v>55</v>
      </c>
      <c r="BF32" s="1233"/>
      <c r="BG32" s="1221" t="s">
        <v>15</v>
      </c>
      <c r="BH32" s="1223" t="s">
        <v>55</v>
      </c>
      <c r="BI32" s="1224" t="s">
        <v>55</v>
      </c>
      <c r="BJ32" s="1225"/>
      <c r="BK32" s="11"/>
    </row>
    <row r="33" spans="2:63" ht="18" customHeight="1" thickBot="1">
      <c r="B33" s="1776" t="s">
        <v>37</v>
      </c>
      <c r="C33" s="1233"/>
      <c r="D33" s="1221" t="s">
        <v>19</v>
      </c>
      <c r="E33" s="1234" t="s">
        <v>55</v>
      </c>
      <c r="F33" s="1235" t="s">
        <v>55</v>
      </c>
      <c r="G33" s="1236"/>
      <c r="H33" s="1233"/>
      <c r="I33" s="1221" t="s">
        <v>88</v>
      </c>
      <c r="J33" s="1223"/>
      <c r="K33" s="1224" t="s">
        <v>55</v>
      </c>
      <c r="L33" s="1225" t="s">
        <v>55</v>
      </c>
      <c r="M33" s="1233"/>
      <c r="N33" s="1221" t="s">
        <v>88</v>
      </c>
      <c r="O33" s="1223" t="s">
        <v>55</v>
      </c>
      <c r="P33" s="1224" t="s">
        <v>55</v>
      </c>
      <c r="Q33" s="1225"/>
      <c r="R33" s="1233"/>
      <c r="S33" s="1393" t="s">
        <v>17</v>
      </c>
      <c r="T33" s="1223" t="s">
        <v>55</v>
      </c>
      <c r="U33" s="1224" t="s">
        <v>55</v>
      </c>
      <c r="V33" s="1225"/>
      <c r="W33" s="1237"/>
      <c r="X33" s="1222" t="s">
        <v>16</v>
      </c>
      <c r="Y33" s="1226"/>
      <c r="Z33" s="1227" t="s">
        <v>55</v>
      </c>
      <c r="AA33" s="1228" t="s">
        <v>55</v>
      </c>
      <c r="AB33" s="1233"/>
      <c r="AC33" s="1221" t="s">
        <v>15</v>
      </c>
      <c r="AD33" s="1223" t="s">
        <v>55</v>
      </c>
      <c r="AE33" s="1224"/>
      <c r="AF33" s="1225" t="s">
        <v>55</v>
      </c>
      <c r="AG33" s="1233"/>
      <c r="AH33" s="1221" t="s">
        <v>17</v>
      </c>
      <c r="AI33" s="1223" t="s">
        <v>55</v>
      </c>
      <c r="AJ33" s="1224" t="s">
        <v>55</v>
      </c>
      <c r="AK33" s="1225"/>
      <c r="AL33" s="1238"/>
      <c r="AM33" s="1229" t="s">
        <v>18</v>
      </c>
      <c r="AN33" s="1230" t="s">
        <v>55</v>
      </c>
      <c r="AO33" s="1231" t="s">
        <v>55</v>
      </c>
      <c r="AP33" s="1232"/>
      <c r="AQ33" s="1233">
        <v>38</v>
      </c>
      <c r="AR33" s="1221" t="s">
        <v>14</v>
      </c>
      <c r="AS33" s="1223" t="s">
        <v>55</v>
      </c>
      <c r="AT33" s="1224" t="s">
        <v>55</v>
      </c>
      <c r="AU33" s="1225"/>
      <c r="AV33" s="1233"/>
      <c r="AW33" s="1221" t="s">
        <v>19</v>
      </c>
      <c r="AX33" s="1223"/>
      <c r="AY33" s="1224" t="s">
        <v>55</v>
      </c>
      <c r="AZ33" s="1225" t="s">
        <v>55</v>
      </c>
      <c r="BA33" s="1233"/>
      <c r="BB33" s="1221" t="s">
        <v>88</v>
      </c>
      <c r="BC33" s="1223" t="s">
        <v>55</v>
      </c>
      <c r="BD33" s="1224"/>
      <c r="BE33" s="1225" t="s">
        <v>55</v>
      </c>
      <c r="BF33" s="1804">
        <v>51</v>
      </c>
      <c r="BG33" s="1221" t="s">
        <v>14</v>
      </c>
      <c r="BH33" s="1223" t="s">
        <v>55</v>
      </c>
      <c r="BI33" s="1224" t="s">
        <v>55</v>
      </c>
      <c r="BJ33" s="1225"/>
      <c r="BK33" s="11"/>
    </row>
    <row r="34" spans="2:63" ht="18" customHeight="1" thickBot="1">
      <c r="B34" s="1776" t="s">
        <v>39</v>
      </c>
      <c r="C34" s="1237"/>
      <c r="D34" s="1222" t="s">
        <v>16</v>
      </c>
      <c r="E34" s="1226" t="s">
        <v>55</v>
      </c>
      <c r="F34" s="1227" t="s">
        <v>55</v>
      </c>
      <c r="G34" s="1228"/>
      <c r="H34" s="1233"/>
      <c r="I34" s="4008" t="s">
        <v>15</v>
      </c>
      <c r="J34" s="1223" t="s">
        <v>55</v>
      </c>
      <c r="K34" s="1224" t="s">
        <v>55</v>
      </c>
      <c r="L34" s="1225"/>
      <c r="M34" s="1233"/>
      <c r="N34" s="1221" t="s">
        <v>15</v>
      </c>
      <c r="O34" s="1223" t="s">
        <v>55</v>
      </c>
      <c r="P34" s="1224"/>
      <c r="Q34" s="1225" t="s">
        <v>55</v>
      </c>
      <c r="R34" s="1233"/>
      <c r="S34" s="1221" t="s">
        <v>19</v>
      </c>
      <c r="T34" s="1223" t="s">
        <v>55</v>
      </c>
      <c r="U34" s="1224" t="s">
        <v>55</v>
      </c>
      <c r="V34" s="1225"/>
      <c r="W34" s="1238"/>
      <c r="X34" s="1229" t="s">
        <v>18</v>
      </c>
      <c r="Y34" s="1230"/>
      <c r="Z34" s="1231" t="s">
        <v>55</v>
      </c>
      <c r="AA34" s="1232" t="s">
        <v>55</v>
      </c>
      <c r="AB34" s="1233">
        <v>25</v>
      </c>
      <c r="AC34" s="1221" t="s">
        <v>14</v>
      </c>
      <c r="AD34" s="1223"/>
      <c r="AE34" s="1224" t="s">
        <v>55</v>
      </c>
      <c r="AF34" s="1225" t="s">
        <v>55</v>
      </c>
      <c r="AG34" s="1233"/>
      <c r="AH34" s="1221" t="s">
        <v>19</v>
      </c>
      <c r="AI34" s="1223" t="s">
        <v>55</v>
      </c>
      <c r="AJ34" s="1224"/>
      <c r="AK34" s="1225" t="s">
        <v>55</v>
      </c>
      <c r="AL34" s="1233"/>
      <c r="AM34" s="1221" t="s">
        <v>88</v>
      </c>
      <c r="AN34" s="1223" t="s">
        <v>55</v>
      </c>
      <c r="AO34" s="1224"/>
      <c r="AP34" s="1225" t="s">
        <v>55</v>
      </c>
      <c r="AQ34" s="1233"/>
      <c r="AR34" s="1221" t="s">
        <v>17</v>
      </c>
      <c r="AS34" s="1223" t="s">
        <v>55</v>
      </c>
      <c r="AT34" s="1224" t="s">
        <v>55</v>
      </c>
      <c r="AU34" s="1225"/>
      <c r="AV34" s="1237"/>
      <c r="AW34" s="1222" t="s">
        <v>16</v>
      </c>
      <c r="AX34" s="1226"/>
      <c r="AY34" s="1227" t="s">
        <v>55</v>
      </c>
      <c r="AZ34" s="1228" t="s">
        <v>55</v>
      </c>
      <c r="BA34" s="1233"/>
      <c r="BB34" s="4008" t="s">
        <v>15</v>
      </c>
      <c r="BC34" s="1223"/>
      <c r="BD34" s="1224" t="s">
        <v>55</v>
      </c>
      <c r="BE34" s="1225" t="s">
        <v>55</v>
      </c>
      <c r="BF34" s="1233"/>
      <c r="BG34" s="1221" t="s">
        <v>17</v>
      </c>
      <c r="BH34" s="1223" t="s">
        <v>55</v>
      </c>
      <c r="BI34" s="1224"/>
      <c r="BJ34" s="1225" t="s">
        <v>55</v>
      </c>
      <c r="BK34" s="11"/>
    </row>
    <row r="35" spans="2:63" ht="18" customHeight="1" thickBot="1">
      <c r="B35" s="1776" t="s">
        <v>40</v>
      </c>
      <c r="C35" s="1233"/>
      <c r="D35" s="1229" t="s">
        <v>18</v>
      </c>
      <c r="E35" s="1230" t="s">
        <v>55</v>
      </c>
      <c r="F35" s="1231"/>
      <c r="G35" s="1232" t="s">
        <v>55</v>
      </c>
      <c r="H35" s="1233">
        <v>8</v>
      </c>
      <c r="I35" s="1424" t="s">
        <v>14</v>
      </c>
      <c r="J35" s="1223" t="s">
        <v>55</v>
      </c>
      <c r="K35" s="1224"/>
      <c r="L35" s="1225" t="s">
        <v>55</v>
      </c>
      <c r="M35" s="1233">
        <v>12</v>
      </c>
      <c r="N35" s="1221" t="s">
        <v>14</v>
      </c>
      <c r="O35" s="1223" t="s">
        <v>55</v>
      </c>
      <c r="P35" s="1224"/>
      <c r="Q35" s="1225" t="s">
        <v>55</v>
      </c>
      <c r="R35" s="1237"/>
      <c r="S35" s="1222" t="s">
        <v>16</v>
      </c>
      <c r="T35" s="1226" t="s">
        <v>55</v>
      </c>
      <c r="U35" s="1227"/>
      <c r="V35" s="1228" t="s">
        <v>55</v>
      </c>
      <c r="W35" s="1233"/>
      <c r="X35" s="1438" t="s">
        <v>88</v>
      </c>
      <c r="Y35" s="1223" t="s">
        <v>55</v>
      </c>
      <c r="Z35" s="1224" t="s">
        <v>55</v>
      </c>
      <c r="AA35" s="1225"/>
      <c r="AB35" s="1233"/>
      <c r="AC35" s="1221" t="s">
        <v>17</v>
      </c>
      <c r="AD35" s="1223" t="s">
        <v>55</v>
      </c>
      <c r="AE35" s="1224" t="s">
        <v>55</v>
      </c>
      <c r="AF35" s="1225"/>
      <c r="AG35" s="1237"/>
      <c r="AH35" s="1222" t="s">
        <v>16</v>
      </c>
      <c r="AI35" s="1226"/>
      <c r="AJ35" s="1227" t="s">
        <v>55</v>
      </c>
      <c r="AK35" s="1228" t="s">
        <v>55</v>
      </c>
      <c r="AL35" s="1233"/>
      <c r="AM35" s="1221" t="s">
        <v>15</v>
      </c>
      <c r="AN35" s="1223" t="s">
        <v>55</v>
      </c>
      <c r="AO35" s="1224"/>
      <c r="AP35" s="1225" t="s">
        <v>55</v>
      </c>
      <c r="AQ35" s="1233"/>
      <c r="AR35" s="1221" t="s">
        <v>19</v>
      </c>
      <c r="AS35" s="1223" t="s">
        <v>55</v>
      </c>
      <c r="AT35" s="1224"/>
      <c r="AU35" s="1225" t="s">
        <v>55</v>
      </c>
      <c r="AV35" s="1233"/>
      <c r="AW35" s="1229" t="s">
        <v>18</v>
      </c>
      <c r="AX35" s="1230" t="s">
        <v>55</v>
      </c>
      <c r="AY35" s="1231" t="s">
        <v>55</v>
      </c>
      <c r="AZ35" s="1232"/>
      <c r="BA35" s="1233">
        <v>47</v>
      </c>
      <c r="BB35" s="1424" t="s">
        <v>14</v>
      </c>
      <c r="BC35" s="1223" t="s">
        <v>55</v>
      </c>
      <c r="BD35" s="1224" t="s">
        <v>55</v>
      </c>
      <c r="BE35" s="1225"/>
      <c r="BF35" s="1233"/>
      <c r="BG35" s="1221" t="s">
        <v>19</v>
      </c>
      <c r="BH35" s="1223"/>
      <c r="BI35" s="1224" t="s">
        <v>55</v>
      </c>
      <c r="BJ35" s="1225" t="s">
        <v>55</v>
      </c>
      <c r="BK35" s="11"/>
    </row>
    <row r="36" spans="2:63" ht="18" customHeight="1" thickBot="1">
      <c r="B36" s="1776" t="s">
        <v>41</v>
      </c>
      <c r="C36" s="1233"/>
      <c r="D36" s="1221" t="s">
        <v>88</v>
      </c>
      <c r="E36" s="1223"/>
      <c r="F36" s="1224" t="s">
        <v>55</v>
      </c>
      <c r="G36" s="1225" t="s">
        <v>55</v>
      </c>
      <c r="H36" s="1233"/>
      <c r="I36" s="1221" t="s">
        <v>17</v>
      </c>
      <c r="J36" s="1223" t="s">
        <v>55</v>
      </c>
      <c r="K36" s="1224"/>
      <c r="L36" s="1225" t="s">
        <v>55</v>
      </c>
      <c r="M36" s="1233"/>
      <c r="N36" s="1221" t="s">
        <v>17</v>
      </c>
      <c r="O36" s="1234"/>
      <c r="P36" s="1235" t="s">
        <v>55</v>
      </c>
      <c r="Q36" s="1236" t="s">
        <v>55</v>
      </c>
      <c r="R36" s="1233"/>
      <c r="S36" s="4031" t="s">
        <v>18</v>
      </c>
      <c r="T36" s="1230"/>
      <c r="U36" s="1231" t="s">
        <v>55</v>
      </c>
      <c r="V36" s="1232" t="s">
        <v>55</v>
      </c>
      <c r="W36" s="1233"/>
      <c r="X36" s="1221" t="s">
        <v>15</v>
      </c>
      <c r="Y36" s="1223" t="s">
        <v>55</v>
      </c>
      <c r="Z36" s="1224"/>
      <c r="AA36" s="1225" t="s">
        <v>55</v>
      </c>
      <c r="AB36" s="1233"/>
      <c r="AC36" s="1221" t="s">
        <v>19</v>
      </c>
      <c r="AD36" s="1223" t="s">
        <v>55</v>
      </c>
      <c r="AE36" s="1224" t="s">
        <v>55</v>
      </c>
      <c r="AF36" s="1225"/>
      <c r="AG36" s="1233"/>
      <c r="AH36" s="1229" t="s">
        <v>18</v>
      </c>
      <c r="AI36" s="1230"/>
      <c r="AJ36" s="1231" t="s">
        <v>55</v>
      </c>
      <c r="AK36" s="1232" t="s">
        <v>55</v>
      </c>
      <c r="AL36" s="1233">
        <v>34</v>
      </c>
      <c r="AM36" s="1221" t="s">
        <v>14</v>
      </c>
      <c r="AN36" s="1223"/>
      <c r="AO36" s="1224" t="s">
        <v>55</v>
      </c>
      <c r="AP36" s="1225" t="s">
        <v>55</v>
      </c>
      <c r="AQ36" s="1237"/>
      <c r="AR36" s="1222" t="s">
        <v>16</v>
      </c>
      <c r="AS36" s="1226"/>
      <c r="AT36" s="1227" t="s">
        <v>55</v>
      </c>
      <c r="AU36" s="1228" t="s">
        <v>55</v>
      </c>
      <c r="AV36" s="1233"/>
      <c r="AW36" s="1221" t="s">
        <v>88</v>
      </c>
      <c r="AX36" s="1223" t="s">
        <v>55</v>
      </c>
      <c r="AY36" s="1224"/>
      <c r="AZ36" s="1225" t="s">
        <v>55</v>
      </c>
      <c r="BA36" s="1233"/>
      <c r="BB36" s="1221" t="s">
        <v>17</v>
      </c>
      <c r="BC36" s="1234" t="s">
        <v>55</v>
      </c>
      <c r="BD36" s="1235" t="s">
        <v>55</v>
      </c>
      <c r="BE36" s="1236"/>
      <c r="BF36" s="1237"/>
      <c r="BG36" s="1222" t="s">
        <v>16</v>
      </c>
      <c r="BH36" s="1226"/>
      <c r="BI36" s="1227" t="s">
        <v>55</v>
      </c>
      <c r="BJ36" s="1228" t="s">
        <v>55</v>
      </c>
      <c r="BK36" s="11"/>
    </row>
    <row r="37" spans="2:63" ht="18" customHeight="1" thickBot="1">
      <c r="B37" s="1776" t="s">
        <v>42</v>
      </c>
      <c r="C37" s="1233"/>
      <c r="D37" s="1221" t="s">
        <v>15</v>
      </c>
      <c r="E37" s="1223"/>
      <c r="F37" s="1224" t="s">
        <v>55</v>
      </c>
      <c r="G37" s="1225" t="s">
        <v>55</v>
      </c>
      <c r="H37" s="1233"/>
      <c r="I37" s="1221" t="s">
        <v>19</v>
      </c>
      <c r="J37" s="1234"/>
      <c r="K37" s="1235" t="s">
        <v>55</v>
      </c>
      <c r="L37" s="1236" t="s">
        <v>55</v>
      </c>
      <c r="M37" s="1233"/>
      <c r="N37" s="1221" t="s">
        <v>19</v>
      </c>
      <c r="O37" s="1223" t="s">
        <v>55</v>
      </c>
      <c r="P37" s="1224" t="s">
        <v>55</v>
      </c>
      <c r="Q37" s="1225"/>
      <c r="R37" s="1233"/>
      <c r="S37" s="1424" t="s">
        <v>88</v>
      </c>
      <c r="T37" s="1223"/>
      <c r="U37" s="1224" t="s">
        <v>55</v>
      </c>
      <c r="V37" s="1225" t="s">
        <v>55</v>
      </c>
      <c r="W37" s="1233">
        <v>21</v>
      </c>
      <c r="X37" s="1221" t="s">
        <v>14</v>
      </c>
      <c r="Y37" s="1223" t="s">
        <v>55</v>
      </c>
      <c r="Z37" s="1224"/>
      <c r="AA37" s="1225" t="s">
        <v>55</v>
      </c>
      <c r="AB37" s="1237"/>
      <c r="AC37" s="1222" t="s">
        <v>16</v>
      </c>
      <c r="AD37" s="1226" t="s">
        <v>55</v>
      </c>
      <c r="AE37" s="1227"/>
      <c r="AF37" s="1228" t="s">
        <v>55</v>
      </c>
      <c r="AG37" s="1233"/>
      <c r="AH37" s="1221" t="s">
        <v>88</v>
      </c>
      <c r="AI37" s="1223" t="s">
        <v>55</v>
      </c>
      <c r="AJ37" s="1224" t="s">
        <v>55</v>
      </c>
      <c r="AK37" s="1225"/>
      <c r="AL37" s="1233"/>
      <c r="AM37" s="1221" t="s">
        <v>17</v>
      </c>
      <c r="AN37" s="1223" t="s">
        <v>55</v>
      </c>
      <c r="AO37" s="1224" t="s">
        <v>55</v>
      </c>
      <c r="AP37" s="1225"/>
      <c r="AQ37" s="1238"/>
      <c r="AR37" s="1229" t="s">
        <v>18</v>
      </c>
      <c r="AS37" s="1230"/>
      <c r="AT37" s="1231" t="s">
        <v>55</v>
      </c>
      <c r="AU37" s="1232" t="s">
        <v>55</v>
      </c>
      <c r="AV37" s="1233"/>
      <c r="AW37" s="1221" t="s">
        <v>15</v>
      </c>
      <c r="AX37" s="1223" t="s">
        <v>55</v>
      </c>
      <c r="AY37" s="1224"/>
      <c r="AZ37" s="1225" t="s">
        <v>55</v>
      </c>
      <c r="BA37" s="1233"/>
      <c r="BB37" s="1221" t="s">
        <v>19</v>
      </c>
      <c r="BC37" s="1223" t="s">
        <v>55</v>
      </c>
      <c r="BD37" s="1224"/>
      <c r="BE37" s="1225" t="s">
        <v>55</v>
      </c>
      <c r="BF37" s="1238"/>
      <c r="BG37" s="1229" t="s">
        <v>18</v>
      </c>
      <c r="BH37" s="1230" t="s">
        <v>55</v>
      </c>
      <c r="BI37" s="1231" t="s">
        <v>55</v>
      </c>
      <c r="BJ37" s="1232"/>
      <c r="BK37" s="11"/>
    </row>
    <row r="38" spans="2:63" ht="18" customHeight="1" thickBot="1">
      <c r="B38" s="2291" t="s">
        <v>43</v>
      </c>
      <c r="C38" s="1233">
        <v>4</v>
      </c>
      <c r="D38" s="1221" t="s">
        <v>14</v>
      </c>
      <c r="E38" s="1223" t="s">
        <v>55</v>
      </c>
      <c r="F38" s="1224" t="s">
        <v>55</v>
      </c>
      <c r="G38" s="1225"/>
      <c r="H38" s="1237"/>
      <c r="I38" s="1222" t="s">
        <v>16</v>
      </c>
      <c r="J38" s="1226" t="s">
        <v>55</v>
      </c>
      <c r="K38" s="1227" t="s">
        <v>55</v>
      </c>
      <c r="L38" s="1228"/>
      <c r="M38" s="1237"/>
      <c r="N38" s="1222" t="s">
        <v>16</v>
      </c>
      <c r="O38" s="1226" t="s">
        <v>55</v>
      </c>
      <c r="P38" s="1227" t="s">
        <v>55</v>
      </c>
      <c r="Q38" s="1228"/>
      <c r="R38" s="1233"/>
      <c r="S38" s="1221" t="s">
        <v>15</v>
      </c>
      <c r="T38" s="1223" t="s">
        <v>55</v>
      </c>
      <c r="U38" s="1224" t="s">
        <v>55</v>
      </c>
      <c r="V38" s="1225"/>
      <c r="W38" s="1233"/>
      <c r="X38" s="1221" t="s">
        <v>17</v>
      </c>
      <c r="Y38" s="1234"/>
      <c r="Z38" s="1235" t="s">
        <v>55</v>
      </c>
      <c r="AA38" s="1236" t="s">
        <v>55</v>
      </c>
      <c r="AB38" s="1233"/>
      <c r="AC38" s="1229" t="s">
        <v>18</v>
      </c>
      <c r="AD38" s="1230"/>
      <c r="AE38" s="1231" t="s">
        <v>55</v>
      </c>
      <c r="AF38" s="1232" t="s">
        <v>55</v>
      </c>
      <c r="AG38" s="1233"/>
      <c r="AH38" s="1221" t="s">
        <v>15</v>
      </c>
      <c r="AI38" s="1223" t="s">
        <v>55</v>
      </c>
      <c r="AJ38" s="1224"/>
      <c r="AK38" s="1225" t="s">
        <v>55</v>
      </c>
      <c r="AL38" s="1233"/>
      <c r="AM38" s="1221" t="s">
        <v>19</v>
      </c>
      <c r="AN38" s="1223" t="s">
        <v>55</v>
      </c>
      <c r="AO38" s="1224" t="s">
        <v>55</v>
      </c>
      <c r="AP38" s="1225"/>
      <c r="AQ38" s="1233"/>
      <c r="AR38" s="1221" t="s">
        <v>88</v>
      </c>
      <c r="AS38" s="1223" t="s">
        <v>55</v>
      </c>
      <c r="AT38" s="1224" t="s">
        <v>55</v>
      </c>
      <c r="AU38" s="1225"/>
      <c r="AV38" s="1233">
        <v>43</v>
      </c>
      <c r="AW38" s="1438" t="s">
        <v>14</v>
      </c>
      <c r="AX38" s="1223"/>
      <c r="AY38" s="1224" t="s">
        <v>55</v>
      </c>
      <c r="AZ38" s="1225" t="s">
        <v>55</v>
      </c>
      <c r="BA38" s="1233"/>
      <c r="BB38" s="1222" t="s">
        <v>16</v>
      </c>
      <c r="BC38" s="1226"/>
      <c r="BD38" s="1227" t="s">
        <v>55</v>
      </c>
      <c r="BE38" s="1228" t="s">
        <v>55</v>
      </c>
      <c r="BF38" s="1233"/>
      <c r="BG38" s="1221" t="s">
        <v>88</v>
      </c>
      <c r="BH38" s="1223" t="s">
        <v>55</v>
      </c>
      <c r="BI38" s="1224"/>
      <c r="BJ38" s="1225" t="s">
        <v>55</v>
      </c>
      <c r="BK38" s="11"/>
    </row>
    <row r="39" spans="2:63" ht="18" customHeight="1" thickBot="1">
      <c r="B39" s="2291" t="s">
        <v>44</v>
      </c>
      <c r="C39" s="1233"/>
      <c r="D39" s="1221" t="s">
        <v>17</v>
      </c>
      <c r="E39" s="1223" t="s">
        <v>55</v>
      </c>
      <c r="F39" s="1224"/>
      <c r="G39" s="1225" t="s">
        <v>55</v>
      </c>
      <c r="H39" s="1238"/>
      <c r="I39" s="4009" t="s">
        <v>18</v>
      </c>
      <c r="J39" s="1230" t="s">
        <v>55</v>
      </c>
      <c r="K39" s="1231" t="s">
        <v>55</v>
      </c>
      <c r="L39" s="1232"/>
      <c r="M39" s="1233"/>
      <c r="N39" s="1229" t="s">
        <v>18</v>
      </c>
      <c r="O39" s="1230" t="s">
        <v>55</v>
      </c>
      <c r="P39" s="1231"/>
      <c r="Q39" s="1232" t="s">
        <v>55</v>
      </c>
      <c r="R39" s="1233">
        <v>17</v>
      </c>
      <c r="S39" s="1221" t="s">
        <v>14</v>
      </c>
      <c r="T39" s="1223" t="s">
        <v>55</v>
      </c>
      <c r="U39" s="1224"/>
      <c r="V39" s="1225" t="s">
        <v>55</v>
      </c>
      <c r="W39" s="1233"/>
      <c r="X39" s="1221" t="s">
        <v>19</v>
      </c>
      <c r="Y39" s="1223" t="s">
        <v>55</v>
      </c>
      <c r="Z39" s="1224" t="s">
        <v>55</v>
      </c>
      <c r="AA39" s="1225"/>
      <c r="AB39" s="1233"/>
      <c r="AC39" s="1221" t="s">
        <v>88</v>
      </c>
      <c r="AD39" s="1223"/>
      <c r="AE39" s="1224" t="s">
        <v>55</v>
      </c>
      <c r="AF39" s="1225" t="s">
        <v>55</v>
      </c>
      <c r="AG39" s="1233">
        <v>30</v>
      </c>
      <c r="AH39" s="1221" t="s">
        <v>14</v>
      </c>
      <c r="AI39" s="1223" t="s">
        <v>55</v>
      </c>
      <c r="AJ39" s="1224"/>
      <c r="AK39" s="1225" t="s">
        <v>55</v>
      </c>
      <c r="AL39" s="1233"/>
      <c r="AM39" s="1222" t="s">
        <v>16</v>
      </c>
      <c r="AN39" s="1226" t="s">
        <v>55</v>
      </c>
      <c r="AO39" s="1227"/>
      <c r="AP39" s="1228" t="s">
        <v>55</v>
      </c>
      <c r="AQ39" s="1233"/>
      <c r="AR39" s="1221" t="s">
        <v>15</v>
      </c>
      <c r="AS39" s="1223" t="s">
        <v>55</v>
      </c>
      <c r="AT39" s="1224"/>
      <c r="AU39" s="1225" t="s">
        <v>55</v>
      </c>
      <c r="AV39" s="1233"/>
      <c r="AW39" s="1221" t="s">
        <v>17</v>
      </c>
      <c r="AX39" s="1223" t="s">
        <v>55</v>
      </c>
      <c r="AY39" s="1224" t="s">
        <v>55</v>
      </c>
      <c r="AZ39" s="1225"/>
      <c r="BA39" s="1238"/>
      <c r="BB39" s="1229" t="s">
        <v>18</v>
      </c>
      <c r="BC39" s="1230"/>
      <c r="BD39" s="1231" t="s">
        <v>55</v>
      </c>
      <c r="BE39" s="1232" t="s">
        <v>55</v>
      </c>
      <c r="BF39" s="1233"/>
      <c r="BG39" s="1393" t="s">
        <v>15</v>
      </c>
      <c r="BH39" s="1223" t="s">
        <v>55</v>
      </c>
      <c r="BI39" s="1224"/>
      <c r="BJ39" s="1225" t="s">
        <v>55</v>
      </c>
      <c r="BK39" s="11"/>
    </row>
    <row r="40" spans="2:63" ht="18" customHeight="1" thickBot="1">
      <c r="B40" s="1776" t="s">
        <v>45</v>
      </c>
      <c r="C40" s="1233"/>
      <c r="D40" s="1221" t="s">
        <v>19</v>
      </c>
      <c r="E40" s="1223" t="s">
        <v>55</v>
      </c>
      <c r="F40" s="1224"/>
      <c r="G40" s="1225" t="s">
        <v>55</v>
      </c>
      <c r="H40" s="1233"/>
      <c r="I40" s="1424" t="s">
        <v>88</v>
      </c>
      <c r="J40" s="1223" t="s">
        <v>55</v>
      </c>
      <c r="K40" s="1224"/>
      <c r="L40" s="1225" t="s">
        <v>55</v>
      </c>
      <c r="M40" s="1233"/>
      <c r="N40" s="1221" t="s">
        <v>88</v>
      </c>
      <c r="O40" s="1223"/>
      <c r="P40" s="1224" t="s">
        <v>55</v>
      </c>
      <c r="Q40" s="1225" t="s">
        <v>55</v>
      </c>
      <c r="R40" s="1233"/>
      <c r="S40" s="1221" t="s">
        <v>17</v>
      </c>
      <c r="T40" s="1223" t="s">
        <v>55</v>
      </c>
      <c r="U40" s="1224"/>
      <c r="V40" s="1225" t="s">
        <v>55</v>
      </c>
      <c r="W40" s="1237"/>
      <c r="X40" s="1222" t="s">
        <v>16</v>
      </c>
      <c r="Y40" s="1226" t="s">
        <v>55</v>
      </c>
      <c r="Z40" s="1227" t="s">
        <v>55</v>
      </c>
      <c r="AA40" s="1228"/>
      <c r="AB40" s="1233"/>
      <c r="AC40" s="1221" t="s">
        <v>15</v>
      </c>
      <c r="AD40" s="1223" t="s">
        <v>55</v>
      </c>
      <c r="AE40" s="1224" t="s">
        <v>55</v>
      </c>
      <c r="AF40" s="1225"/>
      <c r="AG40" s="1233"/>
      <c r="AH40" s="1221" t="s">
        <v>17</v>
      </c>
      <c r="AI40" s="1234"/>
      <c r="AJ40" s="1235" t="s">
        <v>55</v>
      </c>
      <c r="AK40" s="1236" t="s">
        <v>55</v>
      </c>
      <c r="AL40" s="1238"/>
      <c r="AM40" s="1229" t="s">
        <v>18</v>
      </c>
      <c r="AN40" s="1223"/>
      <c r="AO40" s="1231" t="s">
        <v>55</v>
      </c>
      <c r="AP40" s="1232" t="s">
        <v>55</v>
      </c>
      <c r="AQ40" s="1233">
        <v>39</v>
      </c>
      <c r="AR40" s="1221" t="s">
        <v>14</v>
      </c>
      <c r="AS40" s="1223" t="s">
        <v>55</v>
      </c>
      <c r="AT40" s="1224"/>
      <c r="AU40" s="1225" t="s">
        <v>55</v>
      </c>
      <c r="AV40" s="1233"/>
      <c r="AW40" s="1221" t="s">
        <v>19</v>
      </c>
      <c r="AX40" s="1223" t="s">
        <v>55</v>
      </c>
      <c r="AY40" s="1224" t="s">
        <v>55</v>
      </c>
      <c r="AZ40" s="1225"/>
      <c r="BA40" s="1233"/>
      <c r="BB40" s="1221" t="s">
        <v>88</v>
      </c>
      <c r="BC40" s="1223" t="s">
        <v>55</v>
      </c>
      <c r="BD40" s="1224" t="s">
        <v>55</v>
      </c>
      <c r="BE40" s="1225"/>
      <c r="BF40" s="1233">
        <v>52</v>
      </c>
      <c r="BG40" s="1393" t="s">
        <v>14</v>
      </c>
      <c r="BH40" s="1223"/>
      <c r="BI40" s="1224" t="s">
        <v>55</v>
      </c>
      <c r="BJ40" s="1225" t="s">
        <v>55</v>
      </c>
      <c r="BK40" s="11"/>
    </row>
    <row r="41" spans="2:63" ht="18" customHeight="1" thickBot="1">
      <c r="B41" s="1776" t="s">
        <v>46</v>
      </c>
      <c r="C41" s="1237"/>
      <c r="D41" s="1221" t="s">
        <v>16</v>
      </c>
      <c r="E41" s="1226"/>
      <c r="F41" s="1227" t="s">
        <v>55</v>
      </c>
      <c r="G41" s="1228" t="s">
        <v>55</v>
      </c>
      <c r="H41" s="1233"/>
      <c r="I41" s="1424" t="s">
        <v>15</v>
      </c>
      <c r="J41" s="1223"/>
      <c r="K41" s="1224" t="s">
        <v>55</v>
      </c>
      <c r="L41" s="1225" t="s">
        <v>55</v>
      </c>
      <c r="M41" s="1233"/>
      <c r="N41" s="1221" t="s">
        <v>15</v>
      </c>
      <c r="O41" s="1223"/>
      <c r="P41" s="1224" t="s">
        <v>55</v>
      </c>
      <c r="Q41" s="1225" t="s">
        <v>55</v>
      </c>
      <c r="R41" s="1233"/>
      <c r="S41" s="1221" t="s">
        <v>19</v>
      </c>
      <c r="T41" s="1223"/>
      <c r="U41" s="1224" t="s">
        <v>55</v>
      </c>
      <c r="V41" s="1225" t="s">
        <v>55</v>
      </c>
      <c r="W41" s="1233"/>
      <c r="X41" s="1229" t="s">
        <v>18</v>
      </c>
      <c r="Y41" s="1230" t="s">
        <v>55</v>
      </c>
      <c r="Z41" s="1231"/>
      <c r="AA41" s="1232" t="s">
        <v>55</v>
      </c>
      <c r="AB41" s="1233">
        <v>26</v>
      </c>
      <c r="AC41" s="1221" t="s">
        <v>14</v>
      </c>
      <c r="AD41" s="1223" t="s">
        <v>55</v>
      </c>
      <c r="AE41" s="1224"/>
      <c r="AF41" s="1225" t="s">
        <v>55</v>
      </c>
      <c r="AG41" s="1233"/>
      <c r="AH41" s="1221" t="s">
        <v>19</v>
      </c>
      <c r="AI41" s="1223" t="s">
        <v>55</v>
      </c>
      <c r="AJ41" s="1224" t="s">
        <v>55</v>
      </c>
      <c r="AK41" s="1225"/>
      <c r="AL41" s="1233"/>
      <c r="AM41" s="1221" t="s">
        <v>88</v>
      </c>
      <c r="AN41" s="1223"/>
      <c r="AO41" s="1224" t="s">
        <v>55</v>
      </c>
      <c r="AP41" s="1225" t="s">
        <v>55</v>
      </c>
      <c r="AQ41" s="1233"/>
      <c r="AR41" s="1221" t="s">
        <v>17</v>
      </c>
      <c r="AS41" s="1223"/>
      <c r="AT41" s="1224" t="s">
        <v>55</v>
      </c>
      <c r="AU41" s="1225" t="s">
        <v>55</v>
      </c>
      <c r="AV41" s="1237"/>
      <c r="AW41" s="1222" t="s">
        <v>16</v>
      </c>
      <c r="AX41" s="1226" t="s">
        <v>55</v>
      </c>
      <c r="AY41" s="1227"/>
      <c r="AZ41" s="1228" t="s">
        <v>55</v>
      </c>
      <c r="BA41" s="1233"/>
      <c r="BB41" s="1221" t="s">
        <v>15</v>
      </c>
      <c r="BC41" s="1223" t="s">
        <v>55</v>
      </c>
      <c r="BD41" s="1224"/>
      <c r="BE41" s="1225" t="s">
        <v>55</v>
      </c>
      <c r="BF41" s="1233"/>
      <c r="BG41" s="1393" t="s">
        <v>17</v>
      </c>
      <c r="BH41" s="1223" t="s">
        <v>55</v>
      </c>
      <c r="BI41" s="1224" t="s">
        <v>55</v>
      </c>
      <c r="BJ41" s="1225"/>
      <c r="BK41" s="11"/>
    </row>
    <row r="42" spans="2:63" ht="18" customHeight="1" thickBot="1">
      <c r="B42" s="1776" t="s">
        <v>47</v>
      </c>
      <c r="C42" s="1233"/>
      <c r="D42" s="1229" t="s">
        <v>18</v>
      </c>
      <c r="E42" s="1230" t="s">
        <v>55</v>
      </c>
      <c r="F42" s="1231" t="s">
        <v>55</v>
      </c>
      <c r="G42" s="1232"/>
      <c r="H42" s="1233">
        <v>9</v>
      </c>
      <c r="I42" s="1424" t="s">
        <v>14</v>
      </c>
      <c r="J42" s="1223"/>
      <c r="K42" s="1224" t="s">
        <v>55</v>
      </c>
      <c r="L42" s="1225" t="s">
        <v>55</v>
      </c>
      <c r="M42" s="1233">
        <v>13</v>
      </c>
      <c r="N42" s="1221" t="s">
        <v>14</v>
      </c>
      <c r="O42" s="1223" t="s">
        <v>55</v>
      </c>
      <c r="P42" s="1224" t="s">
        <v>55</v>
      </c>
      <c r="Q42" s="1225"/>
      <c r="R42" s="1237"/>
      <c r="S42" s="1222" t="s">
        <v>16</v>
      </c>
      <c r="T42" s="1226" t="s">
        <v>55</v>
      </c>
      <c r="U42" s="1227" t="s">
        <v>55</v>
      </c>
      <c r="V42" s="1228"/>
      <c r="W42" s="1233"/>
      <c r="X42" s="1221" t="s">
        <v>88</v>
      </c>
      <c r="Y42" s="1223"/>
      <c r="Z42" s="1224" t="s">
        <v>55</v>
      </c>
      <c r="AA42" s="1225" t="s">
        <v>55</v>
      </c>
      <c r="AB42" s="1233"/>
      <c r="AC42" s="1221" t="s">
        <v>17</v>
      </c>
      <c r="AD42" s="1223" t="s">
        <v>55</v>
      </c>
      <c r="AE42" s="1224"/>
      <c r="AF42" s="1225" t="s">
        <v>55</v>
      </c>
      <c r="AG42" s="1237"/>
      <c r="AH42" s="1222" t="s">
        <v>16</v>
      </c>
      <c r="AI42" s="1226" t="s">
        <v>55</v>
      </c>
      <c r="AJ42" s="1227" t="s">
        <v>55</v>
      </c>
      <c r="AK42" s="1228"/>
      <c r="AL42" s="1233"/>
      <c r="AM42" s="1221" t="s">
        <v>15</v>
      </c>
      <c r="AN42" s="1223" t="s">
        <v>55</v>
      </c>
      <c r="AO42" s="1224" t="s">
        <v>55</v>
      </c>
      <c r="AP42" s="1225"/>
      <c r="AQ42" s="1233"/>
      <c r="AR42" s="1425" t="s">
        <v>19</v>
      </c>
      <c r="AS42" s="1223" t="s">
        <v>55</v>
      </c>
      <c r="AT42" s="1224" t="s">
        <v>55</v>
      </c>
      <c r="AU42" s="1225"/>
      <c r="AV42" s="1233"/>
      <c r="AW42" s="1229" t="s">
        <v>18</v>
      </c>
      <c r="AX42" s="1223"/>
      <c r="AY42" s="1231" t="s">
        <v>55</v>
      </c>
      <c r="AZ42" s="1232" t="s">
        <v>55</v>
      </c>
      <c r="BA42" s="1233">
        <v>48</v>
      </c>
      <c r="BB42" s="1221" t="s">
        <v>14</v>
      </c>
      <c r="BC42" s="1223" t="s">
        <v>55</v>
      </c>
      <c r="BD42" s="1224"/>
      <c r="BE42" s="1225" t="s">
        <v>55</v>
      </c>
      <c r="BF42" s="1233"/>
      <c r="BG42" s="1221" t="s">
        <v>19</v>
      </c>
      <c r="BH42" s="1223" t="s">
        <v>55</v>
      </c>
      <c r="BI42" s="1224" t="s">
        <v>55</v>
      </c>
      <c r="BJ42" s="1225"/>
      <c r="BK42" s="11"/>
    </row>
    <row r="43" spans="2:63" ht="18" customHeight="1" thickBot="1">
      <c r="B43" s="1776" t="s">
        <v>48</v>
      </c>
      <c r="C43" s="1233"/>
      <c r="D43" s="1221" t="s">
        <v>88</v>
      </c>
      <c r="E43" s="1223" t="s">
        <v>55</v>
      </c>
      <c r="F43" s="1224" t="s">
        <v>55</v>
      </c>
      <c r="G43" s="1225"/>
      <c r="H43" s="1854"/>
      <c r="I43" s="1221" t="s">
        <v>17</v>
      </c>
      <c r="J43" s="1234" t="s">
        <v>55</v>
      </c>
      <c r="K43" s="1235" t="s">
        <v>55</v>
      </c>
      <c r="L43" s="1236"/>
      <c r="M43" s="1233"/>
      <c r="N43" s="1221" t="s">
        <v>17</v>
      </c>
      <c r="O43" s="1223" t="s">
        <v>55</v>
      </c>
      <c r="P43" s="1224"/>
      <c r="Q43" s="1225" t="s">
        <v>55</v>
      </c>
      <c r="R43" s="1233"/>
      <c r="S43" s="1229" t="s">
        <v>18</v>
      </c>
      <c r="T43" s="1230" t="s">
        <v>55</v>
      </c>
      <c r="U43" s="1231" t="s">
        <v>55</v>
      </c>
      <c r="V43" s="1232"/>
      <c r="W43" s="1233"/>
      <c r="X43" s="1221" t="s">
        <v>15</v>
      </c>
      <c r="Y43" s="1223"/>
      <c r="Z43" s="1224" t="s">
        <v>55</v>
      </c>
      <c r="AA43" s="1225" t="s">
        <v>55</v>
      </c>
      <c r="AB43" s="1233"/>
      <c r="AC43" s="1221" t="s">
        <v>19</v>
      </c>
      <c r="AD43" s="1223"/>
      <c r="AE43" s="1224" t="s">
        <v>55</v>
      </c>
      <c r="AF43" s="1225" t="s">
        <v>55</v>
      </c>
      <c r="AG43" s="1233"/>
      <c r="AH43" s="1229" t="s">
        <v>18</v>
      </c>
      <c r="AI43" s="1230" t="s">
        <v>55</v>
      </c>
      <c r="AJ43" s="1231"/>
      <c r="AK43" s="1232" t="s">
        <v>55</v>
      </c>
      <c r="AL43" s="1233">
        <v>35</v>
      </c>
      <c r="AM43" s="1221" t="s">
        <v>14</v>
      </c>
      <c r="AN43" s="1223" t="s">
        <v>55</v>
      </c>
      <c r="AO43" s="1224"/>
      <c r="AP43" s="1225" t="s">
        <v>55</v>
      </c>
      <c r="AQ43" s="1237"/>
      <c r="AR43" s="1222" t="s">
        <v>16</v>
      </c>
      <c r="AS43" s="1226" t="s">
        <v>55</v>
      </c>
      <c r="AT43" s="1227" t="s">
        <v>55</v>
      </c>
      <c r="AU43" s="1228"/>
      <c r="AV43" s="1233"/>
      <c r="AW43" s="1221" t="s">
        <v>88</v>
      </c>
      <c r="AX43" s="1223"/>
      <c r="AY43" s="1224" t="s">
        <v>55</v>
      </c>
      <c r="AZ43" s="1225" t="s">
        <v>55</v>
      </c>
      <c r="BA43" s="1233"/>
      <c r="BB43" s="1221" t="s">
        <v>17</v>
      </c>
      <c r="BC43" s="1223"/>
      <c r="BD43" s="1224" t="s">
        <v>55</v>
      </c>
      <c r="BE43" s="1225" t="s">
        <v>55</v>
      </c>
      <c r="BF43" s="1237"/>
      <c r="BG43" s="1222" t="s">
        <v>16</v>
      </c>
      <c r="BH43" s="1226" t="s">
        <v>55</v>
      </c>
      <c r="BI43" s="1227"/>
      <c r="BJ43" s="1228" t="s">
        <v>55</v>
      </c>
      <c r="BK43" s="11"/>
    </row>
    <row r="44" spans="2:63" ht="18" customHeight="1" thickBot="1">
      <c r="B44" s="1776" t="s">
        <v>49</v>
      </c>
      <c r="C44" s="1233"/>
      <c r="D44" s="1221" t="s">
        <v>15</v>
      </c>
      <c r="E44" s="1223" t="s">
        <v>55</v>
      </c>
      <c r="F44" s="1224"/>
      <c r="G44" s="1225" t="s">
        <v>55</v>
      </c>
      <c r="H44" s="1674"/>
      <c r="I44" s="4027"/>
      <c r="J44" s="4028"/>
      <c r="K44" s="4029"/>
      <c r="L44" s="3901"/>
      <c r="M44" s="1233"/>
      <c r="N44" s="1221" t="s">
        <v>19</v>
      </c>
      <c r="O44" s="1223" t="s">
        <v>55</v>
      </c>
      <c r="P44" s="1224"/>
      <c r="Q44" s="1225" t="s">
        <v>55</v>
      </c>
      <c r="R44" s="1233"/>
      <c r="S44" s="1221" t="s">
        <v>88</v>
      </c>
      <c r="T44" s="1223" t="s">
        <v>55</v>
      </c>
      <c r="U44" s="1224"/>
      <c r="V44" s="1225" t="s">
        <v>55</v>
      </c>
      <c r="W44" s="1233">
        <v>22</v>
      </c>
      <c r="X44" s="1221" t="s">
        <v>14</v>
      </c>
      <c r="Y44" s="1223" t="s">
        <v>55</v>
      </c>
      <c r="Z44" s="1224" t="s">
        <v>55</v>
      </c>
      <c r="AA44" s="1225"/>
      <c r="AB44" s="1237"/>
      <c r="AC44" s="1222" t="s">
        <v>16</v>
      </c>
      <c r="AD44" s="1226" t="s">
        <v>55</v>
      </c>
      <c r="AE44" s="1227" t="s">
        <v>55</v>
      </c>
      <c r="AF44" s="1228"/>
      <c r="AG44" s="1233"/>
      <c r="AH44" s="1221" t="s">
        <v>88</v>
      </c>
      <c r="AI44" s="1223"/>
      <c r="AJ44" s="1224" t="s">
        <v>55</v>
      </c>
      <c r="AK44" s="1225" t="s">
        <v>55</v>
      </c>
      <c r="AL44" s="1233"/>
      <c r="AM44" s="1393" t="s">
        <v>17</v>
      </c>
      <c r="AN44" s="1223" t="s">
        <v>55</v>
      </c>
      <c r="AO44" s="1224"/>
      <c r="AP44" s="1225" t="s">
        <v>55</v>
      </c>
      <c r="AQ44" s="1238"/>
      <c r="AR44" s="1643" t="s">
        <v>18</v>
      </c>
      <c r="AS44" s="1230" t="s">
        <v>55</v>
      </c>
      <c r="AT44" s="1231"/>
      <c r="AU44" s="1232" t="s">
        <v>55</v>
      </c>
      <c r="AV44" s="1233"/>
      <c r="AW44" s="1221" t="s">
        <v>15</v>
      </c>
      <c r="AX44" s="1223" t="s">
        <v>55</v>
      </c>
      <c r="AY44" s="1224" t="s">
        <v>55</v>
      </c>
      <c r="AZ44" s="1225"/>
      <c r="BA44" s="1233"/>
      <c r="BB44" s="1221" t="s">
        <v>19</v>
      </c>
      <c r="BC44" s="1234" t="s">
        <v>55</v>
      </c>
      <c r="BD44" s="1235" t="s">
        <v>55</v>
      </c>
      <c r="BE44" s="1236"/>
      <c r="BF44" s="1233"/>
      <c r="BG44" s="1229" t="s">
        <v>18</v>
      </c>
      <c r="BH44" s="1223"/>
      <c r="BI44" s="1231" t="s">
        <v>55</v>
      </c>
      <c r="BJ44" s="1232" t="s">
        <v>55</v>
      </c>
      <c r="BK44" s="11"/>
    </row>
    <row r="45" spans="2:63" ht="18" customHeight="1" thickBot="1">
      <c r="B45" s="1776" t="s">
        <v>50</v>
      </c>
      <c r="C45" s="1233">
        <v>5</v>
      </c>
      <c r="D45" s="1221" t="s">
        <v>14</v>
      </c>
      <c r="E45" s="1223"/>
      <c r="F45" s="1224" t="s">
        <v>55</v>
      </c>
      <c r="G45" s="1225" t="s">
        <v>55</v>
      </c>
      <c r="H45" s="4010"/>
      <c r="I45" s="1807"/>
      <c r="J45" s="4008"/>
      <c r="K45" s="4011"/>
      <c r="L45" s="4012"/>
      <c r="M45" s="1237"/>
      <c r="N45" s="1222" t="s">
        <v>16</v>
      </c>
      <c r="O45" s="1226"/>
      <c r="P45" s="1227" t="s">
        <v>55</v>
      </c>
      <c r="Q45" s="1228" t="s">
        <v>55</v>
      </c>
      <c r="R45" s="1854"/>
      <c r="S45" s="1221" t="s">
        <v>15</v>
      </c>
      <c r="T45" s="1223"/>
      <c r="U45" s="1224" t="s">
        <v>55</v>
      </c>
      <c r="V45" s="1225" t="s">
        <v>55</v>
      </c>
      <c r="W45" s="1233"/>
      <c r="X45" s="1221" t="s">
        <v>17</v>
      </c>
      <c r="Y45" s="1223" t="s">
        <v>55</v>
      </c>
      <c r="Z45" s="1224"/>
      <c r="AA45" s="1225" t="s">
        <v>55</v>
      </c>
      <c r="AB45" s="4013"/>
      <c r="AC45" s="1229" t="s">
        <v>18</v>
      </c>
      <c r="AD45" s="1230" t="s">
        <v>55</v>
      </c>
      <c r="AE45" s="1231" t="s">
        <v>55</v>
      </c>
      <c r="AF45" s="1232"/>
      <c r="AG45" s="1233"/>
      <c r="AH45" s="1221" t="s">
        <v>15</v>
      </c>
      <c r="AI45" s="1223"/>
      <c r="AJ45" s="1224" t="s">
        <v>55</v>
      </c>
      <c r="AK45" s="1225" t="s">
        <v>55</v>
      </c>
      <c r="AL45" s="1233"/>
      <c r="AM45" s="1221" t="s">
        <v>19</v>
      </c>
      <c r="AN45" s="1223"/>
      <c r="AO45" s="1224" t="s">
        <v>55</v>
      </c>
      <c r="AP45" s="1225" t="s">
        <v>55</v>
      </c>
      <c r="AQ45" s="1854"/>
      <c r="AR45" s="1221" t="s">
        <v>88</v>
      </c>
      <c r="AS45" s="1223"/>
      <c r="AT45" s="1224" t="s">
        <v>55</v>
      </c>
      <c r="AU45" s="1225" t="s">
        <v>55</v>
      </c>
      <c r="AV45" s="1233">
        <v>44</v>
      </c>
      <c r="AW45" s="1221" t="s">
        <v>14</v>
      </c>
      <c r="AX45" s="1223" t="s">
        <v>55</v>
      </c>
      <c r="AY45" s="1224"/>
      <c r="AZ45" s="1225" t="s">
        <v>55</v>
      </c>
      <c r="BA45" s="1237"/>
      <c r="BB45" s="1222" t="s">
        <v>16</v>
      </c>
      <c r="BC45" s="1226" t="s">
        <v>55</v>
      </c>
      <c r="BD45" s="1227" t="s">
        <v>55</v>
      </c>
      <c r="BE45" s="1228"/>
      <c r="BF45" s="1233"/>
      <c r="BG45" s="1221" t="s">
        <v>88</v>
      </c>
      <c r="BH45" s="1223"/>
      <c r="BI45" s="1224" t="s">
        <v>55</v>
      </c>
      <c r="BJ45" s="1225" t="s">
        <v>55</v>
      </c>
      <c r="BK45" s="11"/>
    </row>
    <row r="46" spans="2:63" ht="18" customHeight="1" thickBot="1">
      <c r="B46" s="1777" t="s">
        <v>51</v>
      </c>
      <c r="C46" s="1233"/>
      <c r="D46" s="1221" t="s">
        <v>17</v>
      </c>
      <c r="E46" s="1234"/>
      <c r="F46" s="1235" t="s">
        <v>55</v>
      </c>
      <c r="G46" s="1236" t="s">
        <v>55</v>
      </c>
      <c r="H46" s="1802"/>
      <c r="I46" s="1808"/>
      <c r="J46" s="4014"/>
      <c r="K46" s="4015"/>
      <c r="L46" s="4016"/>
      <c r="M46" s="1233"/>
      <c r="N46" s="1229" t="s">
        <v>18</v>
      </c>
      <c r="O46" s="1223" t="s">
        <v>55</v>
      </c>
      <c r="P46" s="1231" t="s">
        <v>55</v>
      </c>
      <c r="Q46" s="1232"/>
      <c r="R46" s="4017"/>
      <c r="S46" s="1808"/>
      <c r="T46" s="4000"/>
      <c r="U46" s="4018"/>
      <c r="V46" s="4019"/>
      <c r="W46" s="1233"/>
      <c r="X46" s="1221" t="s">
        <v>19</v>
      </c>
      <c r="Y46" s="1223" t="s">
        <v>55</v>
      </c>
      <c r="Z46" s="1224"/>
      <c r="AA46" s="1225" t="s">
        <v>55</v>
      </c>
      <c r="AB46" s="1673"/>
      <c r="AC46" s="1808"/>
      <c r="AD46" s="4000"/>
      <c r="AE46" s="4018"/>
      <c r="AF46" s="4019"/>
      <c r="AG46" s="1233">
        <v>31</v>
      </c>
      <c r="AH46" s="1221" t="s">
        <v>14</v>
      </c>
      <c r="AI46" s="1223" t="s">
        <v>55</v>
      </c>
      <c r="AJ46" s="1224" t="s">
        <v>55</v>
      </c>
      <c r="AK46" s="1225"/>
      <c r="AL46" s="1233"/>
      <c r="AM46" s="1221" t="s">
        <v>16</v>
      </c>
      <c r="AN46" s="1226" t="s">
        <v>55</v>
      </c>
      <c r="AO46" s="1227" t="s">
        <v>55</v>
      </c>
      <c r="AP46" s="1228"/>
      <c r="AQ46" s="1673"/>
      <c r="AR46" s="1808"/>
      <c r="AS46" s="4020"/>
      <c r="AT46" s="4021"/>
      <c r="AU46" s="4022"/>
      <c r="AV46" s="1233"/>
      <c r="AW46" s="1221" t="s">
        <v>17</v>
      </c>
      <c r="AX46" s="1234" t="s">
        <v>55</v>
      </c>
      <c r="AY46" s="1235"/>
      <c r="AZ46" s="1236" t="s">
        <v>55</v>
      </c>
      <c r="BA46" s="1673"/>
      <c r="BB46" s="4023"/>
      <c r="BC46" s="4024"/>
      <c r="BD46" s="4025"/>
      <c r="BE46" s="4026"/>
      <c r="BF46" s="1233"/>
      <c r="BG46" s="4008" t="s">
        <v>15</v>
      </c>
      <c r="BH46" s="1223" t="s">
        <v>55</v>
      </c>
      <c r="BI46" s="1224" t="s">
        <v>55</v>
      </c>
      <c r="BJ46" s="1225"/>
      <c r="BK46" s="24"/>
    </row>
    <row r="47" spans="2:63" ht="18" customHeight="1">
      <c r="B47" s="4411" t="s">
        <v>95</v>
      </c>
      <c r="C47" s="4412"/>
      <c r="D47" s="4413"/>
      <c r="E47" s="246">
        <f>COUNTIF(E16:E46,"R" )+COUNTIF(E16:E46,"P" )+COUNTIF(E16:E46,"N" )+E53</f>
        <v>21</v>
      </c>
      <c r="F47" s="3605"/>
      <c r="G47" s="179"/>
      <c r="H47" s="26"/>
      <c r="I47" s="6"/>
      <c r="J47" s="246">
        <f>COUNTIF(J16:J46,"R" )+COUNTIF(J16:J46,"P" )+COUNTIF(J16:J46,"N" )+J53</f>
        <v>19</v>
      </c>
      <c r="K47" s="3605"/>
      <c r="L47" s="179"/>
      <c r="M47" s="26"/>
      <c r="N47" s="6"/>
      <c r="O47" s="246">
        <f>COUNTIF(O16:O46,"R" )+COUNTIF(O16:O46,"P" )+COUNTIF(O16:O46,"N" )+O53</f>
        <v>21</v>
      </c>
      <c r="P47" s="3605"/>
      <c r="Q47" s="179"/>
      <c r="R47" s="26"/>
      <c r="S47" s="6"/>
      <c r="T47" s="246">
        <f>COUNTIF(T16:T46,"R" )+COUNTIF(T16:T46,"P" )+COUNTIF(T16:T46,"N" )+T53</f>
        <v>20</v>
      </c>
      <c r="U47" s="3605"/>
      <c r="V47" s="179"/>
      <c r="W47" s="26"/>
      <c r="X47" s="6"/>
      <c r="Y47" s="246">
        <f>COUNTIF(Y16:Y46,"R" )+COUNTIF(Y16:Y46,"P" )+COUNTIF(Y16:Y46,"N" )+Y53</f>
        <v>22</v>
      </c>
      <c r="Z47" s="3605"/>
      <c r="AA47" s="179"/>
      <c r="AB47" s="26"/>
      <c r="AC47" s="6"/>
      <c r="AD47" s="246">
        <f>COUNTIF(AD16:AD46,"R" )+COUNTIF(AD16:AD46,"P" )+COUNTIF(AD16:AD46,"N" )+AD53</f>
        <v>20</v>
      </c>
      <c r="AE47" s="3605"/>
      <c r="AF47" s="179"/>
      <c r="AG47" s="26"/>
      <c r="AH47" s="6"/>
      <c r="AI47" s="246">
        <f>COUNTIF(AI16:AI46,"R" )+COUNTIF(AI16:AI46,"P" )+COUNTIF(AI16:AI46,"N" )+AI53</f>
        <v>20</v>
      </c>
      <c r="AJ47" s="3605"/>
      <c r="AK47" s="179"/>
      <c r="AL47" s="26"/>
      <c r="AM47" s="6"/>
      <c r="AN47" s="246">
        <f>COUNTIF(AN16:AN46,"R" )+COUNTIF(AN16:AN46,"P" )+COUNTIF(AN16:AN46,"N" )+AN53</f>
        <v>22</v>
      </c>
      <c r="AO47" s="3605"/>
      <c r="AP47" s="179"/>
      <c r="AQ47" s="27"/>
      <c r="AR47" s="20"/>
      <c r="AS47" s="246">
        <f>COUNTIF(AS16:AS46,"R" )+COUNTIF(AS16:AS46,"P" )+COUNTIF(AS16:AS46,"N" )+AS53</f>
        <v>20</v>
      </c>
      <c r="AT47" s="3605"/>
      <c r="AU47" s="179"/>
      <c r="AV47" s="26"/>
      <c r="AW47" s="6"/>
      <c r="AX47" s="246">
        <f>COUNTIF(AX16:AX46,"R" )+COUNTIF(AX16:AX46,"P" )+COUNTIF(AX16:AX46,"N" )+AX53</f>
        <v>21</v>
      </c>
      <c r="AY47" s="3605"/>
      <c r="AZ47" s="179"/>
      <c r="BA47" s="26"/>
      <c r="BB47" s="6"/>
      <c r="BC47" s="246">
        <f>COUNTIF(BC16:BC46,"R" )+COUNTIF(BC16:BC46,"P" )+COUNTIF(BC16:BC46,"N" )+BC53</f>
        <v>20</v>
      </c>
      <c r="BD47" s="3605"/>
      <c r="BE47" s="179"/>
      <c r="BF47" s="26"/>
      <c r="BG47" s="6"/>
      <c r="BH47" s="246">
        <f>COUNTIF(BH16:BH46,"R" )+COUNTIF(BH16:BH46,"P" )+COUNTIF(BH16:BH46,"N" )+BH53</f>
        <v>21</v>
      </c>
      <c r="BI47" s="3605"/>
      <c r="BJ47" s="179"/>
      <c r="BK47" s="201">
        <f>SUM(E47:BH47)</f>
        <v>247</v>
      </c>
    </row>
    <row r="48" spans="2:63" ht="18" customHeight="1">
      <c r="B48" s="4414"/>
      <c r="C48" s="4415"/>
      <c r="D48" s="4416"/>
      <c r="E48" s="172"/>
      <c r="F48" s="249">
        <f>COUNTIF(F16:F46,"R" )+COUNTIF(F16:F46,"P" )+COUNTIF(F16:F46,"N" )+F54</f>
        <v>21</v>
      </c>
      <c r="G48" s="174"/>
      <c r="H48" s="20"/>
      <c r="I48" s="20"/>
      <c r="J48" s="172"/>
      <c r="K48" s="249">
        <f>COUNTIF(K16:K46,"R" )+COUNTIF(K16:K46,"P" )+COUNTIF(K16:K46,"N" )+K54</f>
        <v>19</v>
      </c>
      <c r="L48" s="174"/>
      <c r="M48" s="27"/>
      <c r="N48" s="20"/>
      <c r="O48" s="172"/>
      <c r="P48" s="249">
        <f>COUNTIF(P16:P46,"R" )+COUNTIF(P16:P46,"P" )+COUNTIF(P16:P46,"N" )+P54</f>
        <v>20</v>
      </c>
      <c r="Q48" s="174"/>
      <c r="R48" s="20"/>
      <c r="S48" s="20"/>
      <c r="T48" s="172"/>
      <c r="U48" s="249">
        <f>COUNTIF(U16:U46,"R" )+COUNTIF(U16:U46,"P" )+COUNTIF(U16:U46,"N" )+U54</f>
        <v>21</v>
      </c>
      <c r="V48" s="174"/>
      <c r="W48" s="27"/>
      <c r="X48" s="20"/>
      <c r="Y48" s="172"/>
      <c r="Z48" s="249">
        <f>COUNTIF(Z16:Z46,"R" )+COUNTIF(Z16:Z46,"P" )+COUNTIF(Z16:Z46,"N" )+Z54</f>
        <v>20</v>
      </c>
      <c r="AA48" s="174"/>
      <c r="AB48" s="20"/>
      <c r="AC48" s="20"/>
      <c r="AD48" s="172"/>
      <c r="AE48" s="249">
        <f>COUNTIF(AE16:AE46,"R" )+COUNTIF(AE16:AE46,"P" )+COUNTIF(AE16:AE46,"N" )+AE54</f>
        <v>21</v>
      </c>
      <c r="AF48" s="174"/>
      <c r="AG48" s="27"/>
      <c r="AH48" s="20"/>
      <c r="AI48" s="172"/>
      <c r="AJ48" s="249">
        <f>COUNTIF(AJ16:AJ46,"R" )+COUNTIF(AJ16:AJ46,"P" )+COUNTIF(AJ16:AJ46,"N" )+AJ54</f>
        <v>22</v>
      </c>
      <c r="AK48" s="174"/>
      <c r="AL48" s="20"/>
      <c r="AM48" s="20"/>
      <c r="AN48" s="172"/>
      <c r="AO48" s="249">
        <f>COUNTIF(AO16:AO46,"R" )+COUNTIF(AO16:AO46,"P" )+COUNTIF(AO16:AO46,"N" )+AO54</f>
        <v>20</v>
      </c>
      <c r="AP48" s="174"/>
      <c r="AQ48" s="27"/>
      <c r="AR48" s="20"/>
      <c r="AS48" s="172"/>
      <c r="AT48" s="249">
        <f>COUNTIF(AT16:AT46,"R" )+COUNTIF(AT16:AT46,"P" )+COUNTIF(AT16:AT46,"N" )+AT54</f>
        <v>20</v>
      </c>
      <c r="AU48" s="174"/>
      <c r="AV48" s="27"/>
      <c r="AW48" s="20"/>
      <c r="AX48" s="172"/>
      <c r="AY48" s="249">
        <f>COUNTIF(AY16:AY46,"R" )+COUNTIF(AY16:AY46,"P" )+COUNTIF(AY16:AY46,"N" )+AY54</f>
        <v>21</v>
      </c>
      <c r="AZ48" s="174"/>
      <c r="BA48" s="27"/>
      <c r="BB48" s="20"/>
      <c r="BC48" s="172"/>
      <c r="BD48" s="249">
        <f>COUNTIF(BD16:BD46,"R" )+COUNTIF(BD16:BD46,"P" )+COUNTIF(BD16:BD46,"N" )+BD54</f>
        <v>21</v>
      </c>
      <c r="BE48" s="174"/>
      <c r="BF48" s="27"/>
      <c r="BG48" s="20"/>
      <c r="BH48" s="172"/>
      <c r="BI48" s="249">
        <f>COUNTIF(BI16:BI46,"R" )+COUNTIF(BI16:BI46,"P" )+COUNTIF(BI16:BI46,"N" )+BI54</f>
        <v>21</v>
      </c>
      <c r="BJ48" s="174"/>
      <c r="BK48" s="202">
        <f>SUM(F48:BI48)</f>
        <v>247</v>
      </c>
    </row>
    <row r="49" spans="2:64" ht="18" customHeight="1" thickBot="1">
      <c r="B49" s="4417"/>
      <c r="C49" s="4418"/>
      <c r="D49" s="4419"/>
      <c r="E49" s="177"/>
      <c r="F49" s="175"/>
      <c r="G49" s="253">
        <f>COUNTIF(G16:G46,"R" )+COUNTIF(G16:G46,"P" )+COUNTIF(G16:G46,"N" )+G55</f>
        <v>21</v>
      </c>
      <c r="H49" s="20"/>
      <c r="I49" s="20"/>
      <c r="J49" s="177"/>
      <c r="K49" s="175"/>
      <c r="L49" s="253">
        <f>COUNTIF(L16:L46,"R" )+COUNTIF(L16:L46,"P" )+COUNTIF(L16:L46,"N" )+L55</f>
        <v>18</v>
      </c>
      <c r="M49" s="20"/>
      <c r="N49" s="20"/>
      <c r="O49" s="177"/>
      <c r="P49" s="175"/>
      <c r="Q49" s="253">
        <f>COUNTIF(Q16:Q46,"R" )+COUNTIF(Q16:Q46,"P" )+COUNTIF(Q16:Q46,"N" )+Q55</f>
        <v>22</v>
      </c>
      <c r="R49" s="20"/>
      <c r="S49" s="20"/>
      <c r="T49" s="177"/>
      <c r="U49" s="175"/>
      <c r="V49" s="253">
        <f>COUNTIF(V16:V46,"R" )+COUNTIF(V16:V46,"P" )+COUNTIF(V16:V46,"N" )+V55</f>
        <v>20</v>
      </c>
      <c r="W49" s="20"/>
      <c r="X49" s="20"/>
      <c r="Y49" s="177"/>
      <c r="Z49" s="175"/>
      <c r="AA49" s="253">
        <f>COUNTIF(AA16:AA46,"R" )+COUNTIF(AA16:AA46,"P" )+COUNTIF(AA16:AA46,"N" )+AA55</f>
        <v>21</v>
      </c>
      <c r="AB49" s="20"/>
      <c r="AC49" s="20"/>
      <c r="AD49" s="177"/>
      <c r="AE49" s="175"/>
      <c r="AF49" s="253">
        <f>COUNTIF(AF16:AF46,"R" )+COUNTIF(AF16:AF46,"P" )+COUNTIF(AF16:AF46,"N" )+AF55</f>
        <v>20</v>
      </c>
      <c r="AG49" s="20"/>
      <c r="AH49" s="20"/>
      <c r="AI49" s="177"/>
      <c r="AJ49" s="175"/>
      <c r="AK49" s="253">
        <f>COUNTIF(AK16:AK46,"R" )+COUNTIF(AK16:AK46,"P" )+COUNTIF(AK16:AK46,"N" )+AK55</f>
        <v>21</v>
      </c>
      <c r="AL49" s="20"/>
      <c r="AM49" s="20"/>
      <c r="AN49" s="177"/>
      <c r="AO49" s="175"/>
      <c r="AP49" s="253">
        <f>COUNTIF(AP16:AP46,"R" )+COUNTIF(AP16:AP46,"P" )+COUNTIF(AP16:AP46,"N" )+AP55</f>
        <v>21</v>
      </c>
      <c r="AQ49" s="27"/>
      <c r="AR49" s="20"/>
      <c r="AS49" s="177"/>
      <c r="AT49" s="175"/>
      <c r="AU49" s="253">
        <f>COUNTIF(AU16:AU46,"R" )+COUNTIF(AU16:AU46,"P" )+COUNTIF(AU16:AU46,"N" )+AU55</f>
        <v>21</v>
      </c>
      <c r="AV49" s="27"/>
      <c r="AW49" s="20"/>
      <c r="AX49" s="177"/>
      <c r="AY49" s="175"/>
      <c r="AZ49" s="253">
        <f>COUNTIF(AZ16:AZ46,"R" )+COUNTIF(AZ16:AZ46,"P" )+COUNTIF(AZ16:AZ46,"N" )+AZ55</f>
        <v>21</v>
      </c>
      <c r="BA49" s="27"/>
      <c r="BB49" s="20"/>
      <c r="BC49" s="177"/>
      <c r="BD49" s="175"/>
      <c r="BE49" s="253">
        <f>COUNTIF(BE16:BE46,"R" )+COUNTIF(BE16:BE46,"P" )+COUNTIF(BE16:BE46,"N" )+BE55</f>
        <v>19</v>
      </c>
      <c r="BF49" s="27"/>
      <c r="BG49" s="20"/>
      <c r="BH49" s="177"/>
      <c r="BI49" s="175"/>
      <c r="BJ49" s="253">
        <f>COUNTIF(BJ16:BJ46,"R" )+COUNTIF(BJ16:BJ46,"P" )+COUNTIF(BJ16:BJ46,"N" )+BJ55</f>
        <v>21</v>
      </c>
      <c r="BK49" s="203">
        <f>SUM(G49:BJ49)</f>
        <v>246</v>
      </c>
    </row>
    <row r="50" spans="2:64" ht="18" customHeight="1">
      <c r="B50" s="4411" t="s">
        <v>100</v>
      </c>
      <c r="C50" s="4412"/>
      <c r="D50" s="4413"/>
      <c r="E50" s="3606">
        <f>+E47*7.5</f>
        <v>157.5</v>
      </c>
      <c r="F50" s="3607"/>
      <c r="G50" s="3608"/>
      <c r="H50" s="3609"/>
      <c r="I50" s="3609"/>
      <c r="J50" s="3606">
        <f>+J47*7.5</f>
        <v>142.5</v>
      </c>
      <c r="K50" s="3607"/>
      <c r="L50" s="3608"/>
      <c r="M50" s="3610"/>
      <c r="N50" s="3609"/>
      <c r="O50" s="3606">
        <f>+O47*7.5</f>
        <v>157.5</v>
      </c>
      <c r="P50" s="3607"/>
      <c r="Q50" s="3608"/>
      <c r="R50" s="3609"/>
      <c r="S50" s="3609"/>
      <c r="T50" s="3606">
        <f>+T47*7.5</f>
        <v>150</v>
      </c>
      <c r="U50" s="3607"/>
      <c r="V50" s="3608"/>
      <c r="W50" s="3610"/>
      <c r="X50" s="3609"/>
      <c r="Y50" s="3606">
        <f>+Y47*7.5</f>
        <v>165</v>
      </c>
      <c r="Z50" s="3607"/>
      <c r="AA50" s="3608"/>
      <c r="AB50" s="3609"/>
      <c r="AC50" s="3609"/>
      <c r="AD50" s="3606">
        <f>+AD47*7.5</f>
        <v>150</v>
      </c>
      <c r="AE50" s="3607"/>
      <c r="AF50" s="3608"/>
      <c r="AG50" s="3610"/>
      <c r="AH50" s="3609"/>
      <c r="AI50" s="3606">
        <f>+AI47*7.5</f>
        <v>150</v>
      </c>
      <c r="AJ50" s="3607"/>
      <c r="AK50" s="3608"/>
      <c r="AL50" s="3609"/>
      <c r="AM50" s="3609"/>
      <c r="AN50" s="3606">
        <f>+AN47*7.5</f>
        <v>165</v>
      </c>
      <c r="AO50" s="3607"/>
      <c r="AP50" s="3608"/>
      <c r="AQ50" s="3610"/>
      <c r="AR50" s="3609"/>
      <c r="AS50" s="3606">
        <f>+AS47*7.5</f>
        <v>150</v>
      </c>
      <c r="AT50" s="3607"/>
      <c r="AU50" s="3608"/>
      <c r="AV50" s="3610"/>
      <c r="AW50" s="3609"/>
      <c r="AX50" s="3606">
        <f>+AX47*7.5</f>
        <v>157.5</v>
      </c>
      <c r="AY50" s="3607"/>
      <c r="AZ50" s="3608"/>
      <c r="BA50" s="3610"/>
      <c r="BB50" s="3609"/>
      <c r="BC50" s="3606">
        <f>+BC47*7.5</f>
        <v>150</v>
      </c>
      <c r="BD50" s="3607"/>
      <c r="BE50" s="3608"/>
      <c r="BF50" s="3610"/>
      <c r="BG50" s="3609"/>
      <c r="BH50" s="3606">
        <f>+BH47*7.5</f>
        <v>157.5</v>
      </c>
      <c r="BI50" s="3607"/>
      <c r="BJ50" s="3608"/>
      <c r="BK50" s="204">
        <f>SUM(E50:BH50)</f>
        <v>1852.5</v>
      </c>
    </row>
    <row r="51" spans="2:64" ht="18" customHeight="1">
      <c r="B51" s="4414"/>
      <c r="C51" s="4415"/>
      <c r="D51" s="4416"/>
      <c r="E51" s="3611"/>
      <c r="F51" s="3612">
        <f>+F48*7.5</f>
        <v>157.5</v>
      </c>
      <c r="G51" s="3613"/>
      <c r="H51" s="3614"/>
      <c r="I51" s="3614"/>
      <c r="J51" s="3611"/>
      <c r="K51" s="3612">
        <f>+K48*7.5</f>
        <v>142.5</v>
      </c>
      <c r="L51" s="3613"/>
      <c r="M51" s="3615"/>
      <c r="N51" s="3614"/>
      <c r="O51" s="3611"/>
      <c r="P51" s="3612">
        <f>+P48*7.5</f>
        <v>150</v>
      </c>
      <c r="Q51" s="3613"/>
      <c r="R51" s="3614"/>
      <c r="S51" s="3614"/>
      <c r="T51" s="3611"/>
      <c r="U51" s="3612">
        <f>+U48*7.5</f>
        <v>157.5</v>
      </c>
      <c r="V51" s="3613"/>
      <c r="W51" s="3615"/>
      <c r="X51" s="3614"/>
      <c r="Y51" s="3611"/>
      <c r="Z51" s="3612">
        <f>+Z48*7.5</f>
        <v>150</v>
      </c>
      <c r="AA51" s="3613"/>
      <c r="AB51" s="3614"/>
      <c r="AC51" s="3614"/>
      <c r="AD51" s="3611"/>
      <c r="AE51" s="3612">
        <f>+AE48*7.5</f>
        <v>157.5</v>
      </c>
      <c r="AF51" s="3613"/>
      <c r="AG51" s="3615"/>
      <c r="AH51" s="3614"/>
      <c r="AI51" s="3611"/>
      <c r="AJ51" s="3612">
        <f>+AJ48*7.5</f>
        <v>165</v>
      </c>
      <c r="AK51" s="3613"/>
      <c r="AL51" s="3614"/>
      <c r="AM51" s="3614"/>
      <c r="AN51" s="3611"/>
      <c r="AO51" s="3612">
        <f>+AO48*7.5</f>
        <v>150</v>
      </c>
      <c r="AP51" s="3613"/>
      <c r="AQ51" s="3615"/>
      <c r="AR51" s="3614"/>
      <c r="AS51" s="3611"/>
      <c r="AT51" s="3612">
        <f>+AT48*7.5</f>
        <v>150</v>
      </c>
      <c r="AU51" s="3613"/>
      <c r="AV51" s="3615"/>
      <c r="AW51" s="3614"/>
      <c r="AX51" s="3611"/>
      <c r="AY51" s="3612">
        <f>+AY48*7.5</f>
        <v>157.5</v>
      </c>
      <c r="AZ51" s="3613"/>
      <c r="BA51" s="3615"/>
      <c r="BB51" s="3614"/>
      <c r="BC51" s="3611"/>
      <c r="BD51" s="3612">
        <f>+BD48*7.5</f>
        <v>157.5</v>
      </c>
      <c r="BE51" s="3613"/>
      <c r="BF51" s="3615"/>
      <c r="BG51" s="3614"/>
      <c r="BH51" s="3611"/>
      <c r="BI51" s="3612">
        <f>+BI48*7.5</f>
        <v>157.5</v>
      </c>
      <c r="BJ51" s="3613"/>
      <c r="BK51" s="205">
        <f>SUM(F51:BI51)</f>
        <v>1852.5</v>
      </c>
    </row>
    <row r="52" spans="2:64" ht="18" customHeight="1" thickBot="1">
      <c r="B52" s="4417"/>
      <c r="C52" s="4418"/>
      <c r="D52" s="4419"/>
      <c r="E52" s="3616"/>
      <c r="F52" s="3617"/>
      <c r="G52" s="3618">
        <f>+G49*7.5</f>
        <v>157.5</v>
      </c>
      <c r="H52" s="3614"/>
      <c r="I52" s="3614"/>
      <c r="J52" s="3616"/>
      <c r="K52" s="3617"/>
      <c r="L52" s="3618">
        <f>+L49*7.5</f>
        <v>135</v>
      </c>
      <c r="M52" s="3615"/>
      <c r="N52" s="3614"/>
      <c r="O52" s="3616"/>
      <c r="P52" s="3617"/>
      <c r="Q52" s="3618">
        <f>+Q49*7.5</f>
        <v>165</v>
      </c>
      <c r="R52" s="3614"/>
      <c r="S52" s="3614"/>
      <c r="T52" s="3616"/>
      <c r="U52" s="3617"/>
      <c r="V52" s="3618">
        <f>+V49*7.5</f>
        <v>150</v>
      </c>
      <c r="W52" s="3615"/>
      <c r="X52" s="3614"/>
      <c r="Y52" s="3616"/>
      <c r="Z52" s="3617"/>
      <c r="AA52" s="3618">
        <f>+AA49*7.5</f>
        <v>157.5</v>
      </c>
      <c r="AB52" s="3614"/>
      <c r="AC52" s="3614"/>
      <c r="AD52" s="3616"/>
      <c r="AE52" s="3617"/>
      <c r="AF52" s="3618">
        <f>+AF49*7.5</f>
        <v>150</v>
      </c>
      <c r="AG52" s="3619"/>
      <c r="AH52" s="3620"/>
      <c r="AI52" s="3616"/>
      <c r="AJ52" s="3617"/>
      <c r="AK52" s="3618">
        <f>+AK49*7.5</f>
        <v>157.5</v>
      </c>
      <c r="AL52" s="3614"/>
      <c r="AM52" s="3614"/>
      <c r="AN52" s="3616"/>
      <c r="AO52" s="3617"/>
      <c r="AP52" s="3618">
        <f>+AP49*7.5</f>
        <v>157.5</v>
      </c>
      <c r="AQ52" s="3615"/>
      <c r="AR52" s="3614"/>
      <c r="AS52" s="3616"/>
      <c r="AT52" s="3617"/>
      <c r="AU52" s="3618">
        <f>+AU49*7.5</f>
        <v>157.5</v>
      </c>
      <c r="AV52" s="3615"/>
      <c r="AW52" s="3614"/>
      <c r="AX52" s="3616"/>
      <c r="AY52" s="3617"/>
      <c r="AZ52" s="3618">
        <f>+AZ49*7.5</f>
        <v>157.5</v>
      </c>
      <c r="BA52" s="3615"/>
      <c r="BB52" s="3614"/>
      <c r="BC52" s="3616"/>
      <c r="BD52" s="3617"/>
      <c r="BE52" s="3618">
        <f>+BE49*7.5</f>
        <v>142.5</v>
      </c>
      <c r="BF52" s="3615"/>
      <c r="BG52" s="3614"/>
      <c r="BH52" s="3616"/>
      <c r="BI52" s="3617"/>
      <c r="BJ52" s="3618">
        <f>+BJ49*7.5</f>
        <v>157.5</v>
      </c>
      <c r="BK52" s="206">
        <f>SUM(G52:BJ52)</f>
        <v>1845</v>
      </c>
    </row>
    <row r="53" spans="2:64" ht="18" customHeight="1">
      <c r="B53" s="4420" t="s">
        <v>193</v>
      </c>
      <c r="C53" s="4421"/>
      <c r="D53" s="4422"/>
      <c r="E53" s="3621">
        <v>1</v>
      </c>
      <c r="F53" s="3622"/>
      <c r="G53" s="3623"/>
      <c r="H53" s="3624"/>
      <c r="I53" s="3624"/>
      <c r="J53" s="3621">
        <v>0</v>
      </c>
      <c r="K53" s="3622"/>
      <c r="L53" s="3623"/>
      <c r="M53" s="3625"/>
      <c r="N53" s="3624"/>
      <c r="O53" s="3626">
        <v>0</v>
      </c>
      <c r="P53" s="3622"/>
      <c r="Q53" s="3623"/>
      <c r="R53" s="3624"/>
      <c r="S53" s="3624"/>
      <c r="T53" s="3626">
        <v>0</v>
      </c>
      <c r="U53" s="3622"/>
      <c r="V53" s="3623"/>
      <c r="W53" s="3625"/>
      <c r="X53" s="3624"/>
      <c r="Y53" s="3626">
        <v>1</v>
      </c>
      <c r="Z53" s="3622"/>
      <c r="AA53" s="3623"/>
      <c r="AB53" s="3624"/>
      <c r="AC53" s="3624"/>
      <c r="AD53" s="3626">
        <v>0</v>
      </c>
      <c r="AE53" s="3622"/>
      <c r="AF53" s="3623"/>
      <c r="AG53" s="3624"/>
      <c r="AH53" s="3624"/>
      <c r="AI53" s="3626">
        <v>0</v>
      </c>
      <c r="AJ53" s="3622"/>
      <c r="AK53" s="3623"/>
      <c r="AL53" s="3624"/>
      <c r="AM53" s="3624"/>
      <c r="AN53" s="3626">
        <v>1</v>
      </c>
      <c r="AO53" s="3622"/>
      <c r="AP53" s="3623"/>
      <c r="AQ53" s="3625"/>
      <c r="AR53" s="3624"/>
      <c r="AS53" s="3626">
        <v>0</v>
      </c>
      <c r="AT53" s="3622"/>
      <c r="AU53" s="3623"/>
      <c r="AV53" s="3625"/>
      <c r="AW53" s="3624"/>
      <c r="AX53" s="3626">
        <v>0</v>
      </c>
      <c r="AY53" s="3622"/>
      <c r="AZ53" s="3623"/>
      <c r="BA53" s="3625"/>
      <c r="BB53" s="3624"/>
      <c r="BC53" s="3626">
        <v>0</v>
      </c>
      <c r="BD53" s="3622"/>
      <c r="BE53" s="3623"/>
      <c r="BF53" s="3625"/>
      <c r="BG53" s="3624"/>
      <c r="BH53" s="3621">
        <v>1</v>
      </c>
      <c r="BI53" s="3622"/>
      <c r="BJ53" s="3623"/>
      <c r="BK53" s="628">
        <f>SUM(E53:BH53)</f>
        <v>4</v>
      </c>
      <c r="BL53" s="495"/>
    </row>
    <row r="54" spans="2:64" ht="18" customHeight="1">
      <c r="B54" s="4423"/>
      <c r="C54" s="4424"/>
      <c r="D54" s="4425"/>
      <c r="E54" s="3627"/>
      <c r="F54" s="3628">
        <v>0</v>
      </c>
      <c r="G54" s="3629"/>
      <c r="H54" s="3630"/>
      <c r="I54" s="3630"/>
      <c r="J54" s="3627"/>
      <c r="K54" s="3628">
        <v>0</v>
      </c>
      <c r="L54" s="3629"/>
      <c r="M54" s="3631"/>
      <c r="N54" s="3630"/>
      <c r="O54" s="3627"/>
      <c r="P54" s="3628">
        <v>0</v>
      </c>
      <c r="Q54" s="3629"/>
      <c r="R54" s="3630"/>
      <c r="S54" s="3630"/>
      <c r="T54" s="3627"/>
      <c r="U54" s="3628">
        <v>1</v>
      </c>
      <c r="V54" s="3629"/>
      <c r="W54" s="3631"/>
      <c r="X54" s="3630"/>
      <c r="Y54" s="3627"/>
      <c r="Z54" s="3628">
        <v>0</v>
      </c>
      <c r="AA54" s="3629"/>
      <c r="AB54" s="3630"/>
      <c r="AC54" s="3630"/>
      <c r="AD54" s="3627"/>
      <c r="AE54" s="3628">
        <v>0</v>
      </c>
      <c r="AF54" s="3629"/>
      <c r="AG54" s="3630"/>
      <c r="AH54" s="3630"/>
      <c r="AI54" s="3627"/>
      <c r="AJ54" s="3628">
        <v>1</v>
      </c>
      <c r="AK54" s="3629"/>
      <c r="AL54" s="3630"/>
      <c r="AM54" s="3630"/>
      <c r="AN54" s="3627"/>
      <c r="AO54" s="3628">
        <v>0</v>
      </c>
      <c r="AP54" s="3629"/>
      <c r="AQ54" s="3631"/>
      <c r="AR54" s="3630"/>
      <c r="AS54" s="3627"/>
      <c r="AT54" s="3628">
        <v>0</v>
      </c>
      <c r="AU54" s="3629"/>
      <c r="AV54" s="3631"/>
      <c r="AW54" s="3630"/>
      <c r="AX54" s="3627"/>
      <c r="AY54" s="3628">
        <v>1</v>
      </c>
      <c r="AZ54" s="3629"/>
      <c r="BA54" s="3631"/>
      <c r="BB54" s="3630"/>
      <c r="BC54" s="3627"/>
      <c r="BD54" s="3628">
        <v>0</v>
      </c>
      <c r="BE54" s="3629"/>
      <c r="BF54" s="3631"/>
      <c r="BG54" s="3630"/>
      <c r="BH54" s="3627"/>
      <c r="BI54" s="3628">
        <v>0</v>
      </c>
      <c r="BJ54" s="3629"/>
      <c r="BK54" s="629">
        <f>SUM(F54:BI54)</f>
        <v>3</v>
      </c>
      <c r="BL54" s="495"/>
    </row>
    <row r="55" spans="2:64" ht="18" customHeight="1" thickBot="1">
      <c r="B55" s="4426"/>
      <c r="C55" s="4427"/>
      <c r="D55" s="4428"/>
      <c r="E55" s="3632"/>
      <c r="F55" s="3633"/>
      <c r="G55" s="3634">
        <v>0</v>
      </c>
      <c r="H55" s="3635"/>
      <c r="I55" s="3635"/>
      <c r="J55" s="3632"/>
      <c r="K55" s="3633"/>
      <c r="L55" s="3634">
        <v>0</v>
      </c>
      <c r="M55" s="3636"/>
      <c r="N55" s="3635"/>
      <c r="O55" s="3632"/>
      <c r="P55" s="3633"/>
      <c r="Q55" s="3634">
        <v>1</v>
      </c>
      <c r="R55" s="3635"/>
      <c r="S55" s="3635"/>
      <c r="T55" s="3632"/>
      <c r="U55" s="3633"/>
      <c r="V55" s="3634">
        <v>0</v>
      </c>
      <c r="W55" s="3636"/>
      <c r="X55" s="3635"/>
      <c r="Y55" s="3632"/>
      <c r="Z55" s="3633"/>
      <c r="AA55" s="3634">
        <v>0</v>
      </c>
      <c r="AB55" s="3635"/>
      <c r="AC55" s="3635"/>
      <c r="AD55" s="3632"/>
      <c r="AE55" s="3633"/>
      <c r="AF55" s="3634">
        <v>1</v>
      </c>
      <c r="AG55" s="3635"/>
      <c r="AH55" s="3635"/>
      <c r="AI55" s="3632"/>
      <c r="AJ55" s="3633"/>
      <c r="AK55" s="3634">
        <v>0</v>
      </c>
      <c r="AL55" s="3635"/>
      <c r="AM55" s="3635"/>
      <c r="AN55" s="3632"/>
      <c r="AO55" s="3633"/>
      <c r="AP55" s="3634">
        <v>0</v>
      </c>
      <c r="AQ55" s="3636"/>
      <c r="AR55" s="3635"/>
      <c r="AS55" s="3632"/>
      <c r="AT55" s="3633"/>
      <c r="AU55" s="3634">
        <v>1</v>
      </c>
      <c r="AV55" s="3636"/>
      <c r="AW55" s="3635"/>
      <c r="AX55" s="3632"/>
      <c r="AY55" s="3633"/>
      <c r="AZ55" s="3634">
        <v>0</v>
      </c>
      <c r="BA55" s="3636"/>
      <c r="BB55" s="3635"/>
      <c r="BC55" s="3632"/>
      <c r="BD55" s="3633"/>
      <c r="BE55" s="3634">
        <v>0</v>
      </c>
      <c r="BF55" s="3636"/>
      <c r="BG55" s="3635"/>
      <c r="BH55" s="3632"/>
      <c r="BI55" s="3633"/>
      <c r="BJ55" s="3634">
        <v>0</v>
      </c>
      <c r="BK55" s="630">
        <f>SUM(G55:BJ55)</f>
        <v>3</v>
      </c>
      <c r="BL55" s="495"/>
    </row>
    <row r="56" spans="2:64" ht="17.100000000000001" customHeight="1">
      <c r="B56" s="172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</row>
    <row r="57" spans="2:64" ht="15" customHeight="1">
      <c r="B57" s="1723"/>
      <c r="C57" s="3938"/>
      <c r="D57" s="2" t="s">
        <v>94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W57" s="2"/>
      <c r="X57" s="2"/>
      <c r="Y57" s="2"/>
      <c r="Z57" s="2"/>
      <c r="AA57" s="2"/>
      <c r="AB57" s="2" t="s">
        <v>301</v>
      </c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</row>
    <row r="59" spans="2:64">
      <c r="E59" s="4138"/>
      <c r="F59" s="4139"/>
      <c r="G59" s="4138"/>
      <c r="H59" s="4139"/>
      <c r="I59" s="4138"/>
      <c r="J59" s="4139"/>
      <c r="K59" s="4138"/>
      <c r="L59" s="4139"/>
      <c r="M59" s="4138"/>
      <c r="N59" s="4139"/>
      <c r="O59" s="4138"/>
      <c r="P59" s="4139"/>
      <c r="Q59" s="4138"/>
      <c r="R59" s="4139"/>
      <c r="S59" s="4138"/>
      <c r="T59" s="4139"/>
      <c r="U59" s="4138"/>
      <c r="V59" s="4139"/>
      <c r="W59" s="4138"/>
      <c r="X59" s="4139"/>
      <c r="Y59" s="4138"/>
      <c r="Z59" s="4139"/>
      <c r="AA59" s="4138"/>
      <c r="AB59" s="4139"/>
    </row>
    <row r="60" spans="2:64" ht="15">
      <c r="E60" s="4143"/>
    </row>
  </sheetData>
  <sheetProtection algorithmName="SHA-512" hashValue="yqxISp4r266IjphQZ3d912regUP+A3Aft6b+C8MjV7LlQGN2FeqjstuXpPBRXLBRLNJHlyw57y0abO8743OXRw==" saltValue="SrVnaWVEKm88Qhr2zhV7zQ==" spinCount="100000" sheet="1" objects="1" scenarios="1" selectLockedCells="1" selectUnlockedCells="1"/>
  <mergeCells count="32">
    <mergeCell ref="BA9:BE9"/>
    <mergeCell ref="B3:BK3"/>
    <mergeCell ref="B4:BK4"/>
    <mergeCell ref="B5:BK5"/>
    <mergeCell ref="B6:BK6"/>
    <mergeCell ref="B7:BK7"/>
    <mergeCell ref="C9:G9"/>
    <mergeCell ref="H9:L9"/>
    <mergeCell ref="M9:Q9"/>
    <mergeCell ref="R9:V9"/>
    <mergeCell ref="W9:AA9"/>
    <mergeCell ref="B53:D55"/>
    <mergeCell ref="BF9:BJ9"/>
    <mergeCell ref="E10:G14"/>
    <mergeCell ref="J10:L14"/>
    <mergeCell ref="O10:Q14"/>
    <mergeCell ref="T10:V14"/>
    <mergeCell ref="Y10:AA14"/>
    <mergeCell ref="AD10:AF14"/>
    <mergeCell ref="AI10:AK14"/>
    <mergeCell ref="AN10:AP14"/>
    <mergeCell ref="AS10:AU14"/>
    <mergeCell ref="AB9:AF9"/>
    <mergeCell ref="AG9:AK9"/>
    <mergeCell ref="AL9:AP9"/>
    <mergeCell ref="AQ9:AU9"/>
    <mergeCell ref="AV9:AZ9"/>
    <mergeCell ref="AX10:AZ14"/>
    <mergeCell ref="BC10:BE14"/>
    <mergeCell ref="BH10:BJ14"/>
    <mergeCell ref="B47:D49"/>
    <mergeCell ref="B50:D52"/>
  </mergeCells>
  <printOptions horizontalCentered="1"/>
  <pageMargins left="0.39370078740157483" right="0.39370078740157483" top="0.76" bottom="0.39370078740157483" header="0.51181102362204722" footer="0.51181102362204722"/>
  <pageSetup paperSize="9" scale="46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79998168889431442"/>
  </sheetPr>
  <dimension ref="A1:DF52"/>
  <sheetViews>
    <sheetView zoomScaleNormal="100" workbookViewId="0"/>
  </sheetViews>
  <sheetFormatPr defaultRowHeight="15"/>
  <cols>
    <col min="1" max="1" width="0.85546875" style="989" customWidth="1"/>
    <col min="2" max="2" width="4.42578125" style="1336" customWidth="1"/>
    <col min="3" max="3" width="4.5703125" style="1772" customWidth="1"/>
    <col min="4" max="4" width="3.7109375" style="1279" customWidth="1"/>
    <col min="5" max="9" width="5.7109375" customWidth="1"/>
    <col min="10" max="10" width="4.42578125" style="1336" customWidth="1"/>
    <col min="11" max="11" width="4" style="1020" customWidth="1"/>
    <col min="12" max="12" width="3.85546875" customWidth="1"/>
    <col min="13" max="17" width="5.7109375" customWidth="1"/>
    <col min="18" max="18" width="4.7109375" style="1336" customWidth="1"/>
    <col min="19" max="19" width="4.5703125" style="1020" customWidth="1"/>
    <col min="20" max="20" width="4.140625" customWidth="1"/>
    <col min="21" max="25" width="5.7109375" customWidth="1"/>
    <col min="26" max="26" width="4.42578125" style="1336" customWidth="1"/>
    <col min="27" max="27" width="4.5703125" style="1020" customWidth="1"/>
    <col min="28" max="28" width="3.85546875" customWidth="1"/>
    <col min="29" max="33" width="5.7109375" customWidth="1"/>
    <col min="34" max="34" width="4.5703125" style="1336" customWidth="1"/>
    <col min="35" max="35" width="3.85546875" style="1020" customWidth="1"/>
    <col min="36" max="36" width="3.5703125" customWidth="1"/>
    <col min="37" max="41" width="5.7109375" customWidth="1"/>
    <col min="42" max="42" width="4.7109375" style="1336" customWidth="1"/>
    <col min="43" max="43" width="4.140625" style="1020" customWidth="1"/>
    <col min="44" max="44" width="3.85546875" customWidth="1"/>
    <col min="45" max="49" width="5.7109375" customWidth="1"/>
    <col min="50" max="50" width="2.5703125" customWidth="1"/>
    <col min="51" max="51" width="2.5703125" style="1020" customWidth="1"/>
    <col min="52" max="52" width="5.140625" style="1336" customWidth="1"/>
    <col min="53" max="53" width="3.85546875" style="1020" customWidth="1"/>
    <col min="54" max="54" width="4" customWidth="1"/>
    <col min="55" max="59" width="5.7109375" customWidth="1"/>
    <col min="60" max="60" width="4.28515625" style="1336" customWidth="1"/>
    <col min="61" max="61" width="4.42578125" style="1020" customWidth="1"/>
    <col min="62" max="62" width="3.85546875" customWidth="1"/>
    <col min="63" max="67" width="5.7109375" bestFit="1" customWidth="1"/>
    <col min="68" max="68" width="4.42578125" style="1336" customWidth="1"/>
    <col min="69" max="69" width="4.42578125" style="1020" customWidth="1"/>
    <col min="70" max="70" width="3.85546875" customWidth="1"/>
    <col min="71" max="75" width="5.7109375" customWidth="1"/>
    <col min="76" max="76" width="4.28515625" style="1336" customWidth="1"/>
    <col min="77" max="77" width="3.85546875" style="1020" customWidth="1"/>
    <col min="78" max="78" width="3.5703125" customWidth="1"/>
    <col min="79" max="83" width="5.7109375" customWidth="1"/>
    <col min="84" max="84" width="4.140625" style="1336" customWidth="1"/>
    <col min="85" max="85" width="4.7109375" style="1020" customWidth="1"/>
    <col min="86" max="86" width="3.5703125" customWidth="1"/>
    <col min="87" max="91" width="5.7109375" customWidth="1"/>
    <col min="92" max="92" width="4.5703125" style="1336" customWidth="1"/>
    <col min="93" max="93" width="4.42578125" style="1020" customWidth="1"/>
    <col min="94" max="94" width="3.85546875" customWidth="1"/>
    <col min="95" max="99" width="5.7109375" customWidth="1"/>
    <col min="100" max="100" width="10.28515625" customWidth="1"/>
    <col min="101" max="101" width="8.28515625" customWidth="1"/>
    <col min="102" max="102" width="0.5703125" customWidth="1"/>
    <col min="103" max="103" width="4.7109375" customWidth="1"/>
    <col min="104" max="104" width="3.140625" customWidth="1"/>
    <col min="105" max="105" width="5.42578125" customWidth="1"/>
    <col min="106" max="110" width="7.7109375" customWidth="1"/>
  </cols>
  <sheetData>
    <row r="1" spans="1:110" ht="14.25" customHeight="1">
      <c r="A1" s="1014"/>
      <c r="B1" s="1403"/>
      <c r="C1" s="1768"/>
      <c r="D1" s="1404"/>
      <c r="E1" s="1405"/>
      <c r="F1" s="1406"/>
      <c r="G1" s="1406"/>
      <c r="H1" s="1407"/>
      <c r="I1" s="1407"/>
      <c r="J1" s="1407"/>
      <c r="K1" s="1407"/>
      <c r="L1" s="1407"/>
      <c r="M1" s="1408"/>
      <c r="N1" s="2"/>
      <c r="O1" s="63"/>
      <c r="P1" s="63"/>
      <c r="Q1" s="63"/>
      <c r="R1" s="1351"/>
      <c r="S1" s="1016"/>
      <c r="T1" s="63"/>
      <c r="U1" s="63"/>
      <c r="V1" s="66"/>
      <c r="W1" s="63"/>
      <c r="X1" s="63"/>
      <c r="Y1" s="66"/>
      <c r="Z1" s="1337"/>
      <c r="AA1" s="1016"/>
      <c r="AB1" s="63"/>
      <c r="AC1" s="63"/>
      <c r="AD1" s="63"/>
      <c r="AE1" s="63"/>
      <c r="AF1" s="63"/>
      <c r="AG1" s="63"/>
      <c r="AH1" s="1337"/>
      <c r="AI1" s="1016"/>
      <c r="AJ1" s="63"/>
      <c r="AK1" s="63"/>
      <c r="AL1" s="63"/>
      <c r="AM1" s="63"/>
      <c r="AN1" s="63"/>
      <c r="AO1" s="63"/>
      <c r="AP1" s="1337"/>
      <c r="AQ1" s="1016"/>
      <c r="AR1" s="63"/>
      <c r="AS1" s="63"/>
      <c r="AT1" s="63"/>
      <c r="AU1" s="63"/>
      <c r="AV1" s="63"/>
      <c r="AW1" s="63"/>
      <c r="AY1" s="1016"/>
      <c r="AZ1" s="1409"/>
      <c r="BA1" s="1410"/>
      <c r="BB1" s="1410"/>
      <c r="BC1" s="1411"/>
      <c r="BD1" s="1412"/>
      <c r="BE1" s="1412"/>
      <c r="BF1" s="1413"/>
      <c r="BG1" s="1413"/>
      <c r="BH1" s="1413"/>
      <c r="BI1" s="1413"/>
      <c r="BJ1" s="1413"/>
      <c r="BK1" s="2"/>
      <c r="BL1" s="2"/>
      <c r="BM1" s="63"/>
      <c r="BN1" s="63"/>
      <c r="BO1" s="63"/>
      <c r="BP1" s="1337"/>
      <c r="BQ1" s="1016"/>
      <c r="BR1" s="63"/>
      <c r="BS1" s="63"/>
      <c r="BT1" s="63"/>
      <c r="BU1" s="66"/>
      <c r="BV1" s="63"/>
      <c r="BW1" s="63"/>
      <c r="BX1" s="1337"/>
      <c r="BY1" s="1016"/>
      <c r="BZ1" s="63"/>
      <c r="CA1" s="63"/>
      <c r="CB1" s="63"/>
      <c r="CC1" s="63"/>
      <c r="CD1" s="63"/>
      <c r="CE1" s="63"/>
      <c r="CF1" s="1337"/>
      <c r="CG1" s="1016"/>
      <c r="CH1" s="63"/>
      <c r="CI1" s="63"/>
      <c r="CJ1" s="63"/>
      <c r="CK1" s="63"/>
      <c r="CL1" s="63"/>
      <c r="CM1" s="63"/>
      <c r="CN1" s="1337"/>
      <c r="CO1" s="1016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</row>
    <row r="2" spans="1:110" ht="25.5">
      <c r="A2" s="4222" t="s">
        <v>324</v>
      </c>
      <c r="B2" s="4222"/>
      <c r="C2" s="4222"/>
      <c r="D2" s="4222"/>
      <c r="E2" s="4222"/>
      <c r="F2" s="4222"/>
      <c r="G2" s="4222"/>
      <c r="H2" s="4222"/>
      <c r="I2" s="4222"/>
      <c r="J2" s="4222"/>
      <c r="K2" s="4222"/>
      <c r="L2" s="4222"/>
      <c r="M2" s="4222"/>
      <c r="N2" s="4222"/>
      <c r="O2" s="4222"/>
      <c r="P2" s="4222"/>
      <c r="Q2" s="4222"/>
      <c r="R2" s="4222"/>
      <c r="S2" s="4222"/>
      <c r="T2" s="4222"/>
      <c r="U2" s="4222"/>
      <c r="V2" s="4222"/>
      <c r="W2" s="4222"/>
      <c r="X2" s="4222"/>
      <c r="Y2" s="4222"/>
      <c r="Z2" s="4222"/>
      <c r="AA2" s="4222"/>
      <c r="AB2" s="4222"/>
      <c r="AC2" s="4222"/>
      <c r="AD2" s="4222"/>
      <c r="AE2" s="4222"/>
      <c r="AF2" s="4222"/>
      <c r="AG2" s="4222"/>
      <c r="AH2" s="4222"/>
      <c r="AI2" s="4222"/>
      <c r="AJ2" s="4222"/>
      <c r="AK2" s="4222"/>
      <c r="AL2" s="4222"/>
      <c r="AM2" s="4222"/>
      <c r="AN2" s="4222"/>
      <c r="AO2" s="4222"/>
      <c r="AP2" s="4222"/>
      <c r="AQ2" s="4222"/>
      <c r="AR2" s="4222"/>
      <c r="AS2" s="4222"/>
      <c r="AT2" s="4222"/>
      <c r="AU2" s="4222"/>
      <c r="AV2" s="4222"/>
      <c r="AW2" s="4222"/>
      <c r="AY2" s="4221" t="s">
        <v>325</v>
      </c>
      <c r="AZ2" s="4221"/>
      <c r="BA2" s="4221"/>
      <c r="BB2" s="4221"/>
      <c r="BC2" s="4221"/>
      <c r="BD2" s="4221"/>
      <c r="BE2" s="4221"/>
      <c r="BF2" s="4221"/>
      <c r="BG2" s="4221"/>
      <c r="BH2" s="4221"/>
      <c r="BI2" s="4221"/>
      <c r="BJ2" s="4221"/>
      <c r="BK2" s="4221"/>
      <c r="BL2" s="4221"/>
      <c r="BM2" s="4221"/>
      <c r="BN2" s="4221"/>
      <c r="BO2" s="4221"/>
      <c r="BP2" s="4221"/>
      <c r="BQ2" s="4221"/>
      <c r="BR2" s="4221"/>
      <c r="BS2" s="4221"/>
      <c r="BT2" s="4221"/>
      <c r="BU2" s="4221"/>
      <c r="BV2" s="4221"/>
      <c r="BW2" s="4221"/>
      <c r="BX2" s="4221"/>
      <c r="BY2" s="4221"/>
      <c r="BZ2" s="4221"/>
      <c r="CA2" s="4221"/>
      <c r="CB2" s="4221"/>
      <c r="CC2" s="4221"/>
      <c r="CD2" s="4221"/>
      <c r="CE2" s="4221"/>
      <c r="CF2" s="4221"/>
      <c r="CG2" s="4221"/>
      <c r="CH2" s="4221"/>
      <c r="CI2" s="4221"/>
      <c r="CJ2" s="4221"/>
      <c r="CK2" s="4221"/>
      <c r="CL2" s="4221"/>
      <c r="CM2" s="4221"/>
      <c r="CN2" s="4221"/>
      <c r="CO2" s="4221"/>
      <c r="CP2" s="4221"/>
      <c r="CQ2" s="4221"/>
      <c r="CR2" s="4221"/>
      <c r="CS2" s="4221"/>
      <c r="CT2" s="4221"/>
      <c r="CU2" s="4221"/>
      <c r="CV2" s="4221"/>
      <c r="CW2" s="1400"/>
      <c r="CX2" s="1400"/>
      <c r="CY2" s="144"/>
      <c r="CZ2" s="144"/>
      <c r="DA2" s="1397"/>
      <c r="DB2" s="1397"/>
      <c r="DC2" s="1397"/>
      <c r="DD2" s="1397"/>
      <c r="DE2" s="1397"/>
    </row>
    <row r="3" spans="1:110" ht="23.25">
      <c r="A3" s="4189" t="s">
        <v>114</v>
      </c>
      <c r="B3" s="4189"/>
      <c r="C3" s="4189"/>
      <c r="D3" s="4189"/>
      <c r="E3" s="4189"/>
      <c r="F3" s="4189"/>
      <c r="G3" s="4189"/>
      <c r="H3" s="4189"/>
      <c r="I3" s="4189"/>
      <c r="J3" s="4189"/>
      <c r="K3" s="4189"/>
      <c r="L3" s="4189"/>
      <c r="M3" s="4189"/>
      <c r="N3" s="4189"/>
      <c r="O3" s="4189"/>
      <c r="P3" s="4189"/>
      <c r="Q3" s="4189"/>
      <c r="R3" s="4189"/>
      <c r="S3" s="4189"/>
      <c r="T3" s="4189"/>
      <c r="U3" s="4189"/>
      <c r="V3" s="4189"/>
      <c r="W3" s="4189"/>
      <c r="X3" s="4189"/>
      <c r="Y3" s="4189"/>
      <c r="Z3" s="4189"/>
      <c r="AA3" s="4189"/>
      <c r="AB3" s="4189"/>
      <c r="AC3" s="4189"/>
      <c r="AD3" s="4189"/>
      <c r="AE3" s="4189"/>
      <c r="AF3" s="4189"/>
      <c r="AG3" s="4189"/>
      <c r="AH3" s="4189"/>
      <c r="AI3" s="4189"/>
      <c r="AJ3" s="4189"/>
      <c r="AK3" s="4189"/>
      <c r="AL3" s="4189"/>
      <c r="AM3" s="4189"/>
      <c r="AN3" s="4189"/>
      <c r="AO3" s="4189"/>
      <c r="AP3" s="4189"/>
      <c r="AQ3" s="4189"/>
      <c r="AR3" s="4189"/>
      <c r="AS3" s="4189"/>
      <c r="AT3" s="4189"/>
      <c r="AU3" s="4189"/>
      <c r="AV3" s="4189"/>
      <c r="AW3" s="4189"/>
      <c r="AY3" s="4189" t="s">
        <v>114</v>
      </c>
      <c r="AZ3" s="4189"/>
      <c r="BA3" s="4189"/>
      <c r="BB3" s="4189"/>
      <c r="BC3" s="4189"/>
      <c r="BD3" s="4189"/>
      <c r="BE3" s="4189"/>
      <c r="BF3" s="4189"/>
      <c r="BG3" s="4189"/>
      <c r="BH3" s="4189"/>
      <c r="BI3" s="4189"/>
      <c r="BJ3" s="4189"/>
      <c r="BK3" s="4189"/>
      <c r="BL3" s="4189"/>
      <c r="BM3" s="4189"/>
      <c r="BN3" s="4189"/>
      <c r="BO3" s="4189"/>
      <c r="BP3" s="4189"/>
      <c r="BQ3" s="4189"/>
      <c r="BR3" s="4189"/>
      <c r="BS3" s="4189"/>
      <c r="BT3" s="4189"/>
      <c r="BU3" s="4189"/>
      <c r="BV3" s="4189"/>
      <c r="BW3" s="4189"/>
      <c r="BX3" s="4189"/>
      <c r="BY3" s="4189"/>
      <c r="BZ3" s="4189"/>
      <c r="CA3" s="4189"/>
      <c r="CB3" s="4189"/>
      <c r="CC3" s="4189"/>
      <c r="CD3" s="4189"/>
      <c r="CE3" s="4189"/>
      <c r="CF3" s="4189"/>
      <c r="CG3" s="4189"/>
      <c r="CH3" s="4189"/>
      <c r="CI3" s="4189"/>
      <c r="CJ3" s="4189"/>
      <c r="CK3" s="4189"/>
      <c r="CL3" s="4189"/>
      <c r="CM3" s="4189"/>
      <c r="CN3" s="4189"/>
      <c r="CO3" s="4189"/>
      <c r="CP3" s="4189"/>
      <c r="CQ3" s="4189"/>
      <c r="CR3" s="4189"/>
      <c r="CS3" s="4189"/>
      <c r="CT3" s="4189"/>
      <c r="CU3" s="4189"/>
      <c r="CV3" s="144"/>
      <c r="CW3" s="144"/>
      <c r="CX3" s="144"/>
      <c r="CY3" s="144"/>
      <c r="CZ3" s="144"/>
      <c r="DA3" s="1397"/>
      <c r="DB3" s="1397"/>
      <c r="DC3" s="1397"/>
      <c r="DD3" s="1397"/>
      <c r="DE3" s="1397"/>
    </row>
    <row r="4" spans="1:110" ht="23.25">
      <c r="A4" s="4189" t="s">
        <v>155</v>
      </c>
      <c r="B4" s="4189"/>
      <c r="C4" s="4189"/>
      <c r="D4" s="4189"/>
      <c r="E4" s="4189"/>
      <c r="F4" s="4189"/>
      <c r="G4" s="4189"/>
      <c r="H4" s="4189"/>
      <c r="I4" s="4189"/>
      <c r="J4" s="4189"/>
      <c r="K4" s="4189"/>
      <c r="L4" s="4189"/>
      <c r="M4" s="4189"/>
      <c r="N4" s="4189"/>
      <c r="O4" s="4189"/>
      <c r="P4" s="4189"/>
      <c r="Q4" s="4189"/>
      <c r="R4" s="4189"/>
      <c r="S4" s="4189"/>
      <c r="T4" s="4189"/>
      <c r="U4" s="4189"/>
      <c r="V4" s="4189"/>
      <c r="W4" s="4189"/>
      <c r="X4" s="4189"/>
      <c r="Y4" s="4189"/>
      <c r="Z4" s="4189"/>
      <c r="AA4" s="4189"/>
      <c r="AB4" s="4189"/>
      <c r="AC4" s="4189"/>
      <c r="AD4" s="4189"/>
      <c r="AE4" s="4189"/>
      <c r="AF4" s="4189"/>
      <c r="AG4" s="4189"/>
      <c r="AH4" s="4189"/>
      <c r="AI4" s="4189"/>
      <c r="AJ4" s="4189"/>
      <c r="AK4" s="4189"/>
      <c r="AL4" s="4189"/>
      <c r="AM4" s="4189"/>
      <c r="AN4" s="4189"/>
      <c r="AO4" s="4189"/>
      <c r="AP4" s="4189"/>
      <c r="AQ4" s="4189"/>
      <c r="AR4" s="4189"/>
      <c r="AS4" s="4189"/>
      <c r="AT4" s="4189"/>
      <c r="AU4" s="4189"/>
      <c r="AV4" s="4189"/>
      <c r="AW4" s="4189"/>
      <c r="AY4" s="4189" t="s">
        <v>156</v>
      </c>
      <c r="AZ4" s="4189"/>
      <c r="BA4" s="4189"/>
      <c r="BB4" s="4189"/>
      <c r="BC4" s="4189"/>
      <c r="BD4" s="4189"/>
      <c r="BE4" s="4189"/>
      <c r="BF4" s="4189"/>
      <c r="BG4" s="4189"/>
      <c r="BH4" s="4189"/>
      <c r="BI4" s="4189"/>
      <c r="BJ4" s="4189"/>
      <c r="BK4" s="4189"/>
      <c r="BL4" s="4189"/>
      <c r="BM4" s="4189"/>
      <c r="BN4" s="4189"/>
      <c r="BO4" s="4189"/>
      <c r="BP4" s="4189"/>
      <c r="BQ4" s="4189"/>
      <c r="BR4" s="4189"/>
      <c r="BS4" s="4189"/>
      <c r="BT4" s="4189"/>
      <c r="BU4" s="4189"/>
      <c r="BV4" s="4189"/>
      <c r="BW4" s="4189"/>
      <c r="BX4" s="4189"/>
      <c r="BY4" s="4189"/>
      <c r="BZ4" s="4189"/>
      <c r="CA4" s="4189"/>
      <c r="CB4" s="4189"/>
      <c r="CC4" s="4189"/>
      <c r="CD4" s="4189"/>
      <c r="CE4" s="4189"/>
      <c r="CF4" s="4189"/>
      <c r="CG4" s="4189"/>
      <c r="CH4" s="4189"/>
      <c r="CI4" s="4189"/>
      <c r="CJ4" s="4189"/>
      <c r="CK4" s="4189"/>
      <c r="CL4" s="4189"/>
      <c r="CM4" s="4189"/>
      <c r="CN4" s="4189"/>
      <c r="CO4" s="4189"/>
      <c r="CP4" s="4189"/>
      <c r="CQ4" s="4189"/>
      <c r="CR4" s="4189"/>
      <c r="CS4" s="4189"/>
      <c r="CT4" s="4189"/>
      <c r="CU4" s="4189"/>
      <c r="CV4" s="4189"/>
      <c r="CW4" s="1397"/>
      <c r="CX4" s="1397"/>
      <c r="CY4" s="144"/>
      <c r="CZ4" s="144"/>
      <c r="DA4" s="1397"/>
      <c r="DB4" s="1397"/>
      <c r="DC4" s="1397"/>
      <c r="DD4" s="1397"/>
      <c r="DE4" s="1397"/>
    </row>
    <row r="5" spans="1:110" ht="23.25">
      <c r="A5" s="4189" t="s">
        <v>133</v>
      </c>
      <c r="B5" s="4189"/>
      <c r="C5" s="4189"/>
      <c r="D5" s="4189"/>
      <c r="E5" s="4189"/>
      <c r="F5" s="4189"/>
      <c r="G5" s="4189"/>
      <c r="H5" s="4189"/>
      <c r="I5" s="4189"/>
      <c r="J5" s="4189"/>
      <c r="K5" s="4189"/>
      <c r="L5" s="4189"/>
      <c r="M5" s="4189"/>
      <c r="N5" s="4189"/>
      <c r="O5" s="4189"/>
      <c r="P5" s="4189"/>
      <c r="Q5" s="4189"/>
      <c r="R5" s="4189"/>
      <c r="S5" s="4189"/>
      <c r="T5" s="4189"/>
      <c r="U5" s="4189"/>
      <c r="V5" s="4189"/>
      <c r="W5" s="4189"/>
      <c r="X5" s="4189"/>
      <c r="Y5" s="4189"/>
      <c r="Z5" s="4189"/>
      <c r="AA5" s="4189"/>
      <c r="AB5" s="4189"/>
      <c r="AC5" s="4189"/>
      <c r="AD5" s="4189"/>
      <c r="AE5" s="4189"/>
      <c r="AF5" s="4189"/>
      <c r="AG5" s="4189"/>
      <c r="AH5" s="4189"/>
      <c r="AI5" s="4189"/>
      <c r="AJ5" s="4189"/>
      <c r="AK5" s="4189"/>
      <c r="AL5" s="4189"/>
      <c r="AM5" s="4189"/>
      <c r="AN5" s="4189"/>
      <c r="AO5" s="4189"/>
      <c r="AP5" s="4189"/>
      <c r="AQ5" s="4189"/>
      <c r="AR5" s="4189"/>
      <c r="AS5" s="4189"/>
      <c r="AT5" s="4189"/>
      <c r="AU5" s="4189"/>
      <c r="AV5" s="4189"/>
      <c r="AW5" s="4189"/>
      <c r="AY5" s="4189" t="s">
        <v>133</v>
      </c>
      <c r="AZ5" s="4189"/>
      <c r="BA5" s="4189"/>
      <c r="BB5" s="4189"/>
      <c r="BC5" s="4189"/>
      <c r="BD5" s="4189"/>
      <c r="BE5" s="4189"/>
      <c r="BF5" s="4189"/>
      <c r="BG5" s="4189"/>
      <c r="BH5" s="4189"/>
      <c r="BI5" s="4189"/>
      <c r="BJ5" s="4189"/>
      <c r="BK5" s="4189"/>
      <c r="BL5" s="4189"/>
      <c r="BM5" s="4189"/>
      <c r="BN5" s="4189"/>
      <c r="BO5" s="4189"/>
      <c r="BP5" s="4189"/>
      <c r="BQ5" s="4189"/>
      <c r="BR5" s="4189"/>
      <c r="BS5" s="4189"/>
      <c r="BT5" s="4189"/>
      <c r="BU5" s="4189"/>
      <c r="BV5" s="4189"/>
      <c r="BW5" s="4189"/>
      <c r="BX5" s="4189"/>
      <c r="BY5" s="4189"/>
      <c r="BZ5" s="4189"/>
      <c r="CA5" s="4189"/>
      <c r="CB5" s="4189"/>
      <c r="CC5" s="4189"/>
      <c r="CD5" s="4189"/>
      <c r="CE5" s="4189"/>
      <c r="CF5" s="4189"/>
      <c r="CG5" s="4189"/>
      <c r="CH5" s="4189"/>
      <c r="CI5" s="4189"/>
      <c r="CJ5" s="4189"/>
      <c r="CK5" s="4189"/>
      <c r="CL5" s="4189"/>
      <c r="CM5" s="4189"/>
      <c r="CN5" s="4189"/>
      <c r="CO5" s="4189"/>
      <c r="CP5" s="4189"/>
      <c r="CQ5" s="4189"/>
      <c r="CR5" s="4189"/>
      <c r="CS5" s="4189"/>
      <c r="CT5" s="4189"/>
      <c r="CU5" s="4189"/>
      <c r="CV5" s="130"/>
      <c r="CW5" s="130"/>
      <c r="CX5" s="130"/>
      <c r="CY5" s="130"/>
      <c r="CZ5" s="130"/>
      <c r="DA5" s="1397"/>
      <c r="DB5" s="1397"/>
      <c r="DC5" s="1397"/>
      <c r="DD5" s="1397"/>
      <c r="DE5" s="1397"/>
    </row>
    <row r="6" spans="1:110" ht="23.25">
      <c r="A6" s="992"/>
      <c r="B6" s="4188" t="s">
        <v>127</v>
      </c>
      <c r="C6" s="4188"/>
      <c r="D6" s="4188"/>
      <c r="E6" s="4188"/>
      <c r="F6" s="4188"/>
      <c r="G6" s="4188"/>
      <c r="H6" s="4188"/>
      <c r="I6" s="4188"/>
      <c r="J6" s="4188"/>
      <c r="K6" s="4188"/>
      <c r="L6" s="4188"/>
      <c r="M6" s="4188"/>
      <c r="N6" s="4188"/>
      <c r="O6" s="4188"/>
      <c r="P6" s="4188"/>
      <c r="Q6" s="4188"/>
      <c r="R6" s="4188"/>
      <c r="S6" s="4188"/>
      <c r="T6" s="4188"/>
      <c r="U6" s="4188"/>
      <c r="V6" s="4188"/>
      <c r="W6" s="4188"/>
      <c r="X6" s="4188"/>
      <c r="Y6" s="4188"/>
      <c r="Z6" s="4188"/>
      <c r="AA6" s="4188"/>
      <c r="AB6" s="4188"/>
      <c r="AC6" s="4188"/>
      <c r="AD6" s="4188"/>
      <c r="AE6" s="4188"/>
      <c r="AF6" s="4188"/>
      <c r="AG6" s="4188"/>
      <c r="AH6" s="4188"/>
      <c r="AI6" s="4188"/>
      <c r="AJ6" s="4188"/>
      <c r="AK6" s="4188"/>
      <c r="AL6" s="4188"/>
      <c r="AM6" s="4188"/>
      <c r="AN6" s="4188"/>
      <c r="AO6" s="4188"/>
      <c r="AP6" s="4188"/>
      <c r="AQ6" s="4188"/>
      <c r="AR6" s="4188"/>
      <c r="AS6" s="4188"/>
      <c r="AT6" s="4188"/>
      <c r="AU6" s="4188"/>
      <c r="AV6" s="4188"/>
      <c r="AW6" s="4188"/>
      <c r="AY6" s="4188" t="s">
        <v>127</v>
      </c>
      <c r="AZ6" s="4188"/>
      <c r="BA6" s="4188"/>
      <c r="BB6" s="4188"/>
      <c r="BC6" s="4188"/>
      <c r="BD6" s="4188"/>
      <c r="BE6" s="4188"/>
      <c r="BF6" s="4188"/>
      <c r="BG6" s="4188"/>
      <c r="BH6" s="4188"/>
      <c r="BI6" s="4188"/>
      <c r="BJ6" s="4188"/>
      <c r="BK6" s="4188"/>
      <c r="BL6" s="4188"/>
      <c r="BM6" s="4188"/>
      <c r="BN6" s="4188"/>
      <c r="BO6" s="4188"/>
      <c r="BP6" s="4188"/>
      <c r="BQ6" s="4188"/>
      <c r="BR6" s="4188"/>
      <c r="BS6" s="4188"/>
      <c r="BT6" s="4188"/>
      <c r="BU6" s="4188"/>
      <c r="BV6" s="4188"/>
      <c r="BW6" s="4188"/>
      <c r="BX6" s="4188"/>
      <c r="BY6" s="4188"/>
      <c r="BZ6" s="4188"/>
      <c r="CA6" s="4188"/>
      <c r="CB6" s="4188"/>
      <c r="CC6" s="4188"/>
      <c r="CD6" s="4188"/>
      <c r="CE6" s="4188"/>
      <c r="CF6" s="4188"/>
      <c r="CG6" s="4188"/>
      <c r="CH6" s="4188"/>
      <c r="CI6" s="4188"/>
      <c r="CJ6" s="4188"/>
      <c r="CK6" s="4188"/>
      <c r="CL6" s="4188"/>
      <c r="CM6" s="4188"/>
      <c r="CN6" s="4188"/>
      <c r="CO6" s="4188"/>
      <c r="CP6" s="4188"/>
      <c r="CQ6" s="4188"/>
      <c r="CR6" s="4188"/>
      <c r="CS6" s="4188"/>
      <c r="CT6" s="4188"/>
      <c r="CU6" s="4188"/>
      <c r="CV6" s="130"/>
      <c r="CW6" s="130"/>
      <c r="CX6" s="130"/>
      <c r="CY6" s="130"/>
      <c r="CZ6" s="130"/>
      <c r="DA6" s="1397"/>
      <c r="DB6" s="1397"/>
      <c r="DC6" s="1397"/>
      <c r="DD6" s="1397"/>
      <c r="DE6" s="1397"/>
    </row>
    <row r="7" spans="1:110" ht="13.5" customHeight="1" thickBot="1">
      <c r="A7" s="1015"/>
      <c r="B7" s="144"/>
      <c r="C7" s="1769"/>
      <c r="D7" s="130"/>
      <c r="E7" s="144"/>
      <c r="F7" s="144"/>
      <c r="G7" s="144"/>
      <c r="H7" s="144"/>
      <c r="I7" s="144"/>
      <c r="J7" s="144"/>
      <c r="K7" s="1017"/>
      <c r="L7" s="144"/>
      <c r="M7" s="144"/>
      <c r="N7" s="144"/>
      <c r="O7" s="144"/>
      <c r="P7" s="144"/>
      <c r="Q7" s="144"/>
      <c r="R7" s="144"/>
      <c r="S7" s="1017"/>
      <c r="T7" s="144"/>
      <c r="U7" s="144"/>
      <c r="V7" s="144"/>
      <c r="W7" s="144"/>
      <c r="X7" s="144"/>
      <c r="Y7" s="144"/>
      <c r="Z7" s="144"/>
      <c r="AA7" s="1017"/>
      <c r="AB7" s="144"/>
      <c r="AC7" s="144"/>
      <c r="AD7" s="144"/>
      <c r="AE7" s="144"/>
      <c r="AF7" s="144"/>
      <c r="AG7" s="144"/>
      <c r="AH7" s="144"/>
      <c r="AI7" s="1017"/>
      <c r="AJ7" s="144"/>
      <c r="AK7" s="144"/>
      <c r="AL7" s="144"/>
      <c r="AM7" s="144"/>
      <c r="AN7" s="144"/>
      <c r="AO7" s="144"/>
      <c r="AP7" s="144"/>
      <c r="AQ7" s="1017"/>
      <c r="AR7" s="144"/>
      <c r="AS7" s="144"/>
      <c r="AT7" s="144"/>
      <c r="AU7" s="144"/>
      <c r="AV7" s="144"/>
      <c r="AW7" s="144"/>
      <c r="AY7" s="1017"/>
      <c r="AZ7" s="1337"/>
      <c r="BA7" s="1017"/>
      <c r="BB7" s="63"/>
      <c r="BC7" s="63"/>
      <c r="BD7" s="63"/>
      <c r="BE7" s="63"/>
      <c r="BF7" s="63"/>
      <c r="BG7" s="63"/>
      <c r="BH7" s="1337"/>
      <c r="BI7" s="1017"/>
      <c r="BJ7" s="63"/>
      <c r="BK7" s="129"/>
      <c r="BL7" s="130"/>
      <c r="BM7" s="130"/>
      <c r="BN7" s="130"/>
      <c r="BO7" s="130"/>
      <c r="BP7" s="130"/>
      <c r="BQ7" s="1017"/>
      <c r="BR7" s="129"/>
      <c r="BS7" s="130"/>
      <c r="BT7" s="130"/>
      <c r="BU7" s="130"/>
      <c r="BV7" s="130"/>
      <c r="BW7" s="130"/>
      <c r="BX7" s="130"/>
      <c r="BY7" s="1017"/>
      <c r="BZ7" s="130"/>
      <c r="CA7" s="130"/>
      <c r="CB7" s="130"/>
      <c r="CC7" s="130"/>
      <c r="CD7" s="130"/>
      <c r="CE7" s="130"/>
      <c r="CF7" s="130"/>
      <c r="CG7" s="1017"/>
      <c r="CH7" s="130"/>
      <c r="CI7" s="130"/>
      <c r="CJ7" s="130"/>
      <c r="CK7" s="130"/>
      <c r="CL7" s="130"/>
      <c r="CM7" s="130"/>
      <c r="CN7" s="130"/>
      <c r="CO7" s="1017"/>
      <c r="CP7" s="130"/>
      <c r="CQ7" s="130"/>
      <c r="CR7" s="130"/>
      <c r="CS7" s="130"/>
      <c r="CT7" s="130"/>
      <c r="CU7" s="130"/>
      <c r="CV7" s="130"/>
      <c r="CW7" s="985"/>
      <c r="CX7" s="985"/>
      <c r="CY7" s="130"/>
      <c r="CZ7" s="130"/>
      <c r="DA7" s="1397"/>
      <c r="DB7" s="1397"/>
      <c r="DC7" s="1397"/>
      <c r="DD7" s="1397"/>
      <c r="DE7" s="1397"/>
    </row>
    <row r="8" spans="1:110" ht="32.25" customHeight="1" thickBot="1">
      <c r="A8" s="560"/>
      <c r="B8" s="4190" t="s">
        <v>73</v>
      </c>
      <c r="C8" s="4191"/>
      <c r="D8" s="4191"/>
      <c r="E8" s="4191"/>
      <c r="F8" s="4191"/>
      <c r="G8" s="4191"/>
      <c r="H8" s="4191"/>
      <c r="I8" s="4194"/>
      <c r="J8" s="4190" t="s">
        <v>0</v>
      </c>
      <c r="K8" s="4191"/>
      <c r="L8" s="4191"/>
      <c r="M8" s="4191"/>
      <c r="N8" s="4191"/>
      <c r="O8" s="4191"/>
      <c r="P8" s="4191"/>
      <c r="Q8" s="4194"/>
      <c r="R8" s="4190" t="s">
        <v>74</v>
      </c>
      <c r="S8" s="4191"/>
      <c r="T8" s="4191"/>
      <c r="U8" s="4191"/>
      <c r="V8" s="4191"/>
      <c r="W8" s="4191"/>
      <c r="X8" s="4191"/>
      <c r="Y8" s="4194"/>
      <c r="Z8" s="4190" t="s">
        <v>75</v>
      </c>
      <c r="AA8" s="4191"/>
      <c r="AB8" s="4191"/>
      <c r="AC8" s="4191"/>
      <c r="AD8" s="4191"/>
      <c r="AE8" s="4191"/>
      <c r="AF8" s="4191"/>
      <c r="AG8" s="4194"/>
      <c r="AH8" s="4190" t="s">
        <v>76</v>
      </c>
      <c r="AI8" s="4191"/>
      <c r="AJ8" s="4191"/>
      <c r="AK8" s="4191"/>
      <c r="AL8" s="4191"/>
      <c r="AM8" s="4191"/>
      <c r="AN8" s="4191"/>
      <c r="AO8" s="4194"/>
      <c r="AP8" s="4191" t="s">
        <v>77</v>
      </c>
      <c r="AQ8" s="4191"/>
      <c r="AR8" s="4191"/>
      <c r="AS8" s="4191"/>
      <c r="AT8" s="4191"/>
      <c r="AU8" s="4191"/>
      <c r="AV8" s="4191"/>
      <c r="AW8" s="4194"/>
      <c r="AX8" s="1492"/>
      <c r="AY8" s="1493"/>
      <c r="AZ8" s="4190" t="s">
        <v>78</v>
      </c>
      <c r="BA8" s="4191"/>
      <c r="BB8" s="4191"/>
      <c r="BC8" s="4191"/>
      <c r="BD8" s="4191"/>
      <c r="BE8" s="4191"/>
      <c r="BF8" s="4191"/>
      <c r="BG8" s="4191"/>
      <c r="BH8" s="4190" t="s">
        <v>1</v>
      </c>
      <c r="BI8" s="4191"/>
      <c r="BJ8" s="4191"/>
      <c r="BK8" s="4191"/>
      <c r="BL8" s="4191"/>
      <c r="BM8" s="4191"/>
      <c r="BN8" s="4191"/>
      <c r="BO8" s="4195"/>
      <c r="BP8" s="4192" t="s">
        <v>79</v>
      </c>
      <c r="BQ8" s="4193"/>
      <c r="BR8" s="4193"/>
      <c r="BS8" s="4193"/>
      <c r="BT8" s="4193"/>
      <c r="BU8" s="4193"/>
      <c r="BV8" s="4193"/>
      <c r="BW8" s="4195"/>
      <c r="BX8" s="4192" t="s">
        <v>80</v>
      </c>
      <c r="BY8" s="4193"/>
      <c r="BZ8" s="4193"/>
      <c r="CA8" s="4193"/>
      <c r="CB8" s="4193"/>
      <c r="CC8" s="4193"/>
      <c r="CD8" s="4193"/>
      <c r="CE8" s="4195"/>
      <c r="CF8" s="4192" t="s">
        <v>81</v>
      </c>
      <c r="CG8" s="4193"/>
      <c r="CH8" s="4193"/>
      <c r="CI8" s="4193"/>
      <c r="CJ8" s="4193"/>
      <c r="CK8" s="4193"/>
      <c r="CL8" s="4193"/>
      <c r="CM8" s="4195"/>
      <c r="CN8" s="4192" t="s">
        <v>82</v>
      </c>
      <c r="CO8" s="4193"/>
      <c r="CP8" s="4193"/>
      <c r="CQ8" s="4193"/>
      <c r="CR8" s="4193"/>
      <c r="CS8" s="4193"/>
      <c r="CT8" s="4193"/>
      <c r="CU8" s="4193"/>
      <c r="CV8" s="1494" t="s">
        <v>96</v>
      </c>
      <c r="CW8" s="984"/>
      <c r="CX8" s="1402"/>
      <c r="CY8" s="1398"/>
      <c r="CZ8" s="1399"/>
      <c r="DA8" s="1399"/>
      <c r="DB8" s="132"/>
      <c r="DC8" s="132"/>
      <c r="DD8" s="132"/>
      <c r="DE8" s="135" t="s">
        <v>96</v>
      </c>
      <c r="DF8" s="526"/>
    </row>
    <row r="9" spans="1:110" ht="23.25" customHeight="1" thickBot="1">
      <c r="A9" s="560"/>
      <c r="B9" s="4217" t="s">
        <v>66</v>
      </c>
      <c r="C9" s="4219" t="s">
        <v>65</v>
      </c>
      <c r="D9" s="4217" t="s">
        <v>67</v>
      </c>
      <c r="E9" s="4215" t="s">
        <v>168</v>
      </c>
      <c r="F9" s="4215"/>
      <c r="G9" s="4215"/>
      <c r="H9" s="4215"/>
      <c r="I9" s="4216"/>
      <c r="J9" s="4217" t="s">
        <v>66</v>
      </c>
      <c r="K9" s="4219" t="s">
        <v>65</v>
      </c>
      <c r="L9" s="4217" t="s">
        <v>67</v>
      </c>
      <c r="M9" s="4215" t="s">
        <v>168</v>
      </c>
      <c r="N9" s="4215"/>
      <c r="O9" s="4215"/>
      <c r="P9" s="4215"/>
      <c r="Q9" s="4216"/>
      <c r="R9" s="4217" t="s">
        <v>66</v>
      </c>
      <c r="S9" s="4219" t="s">
        <v>65</v>
      </c>
      <c r="T9" s="4217" t="s">
        <v>67</v>
      </c>
      <c r="U9" s="4215" t="s">
        <v>168</v>
      </c>
      <c r="V9" s="4215"/>
      <c r="W9" s="4215"/>
      <c r="X9" s="4215"/>
      <c r="Y9" s="4216"/>
      <c r="Z9" s="4217" t="s">
        <v>66</v>
      </c>
      <c r="AA9" s="4219" t="s">
        <v>65</v>
      </c>
      <c r="AB9" s="4217" t="s">
        <v>67</v>
      </c>
      <c r="AC9" s="4215" t="s">
        <v>168</v>
      </c>
      <c r="AD9" s="4215"/>
      <c r="AE9" s="4215"/>
      <c r="AF9" s="4215"/>
      <c r="AG9" s="4216"/>
      <c r="AH9" s="4217" t="s">
        <v>66</v>
      </c>
      <c r="AI9" s="4219" t="s">
        <v>65</v>
      </c>
      <c r="AJ9" s="4217" t="s">
        <v>67</v>
      </c>
      <c r="AK9" s="4215" t="s">
        <v>168</v>
      </c>
      <c r="AL9" s="4215"/>
      <c r="AM9" s="4215"/>
      <c r="AN9" s="4215"/>
      <c r="AO9" s="4216"/>
      <c r="AP9" s="4217" t="s">
        <v>66</v>
      </c>
      <c r="AQ9" s="4219" t="s">
        <v>65</v>
      </c>
      <c r="AR9" s="4217" t="s">
        <v>67</v>
      </c>
      <c r="AS9" s="4215" t="s">
        <v>168</v>
      </c>
      <c r="AT9" s="4215"/>
      <c r="AU9" s="4215"/>
      <c r="AV9" s="4215"/>
      <c r="AW9" s="4216"/>
      <c r="AX9" s="1492"/>
      <c r="AY9" s="1493"/>
      <c r="AZ9" s="4217" t="s">
        <v>66</v>
      </c>
      <c r="BA9" s="4219" t="s">
        <v>65</v>
      </c>
      <c r="BB9" s="4217" t="s">
        <v>67</v>
      </c>
      <c r="BC9" s="4215" t="s">
        <v>168</v>
      </c>
      <c r="BD9" s="4215"/>
      <c r="BE9" s="4215"/>
      <c r="BF9" s="4215"/>
      <c r="BG9" s="4216"/>
      <c r="BH9" s="4217" t="s">
        <v>66</v>
      </c>
      <c r="BI9" s="4219" t="s">
        <v>65</v>
      </c>
      <c r="BJ9" s="4217" t="s">
        <v>67</v>
      </c>
      <c r="BK9" s="4215" t="s">
        <v>168</v>
      </c>
      <c r="BL9" s="4215"/>
      <c r="BM9" s="4215"/>
      <c r="BN9" s="4215"/>
      <c r="BO9" s="4216"/>
      <c r="BP9" s="4217" t="s">
        <v>66</v>
      </c>
      <c r="BQ9" s="4219" t="s">
        <v>65</v>
      </c>
      <c r="BR9" s="4217" t="s">
        <v>67</v>
      </c>
      <c r="BS9" s="4215" t="s">
        <v>168</v>
      </c>
      <c r="BT9" s="4215"/>
      <c r="BU9" s="4215"/>
      <c r="BV9" s="4215"/>
      <c r="BW9" s="4216"/>
      <c r="BX9" s="4217" t="s">
        <v>66</v>
      </c>
      <c r="BY9" s="4219" t="s">
        <v>65</v>
      </c>
      <c r="BZ9" s="4217" t="s">
        <v>67</v>
      </c>
      <c r="CA9" s="4215" t="s">
        <v>168</v>
      </c>
      <c r="CB9" s="4215"/>
      <c r="CC9" s="4215"/>
      <c r="CD9" s="4215"/>
      <c r="CE9" s="4216"/>
      <c r="CF9" s="4217" t="s">
        <v>66</v>
      </c>
      <c r="CG9" s="4219" t="s">
        <v>65</v>
      </c>
      <c r="CH9" s="4217" t="s">
        <v>67</v>
      </c>
      <c r="CI9" s="4223" t="s">
        <v>168</v>
      </c>
      <c r="CJ9" s="4215"/>
      <c r="CK9" s="4215"/>
      <c r="CL9" s="4215"/>
      <c r="CM9" s="4216"/>
      <c r="CN9" s="4217" t="s">
        <v>66</v>
      </c>
      <c r="CO9" s="4219" t="s">
        <v>65</v>
      </c>
      <c r="CP9" s="4217" t="s">
        <v>67</v>
      </c>
      <c r="CQ9" s="4223" t="s">
        <v>168</v>
      </c>
      <c r="CR9" s="4215"/>
      <c r="CS9" s="4215"/>
      <c r="CT9" s="4215"/>
      <c r="CU9" s="4216"/>
      <c r="CV9" s="4389"/>
      <c r="CW9" s="984"/>
      <c r="CX9" s="1696"/>
      <c r="CY9" s="984"/>
      <c r="CZ9" s="1696"/>
      <c r="DA9" s="1696"/>
      <c r="DB9" s="132"/>
      <c r="DC9" s="132"/>
      <c r="DD9" s="132"/>
      <c r="DE9" s="135"/>
      <c r="DF9" s="526"/>
    </row>
    <row r="10" spans="1:110" ht="87.75" customHeight="1" thickBot="1">
      <c r="A10" s="1024"/>
      <c r="B10" s="4218"/>
      <c r="C10" s="4220"/>
      <c r="D10" s="4218"/>
      <c r="E10" s="1710" t="s">
        <v>63</v>
      </c>
      <c r="F10" s="1709" t="s">
        <v>61</v>
      </c>
      <c r="G10" s="1709" t="s">
        <v>62</v>
      </c>
      <c r="H10" s="1709" t="s">
        <v>6</v>
      </c>
      <c r="I10" s="1709" t="s">
        <v>9</v>
      </c>
      <c r="J10" s="4218"/>
      <c r="K10" s="4220"/>
      <c r="L10" s="4218"/>
      <c r="M10" s="1710" t="s">
        <v>63</v>
      </c>
      <c r="N10" s="1709" t="s">
        <v>61</v>
      </c>
      <c r="O10" s="1709" t="s">
        <v>62</v>
      </c>
      <c r="P10" s="1709" t="s">
        <v>6</v>
      </c>
      <c r="Q10" s="1709" t="s">
        <v>9</v>
      </c>
      <c r="R10" s="4218"/>
      <c r="S10" s="4220"/>
      <c r="T10" s="4218"/>
      <c r="U10" s="1710" t="s">
        <v>63</v>
      </c>
      <c r="V10" s="1709" t="s">
        <v>61</v>
      </c>
      <c r="W10" s="1709" t="s">
        <v>62</v>
      </c>
      <c r="X10" s="1709" t="s">
        <v>6</v>
      </c>
      <c r="Y10" s="1709" t="s">
        <v>9</v>
      </c>
      <c r="Z10" s="4218"/>
      <c r="AA10" s="4220"/>
      <c r="AB10" s="4218"/>
      <c r="AC10" s="1710" t="s">
        <v>63</v>
      </c>
      <c r="AD10" s="1709" t="s">
        <v>61</v>
      </c>
      <c r="AE10" s="1709" t="s">
        <v>62</v>
      </c>
      <c r="AF10" s="1709" t="s">
        <v>6</v>
      </c>
      <c r="AG10" s="1709" t="s">
        <v>9</v>
      </c>
      <c r="AH10" s="4218"/>
      <c r="AI10" s="4220"/>
      <c r="AJ10" s="4218"/>
      <c r="AK10" s="1710" t="s">
        <v>63</v>
      </c>
      <c r="AL10" s="1709" t="s">
        <v>61</v>
      </c>
      <c r="AM10" s="1709" t="s">
        <v>62</v>
      </c>
      <c r="AN10" s="1709" t="s">
        <v>6</v>
      </c>
      <c r="AO10" s="1709" t="s">
        <v>9</v>
      </c>
      <c r="AP10" s="4218"/>
      <c r="AQ10" s="4220"/>
      <c r="AR10" s="4218"/>
      <c r="AS10" s="1710" t="s">
        <v>63</v>
      </c>
      <c r="AT10" s="1709" t="s">
        <v>61</v>
      </c>
      <c r="AU10" s="1709" t="s">
        <v>62</v>
      </c>
      <c r="AV10" s="1709" t="s">
        <v>6</v>
      </c>
      <c r="AW10" s="1718" t="s">
        <v>9</v>
      </c>
      <c r="AY10" s="1024"/>
      <c r="AZ10" s="4218"/>
      <c r="BA10" s="4220"/>
      <c r="BB10" s="4218"/>
      <c r="BC10" s="1710" t="s">
        <v>63</v>
      </c>
      <c r="BD10" s="1709" t="s">
        <v>61</v>
      </c>
      <c r="BE10" s="1709" t="s">
        <v>62</v>
      </c>
      <c r="BF10" s="1709" t="s">
        <v>6</v>
      </c>
      <c r="BG10" s="1709" t="s">
        <v>9</v>
      </c>
      <c r="BH10" s="4218"/>
      <c r="BI10" s="4220"/>
      <c r="BJ10" s="4218"/>
      <c r="BK10" s="1710" t="s">
        <v>63</v>
      </c>
      <c r="BL10" s="1709" t="s">
        <v>61</v>
      </c>
      <c r="BM10" s="1709" t="s">
        <v>62</v>
      </c>
      <c r="BN10" s="1709" t="s">
        <v>6</v>
      </c>
      <c r="BO10" s="1709" t="s">
        <v>9</v>
      </c>
      <c r="BP10" s="4218"/>
      <c r="BQ10" s="4220"/>
      <c r="BR10" s="4218"/>
      <c r="BS10" s="1710" t="s">
        <v>63</v>
      </c>
      <c r="BT10" s="1709" t="s">
        <v>61</v>
      </c>
      <c r="BU10" s="1709" t="s">
        <v>62</v>
      </c>
      <c r="BV10" s="1709" t="s">
        <v>6</v>
      </c>
      <c r="BW10" s="1709" t="s">
        <v>9</v>
      </c>
      <c r="BX10" s="4218"/>
      <c r="BY10" s="4220"/>
      <c r="BZ10" s="4218"/>
      <c r="CA10" s="1710" t="s">
        <v>63</v>
      </c>
      <c r="CB10" s="1709" t="s">
        <v>61</v>
      </c>
      <c r="CC10" s="1709" t="s">
        <v>62</v>
      </c>
      <c r="CD10" s="1709" t="s">
        <v>6</v>
      </c>
      <c r="CE10" s="1709" t="s">
        <v>9</v>
      </c>
      <c r="CF10" s="4218"/>
      <c r="CG10" s="4220"/>
      <c r="CH10" s="4218"/>
      <c r="CI10" s="1710" t="s">
        <v>63</v>
      </c>
      <c r="CJ10" s="1709" t="s">
        <v>61</v>
      </c>
      <c r="CK10" s="1709" t="s">
        <v>62</v>
      </c>
      <c r="CL10" s="1709" t="s">
        <v>6</v>
      </c>
      <c r="CM10" s="1709" t="s">
        <v>9</v>
      </c>
      <c r="CN10" s="4218"/>
      <c r="CO10" s="4220"/>
      <c r="CP10" s="4218"/>
      <c r="CQ10" s="1710" t="s">
        <v>63</v>
      </c>
      <c r="CR10" s="1709" t="s">
        <v>61</v>
      </c>
      <c r="CS10" s="1709" t="s">
        <v>62</v>
      </c>
      <c r="CT10" s="1709" t="s">
        <v>6</v>
      </c>
      <c r="CU10" s="1718" t="s">
        <v>9</v>
      </c>
      <c r="CV10" s="4390"/>
      <c r="CW10" s="1027"/>
      <c r="CX10" s="557"/>
      <c r="CY10" s="89"/>
      <c r="CZ10" s="23"/>
      <c r="DA10" s="23"/>
      <c r="DB10" s="525" t="s">
        <v>63</v>
      </c>
      <c r="DC10" s="85" t="s">
        <v>61</v>
      </c>
      <c r="DD10" s="85" t="s">
        <v>62</v>
      </c>
      <c r="DE10" s="85" t="s">
        <v>6</v>
      </c>
      <c r="DF10" s="86" t="s">
        <v>9</v>
      </c>
    </row>
    <row r="11" spans="1:110" ht="18" customHeight="1" thickBot="1">
      <c r="A11" s="1025"/>
      <c r="B11" s="1834"/>
      <c r="C11" s="1267">
        <f t="shared" ref="C11:C41" si="0">C10+1</f>
        <v>1</v>
      </c>
      <c r="D11" s="3969" t="s">
        <v>15</v>
      </c>
      <c r="E11" s="1288" t="s">
        <v>64</v>
      </c>
      <c r="F11" s="74" t="s">
        <v>38</v>
      </c>
      <c r="G11" s="75" t="s">
        <v>55</v>
      </c>
      <c r="H11" s="75" t="s">
        <v>33</v>
      </c>
      <c r="I11" s="98" t="s">
        <v>38</v>
      </c>
      <c r="J11" s="1838"/>
      <c r="K11" s="1276">
        <f t="shared" ref="K11:K38" si="1">K10+1</f>
        <v>1</v>
      </c>
      <c r="L11" s="1297" t="s">
        <v>19</v>
      </c>
      <c r="M11" s="1288" t="s">
        <v>33</v>
      </c>
      <c r="N11" s="74" t="s">
        <v>38</v>
      </c>
      <c r="O11" s="74" t="s">
        <v>38</v>
      </c>
      <c r="P11" s="75" t="s">
        <v>55</v>
      </c>
      <c r="Q11" s="76" t="s">
        <v>64</v>
      </c>
      <c r="R11" s="1838"/>
      <c r="S11" s="1270">
        <f t="shared" ref="S11:S41" si="2">S10+1</f>
        <v>1</v>
      </c>
      <c r="T11" s="1298" t="s">
        <v>19</v>
      </c>
      <c r="U11" s="1288" t="s">
        <v>64</v>
      </c>
      <c r="V11" s="74" t="s">
        <v>38</v>
      </c>
      <c r="W11" s="75" t="s">
        <v>55</v>
      </c>
      <c r="X11" s="75" t="s">
        <v>33</v>
      </c>
      <c r="Y11" s="98" t="s">
        <v>38</v>
      </c>
      <c r="Z11" s="1838"/>
      <c r="AA11" s="1276">
        <f t="shared" ref="AA11:AA40" si="3">AA10+1</f>
        <v>1</v>
      </c>
      <c r="AB11" s="1372" t="s">
        <v>88</v>
      </c>
      <c r="AC11" s="1293" t="s">
        <v>33</v>
      </c>
      <c r="AD11" s="224" t="s">
        <v>38</v>
      </c>
      <c r="AE11" s="224" t="s">
        <v>38</v>
      </c>
      <c r="AF11" s="225" t="s">
        <v>55</v>
      </c>
      <c r="AG11" s="318" t="s">
        <v>64</v>
      </c>
      <c r="AH11" s="1838">
        <v>18</v>
      </c>
      <c r="AI11" s="1334">
        <f t="shared" ref="AI11:AI41" si="4">AI10+1</f>
        <v>1</v>
      </c>
      <c r="AJ11" s="1416" t="s">
        <v>14</v>
      </c>
      <c r="AK11" s="1289" t="s">
        <v>38</v>
      </c>
      <c r="AL11" s="225" t="s">
        <v>33</v>
      </c>
      <c r="AM11" s="225" t="s">
        <v>64</v>
      </c>
      <c r="AN11" s="74" t="s">
        <v>38</v>
      </c>
      <c r="AO11" s="318" t="s">
        <v>55</v>
      </c>
      <c r="AP11" s="1839"/>
      <c r="AQ11" s="1272">
        <f t="shared" ref="AQ11:AQ40" si="5">AQ10+1</f>
        <v>1</v>
      </c>
      <c r="AR11" s="1300" t="s">
        <v>16</v>
      </c>
      <c r="AS11" s="1378" t="s">
        <v>38</v>
      </c>
      <c r="AT11" s="391" t="s">
        <v>55</v>
      </c>
      <c r="AU11" s="391" t="s">
        <v>33</v>
      </c>
      <c r="AV11" s="391" t="s">
        <v>64</v>
      </c>
      <c r="AW11" s="3908" t="s">
        <v>38</v>
      </c>
      <c r="AY11" s="1025"/>
      <c r="AZ11" s="1842"/>
      <c r="BA11" s="1276">
        <f t="shared" ref="BA11:BA41" si="6">BA10+1</f>
        <v>1</v>
      </c>
      <c r="BB11" s="1298" t="s">
        <v>88</v>
      </c>
      <c r="BC11" s="1293" t="s">
        <v>33</v>
      </c>
      <c r="BD11" s="224" t="s">
        <v>38</v>
      </c>
      <c r="BE11" s="74" t="s">
        <v>38</v>
      </c>
      <c r="BF11" s="225" t="s">
        <v>55</v>
      </c>
      <c r="BG11" s="76" t="s">
        <v>64</v>
      </c>
      <c r="BH11" s="1838"/>
      <c r="BI11" s="1270">
        <f t="shared" ref="BI11:BI41" si="7">BI10+1</f>
        <v>1</v>
      </c>
      <c r="BJ11" s="1297" t="s">
        <v>17</v>
      </c>
      <c r="BK11" s="1289" t="s">
        <v>38</v>
      </c>
      <c r="BL11" s="75" t="s">
        <v>33</v>
      </c>
      <c r="BM11" s="75" t="s">
        <v>64</v>
      </c>
      <c r="BN11" s="74" t="s">
        <v>38</v>
      </c>
      <c r="BO11" s="76" t="s">
        <v>55</v>
      </c>
      <c r="BP11" s="1838"/>
      <c r="BQ11" s="1275">
        <f t="shared" ref="BQ11:BQ40" si="8">BQ10+1</f>
        <v>1</v>
      </c>
      <c r="BR11" s="1418" t="s">
        <v>18</v>
      </c>
      <c r="BS11" s="1306" t="s">
        <v>38</v>
      </c>
      <c r="BT11" s="100" t="s">
        <v>55</v>
      </c>
      <c r="BU11" s="100" t="s">
        <v>33</v>
      </c>
      <c r="BV11" s="100" t="s">
        <v>64</v>
      </c>
      <c r="BW11" s="642" t="s">
        <v>38</v>
      </c>
      <c r="BX11" s="1838"/>
      <c r="BY11" s="1270">
        <f t="shared" ref="BY11:BY41" si="9">BY10+1</f>
        <v>1</v>
      </c>
      <c r="BZ11" s="1297" t="s">
        <v>15</v>
      </c>
      <c r="CA11" s="1288" t="s">
        <v>33</v>
      </c>
      <c r="CB11" s="74" t="s">
        <v>38</v>
      </c>
      <c r="CC11" s="74" t="s">
        <v>38</v>
      </c>
      <c r="CD11" s="75" t="s">
        <v>55</v>
      </c>
      <c r="CE11" s="76" t="s">
        <v>64</v>
      </c>
      <c r="CF11" s="1838"/>
      <c r="CG11" s="1334">
        <f t="shared" ref="CG11:CG40" si="10">CG10+1</f>
        <v>1</v>
      </c>
      <c r="CH11" s="3980" t="s">
        <v>19</v>
      </c>
      <c r="CI11" s="1289" t="s">
        <v>38</v>
      </c>
      <c r="CJ11" s="75" t="s">
        <v>33</v>
      </c>
      <c r="CK11" s="75" t="s">
        <v>64</v>
      </c>
      <c r="CL11" s="74" t="s">
        <v>38</v>
      </c>
      <c r="CM11" s="76" t="s">
        <v>55</v>
      </c>
      <c r="CN11" s="1838"/>
      <c r="CO11" s="1273">
        <f t="shared" ref="CO11:CO41" si="11">CO10+1</f>
        <v>1</v>
      </c>
      <c r="CP11" s="1301" t="s">
        <v>18</v>
      </c>
      <c r="CQ11" s="1332" t="s">
        <v>64</v>
      </c>
      <c r="CR11" s="396" t="s">
        <v>38</v>
      </c>
      <c r="CS11" s="400" t="s">
        <v>55</v>
      </c>
      <c r="CT11" s="397" t="s">
        <v>33</v>
      </c>
      <c r="CU11" s="651" t="s">
        <v>38</v>
      </c>
      <c r="CV11" s="4390"/>
      <c r="CW11" s="155"/>
      <c r="CX11" s="67"/>
      <c r="CY11" s="89"/>
      <c r="CZ11" s="23"/>
      <c r="DA11" s="23"/>
      <c r="DB11" s="527"/>
      <c r="DC11" s="528"/>
      <c r="DD11" s="528"/>
      <c r="DE11" s="528"/>
      <c r="DF11" s="529"/>
    </row>
    <row r="12" spans="1:110" ht="18" customHeight="1" thickBot="1">
      <c r="A12" s="1025"/>
      <c r="B12" s="1834">
        <v>1</v>
      </c>
      <c r="C12" s="1276">
        <f t="shared" si="0"/>
        <v>2</v>
      </c>
      <c r="D12" s="1697" t="s">
        <v>14</v>
      </c>
      <c r="E12" s="1289" t="s">
        <v>38</v>
      </c>
      <c r="F12" s="75" t="s">
        <v>55</v>
      </c>
      <c r="G12" s="75" t="s">
        <v>33</v>
      </c>
      <c r="H12" s="75" t="s">
        <v>64</v>
      </c>
      <c r="I12" s="98" t="s">
        <v>38</v>
      </c>
      <c r="J12" s="1839"/>
      <c r="K12" s="1272">
        <f t="shared" si="1"/>
        <v>2</v>
      </c>
      <c r="L12" s="1300" t="s">
        <v>16</v>
      </c>
      <c r="M12" s="1291" t="s">
        <v>33</v>
      </c>
      <c r="N12" s="78" t="s">
        <v>38</v>
      </c>
      <c r="O12" s="78" t="s">
        <v>38</v>
      </c>
      <c r="P12" s="77" t="s">
        <v>55</v>
      </c>
      <c r="Q12" s="650" t="s">
        <v>64</v>
      </c>
      <c r="R12" s="1839"/>
      <c r="S12" s="1272">
        <f t="shared" si="2"/>
        <v>2</v>
      </c>
      <c r="T12" s="1299" t="s">
        <v>16</v>
      </c>
      <c r="U12" s="74" t="s">
        <v>38</v>
      </c>
      <c r="V12" s="75" t="s">
        <v>55</v>
      </c>
      <c r="W12" s="75" t="s">
        <v>33</v>
      </c>
      <c r="X12" s="77" t="s">
        <v>64</v>
      </c>
      <c r="Y12" s="97" t="s">
        <v>38</v>
      </c>
      <c r="Z12" s="1838"/>
      <c r="AA12" s="1270">
        <f t="shared" si="3"/>
        <v>2</v>
      </c>
      <c r="AB12" s="1298" t="s">
        <v>15</v>
      </c>
      <c r="AC12" s="1288" t="s">
        <v>64</v>
      </c>
      <c r="AD12" s="74" t="s">
        <v>38</v>
      </c>
      <c r="AE12" s="75" t="s">
        <v>55</v>
      </c>
      <c r="AF12" s="75" t="s">
        <v>33</v>
      </c>
      <c r="AG12" s="98" t="s">
        <v>38</v>
      </c>
      <c r="AH12" s="1838"/>
      <c r="AI12" s="1276">
        <f t="shared" si="4"/>
        <v>2</v>
      </c>
      <c r="AJ12" s="1372" t="s">
        <v>17</v>
      </c>
      <c r="AK12" s="1288" t="s">
        <v>55</v>
      </c>
      <c r="AL12" s="225" t="s">
        <v>64</v>
      </c>
      <c r="AM12" s="224" t="s">
        <v>38</v>
      </c>
      <c r="AN12" s="74" t="s">
        <v>38</v>
      </c>
      <c r="AO12" s="76" t="s">
        <v>33</v>
      </c>
      <c r="AP12" s="1838"/>
      <c r="AQ12" s="1273">
        <f t="shared" si="5"/>
        <v>2</v>
      </c>
      <c r="AR12" s="1301" t="s">
        <v>18</v>
      </c>
      <c r="AS12" s="1305" t="s">
        <v>38</v>
      </c>
      <c r="AT12" s="397" t="s">
        <v>55</v>
      </c>
      <c r="AU12" s="397" t="s">
        <v>33</v>
      </c>
      <c r="AV12" s="397" t="s">
        <v>64</v>
      </c>
      <c r="AW12" s="651" t="s">
        <v>38</v>
      </c>
      <c r="AY12" s="1025"/>
      <c r="AZ12" s="1842"/>
      <c r="BA12" s="1276">
        <f t="shared" si="6"/>
        <v>2</v>
      </c>
      <c r="BB12" s="1372" t="s">
        <v>15</v>
      </c>
      <c r="BC12" s="1293" t="s">
        <v>33</v>
      </c>
      <c r="BD12" s="224" t="s">
        <v>38</v>
      </c>
      <c r="BE12" s="74" t="s">
        <v>38</v>
      </c>
      <c r="BF12" s="225" t="s">
        <v>55</v>
      </c>
      <c r="BG12" s="76" t="s">
        <v>64</v>
      </c>
      <c r="BH12" s="1838"/>
      <c r="BI12" s="1270">
        <f t="shared" si="7"/>
        <v>2</v>
      </c>
      <c r="BJ12" s="1302" t="s">
        <v>19</v>
      </c>
      <c r="BK12" s="1288" t="s">
        <v>55</v>
      </c>
      <c r="BL12" s="75" t="s">
        <v>64</v>
      </c>
      <c r="BM12" s="74" t="s">
        <v>38</v>
      </c>
      <c r="BN12" s="74" t="s">
        <v>38</v>
      </c>
      <c r="BO12" s="76" t="s">
        <v>33</v>
      </c>
      <c r="BP12" s="1838"/>
      <c r="BQ12" s="1276">
        <f t="shared" si="8"/>
        <v>2</v>
      </c>
      <c r="BR12" s="1414" t="s">
        <v>88</v>
      </c>
      <c r="BS12" s="80" t="s">
        <v>38</v>
      </c>
      <c r="BT12" s="79" t="s">
        <v>55</v>
      </c>
      <c r="BU12" s="79" t="s">
        <v>33</v>
      </c>
      <c r="BV12" s="79" t="s">
        <v>64</v>
      </c>
      <c r="BW12" s="98" t="s">
        <v>38</v>
      </c>
      <c r="BX12" s="1838">
        <v>40</v>
      </c>
      <c r="BY12" s="1270">
        <f t="shared" si="9"/>
        <v>2</v>
      </c>
      <c r="BZ12" s="1302" t="s">
        <v>14</v>
      </c>
      <c r="CA12" s="1288" t="s">
        <v>33</v>
      </c>
      <c r="CB12" s="74" t="s">
        <v>38</v>
      </c>
      <c r="CC12" s="74" t="s">
        <v>38</v>
      </c>
      <c r="CD12" s="79" t="s">
        <v>55</v>
      </c>
      <c r="CE12" s="76" t="s">
        <v>64</v>
      </c>
      <c r="CF12" s="1839"/>
      <c r="CG12" s="1271">
        <f t="shared" si="10"/>
        <v>2</v>
      </c>
      <c r="CH12" s="1299" t="s">
        <v>16</v>
      </c>
      <c r="CI12" s="1288" t="s">
        <v>55</v>
      </c>
      <c r="CJ12" s="75" t="s">
        <v>64</v>
      </c>
      <c r="CK12" s="74" t="s">
        <v>38</v>
      </c>
      <c r="CL12" s="80" t="s">
        <v>38</v>
      </c>
      <c r="CM12" s="76" t="s">
        <v>33</v>
      </c>
      <c r="CN12" s="1838"/>
      <c r="CO12" s="1270">
        <f t="shared" si="11"/>
        <v>2</v>
      </c>
      <c r="CP12" s="1372" t="s">
        <v>88</v>
      </c>
      <c r="CQ12" s="1307" t="s">
        <v>38</v>
      </c>
      <c r="CR12" s="392" t="s">
        <v>55</v>
      </c>
      <c r="CS12" s="392" t="s">
        <v>33</v>
      </c>
      <c r="CT12" s="399" t="s">
        <v>64</v>
      </c>
      <c r="CU12" s="404" t="s">
        <v>38</v>
      </c>
      <c r="CV12" s="4390"/>
      <c r="CW12" s="1047"/>
      <c r="CX12" s="558"/>
      <c r="CY12" s="89"/>
      <c r="CZ12" s="23"/>
      <c r="DA12" s="23"/>
      <c r="DB12" s="530"/>
      <c r="DC12" s="531"/>
      <c r="DD12" s="531"/>
      <c r="DE12" s="531"/>
      <c r="DF12" s="532"/>
    </row>
    <row r="13" spans="1:110" ht="18" customHeight="1" thickBot="1">
      <c r="A13" s="1025"/>
      <c r="B13" s="1834"/>
      <c r="C13" s="1276">
        <f t="shared" si="0"/>
        <v>3</v>
      </c>
      <c r="D13" s="1697" t="s">
        <v>17</v>
      </c>
      <c r="E13" s="1289" t="s">
        <v>38</v>
      </c>
      <c r="F13" s="75" t="s">
        <v>55</v>
      </c>
      <c r="G13" s="75" t="s">
        <v>33</v>
      </c>
      <c r="H13" s="75" t="s">
        <v>64</v>
      </c>
      <c r="I13" s="98" t="s">
        <v>38</v>
      </c>
      <c r="J13" s="1840"/>
      <c r="K13" s="1281">
        <f t="shared" si="1"/>
        <v>3</v>
      </c>
      <c r="L13" s="1301" t="s">
        <v>18</v>
      </c>
      <c r="M13" s="1294" t="s">
        <v>64</v>
      </c>
      <c r="N13" s="72" t="s">
        <v>38</v>
      </c>
      <c r="O13" s="71" t="s">
        <v>55</v>
      </c>
      <c r="P13" s="71" t="s">
        <v>33</v>
      </c>
      <c r="Q13" s="643" t="s">
        <v>38</v>
      </c>
      <c r="R13" s="1838"/>
      <c r="S13" s="1273">
        <f t="shared" si="2"/>
        <v>3</v>
      </c>
      <c r="T13" s="1301" t="s">
        <v>18</v>
      </c>
      <c r="U13" s="82" t="s">
        <v>38</v>
      </c>
      <c r="V13" s="83" t="s">
        <v>33</v>
      </c>
      <c r="W13" s="83" t="s">
        <v>64</v>
      </c>
      <c r="X13" s="82" t="s">
        <v>38</v>
      </c>
      <c r="Y13" s="644" t="s">
        <v>55</v>
      </c>
      <c r="Z13" s="1838">
        <v>14</v>
      </c>
      <c r="AA13" s="1270">
        <f t="shared" si="3"/>
        <v>3</v>
      </c>
      <c r="AB13" s="1414" t="s">
        <v>14</v>
      </c>
      <c r="AC13" s="1288" t="s">
        <v>64</v>
      </c>
      <c r="AD13" s="74" t="s">
        <v>38</v>
      </c>
      <c r="AE13" s="75" t="s">
        <v>55</v>
      </c>
      <c r="AF13" s="75" t="s">
        <v>33</v>
      </c>
      <c r="AG13" s="98" t="s">
        <v>38</v>
      </c>
      <c r="AH13" s="1838"/>
      <c r="AI13" s="1276">
        <f t="shared" si="4"/>
        <v>3</v>
      </c>
      <c r="AJ13" s="1298" t="s">
        <v>19</v>
      </c>
      <c r="AK13" s="1288" t="s">
        <v>55</v>
      </c>
      <c r="AL13" s="225" t="s">
        <v>64</v>
      </c>
      <c r="AM13" s="74" t="s">
        <v>38</v>
      </c>
      <c r="AN13" s="74" t="s">
        <v>38</v>
      </c>
      <c r="AO13" s="76" t="s">
        <v>33</v>
      </c>
      <c r="AP13" s="1838"/>
      <c r="AQ13" s="1270">
        <f t="shared" si="5"/>
        <v>3</v>
      </c>
      <c r="AR13" s="1298" t="s">
        <v>88</v>
      </c>
      <c r="AS13" s="1379" t="s">
        <v>38</v>
      </c>
      <c r="AT13" s="399" t="s">
        <v>33</v>
      </c>
      <c r="AU13" s="399" t="s">
        <v>64</v>
      </c>
      <c r="AV13" s="398" t="s">
        <v>38</v>
      </c>
      <c r="AW13" s="3909" t="s">
        <v>55</v>
      </c>
      <c r="AY13" s="1025"/>
      <c r="AZ13" s="1842">
        <v>27</v>
      </c>
      <c r="BA13" s="1276">
        <f t="shared" si="6"/>
        <v>3</v>
      </c>
      <c r="BB13" s="1298" t="s">
        <v>14</v>
      </c>
      <c r="BC13" s="1293" t="s">
        <v>64</v>
      </c>
      <c r="BD13" s="224" t="s">
        <v>38</v>
      </c>
      <c r="BE13" s="75" t="s">
        <v>55</v>
      </c>
      <c r="BF13" s="75" t="s">
        <v>33</v>
      </c>
      <c r="BG13" s="98" t="s">
        <v>38</v>
      </c>
      <c r="BH13" s="1839"/>
      <c r="BI13" s="1272">
        <f t="shared" si="7"/>
        <v>3</v>
      </c>
      <c r="BJ13" s="1300" t="s">
        <v>16</v>
      </c>
      <c r="BK13" s="1333" t="s">
        <v>55</v>
      </c>
      <c r="BL13" s="79" t="s">
        <v>64</v>
      </c>
      <c r="BM13" s="80" t="s">
        <v>38</v>
      </c>
      <c r="BN13" s="80" t="s">
        <v>38</v>
      </c>
      <c r="BO13" s="650" t="s">
        <v>33</v>
      </c>
      <c r="BP13" s="1838"/>
      <c r="BQ13" s="1276">
        <f t="shared" si="8"/>
        <v>3</v>
      </c>
      <c r="BR13" s="1298" t="s">
        <v>15</v>
      </c>
      <c r="BS13" s="96" t="s">
        <v>38</v>
      </c>
      <c r="BT13" s="75" t="s">
        <v>33</v>
      </c>
      <c r="BU13" s="75" t="s">
        <v>64</v>
      </c>
      <c r="BV13" s="74" t="s">
        <v>38</v>
      </c>
      <c r="BW13" s="76" t="s">
        <v>55</v>
      </c>
      <c r="BX13" s="1838"/>
      <c r="BY13" s="1270">
        <f t="shared" si="9"/>
        <v>3</v>
      </c>
      <c r="BZ13" s="1298" t="s">
        <v>17</v>
      </c>
      <c r="CA13" s="1287" t="s">
        <v>64</v>
      </c>
      <c r="CB13" s="74" t="s">
        <v>38</v>
      </c>
      <c r="CC13" s="79" t="s">
        <v>55</v>
      </c>
      <c r="CD13" s="79" t="s">
        <v>33</v>
      </c>
      <c r="CE13" s="98" t="s">
        <v>38</v>
      </c>
      <c r="CF13" s="1838"/>
      <c r="CG13" s="1275">
        <f t="shared" si="10"/>
        <v>3</v>
      </c>
      <c r="CH13" s="1301" t="s">
        <v>18</v>
      </c>
      <c r="CI13" s="1294" t="s">
        <v>33</v>
      </c>
      <c r="CJ13" s="82" t="s">
        <v>38</v>
      </c>
      <c r="CK13" s="82" t="s">
        <v>38</v>
      </c>
      <c r="CL13" s="83" t="s">
        <v>55</v>
      </c>
      <c r="CM13" s="644" t="s">
        <v>64</v>
      </c>
      <c r="CN13" s="1838"/>
      <c r="CO13" s="1270">
        <f t="shared" si="11"/>
        <v>3</v>
      </c>
      <c r="CP13" s="1372" t="s">
        <v>15</v>
      </c>
      <c r="CQ13" s="1307" t="s">
        <v>38</v>
      </c>
      <c r="CR13" s="401" t="s">
        <v>33</v>
      </c>
      <c r="CS13" s="392" t="s">
        <v>64</v>
      </c>
      <c r="CT13" s="398" t="s">
        <v>38</v>
      </c>
      <c r="CU13" s="402" t="s">
        <v>55</v>
      </c>
      <c r="CV13" s="4390"/>
      <c r="CW13" s="1048"/>
      <c r="CX13" s="559"/>
      <c r="CY13" s="89"/>
      <c r="CZ13" s="23"/>
      <c r="DA13" s="23"/>
      <c r="DB13" s="530"/>
      <c r="DC13" s="531"/>
      <c r="DD13" s="531"/>
      <c r="DE13" s="531"/>
      <c r="DF13" s="532"/>
    </row>
    <row r="14" spans="1:110" ht="18" customHeight="1" thickBot="1">
      <c r="A14" s="1025"/>
      <c r="B14" s="1834"/>
      <c r="C14" s="1276">
        <f t="shared" si="0"/>
        <v>4</v>
      </c>
      <c r="D14" s="1298" t="s">
        <v>19</v>
      </c>
      <c r="E14" s="1289" t="s">
        <v>38</v>
      </c>
      <c r="F14" s="75" t="s">
        <v>33</v>
      </c>
      <c r="G14" s="75" t="s">
        <v>64</v>
      </c>
      <c r="H14" s="74" t="s">
        <v>38</v>
      </c>
      <c r="I14" s="76" t="s">
        <v>55</v>
      </c>
      <c r="J14" s="1838"/>
      <c r="K14" s="1270">
        <f t="shared" si="1"/>
        <v>4</v>
      </c>
      <c r="L14" s="1297" t="s">
        <v>88</v>
      </c>
      <c r="M14" s="1293" t="s">
        <v>64</v>
      </c>
      <c r="N14" s="224" t="s">
        <v>38</v>
      </c>
      <c r="O14" s="225" t="s">
        <v>55</v>
      </c>
      <c r="P14" s="225" t="s">
        <v>33</v>
      </c>
      <c r="Q14" s="642" t="s">
        <v>38</v>
      </c>
      <c r="R14" s="1838"/>
      <c r="S14" s="1270">
        <f t="shared" si="2"/>
        <v>4</v>
      </c>
      <c r="T14" s="1297" t="s">
        <v>88</v>
      </c>
      <c r="U14" s="74" t="s">
        <v>38</v>
      </c>
      <c r="V14" s="75" t="s">
        <v>33</v>
      </c>
      <c r="W14" s="75" t="s">
        <v>64</v>
      </c>
      <c r="X14" s="74" t="s">
        <v>38</v>
      </c>
      <c r="Y14" s="76" t="s">
        <v>55</v>
      </c>
      <c r="Z14" s="1838"/>
      <c r="AA14" s="1276">
        <f t="shared" si="3"/>
        <v>4</v>
      </c>
      <c r="AB14" s="1414" t="s">
        <v>17</v>
      </c>
      <c r="AC14" s="1289" t="s">
        <v>38</v>
      </c>
      <c r="AD14" s="75" t="s">
        <v>55</v>
      </c>
      <c r="AE14" s="75" t="s">
        <v>33</v>
      </c>
      <c r="AF14" s="75" t="s">
        <v>64</v>
      </c>
      <c r="AG14" s="98" t="s">
        <v>38</v>
      </c>
      <c r="AH14" s="1839"/>
      <c r="AI14" s="1271">
        <f t="shared" si="4"/>
        <v>4</v>
      </c>
      <c r="AJ14" s="1372" t="s">
        <v>16</v>
      </c>
      <c r="AK14" s="1291" t="s">
        <v>33</v>
      </c>
      <c r="AL14" s="78" t="s">
        <v>38</v>
      </c>
      <c r="AM14" s="80" t="s">
        <v>38</v>
      </c>
      <c r="AN14" s="77" t="s">
        <v>55</v>
      </c>
      <c r="AO14" s="81" t="s">
        <v>64</v>
      </c>
      <c r="AP14" s="1838"/>
      <c r="AQ14" s="1270">
        <f t="shared" si="5"/>
        <v>4</v>
      </c>
      <c r="AR14" s="1297" t="s">
        <v>15</v>
      </c>
      <c r="AS14" s="1379" t="s">
        <v>38</v>
      </c>
      <c r="AT14" s="392" t="s">
        <v>33</v>
      </c>
      <c r="AU14" s="399" t="s">
        <v>64</v>
      </c>
      <c r="AV14" s="398" t="s">
        <v>38</v>
      </c>
      <c r="AW14" s="394" t="s">
        <v>55</v>
      </c>
      <c r="AY14" s="1025"/>
      <c r="AZ14" s="1838"/>
      <c r="BA14" s="1276">
        <f t="shared" si="6"/>
        <v>4</v>
      </c>
      <c r="BB14" s="1298" t="s">
        <v>17</v>
      </c>
      <c r="BC14" s="1293" t="s">
        <v>64</v>
      </c>
      <c r="BD14" s="224" t="s">
        <v>38</v>
      </c>
      <c r="BE14" s="75" t="s">
        <v>55</v>
      </c>
      <c r="BF14" s="75" t="s">
        <v>33</v>
      </c>
      <c r="BG14" s="98" t="s">
        <v>38</v>
      </c>
      <c r="BH14" s="1838"/>
      <c r="BI14" s="1273">
        <f t="shared" si="7"/>
        <v>4</v>
      </c>
      <c r="BJ14" s="1301" t="s">
        <v>18</v>
      </c>
      <c r="BK14" s="1294" t="s">
        <v>33</v>
      </c>
      <c r="BL14" s="72" t="s">
        <v>38</v>
      </c>
      <c r="BM14" s="72" t="s">
        <v>38</v>
      </c>
      <c r="BN14" s="71" t="s">
        <v>55</v>
      </c>
      <c r="BO14" s="73" t="s">
        <v>64</v>
      </c>
      <c r="BP14" s="1838">
        <v>36</v>
      </c>
      <c r="BQ14" s="1276">
        <f t="shared" si="8"/>
        <v>4</v>
      </c>
      <c r="BR14" s="1298" t="s">
        <v>14</v>
      </c>
      <c r="BS14" s="225" t="s">
        <v>55</v>
      </c>
      <c r="BT14" s="225" t="s">
        <v>64</v>
      </c>
      <c r="BU14" s="224" t="s">
        <v>38</v>
      </c>
      <c r="BV14" s="224" t="s">
        <v>38</v>
      </c>
      <c r="BW14" s="318" t="s">
        <v>33</v>
      </c>
      <c r="BX14" s="1838"/>
      <c r="BY14" s="1270">
        <f t="shared" si="9"/>
        <v>4</v>
      </c>
      <c r="BZ14" s="1414" t="s">
        <v>19</v>
      </c>
      <c r="CA14" s="1289" t="s">
        <v>38</v>
      </c>
      <c r="CB14" s="232" t="s">
        <v>55</v>
      </c>
      <c r="CC14" s="75" t="s">
        <v>33</v>
      </c>
      <c r="CD14" s="79" t="s">
        <v>64</v>
      </c>
      <c r="CE14" s="98" t="s">
        <v>38</v>
      </c>
      <c r="CF14" s="1838"/>
      <c r="CG14" s="1276">
        <f t="shared" si="10"/>
        <v>4</v>
      </c>
      <c r="CH14" s="1414" t="s">
        <v>88</v>
      </c>
      <c r="CI14" s="1288" t="s">
        <v>33</v>
      </c>
      <c r="CJ14" s="74" t="s">
        <v>38</v>
      </c>
      <c r="CK14" s="74" t="s">
        <v>38</v>
      </c>
      <c r="CL14" s="75" t="s">
        <v>55</v>
      </c>
      <c r="CM14" s="76" t="s">
        <v>64</v>
      </c>
      <c r="CN14" s="1838">
        <v>49</v>
      </c>
      <c r="CO14" s="1270">
        <f t="shared" si="11"/>
        <v>4</v>
      </c>
      <c r="CP14" s="1302" t="s">
        <v>14</v>
      </c>
      <c r="CQ14" s="1307" t="s">
        <v>38</v>
      </c>
      <c r="CR14" s="392" t="s">
        <v>33</v>
      </c>
      <c r="CS14" s="392" t="s">
        <v>64</v>
      </c>
      <c r="CT14" s="398" t="s">
        <v>38</v>
      </c>
      <c r="CU14" s="394" t="s">
        <v>55</v>
      </c>
      <c r="CV14" s="4390"/>
      <c r="CW14" s="1048"/>
      <c r="CX14" s="559"/>
      <c r="CY14" s="89"/>
      <c r="CZ14" s="23"/>
      <c r="DA14" s="23"/>
      <c r="DB14" s="530"/>
      <c r="DC14" s="531"/>
      <c r="DD14" s="531"/>
      <c r="DE14" s="531"/>
      <c r="DF14" s="532"/>
    </row>
    <row r="15" spans="1:110" ht="18" customHeight="1" thickBot="1">
      <c r="A15" s="1025"/>
      <c r="B15" s="1835"/>
      <c r="C15" s="1452">
        <f t="shared" si="0"/>
        <v>5</v>
      </c>
      <c r="D15" s="1300" t="s">
        <v>16</v>
      </c>
      <c r="E15" s="1304" t="s">
        <v>38</v>
      </c>
      <c r="F15" s="77" t="s">
        <v>33</v>
      </c>
      <c r="G15" s="77" t="s">
        <v>64</v>
      </c>
      <c r="H15" s="78" t="s">
        <v>38</v>
      </c>
      <c r="I15" s="650" t="s">
        <v>55</v>
      </c>
      <c r="J15" s="1838"/>
      <c r="K15" s="1270">
        <f t="shared" si="1"/>
        <v>5</v>
      </c>
      <c r="L15" s="1297" t="s">
        <v>15</v>
      </c>
      <c r="M15" s="1289" t="s">
        <v>38</v>
      </c>
      <c r="N15" s="75" t="s">
        <v>55</v>
      </c>
      <c r="O15" s="75" t="s">
        <v>33</v>
      </c>
      <c r="P15" s="75" t="s">
        <v>64</v>
      </c>
      <c r="Q15" s="98" t="s">
        <v>38</v>
      </c>
      <c r="R15" s="1838"/>
      <c r="S15" s="1270">
        <f t="shared" si="2"/>
        <v>5</v>
      </c>
      <c r="T15" s="1329" t="s">
        <v>15</v>
      </c>
      <c r="U15" s="75" t="s">
        <v>55</v>
      </c>
      <c r="V15" s="75" t="s">
        <v>64</v>
      </c>
      <c r="W15" s="74" t="s">
        <v>38</v>
      </c>
      <c r="X15" s="74" t="s">
        <v>38</v>
      </c>
      <c r="Y15" s="76" t="s">
        <v>33</v>
      </c>
      <c r="Z15" s="1838"/>
      <c r="AA15" s="1276">
        <f t="shared" si="3"/>
        <v>5</v>
      </c>
      <c r="AB15" s="1414" t="s">
        <v>19</v>
      </c>
      <c r="AC15" s="1289" t="s">
        <v>38</v>
      </c>
      <c r="AD15" s="75" t="s">
        <v>55</v>
      </c>
      <c r="AE15" s="75" t="s">
        <v>33</v>
      </c>
      <c r="AF15" s="75" t="s">
        <v>64</v>
      </c>
      <c r="AG15" s="98" t="s">
        <v>38</v>
      </c>
      <c r="AH15" s="1838"/>
      <c r="AI15" s="1275">
        <f t="shared" si="4"/>
        <v>5</v>
      </c>
      <c r="AJ15" s="1301" t="s">
        <v>18</v>
      </c>
      <c r="AK15" s="1294" t="s">
        <v>33</v>
      </c>
      <c r="AL15" s="82" t="s">
        <v>38</v>
      </c>
      <c r="AM15" s="72" t="s">
        <v>38</v>
      </c>
      <c r="AN15" s="83" t="s">
        <v>55</v>
      </c>
      <c r="AO15" s="73" t="s">
        <v>64</v>
      </c>
      <c r="AP15" s="1838">
        <v>23</v>
      </c>
      <c r="AQ15" s="1270">
        <f t="shared" si="5"/>
        <v>5</v>
      </c>
      <c r="AR15" s="1298" t="s">
        <v>14</v>
      </c>
      <c r="AS15" s="1377" t="s">
        <v>55</v>
      </c>
      <c r="AT15" s="392" t="s">
        <v>64</v>
      </c>
      <c r="AU15" s="393" t="s">
        <v>38</v>
      </c>
      <c r="AV15" s="398" t="s">
        <v>38</v>
      </c>
      <c r="AW15" s="394" t="s">
        <v>33</v>
      </c>
      <c r="AY15" s="1025"/>
      <c r="AZ15" s="1838"/>
      <c r="BA15" s="1334">
        <f t="shared" si="6"/>
        <v>5</v>
      </c>
      <c r="BB15" s="1416" t="s">
        <v>19</v>
      </c>
      <c r="BC15" s="1289" t="s">
        <v>38</v>
      </c>
      <c r="BD15" s="75" t="s">
        <v>55</v>
      </c>
      <c r="BE15" s="75" t="s">
        <v>33</v>
      </c>
      <c r="BF15" s="75" t="s">
        <v>64</v>
      </c>
      <c r="BG15" s="98" t="s">
        <v>38</v>
      </c>
      <c r="BH15" s="1838"/>
      <c r="BI15" s="1270">
        <f t="shared" si="7"/>
        <v>5</v>
      </c>
      <c r="BJ15" s="1297" t="s">
        <v>88</v>
      </c>
      <c r="BK15" s="1293" t="s">
        <v>64</v>
      </c>
      <c r="BL15" s="74" t="s">
        <v>38</v>
      </c>
      <c r="BM15" s="225" t="s">
        <v>55</v>
      </c>
      <c r="BN15" s="225" t="s">
        <v>33</v>
      </c>
      <c r="BO15" s="98" t="s">
        <v>38</v>
      </c>
      <c r="BP15" s="1838"/>
      <c r="BQ15" s="1276">
        <f t="shared" si="8"/>
        <v>5</v>
      </c>
      <c r="BR15" s="1298" t="s">
        <v>17</v>
      </c>
      <c r="BS15" s="75" t="s">
        <v>55</v>
      </c>
      <c r="BT15" s="75" t="s">
        <v>64</v>
      </c>
      <c r="BU15" s="74" t="s">
        <v>38</v>
      </c>
      <c r="BV15" s="74" t="s">
        <v>38</v>
      </c>
      <c r="BW15" s="76" t="s">
        <v>33</v>
      </c>
      <c r="BX15" s="1839"/>
      <c r="BY15" s="1272">
        <f t="shared" si="9"/>
        <v>5</v>
      </c>
      <c r="BZ15" s="1300" t="s">
        <v>16</v>
      </c>
      <c r="CA15" s="1317" t="s">
        <v>38</v>
      </c>
      <c r="CB15" s="79" t="s">
        <v>55</v>
      </c>
      <c r="CC15" s="79" t="s">
        <v>33</v>
      </c>
      <c r="CD15" s="79" t="s">
        <v>64</v>
      </c>
      <c r="CE15" s="97" t="s">
        <v>38</v>
      </c>
      <c r="CF15" s="1838"/>
      <c r="CG15" s="1276">
        <f t="shared" si="10"/>
        <v>5</v>
      </c>
      <c r="CH15" s="1298" t="s">
        <v>15</v>
      </c>
      <c r="CI15" s="1369" t="s">
        <v>64</v>
      </c>
      <c r="CJ15" s="80" t="s">
        <v>38</v>
      </c>
      <c r="CK15" s="100" t="s">
        <v>55</v>
      </c>
      <c r="CL15" s="100" t="s">
        <v>33</v>
      </c>
      <c r="CM15" s="125" t="s">
        <v>38</v>
      </c>
      <c r="CN15" s="1838"/>
      <c r="CO15" s="1270">
        <f t="shared" si="11"/>
        <v>5</v>
      </c>
      <c r="CP15" s="1298" t="s">
        <v>17</v>
      </c>
      <c r="CQ15" s="1318" t="s">
        <v>55</v>
      </c>
      <c r="CR15" s="401" t="s">
        <v>64</v>
      </c>
      <c r="CS15" s="393" t="s">
        <v>38</v>
      </c>
      <c r="CT15" s="398" t="s">
        <v>38</v>
      </c>
      <c r="CU15" s="402" t="s">
        <v>33</v>
      </c>
      <c r="CV15" s="4390"/>
      <c r="CW15" s="1048"/>
      <c r="CX15" s="559"/>
      <c r="CY15" s="89"/>
      <c r="CZ15" s="23"/>
      <c r="DA15" s="23"/>
      <c r="DB15" s="530"/>
      <c r="DC15" s="531"/>
      <c r="DD15" s="531"/>
      <c r="DE15" s="531"/>
      <c r="DF15" s="532"/>
    </row>
    <row r="16" spans="1:110" ht="18" customHeight="1" thickBot="1">
      <c r="A16" s="1025"/>
      <c r="B16" s="1834"/>
      <c r="C16" s="3906">
        <f t="shared" si="0"/>
        <v>6</v>
      </c>
      <c r="D16" s="2673" t="s">
        <v>18</v>
      </c>
      <c r="E16" s="1294" t="s">
        <v>55</v>
      </c>
      <c r="F16" s="71" t="s">
        <v>64</v>
      </c>
      <c r="G16" s="72" t="s">
        <v>38</v>
      </c>
      <c r="H16" s="72" t="s">
        <v>38</v>
      </c>
      <c r="I16" s="73" t="s">
        <v>33</v>
      </c>
      <c r="J16" s="1838">
        <v>6</v>
      </c>
      <c r="K16" s="1270">
        <f t="shared" si="1"/>
        <v>6</v>
      </c>
      <c r="L16" s="1297" t="s">
        <v>14</v>
      </c>
      <c r="M16" s="1307" t="s">
        <v>38</v>
      </c>
      <c r="N16" s="75" t="s">
        <v>33</v>
      </c>
      <c r="O16" s="75" t="s">
        <v>64</v>
      </c>
      <c r="P16" s="74" t="s">
        <v>38</v>
      </c>
      <c r="Q16" s="76" t="s">
        <v>55</v>
      </c>
      <c r="R16" s="1838">
        <v>10</v>
      </c>
      <c r="S16" s="1270">
        <f t="shared" si="2"/>
        <v>6</v>
      </c>
      <c r="T16" s="1302" t="s">
        <v>14</v>
      </c>
      <c r="U16" s="75" t="s">
        <v>55</v>
      </c>
      <c r="V16" s="75" t="s">
        <v>64</v>
      </c>
      <c r="W16" s="74" t="s">
        <v>38</v>
      </c>
      <c r="X16" s="74" t="s">
        <v>38</v>
      </c>
      <c r="Y16" s="76" t="s">
        <v>33</v>
      </c>
      <c r="Z16" s="1839"/>
      <c r="AA16" s="1271">
        <f t="shared" si="3"/>
        <v>6</v>
      </c>
      <c r="AB16" s="1415" t="s">
        <v>16</v>
      </c>
      <c r="AC16" s="1304" t="s">
        <v>38</v>
      </c>
      <c r="AD16" s="77" t="s">
        <v>33</v>
      </c>
      <c r="AE16" s="77" t="s">
        <v>64</v>
      </c>
      <c r="AF16" s="78" t="s">
        <v>38</v>
      </c>
      <c r="AG16" s="650" t="s">
        <v>55</v>
      </c>
      <c r="AH16" s="1838"/>
      <c r="AI16" s="1276">
        <f t="shared" si="4"/>
        <v>6</v>
      </c>
      <c r="AJ16" s="1329" t="s">
        <v>88</v>
      </c>
      <c r="AK16" s="1288" t="s">
        <v>64</v>
      </c>
      <c r="AL16" s="74" t="s">
        <v>38</v>
      </c>
      <c r="AM16" s="75" t="s">
        <v>55</v>
      </c>
      <c r="AN16" s="75" t="s">
        <v>33</v>
      </c>
      <c r="AO16" s="98" t="s">
        <v>38</v>
      </c>
      <c r="AP16" s="1838"/>
      <c r="AQ16" s="1270">
        <f t="shared" si="5"/>
        <v>6</v>
      </c>
      <c r="AR16" s="1298" t="s">
        <v>17</v>
      </c>
      <c r="AS16" s="1287" t="s">
        <v>33</v>
      </c>
      <c r="AT16" s="393" t="s">
        <v>38</v>
      </c>
      <c r="AU16" s="393" t="s">
        <v>38</v>
      </c>
      <c r="AV16" s="392" t="s">
        <v>55</v>
      </c>
      <c r="AW16" s="394" t="s">
        <v>64</v>
      </c>
      <c r="AY16" s="1025"/>
      <c r="AZ16" s="1839"/>
      <c r="BA16" s="1272">
        <f t="shared" si="6"/>
        <v>6</v>
      </c>
      <c r="BB16" s="1300" t="s">
        <v>16</v>
      </c>
      <c r="BC16" s="1304" t="s">
        <v>38</v>
      </c>
      <c r="BD16" s="77" t="s">
        <v>33</v>
      </c>
      <c r="BE16" s="77" t="s">
        <v>64</v>
      </c>
      <c r="BF16" s="78" t="s">
        <v>38</v>
      </c>
      <c r="BG16" s="650" t="s">
        <v>55</v>
      </c>
      <c r="BH16" s="1838"/>
      <c r="BI16" s="1270">
        <f t="shared" si="7"/>
        <v>6</v>
      </c>
      <c r="BJ16" s="1297" t="s">
        <v>15</v>
      </c>
      <c r="BK16" s="1293" t="s">
        <v>64</v>
      </c>
      <c r="BL16" s="74" t="s">
        <v>38</v>
      </c>
      <c r="BM16" s="225" t="s">
        <v>55</v>
      </c>
      <c r="BN16" s="225" t="s">
        <v>33</v>
      </c>
      <c r="BO16" s="98" t="s">
        <v>38</v>
      </c>
      <c r="BP16" s="1838"/>
      <c r="BQ16" s="1276">
        <f t="shared" si="8"/>
        <v>6</v>
      </c>
      <c r="BR16" s="1298" t="s">
        <v>19</v>
      </c>
      <c r="BS16" s="75" t="s">
        <v>33</v>
      </c>
      <c r="BT16" s="74" t="s">
        <v>38</v>
      </c>
      <c r="BU16" s="74" t="s">
        <v>38</v>
      </c>
      <c r="BV16" s="75" t="s">
        <v>55</v>
      </c>
      <c r="BW16" s="76" t="s">
        <v>64</v>
      </c>
      <c r="BX16" s="1838"/>
      <c r="BY16" s="1273">
        <f t="shared" si="9"/>
        <v>6</v>
      </c>
      <c r="BZ16" s="1301" t="s">
        <v>18</v>
      </c>
      <c r="CA16" s="1290" t="s">
        <v>38</v>
      </c>
      <c r="CB16" s="71" t="s">
        <v>33</v>
      </c>
      <c r="CC16" s="71" t="s">
        <v>64</v>
      </c>
      <c r="CD16" s="72" t="s">
        <v>38</v>
      </c>
      <c r="CE16" s="73" t="s">
        <v>55</v>
      </c>
      <c r="CF16" s="1838">
        <v>45</v>
      </c>
      <c r="CG16" s="1276">
        <f t="shared" si="10"/>
        <v>6</v>
      </c>
      <c r="CH16" s="1298" t="s">
        <v>14</v>
      </c>
      <c r="CI16" s="1288" t="s">
        <v>64</v>
      </c>
      <c r="CJ16" s="74" t="s">
        <v>38</v>
      </c>
      <c r="CK16" s="75" t="s">
        <v>55</v>
      </c>
      <c r="CL16" s="75" t="s">
        <v>33</v>
      </c>
      <c r="CM16" s="98" t="s">
        <v>38</v>
      </c>
      <c r="CN16" s="1838"/>
      <c r="CO16" s="1270">
        <f t="shared" si="11"/>
        <v>6</v>
      </c>
      <c r="CP16" s="1414" t="s">
        <v>19</v>
      </c>
      <c r="CQ16" s="1287" t="s">
        <v>55</v>
      </c>
      <c r="CR16" s="392" t="s">
        <v>64</v>
      </c>
      <c r="CS16" s="393" t="s">
        <v>38</v>
      </c>
      <c r="CT16" s="398" t="s">
        <v>38</v>
      </c>
      <c r="CU16" s="394" t="s">
        <v>33</v>
      </c>
      <c r="CV16" s="4390"/>
      <c r="CW16" s="1048"/>
      <c r="CX16" s="559"/>
      <c r="CY16" s="89"/>
      <c r="CZ16" s="23"/>
      <c r="DA16" s="23"/>
      <c r="DB16" s="530"/>
      <c r="DC16" s="531"/>
      <c r="DD16" s="531"/>
      <c r="DE16" s="531"/>
      <c r="DF16" s="532"/>
    </row>
    <row r="17" spans="1:110" ht="18" customHeight="1" thickBot="1">
      <c r="A17" s="1025"/>
      <c r="B17" s="1834"/>
      <c r="C17" s="1453">
        <f t="shared" si="0"/>
        <v>7</v>
      </c>
      <c r="D17" s="1297" t="s">
        <v>88</v>
      </c>
      <c r="E17" s="1293" t="s">
        <v>33</v>
      </c>
      <c r="F17" s="224" t="s">
        <v>38</v>
      </c>
      <c r="G17" s="74" t="s">
        <v>38</v>
      </c>
      <c r="H17" s="225" t="s">
        <v>55</v>
      </c>
      <c r="I17" s="76" t="s">
        <v>64</v>
      </c>
      <c r="J17" s="1838"/>
      <c r="K17" s="1270">
        <f t="shared" si="1"/>
        <v>7</v>
      </c>
      <c r="L17" s="1297" t="s">
        <v>17</v>
      </c>
      <c r="M17" s="1289" t="s">
        <v>38</v>
      </c>
      <c r="N17" s="75" t="s">
        <v>33</v>
      </c>
      <c r="O17" s="75" t="s">
        <v>64</v>
      </c>
      <c r="P17" s="74" t="s">
        <v>38</v>
      </c>
      <c r="Q17" s="76" t="s">
        <v>55</v>
      </c>
      <c r="R17" s="1838"/>
      <c r="S17" s="1270">
        <f t="shared" si="2"/>
        <v>7</v>
      </c>
      <c r="T17" s="1372" t="s">
        <v>17</v>
      </c>
      <c r="U17" s="75" t="s">
        <v>33</v>
      </c>
      <c r="V17" s="74" t="s">
        <v>38</v>
      </c>
      <c r="W17" s="74" t="s">
        <v>38</v>
      </c>
      <c r="X17" s="75" t="s">
        <v>55</v>
      </c>
      <c r="Y17" s="76" t="s">
        <v>64</v>
      </c>
      <c r="Z17" s="1838"/>
      <c r="AA17" s="1275">
        <f t="shared" si="3"/>
        <v>7</v>
      </c>
      <c r="AB17" s="2672" t="s">
        <v>18</v>
      </c>
      <c r="AC17" s="1294" t="s">
        <v>55</v>
      </c>
      <c r="AD17" s="71" t="s">
        <v>64</v>
      </c>
      <c r="AE17" s="72" t="s">
        <v>38</v>
      </c>
      <c r="AF17" s="72" t="s">
        <v>38</v>
      </c>
      <c r="AG17" s="73" t="s">
        <v>33</v>
      </c>
      <c r="AH17" s="1842"/>
      <c r="AI17" s="1276">
        <f t="shared" si="4"/>
        <v>7</v>
      </c>
      <c r="AJ17" s="1298" t="s">
        <v>15</v>
      </c>
      <c r="AK17" s="1289" t="s">
        <v>38</v>
      </c>
      <c r="AL17" s="75" t="s">
        <v>55</v>
      </c>
      <c r="AM17" s="75" t="s">
        <v>33</v>
      </c>
      <c r="AN17" s="75" t="s">
        <v>64</v>
      </c>
      <c r="AO17" s="98" t="s">
        <v>38</v>
      </c>
      <c r="AP17" s="1838"/>
      <c r="AQ17" s="1270">
        <f t="shared" si="5"/>
        <v>7</v>
      </c>
      <c r="AR17" s="1414" t="s">
        <v>19</v>
      </c>
      <c r="AS17" s="1287" t="s">
        <v>33</v>
      </c>
      <c r="AT17" s="393" t="s">
        <v>38</v>
      </c>
      <c r="AU17" s="393" t="s">
        <v>38</v>
      </c>
      <c r="AV17" s="392" t="s">
        <v>55</v>
      </c>
      <c r="AW17" s="394" t="s">
        <v>64</v>
      </c>
      <c r="AY17" s="1025"/>
      <c r="AZ17" s="1838"/>
      <c r="BA17" s="1273">
        <f t="shared" si="6"/>
        <v>7</v>
      </c>
      <c r="BB17" s="1301" t="s">
        <v>18</v>
      </c>
      <c r="BC17" s="1290" t="s">
        <v>38</v>
      </c>
      <c r="BD17" s="71" t="s">
        <v>33</v>
      </c>
      <c r="BE17" s="71" t="s">
        <v>64</v>
      </c>
      <c r="BF17" s="72" t="s">
        <v>38</v>
      </c>
      <c r="BG17" s="73" t="s">
        <v>55</v>
      </c>
      <c r="BH17" s="1838">
        <v>32</v>
      </c>
      <c r="BI17" s="1270">
        <f t="shared" si="7"/>
        <v>7</v>
      </c>
      <c r="BJ17" s="1297" t="s">
        <v>14</v>
      </c>
      <c r="BK17" s="1292" t="s">
        <v>38</v>
      </c>
      <c r="BL17" s="75" t="s">
        <v>55</v>
      </c>
      <c r="BM17" s="75" t="s">
        <v>33</v>
      </c>
      <c r="BN17" s="225" t="s">
        <v>64</v>
      </c>
      <c r="BO17" s="98" t="s">
        <v>38</v>
      </c>
      <c r="BP17" s="1839"/>
      <c r="BQ17" s="1271">
        <f t="shared" si="8"/>
        <v>7</v>
      </c>
      <c r="BR17" s="1299" t="s">
        <v>16</v>
      </c>
      <c r="BS17" s="1700" t="s">
        <v>33</v>
      </c>
      <c r="BT17" s="78" t="s">
        <v>38</v>
      </c>
      <c r="BU17" s="78" t="s">
        <v>38</v>
      </c>
      <c r="BV17" s="77" t="s">
        <v>55</v>
      </c>
      <c r="BW17" s="650" t="s">
        <v>64</v>
      </c>
      <c r="BX17" s="1838"/>
      <c r="BY17" s="1270">
        <f t="shared" si="9"/>
        <v>7</v>
      </c>
      <c r="BZ17" s="1297" t="s">
        <v>88</v>
      </c>
      <c r="CA17" s="1307" t="s">
        <v>38</v>
      </c>
      <c r="CB17" s="392" t="s">
        <v>33</v>
      </c>
      <c r="CC17" s="392" t="s">
        <v>64</v>
      </c>
      <c r="CD17" s="393" t="s">
        <v>38</v>
      </c>
      <c r="CE17" s="394" t="s">
        <v>55</v>
      </c>
      <c r="CF17" s="1838"/>
      <c r="CG17" s="1276">
        <f t="shared" si="10"/>
        <v>7</v>
      </c>
      <c r="CH17" s="1298" t="s">
        <v>17</v>
      </c>
      <c r="CI17" s="1289" t="s">
        <v>38</v>
      </c>
      <c r="CJ17" s="75" t="s">
        <v>55</v>
      </c>
      <c r="CK17" s="75" t="s">
        <v>33</v>
      </c>
      <c r="CL17" s="75" t="s">
        <v>64</v>
      </c>
      <c r="CM17" s="98" t="s">
        <v>38</v>
      </c>
      <c r="CN17" s="1839"/>
      <c r="CO17" s="1272">
        <f t="shared" si="11"/>
        <v>7</v>
      </c>
      <c r="CP17" s="1300" t="s">
        <v>16</v>
      </c>
      <c r="CQ17" s="1331" t="s">
        <v>33</v>
      </c>
      <c r="CR17" s="395" t="s">
        <v>38</v>
      </c>
      <c r="CS17" s="395" t="s">
        <v>38</v>
      </c>
      <c r="CT17" s="391" t="s">
        <v>55</v>
      </c>
      <c r="CU17" s="403" t="s">
        <v>64</v>
      </c>
      <c r="CV17" s="4390"/>
      <c r="CW17" s="1047"/>
      <c r="CX17" s="558"/>
      <c r="CY17" s="89"/>
      <c r="CZ17" s="23"/>
      <c r="DA17" s="23"/>
      <c r="DB17" s="530"/>
      <c r="DC17" s="531"/>
      <c r="DD17" s="531"/>
      <c r="DE17" s="531"/>
      <c r="DF17" s="532"/>
    </row>
    <row r="18" spans="1:110" ht="18" customHeight="1" thickBot="1">
      <c r="A18" s="1025"/>
      <c r="B18" s="1834"/>
      <c r="C18" s="1273">
        <f t="shared" si="0"/>
        <v>8</v>
      </c>
      <c r="D18" s="1297" t="s">
        <v>15</v>
      </c>
      <c r="E18" s="1293" t="s">
        <v>33</v>
      </c>
      <c r="F18" s="224" t="s">
        <v>38</v>
      </c>
      <c r="G18" s="74" t="s">
        <v>38</v>
      </c>
      <c r="H18" s="225" t="s">
        <v>55</v>
      </c>
      <c r="I18" s="76" t="s">
        <v>64</v>
      </c>
      <c r="J18" s="1838"/>
      <c r="K18" s="1276">
        <f t="shared" si="1"/>
        <v>8</v>
      </c>
      <c r="L18" s="1298" t="s">
        <v>19</v>
      </c>
      <c r="M18" s="1288" t="s">
        <v>55</v>
      </c>
      <c r="N18" s="75" t="s">
        <v>64</v>
      </c>
      <c r="O18" s="74" t="s">
        <v>38</v>
      </c>
      <c r="P18" s="74" t="s">
        <v>38</v>
      </c>
      <c r="Q18" s="76" t="s">
        <v>33</v>
      </c>
      <c r="R18" s="1842"/>
      <c r="S18" s="1270">
        <f t="shared" si="2"/>
        <v>8</v>
      </c>
      <c r="T18" s="1302" t="s">
        <v>19</v>
      </c>
      <c r="U18" s="95" t="s">
        <v>64</v>
      </c>
      <c r="V18" s="74" t="s">
        <v>38</v>
      </c>
      <c r="W18" s="79" t="s">
        <v>55</v>
      </c>
      <c r="X18" s="79" t="s">
        <v>33</v>
      </c>
      <c r="Y18" s="98" t="s">
        <v>38</v>
      </c>
      <c r="Z18" s="1838"/>
      <c r="AA18" s="1276">
        <f t="shared" si="3"/>
        <v>8</v>
      </c>
      <c r="AB18" s="1414" t="s">
        <v>88</v>
      </c>
      <c r="AC18" s="1288" t="s">
        <v>55</v>
      </c>
      <c r="AD18" s="75" t="s">
        <v>64</v>
      </c>
      <c r="AE18" s="74" t="s">
        <v>38</v>
      </c>
      <c r="AF18" s="74" t="s">
        <v>38</v>
      </c>
      <c r="AG18" s="76" t="s">
        <v>33</v>
      </c>
      <c r="AH18" s="1838">
        <v>19</v>
      </c>
      <c r="AI18" s="1334">
        <f t="shared" si="4"/>
        <v>8</v>
      </c>
      <c r="AJ18" s="1416" t="s">
        <v>14</v>
      </c>
      <c r="AK18" s="1289" t="s">
        <v>38</v>
      </c>
      <c r="AL18" s="75" t="s">
        <v>55</v>
      </c>
      <c r="AM18" s="75" t="s">
        <v>33</v>
      </c>
      <c r="AN18" s="75" t="s">
        <v>64</v>
      </c>
      <c r="AO18" s="98" t="s">
        <v>38</v>
      </c>
      <c r="AP18" s="1843"/>
      <c r="AQ18" s="1272">
        <f t="shared" si="5"/>
        <v>8</v>
      </c>
      <c r="AR18" s="1300" t="s">
        <v>16</v>
      </c>
      <c r="AS18" s="1287" t="s">
        <v>64</v>
      </c>
      <c r="AT18" s="393" t="s">
        <v>38</v>
      </c>
      <c r="AU18" s="391" t="s">
        <v>55</v>
      </c>
      <c r="AV18" s="391" t="s">
        <v>33</v>
      </c>
      <c r="AW18" s="404" t="s">
        <v>38</v>
      </c>
      <c r="AY18" s="1025"/>
      <c r="AZ18" s="1838"/>
      <c r="BA18" s="1270">
        <f t="shared" si="6"/>
        <v>8</v>
      </c>
      <c r="BB18" s="1298" t="s">
        <v>88</v>
      </c>
      <c r="BC18" s="1293" t="s">
        <v>55</v>
      </c>
      <c r="BD18" s="225" t="s">
        <v>64</v>
      </c>
      <c r="BE18" s="74" t="s">
        <v>38</v>
      </c>
      <c r="BF18" s="74" t="s">
        <v>38</v>
      </c>
      <c r="BG18" s="318" t="s">
        <v>33</v>
      </c>
      <c r="BH18" s="1838"/>
      <c r="BI18" s="1270">
        <f t="shared" si="7"/>
        <v>8</v>
      </c>
      <c r="BJ18" s="1298" t="s">
        <v>17</v>
      </c>
      <c r="BK18" s="1292" t="s">
        <v>38</v>
      </c>
      <c r="BL18" s="75" t="s">
        <v>55</v>
      </c>
      <c r="BM18" s="75" t="s">
        <v>33</v>
      </c>
      <c r="BN18" s="225" t="s">
        <v>64</v>
      </c>
      <c r="BO18" s="98" t="s">
        <v>38</v>
      </c>
      <c r="BP18" s="1842"/>
      <c r="BQ18" s="1275">
        <f t="shared" si="8"/>
        <v>8</v>
      </c>
      <c r="BR18" s="1301" t="s">
        <v>18</v>
      </c>
      <c r="BS18" s="1294" t="s">
        <v>64</v>
      </c>
      <c r="BT18" s="72" t="s">
        <v>38</v>
      </c>
      <c r="BU18" s="71" t="s">
        <v>55</v>
      </c>
      <c r="BV18" s="71" t="s">
        <v>33</v>
      </c>
      <c r="BW18" s="643" t="s">
        <v>38</v>
      </c>
      <c r="BX18" s="1842"/>
      <c r="BY18" s="1270">
        <f t="shared" si="9"/>
        <v>8</v>
      </c>
      <c r="BZ18" s="1298" t="s">
        <v>15</v>
      </c>
      <c r="CA18" s="1288" t="s">
        <v>55</v>
      </c>
      <c r="CB18" s="75" t="s">
        <v>64</v>
      </c>
      <c r="CC18" s="74" t="s">
        <v>38</v>
      </c>
      <c r="CD18" s="74" t="s">
        <v>38</v>
      </c>
      <c r="CE18" s="76" t="s">
        <v>33</v>
      </c>
      <c r="CF18" s="1838"/>
      <c r="CG18" s="1276">
        <f t="shared" si="10"/>
        <v>8</v>
      </c>
      <c r="CH18" s="1298" t="s">
        <v>19</v>
      </c>
      <c r="CI18" s="1289" t="s">
        <v>38</v>
      </c>
      <c r="CJ18" s="75" t="s">
        <v>33</v>
      </c>
      <c r="CK18" s="75" t="s">
        <v>64</v>
      </c>
      <c r="CL18" s="74" t="s">
        <v>38</v>
      </c>
      <c r="CM18" s="76" t="s">
        <v>55</v>
      </c>
      <c r="CN18" s="1842"/>
      <c r="CO18" s="1273">
        <f t="shared" si="11"/>
        <v>8</v>
      </c>
      <c r="CP18" s="1301" t="s">
        <v>18</v>
      </c>
      <c r="CQ18" s="1332" t="s">
        <v>64</v>
      </c>
      <c r="CR18" s="396" t="s">
        <v>38</v>
      </c>
      <c r="CS18" s="397" t="s">
        <v>55</v>
      </c>
      <c r="CT18" s="397" t="s">
        <v>33</v>
      </c>
      <c r="CU18" s="651" t="s">
        <v>38</v>
      </c>
      <c r="CV18" s="4390"/>
      <c r="CW18" s="1048"/>
      <c r="CX18" s="559"/>
      <c r="CY18" s="89"/>
      <c r="CZ18" s="23"/>
      <c r="DA18" s="23"/>
      <c r="DB18" s="530"/>
      <c r="DC18" s="531"/>
      <c r="DD18" s="531"/>
      <c r="DE18" s="531"/>
      <c r="DF18" s="532"/>
    </row>
    <row r="19" spans="1:110" ht="18" customHeight="1" thickBot="1">
      <c r="A19" s="1025"/>
      <c r="B19" s="1836">
        <v>2</v>
      </c>
      <c r="C19" s="1270">
        <f t="shared" si="0"/>
        <v>9</v>
      </c>
      <c r="D19" s="1297" t="s">
        <v>14</v>
      </c>
      <c r="E19" s="1293" t="s">
        <v>64</v>
      </c>
      <c r="F19" s="224" t="s">
        <v>38</v>
      </c>
      <c r="G19" s="75" t="s">
        <v>55</v>
      </c>
      <c r="H19" s="75" t="s">
        <v>33</v>
      </c>
      <c r="I19" s="98" t="s">
        <v>38</v>
      </c>
      <c r="J19" s="1839"/>
      <c r="K19" s="1272">
        <f t="shared" si="1"/>
        <v>9</v>
      </c>
      <c r="L19" s="1300" t="s">
        <v>16</v>
      </c>
      <c r="M19" s="1333" t="s">
        <v>55</v>
      </c>
      <c r="N19" s="79" t="s">
        <v>64</v>
      </c>
      <c r="O19" s="80" t="s">
        <v>38</v>
      </c>
      <c r="P19" s="80" t="s">
        <v>38</v>
      </c>
      <c r="Q19" s="650" t="s">
        <v>33</v>
      </c>
      <c r="R19" s="1839"/>
      <c r="S19" s="1272">
        <f t="shared" si="2"/>
        <v>9</v>
      </c>
      <c r="T19" s="1300" t="s">
        <v>16</v>
      </c>
      <c r="U19" s="77" t="s">
        <v>64</v>
      </c>
      <c r="V19" s="78" t="s">
        <v>38</v>
      </c>
      <c r="W19" s="77" t="s">
        <v>55</v>
      </c>
      <c r="X19" s="77" t="s">
        <v>33</v>
      </c>
      <c r="Y19" s="97" t="s">
        <v>38</v>
      </c>
      <c r="Z19" s="1838"/>
      <c r="AA19" s="1276">
        <f t="shared" si="3"/>
        <v>9</v>
      </c>
      <c r="AB19" s="1414" t="s">
        <v>15</v>
      </c>
      <c r="AC19" s="1288" t="s">
        <v>33</v>
      </c>
      <c r="AD19" s="74" t="s">
        <v>38</v>
      </c>
      <c r="AE19" s="74" t="s">
        <v>38</v>
      </c>
      <c r="AF19" s="75" t="s">
        <v>55</v>
      </c>
      <c r="AG19" s="76" t="s">
        <v>64</v>
      </c>
      <c r="AH19" s="1842"/>
      <c r="AI19" s="1276">
        <f t="shared" si="4"/>
        <v>9</v>
      </c>
      <c r="AJ19" s="1298" t="s">
        <v>17</v>
      </c>
      <c r="AK19" s="1289" t="s">
        <v>38</v>
      </c>
      <c r="AL19" s="75" t="s">
        <v>33</v>
      </c>
      <c r="AM19" s="75" t="s">
        <v>64</v>
      </c>
      <c r="AN19" s="74" t="s">
        <v>38</v>
      </c>
      <c r="AO19" s="76" t="s">
        <v>55</v>
      </c>
      <c r="AP19" s="1838"/>
      <c r="AQ19" s="1275">
        <f t="shared" si="5"/>
        <v>9</v>
      </c>
      <c r="AR19" s="1329" t="s">
        <v>18</v>
      </c>
      <c r="AS19" s="1332" t="s">
        <v>64</v>
      </c>
      <c r="AT19" s="396" t="s">
        <v>38</v>
      </c>
      <c r="AU19" s="400" t="s">
        <v>55</v>
      </c>
      <c r="AV19" s="397" t="s">
        <v>33</v>
      </c>
      <c r="AW19" s="651" t="s">
        <v>38</v>
      </c>
      <c r="AY19" s="1025"/>
      <c r="AZ19" s="1838"/>
      <c r="BA19" s="1276">
        <f t="shared" si="6"/>
        <v>9</v>
      </c>
      <c r="BB19" s="1298" t="s">
        <v>15</v>
      </c>
      <c r="BC19" s="1293" t="s">
        <v>55</v>
      </c>
      <c r="BD19" s="225" t="s">
        <v>64</v>
      </c>
      <c r="BE19" s="74" t="s">
        <v>38</v>
      </c>
      <c r="BF19" s="74" t="s">
        <v>38</v>
      </c>
      <c r="BG19" s="76" t="s">
        <v>33</v>
      </c>
      <c r="BH19" s="1838"/>
      <c r="BI19" s="1276">
        <f t="shared" si="7"/>
        <v>9</v>
      </c>
      <c r="BJ19" s="1298" t="s">
        <v>19</v>
      </c>
      <c r="BK19" s="1292" t="s">
        <v>38</v>
      </c>
      <c r="BL19" s="75" t="s">
        <v>33</v>
      </c>
      <c r="BM19" s="75" t="s">
        <v>64</v>
      </c>
      <c r="BN19" s="224" t="s">
        <v>38</v>
      </c>
      <c r="BO19" s="76" t="s">
        <v>55</v>
      </c>
      <c r="BP19" s="1838"/>
      <c r="BQ19" s="1276">
        <f t="shared" si="8"/>
        <v>9</v>
      </c>
      <c r="BR19" s="1414" t="s">
        <v>88</v>
      </c>
      <c r="BS19" s="1292" t="s">
        <v>38</v>
      </c>
      <c r="BT19" s="225" t="s">
        <v>55</v>
      </c>
      <c r="BU19" s="225" t="s">
        <v>33</v>
      </c>
      <c r="BV19" s="75" t="s">
        <v>64</v>
      </c>
      <c r="BW19" s="98" t="s">
        <v>38</v>
      </c>
      <c r="BX19" s="1838">
        <v>41</v>
      </c>
      <c r="BY19" s="1276">
        <f t="shared" si="9"/>
        <v>9</v>
      </c>
      <c r="BZ19" s="1298" t="s">
        <v>14</v>
      </c>
      <c r="CA19" s="1288" t="s">
        <v>33</v>
      </c>
      <c r="CB19" s="74" t="s">
        <v>38</v>
      </c>
      <c r="CC19" s="74" t="s">
        <v>38</v>
      </c>
      <c r="CD19" s="75" t="s">
        <v>55</v>
      </c>
      <c r="CE19" s="76" t="s">
        <v>64</v>
      </c>
      <c r="CF19" s="1843"/>
      <c r="CG19" s="1271">
        <f t="shared" si="10"/>
        <v>9</v>
      </c>
      <c r="CH19" s="1299" t="s">
        <v>16</v>
      </c>
      <c r="CI19" s="1289" t="s">
        <v>38</v>
      </c>
      <c r="CJ19" s="75" t="s">
        <v>33</v>
      </c>
      <c r="CK19" s="75" t="s">
        <v>64</v>
      </c>
      <c r="CL19" s="78" t="s">
        <v>38</v>
      </c>
      <c r="CM19" s="76" t="s">
        <v>55</v>
      </c>
      <c r="CN19" s="1838"/>
      <c r="CO19" s="1276">
        <f t="shared" si="11"/>
        <v>9</v>
      </c>
      <c r="CP19" s="1298" t="s">
        <v>88</v>
      </c>
      <c r="CQ19" s="1377" t="s">
        <v>64</v>
      </c>
      <c r="CR19" s="398" t="s">
        <v>38</v>
      </c>
      <c r="CS19" s="399" t="s">
        <v>55</v>
      </c>
      <c r="CT19" s="225" t="s">
        <v>33</v>
      </c>
      <c r="CU19" s="642" t="s">
        <v>38</v>
      </c>
      <c r="CV19" s="4390"/>
      <c r="CW19" s="1047"/>
      <c r="CX19" s="558"/>
      <c r="CY19" s="89"/>
      <c r="CZ19" s="23"/>
      <c r="DA19" s="23"/>
      <c r="DB19" s="530"/>
      <c r="DC19" s="531"/>
      <c r="DD19" s="531"/>
      <c r="DE19" s="531"/>
      <c r="DF19" s="532"/>
    </row>
    <row r="20" spans="1:110" ht="18" customHeight="1" thickBot="1">
      <c r="A20" s="1025"/>
      <c r="B20" s="1834"/>
      <c r="C20" s="1270">
        <f t="shared" si="0"/>
        <v>10</v>
      </c>
      <c r="D20" s="1297" t="s">
        <v>17</v>
      </c>
      <c r="E20" s="1293" t="s">
        <v>64</v>
      </c>
      <c r="F20" s="224" t="s">
        <v>38</v>
      </c>
      <c r="G20" s="75" t="s">
        <v>55</v>
      </c>
      <c r="H20" s="75" t="s">
        <v>33</v>
      </c>
      <c r="I20" s="98" t="s">
        <v>38</v>
      </c>
      <c r="J20" s="1838"/>
      <c r="K20" s="1273">
        <f t="shared" si="1"/>
        <v>10</v>
      </c>
      <c r="L20" s="1301" t="s">
        <v>18</v>
      </c>
      <c r="M20" s="1294" t="s">
        <v>33</v>
      </c>
      <c r="N20" s="72" t="s">
        <v>38</v>
      </c>
      <c r="O20" s="72" t="s">
        <v>38</v>
      </c>
      <c r="P20" s="71" t="s">
        <v>55</v>
      </c>
      <c r="Q20" s="73" t="s">
        <v>64</v>
      </c>
      <c r="R20" s="1842"/>
      <c r="S20" s="1273">
        <f t="shared" si="2"/>
        <v>10</v>
      </c>
      <c r="T20" s="2403" t="s">
        <v>18</v>
      </c>
      <c r="U20" s="1306" t="s">
        <v>38</v>
      </c>
      <c r="V20" s="100" t="s">
        <v>55</v>
      </c>
      <c r="W20" s="100" t="s">
        <v>33</v>
      </c>
      <c r="X20" s="100" t="s">
        <v>64</v>
      </c>
      <c r="Y20" s="642" t="s">
        <v>38</v>
      </c>
      <c r="Z20" s="1838">
        <v>15</v>
      </c>
      <c r="AA20" s="1276">
        <f t="shared" si="3"/>
        <v>10</v>
      </c>
      <c r="AB20" s="1414" t="s">
        <v>14</v>
      </c>
      <c r="AC20" s="1288" t="s">
        <v>33</v>
      </c>
      <c r="AD20" s="74" t="s">
        <v>38</v>
      </c>
      <c r="AE20" s="74" t="s">
        <v>38</v>
      </c>
      <c r="AF20" s="79" t="s">
        <v>55</v>
      </c>
      <c r="AG20" s="76" t="s">
        <v>64</v>
      </c>
      <c r="AH20" s="1838"/>
      <c r="AI20" s="1270">
        <f t="shared" si="4"/>
        <v>10</v>
      </c>
      <c r="AJ20" s="1297" t="s">
        <v>19</v>
      </c>
      <c r="AK20" s="1289" t="s">
        <v>38</v>
      </c>
      <c r="AL20" s="75" t="s">
        <v>33</v>
      </c>
      <c r="AM20" s="75" t="s">
        <v>64</v>
      </c>
      <c r="AN20" s="74" t="s">
        <v>38</v>
      </c>
      <c r="AO20" s="76" t="s">
        <v>55</v>
      </c>
      <c r="AP20" s="1842"/>
      <c r="AQ20" s="1270">
        <f t="shared" si="5"/>
        <v>10</v>
      </c>
      <c r="AR20" s="1297" t="s">
        <v>88</v>
      </c>
      <c r="AS20" s="1307" t="s">
        <v>38</v>
      </c>
      <c r="AT20" s="392" t="s">
        <v>55</v>
      </c>
      <c r="AU20" s="392" t="s">
        <v>33</v>
      </c>
      <c r="AV20" s="399" t="s">
        <v>64</v>
      </c>
      <c r="AW20" s="404" t="s">
        <v>38</v>
      </c>
      <c r="AY20" s="1025"/>
      <c r="AZ20" s="1838">
        <v>28</v>
      </c>
      <c r="BA20" s="1270">
        <f t="shared" si="6"/>
        <v>10</v>
      </c>
      <c r="BB20" s="1297" t="s">
        <v>14</v>
      </c>
      <c r="BC20" s="1293" t="s">
        <v>33</v>
      </c>
      <c r="BD20" s="224" t="s">
        <v>38</v>
      </c>
      <c r="BE20" s="74" t="s">
        <v>38</v>
      </c>
      <c r="BF20" s="225" t="s">
        <v>55</v>
      </c>
      <c r="BG20" s="76" t="s">
        <v>64</v>
      </c>
      <c r="BH20" s="1839"/>
      <c r="BI20" s="1272">
        <f t="shared" si="7"/>
        <v>10</v>
      </c>
      <c r="BJ20" s="1299" t="s">
        <v>16</v>
      </c>
      <c r="BK20" s="1291" t="s">
        <v>55</v>
      </c>
      <c r="BL20" s="75" t="s">
        <v>64</v>
      </c>
      <c r="BM20" s="78" t="s">
        <v>38</v>
      </c>
      <c r="BN20" s="78" t="s">
        <v>38</v>
      </c>
      <c r="BO20" s="650" t="s">
        <v>33</v>
      </c>
      <c r="BP20" s="1838"/>
      <c r="BQ20" s="3489">
        <f t="shared" si="8"/>
        <v>10</v>
      </c>
      <c r="BR20" s="3490" t="s">
        <v>15</v>
      </c>
      <c r="BS20" s="1292" t="s">
        <v>38</v>
      </c>
      <c r="BT20" s="225" t="s">
        <v>55</v>
      </c>
      <c r="BU20" s="225" t="s">
        <v>33</v>
      </c>
      <c r="BV20" s="75" t="s">
        <v>64</v>
      </c>
      <c r="BW20" s="98" t="s">
        <v>38</v>
      </c>
      <c r="BX20" s="1838"/>
      <c r="BY20" s="1270">
        <f t="shared" si="9"/>
        <v>10</v>
      </c>
      <c r="BZ20" s="1298" t="s">
        <v>17</v>
      </c>
      <c r="CA20" s="1288" t="s">
        <v>33</v>
      </c>
      <c r="CB20" s="74" t="s">
        <v>38</v>
      </c>
      <c r="CC20" s="74" t="s">
        <v>38</v>
      </c>
      <c r="CD20" s="75" t="s">
        <v>55</v>
      </c>
      <c r="CE20" s="76" t="s">
        <v>64</v>
      </c>
      <c r="CF20" s="1838"/>
      <c r="CG20" s="1275">
        <f t="shared" si="10"/>
        <v>10</v>
      </c>
      <c r="CH20" s="1301" t="s">
        <v>18</v>
      </c>
      <c r="CI20" s="1294" t="s">
        <v>55</v>
      </c>
      <c r="CJ20" s="71" t="s">
        <v>64</v>
      </c>
      <c r="CK20" s="72" t="s">
        <v>38</v>
      </c>
      <c r="CL20" s="72" t="s">
        <v>38</v>
      </c>
      <c r="CM20" s="73" t="s">
        <v>33</v>
      </c>
      <c r="CN20" s="1838"/>
      <c r="CO20" s="1276">
        <f t="shared" si="11"/>
        <v>10</v>
      </c>
      <c r="CP20" s="1298" t="s">
        <v>15</v>
      </c>
      <c r="CQ20" s="1289" t="s">
        <v>38</v>
      </c>
      <c r="CR20" s="75" t="s">
        <v>55</v>
      </c>
      <c r="CS20" s="75" t="s">
        <v>33</v>
      </c>
      <c r="CT20" s="75" t="s">
        <v>64</v>
      </c>
      <c r="CU20" s="98" t="s">
        <v>38</v>
      </c>
      <c r="CV20" s="4390"/>
      <c r="CW20" s="1048"/>
      <c r="CX20" s="559"/>
      <c r="CY20" s="89"/>
      <c r="CZ20" s="23"/>
      <c r="DA20" s="23"/>
      <c r="DB20" s="530"/>
      <c r="DC20" s="531"/>
      <c r="DD20" s="531"/>
      <c r="DE20" s="531"/>
      <c r="DF20" s="532"/>
    </row>
    <row r="21" spans="1:110" ht="18" customHeight="1" thickBot="1">
      <c r="A21" s="1025"/>
      <c r="B21" s="1834"/>
      <c r="C21" s="1270">
        <f t="shared" si="0"/>
        <v>11</v>
      </c>
      <c r="D21" s="1297" t="s">
        <v>19</v>
      </c>
      <c r="E21" s="1289" t="s">
        <v>38</v>
      </c>
      <c r="F21" s="75" t="s">
        <v>55</v>
      </c>
      <c r="G21" s="75" t="s">
        <v>33</v>
      </c>
      <c r="H21" s="75" t="s">
        <v>64</v>
      </c>
      <c r="I21" s="98" t="s">
        <v>38</v>
      </c>
      <c r="J21" s="1838"/>
      <c r="K21" s="1270">
        <f t="shared" si="1"/>
        <v>11</v>
      </c>
      <c r="L21" s="1297" t="s">
        <v>88</v>
      </c>
      <c r="M21" s="1293" t="s">
        <v>64</v>
      </c>
      <c r="N21" s="74" t="s">
        <v>38</v>
      </c>
      <c r="O21" s="225" t="s">
        <v>55</v>
      </c>
      <c r="P21" s="225" t="s">
        <v>33</v>
      </c>
      <c r="Q21" s="98" t="s">
        <v>38</v>
      </c>
      <c r="R21" s="1838"/>
      <c r="S21" s="1270">
        <f t="shared" si="2"/>
        <v>11</v>
      </c>
      <c r="T21" s="1302" t="s">
        <v>88</v>
      </c>
      <c r="U21" s="80" t="s">
        <v>38</v>
      </c>
      <c r="V21" s="79" t="s">
        <v>55</v>
      </c>
      <c r="W21" s="79" t="s">
        <v>33</v>
      </c>
      <c r="X21" s="79" t="s">
        <v>64</v>
      </c>
      <c r="Y21" s="98" t="s">
        <v>38</v>
      </c>
      <c r="Z21" s="1838"/>
      <c r="AA21" s="1276">
        <f t="shared" si="3"/>
        <v>11</v>
      </c>
      <c r="AB21" s="1298" t="s">
        <v>17</v>
      </c>
      <c r="AC21" s="1287" t="s">
        <v>64</v>
      </c>
      <c r="AD21" s="74" t="s">
        <v>38</v>
      </c>
      <c r="AE21" s="79" t="s">
        <v>55</v>
      </c>
      <c r="AF21" s="79" t="s">
        <v>33</v>
      </c>
      <c r="AG21" s="98" t="s">
        <v>38</v>
      </c>
      <c r="AH21" s="1839"/>
      <c r="AI21" s="1272">
        <f t="shared" si="4"/>
        <v>11</v>
      </c>
      <c r="AJ21" s="1302" t="s">
        <v>16</v>
      </c>
      <c r="AK21" s="1288" t="s">
        <v>55</v>
      </c>
      <c r="AL21" s="75" t="s">
        <v>64</v>
      </c>
      <c r="AM21" s="74" t="s">
        <v>38</v>
      </c>
      <c r="AN21" s="80" t="s">
        <v>38</v>
      </c>
      <c r="AO21" s="76" t="s">
        <v>33</v>
      </c>
      <c r="AP21" s="1842"/>
      <c r="AQ21" s="1270">
        <f t="shared" si="5"/>
        <v>11</v>
      </c>
      <c r="AR21" s="1297" t="s">
        <v>15</v>
      </c>
      <c r="AS21" s="1307" t="s">
        <v>38</v>
      </c>
      <c r="AT21" s="401" t="s">
        <v>33</v>
      </c>
      <c r="AU21" s="392" t="s">
        <v>64</v>
      </c>
      <c r="AV21" s="398" t="s">
        <v>38</v>
      </c>
      <c r="AW21" s="402" t="s">
        <v>55</v>
      </c>
      <c r="AY21" s="1025"/>
      <c r="AZ21" s="1838"/>
      <c r="BA21" s="1270">
        <f t="shared" si="6"/>
        <v>11</v>
      </c>
      <c r="BB21" s="1297" t="s">
        <v>17</v>
      </c>
      <c r="BC21" s="1293" t="s">
        <v>64</v>
      </c>
      <c r="BD21" s="224" t="s">
        <v>38</v>
      </c>
      <c r="BE21" s="79" t="s">
        <v>55</v>
      </c>
      <c r="BF21" s="79" t="s">
        <v>33</v>
      </c>
      <c r="BG21" s="98" t="s">
        <v>38</v>
      </c>
      <c r="BH21" s="1838"/>
      <c r="BI21" s="1273">
        <f t="shared" si="7"/>
        <v>11</v>
      </c>
      <c r="BJ21" s="3486" t="s">
        <v>18</v>
      </c>
      <c r="BK21" s="1295" t="s">
        <v>55</v>
      </c>
      <c r="BL21" s="71" t="s">
        <v>64</v>
      </c>
      <c r="BM21" s="72" t="s">
        <v>38</v>
      </c>
      <c r="BN21" s="72" t="s">
        <v>38</v>
      </c>
      <c r="BO21" s="73" t="s">
        <v>33</v>
      </c>
      <c r="BP21" s="1838">
        <v>37</v>
      </c>
      <c r="BQ21" s="1276">
        <f t="shared" si="8"/>
        <v>11</v>
      </c>
      <c r="BR21" s="1298" t="s">
        <v>14</v>
      </c>
      <c r="BS21" s="1306" t="s">
        <v>38</v>
      </c>
      <c r="BT21" s="79" t="s">
        <v>33</v>
      </c>
      <c r="BU21" s="100" t="s">
        <v>64</v>
      </c>
      <c r="BV21" s="74" t="s">
        <v>38</v>
      </c>
      <c r="BW21" s="81" t="s">
        <v>55</v>
      </c>
      <c r="BX21" s="1838"/>
      <c r="BY21" s="1270">
        <f t="shared" si="9"/>
        <v>11</v>
      </c>
      <c r="BZ21" s="1298" t="s">
        <v>19</v>
      </c>
      <c r="CA21" s="1288" t="s">
        <v>64</v>
      </c>
      <c r="CB21" s="74" t="s">
        <v>38</v>
      </c>
      <c r="CC21" s="79" t="s">
        <v>55</v>
      </c>
      <c r="CD21" s="79" t="s">
        <v>33</v>
      </c>
      <c r="CE21" s="98" t="s">
        <v>38</v>
      </c>
      <c r="CF21" s="1838"/>
      <c r="CG21" s="1276">
        <f t="shared" si="10"/>
        <v>11</v>
      </c>
      <c r="CH21" s="1298" t="s">
        <v>88</v>
      </c>
      <c r="CI21" s="1288" t="s">
        <v>55</v>
      </c>
      <c r="CJ21" s="75" t="s">
        <v>64</v>
      </c>
      <c r="CK21" s="74" t="s">
        <v>38</v>
      </c>
      <c r="CL21" s="74" t="s">
        <v>38</v>
      </c>
      <c r="CM21" s="76" t="s">
        <v>33</v>
      </c>
      <c r="CN21" s="1838">
        <v>50</v>
      </c>
      <c r="CO21" s="1276">
        <f t="shared" si="11"/>
        <v>11</v>
      </c>
      <c r="CP21" s="1414" t="s">
        <v>14</v>
      </c>
      <c r="CQ21" s="1289" t="s">
        <v>38</v>
      </c>
      <c r="CR21" s="75" t="s">
        <v>55</v>
      </c>
      <c r="CS21" s="75" t="s">
        <v>33</v>
      </c>
      <c r="CT21" s="75" t="s">
        <v>64</v>
      </c>
      <c r="CU21" s="98" t="s">
        <v>38</v>
      </c>
      <c r="CV21" s="4390"/>
      <c r="CW21" s="1048"/>
      <c r="CX21" s="559"/>
      <c r="CY21" s="89"/>
      <c r="CZ21" s="23"/>
      <c r="DA21" s="23"/>
      <c r="DB21" s="530"/>
      <c r="DC21" s="531"/>
      <c r="DD21" s="531"/>
      <c r="DE21" s="531"/>
      <c r="DF21" s="532"/>
    </row>
    <row r="22" spans="1:110" ht="18" customHeight="1" thickBot="1">
      <c r="A22" s="1025"/>
      <c r="B22" s="1834"/>
      <c r="C22" s="1452">
        <f t="shared" si="0"/>
        <v>12</v>
      </c>
      <c r="D22" s="1300" t="s">
        <v>16</v>
      </c>
      <c r="E22" s="1304" t="s">
        <v>38</v>
      </c>
      <c r="F22" s="77" t="s">
        <v>33</v>
      </c>
      <c r="G22" s="77" t="s">
        <v>64</v>
      </c>
      <c r="H22" s="78" t="s">
        <v>38</v>
      </c>
      <c r="I22" s="650" t="s">
        <v>55</v>
      </c>
      <c r="J22" s="1838"/>
      <c r="K22" s="1270">
        <f t="shared" si="1"/>
        <v>12</v>
      </c>
      <c r="L22" s="1297" t="s">
        <v>15</v>
      </c>
      <c r="M22" s="1293" t="s">
        <v>64</v>
      </c>
      <c r="N22" s="74" t="s">
        <v>38</v>
      </c>
      <c r="O22" s="225" t="s">
        <v>55</v>
      </c>
      <c r="P22" s="225" t="s">
        <v>33</v>
      </c>
      <c r="Q22" s="98" t="s">
        <v>38</v>
      </c>
      <c r="R22" s="1838"/>
      <c r="S22" s="1270">
        <f t="shared" si="2"/>
        <v>12</v>
      </c>
      <c r="T22" s="1302" t="s">
        <v>15</v>
      </c>
      <c r="U22" s="96" t="s">
        <v>38</v>
      </c>
      <c r="V22" s="75" t="s">
        <v>33</v>
      </c>
      <c r="W22" s="75" t="s">
        <v>64</v>
      </c>
      <c r="X22" s="74" t="s">
        <v>38</v>
      </c>
      <c r="Y22" s="76" t="s">
        <v>55</v>
      </c>
      <c r="Z22" s="1838"/>
      <c r="AA22" s="1276">
        <f t="shared" si="3"/>
        <v>12</v>
      </c>
      <c r="AB22" s="1298" t="s">
        <v>19</v>
      </c>
      <c r="AC22" s="1289" t="s">
        <v>38</v>
      </c>
      <c r="AD22" s="232" t="s">
        <v>55</v>
      </c>
      <c r="AE22" s="75" t="s">
        <v>33</v>
      </c>
      <c r="AF22" s="79" t="s">
        <v>64</v>
      </c>
      <c r="AG22" s="98" t="s">
        <v>38</v>
      </c>
      <c r="AH22" s="1838"/>
      <c r="AI22" s="1273">
        <f t="shared" si="4"/>
        <v>12</v>
      </c>
      <c r="AJ22" s="1301" t="s">
        <v>18</v>
      </c>
      <c r="AK22" s="1294" t="s">
        <v>33</v>
      </c>
      <c r="AL22" s="82" t="s">
        <v>38</v>
      </c>
      <c r="AM22" s="82" t="s">
        <v>38</v>
      </c>
      <c r="AN22" s="83" t="s">
        <v>55</v>
      </c>
      <c r="AO22" s="644" t="s">
        <v>64</v>
      </c>
      <c r="AP22" s="1842">
        <v>24</v>
      </c>
      <c r="AQ22" s="1270">
        <f t="shared" si="5"/>
        <v>12</v>
      </c>
      <c r="AR22" s="1297" t="s">
        <v>14</v>
      </c>
      <c r="AS22" s="1307" t="s">
        <v>38</v>
      </c>
      <c r="AT22" s="392" t="s">
        <v>33</v>
      </c>
      <c r="AU22" s="392" t="s">
        <v>64</v>
      </c>
      <c r="AV22" s="398" t="s">
        <v>38</v>
      </c>
      <c r="AW22" s="394" t="s">
        <v>55</v>
      </c>
      <c r="AY22" s="1025"/>
      <c r="AZ22" s="1838"/>
      <c r="BA22" s="1270">
        <f t="shared" si="6"/>
        <v>12</v>
      </c>
      <c r="BB22" s="1297" t="s">
        <v>19</v>
      </c>
      <c r="BC22" s="1293" t="s">
        <v>64</v>
      </c>
      <c r="BD22" s="224" t="s">
        <v>38</v>
      </c>
      <c r="BE22" s="79" t="s">
        <v>55</v>
      </c>
      <c r="BF22" s="79" t="s">
        <v>33</v>
      </c>
      <c r="BG22" s="98" t="s">
        <v>38</v>
      </c>
      <c r="BH22" s="1838"/>
      <c r="BI22" s="1270">
        <f t="shared" si="7"/>
        <v>12</v>
      </c>
      <c r="BJ22" s="1297" t="s">
        <v>88</v>
      </c>
      <c r="BK22" s="1288" t="s">
        <v>33</v>
      </c>
      <c r="BL22" s="224" t="s">
        <v>38</v>
      </c>
      <c r="BM22" s="224" t="s">
        <v>38</v>
      </c>
      <c r="BN22" s="75" t="s">
        <v>55</v>
      </c>
      <c r="BO22" s="76" t="s">
        <v>64</v>
      </c>
      <c r="BP22" s="1838"/>
      <c r="BQ22" s="1276">
        <f t="shared" si="8"/>
        <v>12</v>
      </c>
      <c r="BR22" s="1298" t="s">
        <v>17</v>
      </c>
      <c r="BS22" s="1289" t="s">
        <v>38</v>
      </c>
      <c r="BT22" s="75" t="s">
        <v>33</v>
      </c>
      <c r="BU22" s="75" t="s">
        <v>64</v>
      </c>
      <c r="BV22" s="74" t="s">
        <v>38</v>
      </c>
      <c r="BW22" s="76" t="s">
        <v>55</v>
      </c>
      <c r="BX22" s="1839"/>
      <c r="BY22" s="1272">
        <f t="shared" si="9"/>
        <v>12</v>
      </c>
      <c r="BZ22" s="1300" t="s">
        <v>16</v>
      </c>
      <c r="CA22" s="1331" t="s">
        <v>64</v>
      </c>
      <c r="CB22" s="80" t="s">
        <v>38</v>
      </c>
      <c r="CC22" s="77" t="s">
        <v>55</v>
      </c>
      <c r="CD22" s="77" t="s">
        <v>33</v>
      </c>
      <c r="CE22" s="97" t="s">
        <v>38</v>
      </c>
      <c r="CF22" s="1838"/>
      <c r="CG22" s="1276">
        <f t="shared" si="10"/>
        <v>12</v>
      </c>
      <c r="CH22" s="1298" t="s">
        <v>15</v>
      </c>
      <c r="CI22" s="1288" t="s">
        <v>33</v>
      </c>
      <c r="CJ22" s="74" t="s">
        <v>38</v>
      </c>
      <c r="CK22" s="74" t="s">
        <v>38</v>
      </c>
      <c r="CL22" s="75" t="s">
        <v>55</v>
      </c>
      <c r="CM22" s="76" t="s">
        <v>64</v>
      </c>
      <c r="CN22" s="1838"/>
      <c r="CO22" s="1276">
        <f t="shared" si="11"/>
        <v>12</v>
      </c>
      <c r="CP22" s="1414" t="s">
        <v>17</v>
      </c>
      <c r="CQ22" s="1289" t="s">
        <v>38</v>
      </c>
      <c r="CR22" s="75" t="s">
        <v>33</v>
      </c>
      <c r="CS22" s="75" t="s">
        <v>64</v>
      </c>
      <c r="CT22" s="74" t="s">
        <v>38</v>
      </c>
      <c r="CU22" s="76" t="s">
        <v>55</v>
      </c>
      <c r="CV22" s="156" t="s">
        <v>98</v>
      </c>
      <c r="CW22" s="1049"/>
      <c r="CX22" s="560"/>
      <c r="CY22" s="89"/>
      <c r="CZ22" s="23"/>
      <c r="DA22" s="23"/>
      <c r="DB22" s="530"/>
      <c r="DC22" s="531"/>
      <c r="DD22" s="531"/>
      <c r="DE22" s="531"/>
      <c r="DF22" s="532"/>
    </row>
    <row r="23" spans="1:110" ht="18" customHeight="1" thickBot="1">
      <c r="A23" s="1025"/>
      <c r="B23" s="1837"/>
      <c r="C23" s="1281">
        <f t="shared" si="0"/>
        <v>13</v>
      </c>
      <c r="D23" s="1301" t="s">
        <v>18</v>
      </c>
      <c r="E23" s="1290" t="s">
        <v>38</v>
      </c>
      <c r="F23" s="71" t="s">
        <v>33</v>
      </c>
      <c r="G23" s="71" t="s">
        <v>64</v>
      </c>
      <c r="H23" s="72" t="s">
        <v>38</v>
      </c>
      <c r="I23" s="73" t="s">
        <v>55</v>
      </c>
      <c r="J23" s="1838">
        <v>7</v>
      </c>
      <c r="K23" s="1276">
        <f t="shared" si="1"/>
        <v>13</v>
      </c>
      <c r="L23" s="1297" t="s">
        <v>14</v>
      </c>
      <c r="M23" s="1289" t="s">
        <v>38</v>
      </c>
      <c r="N23" s="75" t="s">
        <v>55</v>
      </c>
      <c r="O23" s="75" t="s">
        <v>33</v>
      </c>
      <c r="P23" s="75" t="s">
        <v>64</v>
      </c>
      <c r="Q23" s="98" t="s">
        <v>38</v>
      </c>
      <c r="R23" s="1838">
        <v>11</v>
      </c>
      <c r="S23" s="1270">
        <f t="shared" si="2"/>
        <v>13</v>
      </c>
      <c r="T23" s="1302" t="s">
        <v>14</v>
      </c>
      <c r="U23" s="225" t="s">
        <v>55</v>
      </c>
      <c r="V23" s="225" t="s">
        <v>64</v>
      </c>
      <c r="W23" s="224" t="s">
        <v>38</v>
      </c>
      <c r="X23" s="224" t="s">
        <v>38</v>
      </c>
      <c r="Y23" s="318" t="s">
        <v>33</v>
      </c>
      <c r="Z23" s="1839"/>
      <c r="AA23" s="1271">
        <f t="shared" si="3"/>
        <v>13</v>
      </c>
      <c r="AB23" s="1299" t="s">
        <v>16</v>
      </c>
      <c r="AC23" s="1317" t="s">
        <v>38</v>
      </c>
      <c r="AD23" s="79" t="s">
        <v>55</v>
      </c>
      <c r="AE23" s="79" t="s">
        <v>33</v>
      </c>
      <c r="AF23" s="79" t="s">
        <v>64</v>
      </c>
      <c r="AG23" s="97" t="s">
        <v>38</v>
      </c>
      <c r="AH23" s="1838"/>
      <c r="AI23" s="1270">
        <f t="shared" si="4"/>
        <v>13</v>
      </c>
      <c r="AJ23" s="1297" t="s">
        <v>88</v>
      </c>
      <c r="AK23" s="1288" t="s">
        <v>33</v>
      </c>
      <c r="AL23" s="74" t="s">
        <v>38</v>
      </c>
      <c r="AM23" s="74" t="s">
        <v>38</v>
      </c>
      <c r="AN23" s="75" t="s">
        <v>55</v>
      </c>
      <c r="AO23" s="76" t="s">
        <v>64</v>
      </c>
      <c r="AP23" s="1842"/>
      <c r="AQ23" s="1270">
        <f t="shared" si="5"/>
        <v>13</v>
      </c>
      <c r="AR23" s="1297" t="s">
        <v>17</v>
      </c>
      <c r="AS23" s="1318" t="s">
        <v>55</v>
      </c>
      <c r="AT23" s="401" t="s">
        <v>64</v>
      </c>
      <c r="AU23" s="393" t="s">
        <v>38</v>
      </c>
      <c r="AV23" s="398" t="s">
        <v>38</v>
      </c>
      <c r="AW23" s="402" t="s">
        <v>33</v>
      </c>
      <c r="AY23" s="1025"/>
      <c r="AZ23" s="1839"/>
      <c r="BA23" s="1271">
        <f t="shared" si="6"/>
        <v>13</v>
      </c>
      <c r="BB23" s="1300" t="s">
        <v>16</v>
      </c>
      <c r="BC23" s="1304" t="s">
        <v>38</v>
      </c>
      <c r="BD23" s="77" t="s">
        <v>55</v>
      </c>
      <c r="BE23" s="77" t="s">
        <v>33</v>
      </c>
      <c r="BF23" s="77" t="s">
        <v>64</v>
      </c>
      <c r="BG23" s="97" t="s">
        <v>38</v>
      </c>
      <c r="BH23" s="1838"/>
      <c r="BI23" s="1270">
        <f t="shared" si="7"/>
        <v>13</v>
      </c>
      <c r="BJ23" s="1329" t="s">
        <v>15</v>
      </c>
      <c r="BK23" s="1288" t="s">
        <v>33</v>
      </c>
      <c r="BL23" s="224" t="s">
        <v>38</v>
      </c>
      <c r="BM23" s="224" t="s">
        <v>38</v>
      </c>
      <c r="BN23" s="75" t="s">
        <v>55</v>
      </c>
      <c r="BO23" s="76" t="s">
        <v>64</v>
      </c>
      <c r="BP23" s="1838"/>
      <c r="BQ23" s="1270">
        <f t="shared" si="8"/>
        <v>13</v>
      </c>
      <c r="BR23" s="1297" t="s">
        <v>19</v>
      </c>
      <c r="BS23" s="1333" t="s">
        <v>55</v>
      </c>
      <c r="BT23" s="79" t="s">
        <v>64</v>
      </c>
      <c r="BU23" s="74" t="s">
        <v>38</v>
      </c>
      <c r="BV23" s="74" t="s">
        <v>38</v>
      </c>
      <c r="BW23" s="81" t="s">
        <v>33</v>
      </c>
      <c r="BX23" s="1838"/>
      <c r="BY23" s="1273">
        <f t="shared" si="9"/>
        <v>13</v>
      </c>
      <c r="BZ23" s="1329" t="s">
        <v>18</v>
      </c>
      <c r="CA23" s="1290" t="s">
        <v>38</v>
      </c>
      <c r="CB23" s="71" t="s">
        <v>55</v>
      </c>
      <c r="CC23" s="71" t="s">
        <v>33</v>
      </c>
      <c r="CD23" s="71" t="s">
        <v>64</v>
      </c>
      <c r="CE23" s="642" t="s">
        <v>38</v>
      </c>
      <c r="CF23" s="1838">
        <v>46</v>
      </c>
      <c r="CG23" s="1276">
        <f t="shared" si="10"/>
        <v>13</v>
      </c>
      <c r="CH23" s="1298" t="s">
        <v>14</v>
      </c>
      <c r="CI23" s="1288" t="s">
        <v>64</v>
      </c>
      <c r="CJ23" s="74" t="s">
        <v>38</v>
      </c>
      <c r="CK23" s="75" t="s">
        <v>55</v>
      </c>
      <c r="CL23" s="75" t="s">
        <v>33</v>
      </c>
      <c r="CM23" s="98" t="s">
        <v>38</v>
      </c>
      <c r="CN23" s="1838"/>
      <c r="CO23" s="1276">
        <f t="shared" si="11"/>
        <v>13</v>
      </c>
      <c r="CP23" s="1414" t="s">
        <v>19</v>
      </c>
      <c r="CQ23" s="1288" t="s">
        <v>55</v>
      </c>
      <c r="CR23" s="75" t="s">
        <v>64</v>
      </c>
      <c r="CS23" s="74" t="s">
        <v>38</v>
      </c>
      <c r="CT23" s="74" t="s">
        <v>38</v>
      </c>
      <c r="CU23" s="76" t="s">
        <v>33</v>
      </c>
      <c r="CV23" s="157" t="s">
        <v>99</v>
      </c>
      <c r="CW23" s="565"/>
      <c r="CX23" s="561"/>
      <c r="CY23" s="89"/>
      <c r="CZ23" s="23"/>
      <c r="DA23" s="23"/>
      <c r="DB23" s="530"/>
      <c r="DC23" s="531"/>
      <c r="DD23" s="531"/>
      <c r="DE23" s="531"/>
      <c r="DF23" s="532"/>
    </row>
    <row r="24" spans="1:110" ht="18" customHeight="1" thickBot="1">
      <c r="A24" s="1025"/>
      <c r="B24" s="1834"/>
      <c r="C24" s="1273">
        <f t="shared" si="0"/>
        <v>14</v>
      </c>
      <c r="D24" s="1297" t="s">
        <v>88</v>
      </c>
      <c r="E24" s="1293" t="s">
        <v>55</v>
      </c>
      <c r="F24" s="225" t="s">
        <v>64</v>
      </c>
      <c r="G24" s="74" t="s">
        <v>38</v>
      </c>
      <c r="H24" s="74" t="s">
        <v>38</v>
      </c>
      <c r="I24" s="318" t="s">
        <v>33</v>
      </c>
      <c r="J24" s="1838"/>
      <c r="K24" s="1270">
        <f t="shared" si="1"/>
        <v>14</v>
      </c>
      <c r="L24" s="1298" t="s">
        <v>17</v>
      </c>
      <c r="M24" s="1292" t="s">
        <v>38</v>
      </c>
      <c r="N24" s="75" t="s">
        <v>55</v>
      </c>
      <c r="O24" s="75" t="s">
        <v>33</v>
      </c>
      <c r="P24" s="225" t="s">
        <v>64</v>
      </c>
      <c r="Q24" s="98" t="s">
        <v>38</v>
      </c>
      <c r="R24" s="1838"/>
      <c r="S24" s="1276">
        <f t="shared" si="2"/>
        <v>14</v>
      </c>
      <c r="T24" s="1298" t="s">
        <v>17</v>
      </c>
      <c r="U24" s="75" t="s">
        <v>55</v>
      </c>
      <c r="V24" s="75" t="s">
        <v>64</v>
      </c>
      <c r="W24" s="74" t="s">
        <v>38</v>
      </c>
      <c r="X24" s="74" t="s">
        <v>38</v>
      </c>
      <c r="Y24" s="76" t="s">
        <v>33</v>
      </c>
      <c r="Z24" s="1838"/>
      <c r="AA24" s="1275">
        <f t="shared" si="3"/>
        <v>14</v>
      </c>
      <c r="AB24" s="1301" t="s">
        <v>18</v>
      </c>
      <c r="AC24" s="1290" t="s">
        <v>38</v>
      </c>
      <c r="AD24" s="71" t="s">
        <v>33</v>
      </c>
      <c r="AE24" s="71" t="s">
        <v>64</v>
      </c>
      <c r="AF24" s="72" t="s">
        <v>38</v>
      </c>
      <c r="AG24" s="73" t="s">
        <v>55</v>
      </c>
      <c r="AH24" s="1838"/>
      <c r="AI24" s="1276">
        <f t="shared" si="4"/>
        <v>14</v>
      </c>
      <c r="AJ24" s="1297" t="s">
        <v>15</v>
      </c>
      <c r="AK24" s="1369" t="s">
        <v>64</v>
      </c>
      <c r="AL24" s="80" t="s">
        <v>38</v>
      </c>
      <c r="AM24" s="100" t="s">
        <v>55</v>
      </c>
      <c r="AN24" s="100" t="s">
        <v>33</v>
      </c>
      <c r="AO24" s="125" t="s">
        <v>38</v>
      </c>
      <c r="AP24" s="1842"/>
      <c r="AQ24" s="1276">
        <f t="shared" si="5"/>
        <v>14</v>
      </c>
      <c r="AR24" s="1297" t="s">
        <v>19</v>
      </c>
      <c r="AS24" s="1287" t="s">
        <v>55</v>
      </c>
      <c r="AT24" s="392" t="s">
        <v>64</v>
      </c>
      <c r="AU24" s="393" t="s">
        <v>38</v>
      </c>
      <c r="AV24" s="398" t="s">
        <v>38</v>
      </c>
      <c r="AW24" s="394" t="s">
        <v>33</v>
      </c>
      <c r="AY24" s="1025"/>
      <c r="AZ24" s="1838"/>
      <c r="BA24" s="1273">
        <f t="shared" si="6"/>
        <v>14</v>
      </c>
      <c r="BB24" s="1301" t="s">
        <v>18</v>
      </c>
      <c r="BC24" s="1305" t="s">
        <v>38</v>
      </c>
      <c r="BD24" s="397" t="s">
        <v>55</v>
      </c>
      <c r="BE24" s="397" t="s">
        <v>33</v>
      </c>
      <c r="BF24" s="397" t="s">
        <v>64</v>
      </c>
      <c r="BG24" s="651" t="s">
        <v>38</v>
      </c>
      <c r="BH24" s="1838">
        <v>33</v>
      </c>
      <c r="BI24" s="1276">
        <f t="shared" si="7"/>
        <v>14</v>
      </c>
      <c r="BJ24" s="1298" t="s">
        <v>14</v>
      </c>
      <c r="BK24" s="1288" t="s">
        <v>64</v>
      </c>
      <c r="BL24" s="224" t="s">
        <v>38</v>
      </c>
      <c r="BM24" s="75" t="s">
        <v>55</v>
      </c>
      <c r="BN24" s="75" t="s">
        <v>33</v>
      </c>
      <c r="BO24" s="98" t="s">
        <v>38</v>
      </c>
      <c r="BP24" s="1839"/>
      <c r="BQ24" s="1271">
        <f t="shared" si="8"/>
        <v>14</v>
      </c>
      <c r="BR24" s="3979" t="s">
        <v>16</v>
      </c>
      <c r="BS24" s="1331" t="s">
        <v>33</v>
      </c>
      <c r="BT24" s="78" t="s">
        <v>38</v>
      </c>
      <c r="BU24" s="78" t="s">
        <v>38</v>
      </c>
      <c r="BV24" s="77" t="s">
        <v>55</v>
      </c>
      <c r="BW24" s="650" t="s">
        <v>64</v>
      </c>
      <c r="BX24" s="1838"/>
      <c r="BY24" s="1276">
        <f t="shared" si="9"/>
        <v>14</v>
      </c>
      <c r="BZ24" s="1298" t="s">
        <v>88</v>
      </c>
      <c r="CA24" s="1292" t="s">
        <v>38</v>
      </c>
      <c r="CB24" s="225" t="s">
        <v>33</v>
      </c>
      <c r="CC24" s="225" t="s">
        <v>64</v>
      </c>
      <c r="CD24" s="224" t="s">
        <v>38</v>
      </c>
      <c r="CE24" s="318" t="s">
        <v>55</v>
      </c>
      <c r="CF24" s="1838"/>
      <c r="CG24" s="1276">
        <f t="shared" si="10"/>
        <v>14</v>
      </c>
      <c r="CH24" s="1297" t="s">
        <v>17</v>
      </c>
      <c r="CI24" s="1288" t="s">
        <v>64</v>
      </c>
      <c r="CJ24" s="74" t="s">
        <v>38</v>
      </c>
      <c r="CK24" s="75" t="s">
        <v>55</v>
      </c>
      <c r="CL24" s="75" t="s">
        <v>33</v>
      </c>
      <c r="CM24" s="98" t="s">
        <v>38</v>
      </c>
      <c r="CN24" s="1839"/>
      <c r="CO24" s="1271">
        <f t="shared" si="11"/>
        <v>14</v>
      </c>
      <c r="CP24" s="1299" t="s">
        <v>16</v>
      </c>
      <c r="CQ24" s="1291" t="s">
        <v>55</v>
      </c>
      <c r="CR24" s="77" t="s">
        <v>64</v>
      </c>
      <c r="CS24" s="78" t="s">
        <v>38</v>
      </c>
      <c r="CT24" s="78" t="s">
        <v>38</v>
      </c>
      <c r="CU24" s="650" t="s">
        <v>33</v>
      </c>
      <c r="CV24" s="157"/>
      <c r="CW24" s="565"/>
      <c r="CX24" s="561"/>
      <c r="CY24" s="89"/>
      <c r="CZ24" s="23"/>
      <c r="DA24" s="23"/>
      <c r="DB24" s="530"/>
      <c r="DC24" s="531"/>
      <c r="DD24" s="531"/>
      <c r="DE24" s="531"/>
      <c r="DF24" s="532"/>
    </row>
    <row r="25" spans="1:110" ht="18" customHeight="1" thickBot="1">
      <c r="A25" s="1025"/>
      <c r="B25" s="1834"/>
      <c r="C25" s="1275">
        <f t="shared" si="0"/>
        <v>15</v>
      </c>
      <c r="D25" s="1297" t="s">
        <v>15</v>
      </c>
      <c r="E25" s="1293" t="s">
        <v>55</v>
      </c>
      <c r="F25" s="225" t="s">
        <v>64</v>
      </c>
      <c r="G25" s="74" t="s">
        <v>38</v>
      </c>
      <c r="H25" s="74" t="s">
        <v>38</v>
      </c>
      <c r="I25" s="76" t="s">
        <v>33</v>
      </c>
      <c r="J25" s="1838"/>
      <c r="K25" s="1270">
        <f t="shared" si="1"/>
        <v>15</v>
      </c>
      <c r="L25" s="1298" t="s">
        <v>19</v>
      </c>
      <c r="M25" s="1292" t="s">
        <v>38</v>
      </c>
      <c r="N25" s="75" t="s">
        <v>33</v>
      </c>
      <c r="O25" s="75" t="s">
        <v>64</v>
      </c>
      <c r="P25" s="224" t="s">
        <v>38</v>
      </c>
      <c r="Q25" s="76" t="s">
        <v>55</v>
      </c>
      <c r="R25" s="1838"/>
      <c r="S25" s="1276">
        <f t="shared" si="2"/>
        <v>15</v>
      </c>
      <c r="T25" s="1298" t="s">
        <v>19</v>
      </c>
      <c r="U25" s="75" t="s">
        <v>33</v>
      </c>
      <c r="V25" s="74" t="s">
        <v>38</v>
      </c>
      <c r="W25" s="74" t="s">
        <v>38</v>
      </c>
      <c r="X25" s="75" t="s">
        <v>55</v>
      </c>
      <c r="Y25" s="76" t="s">
        <v>64</v>
      </c>
      <c r="Z25" s="1838"/>
      <c r="AA25" s="1276">
        <f t="shared" si="3"/>
        <v>15</v>
      </c>
      <c r="AB25" s="1298" t="s">
        <v>88</v>
      </c>
      <c r="AC25" s="1307" t="s">
        <v>38</v>
      </c>
      <c r="AD25" s="392" t="s">
        <v>33</v>
      </c>
      <c r="AE25" s="392" t="s">
        <v>64</v>
      </c>
      <c r="AF25" s="393" t="s">
        <v>38</v>
      </c>
      <c r="AG25" s="394" t="s">
        <v>55</v>
      </c>
      <c r="AH25" s="1838">
        <v>20</v>
      </c>
      <c r="AI25" s="1276">
        <f t="shared" si="4"/>
        <v>15</v>
      </c>
      <c r="AJ25" s="1297" t="s">
        <v>14</v>
      </c>
      <c r="AK25" s="1288" t="s">
        <v>64</v>
      </c>
      <c r="AL25" s="74" t="s">
        <v>38</v>
      </c>
      <c r="AM25" s="75" t="s">
        <v>55</v>
      </c>
      <c r="AN25" s="75" t="s">
        <v>33</v>
      </c>
      <c r="AO25" s="98" t="s">
        <v>38</v>
      </c>
      <c r="AP25" s="1843"/>
      <c r="AQ25" s="1271">
        <f t="shared" si="5"/>
        <v>15</v>
      </c>
      <c r="AR25" s="1300" t="s">
        <v>16</v>
      </c>
      <c r="AS25" s="1331" t="s">
        <v>33</v>
      </c>
      <c r="AT25" s="395" t="s">
        <v>38</v>
      </c>
      <c r="AU25" s="395" t="s">
        <v>38</v>
      </c>
      <c r="AV25" s="391" t="s">
        <v>55</v>
      </c>
      <c r="AW25" s="403" t="s">
        <v>64</v>
      </c>
      <c r="AY25" s="1025"/>
      <c r="AZ25" s="1838"/>
      <c r="BA25" s="1276">
        <f t="shared" si="6"/>
        <v>15</v>
      </c>
      <c r="BB25" s="1297" t="s">
        <v>88</v>
      </c>
      <c r="BC25" s="1292" t="s">
        <v>38</v>
      </c>
      <c r="BD25" s="225" t="s">
        <v>33</v>
      </c>
      <c r="BE25" s="225" t="s">
        <v>64</v>
      </c>
      <c r="BF25" s="224" t="s">
        <v>38</v>
      </c>
      <c r="BG25" s="318" t="s">
        <v>55</v>
      </c>
      <c r="BH25" s="1838"/>
      <c r="BI25" s="1276">
        <f t="shared" si="7"/>
        <v>15</v>
      </c>
      <c r="BJ25" s="1417" t="s">
        <v>17</v>
      </c>
      <c r="BK25" s="1289" t="s">
        <v>38</v>
      </c>
      <c r="BL25" s="75" t="s">
        <v>55</v>
      </c>
      <c r="BM25" s="75" t="s">
        <v>33</v>
      </c>
      <c r="BN25" s="75" t="s">
        <v>64</v>
      </c>
      <c r="BO25" s="98" t="s">
        <v>38</v>
      </c>
      <c r="BP25" s="1838"/>
      <c r="BQ25" s="1267">
        <f t="shared" si="8"/>
        <v>15</v>
      </c>
      <c r="BR25" s="2673" t="s">
        <v>18</v>
      </c>
      <c r="BS25" s="2405" t="s">
        <v>33</v>
      </c>
      <c r="BT25" s="224" t="s">
        <v>38</v>
      </c>
      <c r="BU25" s="224" t="s">
        <v>38</v>
      </c>
      <c r="BV25" s="225" t="s">
        <v>55</v>
      </c>
      <c r="BW25" s="318" t="s">
        <v>64</v>
      </c>
      <c r="BX25" s="1838"/>
      <c r="BY25" s="1276">
        <f t="shared" si="9"/>
        <v>15</v>
      </c>
      <c r="BZ25" s="1298" t="s">
        <v>15</v>
      </c>
      <c r="CA25" s="1292" t="s">
        <v>38</v>
      </c>
      <c r="CB25" s="225" t="s">
        <v>33</v>
      </c>
      <c r="CC25" s="225" t="s">
        <v>64</v>
      </c>
      <c r="CD25" s="224" t="s">
        <v>38</v>
      </c>
      <c r="CE25" s="318" t="s">
        <v>55</v>
      </c>
      <c r="CF25" s="1838"/>
      <c r="CG25" s="1276">
        <f t="shared" si="10"/>
        <v>15</v>
      </c>
      <c r="CH25" s="1298" t="s">
        <v>19</v>
      </c>
      <c r="CI25" s="1289" t="s">
        <v>38</v>
      </c>
      <c r="CJ25" s="75" t="s">
        <v>55</v>
      </c>
      <c r="CK25" s="75" t="s">
        <v>33</v>
      </c>
      <c r="CL25" s="75" t="s">
        <v>64</v>
      </c>
      <c r="CM25" s="98" t="s">
        <v>38</v>
      </c>
      <c r="CN25" s="1838"/>
      <c r="CO25" s="1275">
        <f t="shared" si="11"/>
        <v>15</v>
      </c>
      <c r="CP25" s="1329" t="s">
        <v>18</v>
      </c>
      <c r="CQ25" s="1293" t="s">
        <v>33</v>
      </c>
      <c r="CR25" s="224" t="s">
        <v>38</v>
      </c>
      <c r="CS25" s="224" t="s">
        <v>38</v>
      </c>
      <c r="CT25" s="225" t="s">
        <v>55</v>
      </c>
      <c r="CU25" s="73" t="s">
        <v>64</v>
      </c>
      <c r="CV25" s="461" t="s">
        <v>412</v>
      </c>
      <c r="CW25" s="564"/>
      <c r="CX25" s="562"/>
      <c r="CY25" s="89"/>
      <c r="CZ25" s="23"/>
      <c r="DA25" s="23"/>
      <c r="DB25" s="530"/>
      <c r="DC25" s="531"/>
      <c r="DD25" s="531"/>
      <c r="DE25" s="531"/>
      <c r="DF25" s="532"/>
    </row>
    <row r="26" spans="1:110" ht="18" customHeight="1" thickBot="1">
      <c r="A26" s="1025"/>
      <c r="B26" s="1834">
        <v>3</v>
      </c>
      <c r="C26" s="1270">
        <f t="shared" si="0"/>
        <v>16</v>
      </c>
      <c r="D26" s="1297" t="s">
        <v>14</v>
      </c>
      <c r="E26" s="1293" t="s">
        <v>33</v>
      </c>
      <c r="F26" s="224" t="s">
        <v>38</v>
      </c>
      <c r="G26" s="74" t="s">
        <v>38</v>
      </c>
      <c r="H26" s="225" t="s">
        <v>55</v>
      </c>
      <c r="I26" s="76" t="s">
        <v>64</v>
      </c>
      <c r="J26" s="1839"/>
      <c r="K26" s="1272">
        <f t="shared" si="1"/>
        <v>16</v>
      </c>
      <c r="L26" s="1299" t="s">
        <v>16</v>
      </c>
      <c r="M26" s="1291" t="s">
        <v>55</v>
      </c>
      <c r="N26" s="75" t="s">
        <v>64</v>
      </c>
      <c r="O26" s="78" t="s">
        <v>38</v>
      </c>
      <c r="P26" s="78" t="s">
        <v>38</v>
      </c>
      <c r="Q26" s="650" t="s">
        <v>33</v>
      </c>
      <c r="R26" s="1839"/>
      <c r="S26" s="1271">
        <f t="shared" si="2"/>
        <v>16</v>
      </c>
      <c r="T26" s="1299" t="s">
        <v>16</v>
      </c>
      <c r="U26" s="77" t="s">
        <v>33</v>
      </c>
      <c r="V26" s="78" t="s">
        <v>38</v>
      </c>
      <c r="W26" s="78" t="s">
        <v>38</v>
      </c>
      <c r="X26" s="77" t="s">
        <v>55</v>
      </c>
      <c r="Y26" s="650" t="s">
        <v>64</v>
      </c>
      <c r="Z26" s="1838"/>
      <c r="AA26" s="1276">
        <f t="shared" si="3"/>
        <v>16</v>
      </c>
      <c r="AB26" s="1297" t="s">
        <v>15</v>
      </c>
      <c r="AC26" s="1288" t="s">
        <v>55</v>
      </c>
      <c r="AD26" s="75" t="s">
        <v>64</v>
      </c>
      <c r="AE26" s="74" t="s">
        <v>38</v>
      </c>
      <c r="AF26" s="74" t="s">
        <v>38</v>
      </c>
      <c r="AG26" s="76" t="s">
        <v>33</v>
      </c>
      <c r="AH26" s="1838"/>
      <c r="AI26" s="1276">
        <f t="shared" si="4"/>
        <v>16</v>
      </c>
      <c r="AJ26" s="1297" t="s">
        <v>17</v>
      </c>
      <c r="AK26" s="1289" t="s">
        <v>38</v>
      </c>
      <c r="AL26" s="75" t="s">
        <v>55</v>
      </c>
      <c r="AM26" s="75" t="s">
        <v>33</v>
      </c>
      <c r="AN26" s="75" t="s">
        <v>64</v>
      </c>
      <c r="AO26" s="98" t="s">
        <v>38</v>
      </c>
      <c r="AP26" s="1842"/>
      <c r="AQ26" s="1275">
        <f t="shared" si="5"/>
        <v>16</v>
      </c>
      <c r="AR26" s="1329" t="s">
        <v>18</v>
      </c>
      <c r="AS26" s="1332" t="s">
        <v>64</v>
      </c>
      <c r="AT26" s="396" t="s">
        <v>38</v>
      </c>
      <c r="AU26" s="397" t="s">
        <v>55</v>
      </c>
      <c r="AV26" s="397" t="s">
        <v>33</v>
      </c>
      <c r="AW26" s="651" t="s">
        <v>38</v>
      </c>
      <c r="AY26" s="1025"/>
      <c r="AZ26" s="1838"/>
      <c r="BA26" s="1270">
        <f t="shared" si="6"/>
        <v>16</v>
      </c>
      <c r="BB26" s="1297" t="s">
        <v>15</v>
      </c>
      <c r="BC26" s="1293" t="s">
        <v>55</v>
      </c>
      <c r="BD26" s="225" t="s">
        <v>64</v>
      </c>
      <c r="BE26" s="224" t="s">
        <v>38</v>
      </c>
      <c r="BF26" s="224" t="s">
        <v>38</v>
      </c>
      <c r="BG26" s="318" t="s">
        <v>33</v>
      </c>
      <c r="BH26" s="1838"/>
      <c r="BI26" s="1276">
        <f t="shared" si="7"/>
        <v>16</v>
      </c>
      <c r="BJ26" s="1297" t="s">
        <v>19</v>
      </c>
      <c r="BK26" s="1289" t="s">
        <v>38</v>
      </c>
      <c r="BL26" s="75" t="s">
        <v>55</v>
      </c>
      <c r="BM26" s="75" t="s">
        <v>33</v>
      </c>
      <c r="BN26" s="75" t="s">
        <v>64</v>
      </c>
      <c r="BO26" s="98" t="s">
        <v>38</v>
      </c>
      <c r="BP26" s="1838"/>
      <c r="BQ26" s="1276">
        <f t="shared" si="8"/>
        <v>16</v>
      </c>
      <c r="BR26" s="1297" t="s">
        <v>88</v>
      </c>
      <c r="BS26" s="1287" t="s">
        <v>64</v>
      </c>
      <c r="BT26" s="74" t="s">
        <v>38</v>
      </c>
      <c r="BU26" s="225" t="s">
        <v>55</v>
      </c>
      <c r="BV26" s="225" t="s">
        <v>33</v>
      </c>
      <c r="BW26" s="98" t="s">
        <v>38</v>
      </c>
      <c r="BX26" s="1838">
        <v>42</v>
      </c>
      <c r="BY26" s="1270">
        <f t="shared" si="9"/>
        <v>16</v>
      </c>
      <c r="BZ26" s="1298" t="s">
        <v>14</v>
      </c>
      <c r="CA26" s="1288" t="s">
        <v>55</v>
      </c>
      <c r="CB26" s="225" t="s">
        <v>64</v>
      </c>
      <c r="CC26" s="224" t="s">
        <v>38</v>
      </c>
      <c r="CD26" s="224" t="s">
        <v>38</v>
      </c>
      <c r="CE26" s="318" t="s">
        <v>33</v>
      </c>
      <c r="CF26" s="1839"/>
      <c r="CG26" s="1271">
        <f t="shared" si="10"/>
        <v>16</v>
      </c>
      <c r="CH26" s="1299" t="s">
        <v>16</v>
      </c>
      <c r="CI26" s="1304" t="s">
        <v>38</v>
      </c>
      <c r="CJ26" s="77" t="s">
        <v>55</v>
      </c>
      <c r="CK26" s="77" t="s">
        <v>33</v>
      </c>
      <c r="CL26" s="75" t="s">
        <v>64</v>
      </c>
      <c r="CM26" s="98" t="s">
        <v>38</v>
      </c>
      <c r="CN26" s="1838"/>
      <c r="CO26" s="1276">
        <f t="shared" si="11"/>
        <v>16</v>
      </c>
      <c r="CP26" s="1298" t="s">
        <v>88</v>
      </c>
      <c r="CQ26" s="1288" t="s">
        <v>33</v>
      </c>
      <c r="CR26" s="74" t="s">
        <v>38</v>
      </c>
      <c r="CS26" s="74" t="s">
        <v>38</v>
      </c>
      <c r="CT26" s="75" t="s">
        <v>55</v>
      </c>
      <c r="CU26" s="76" t="s">
        <v>64</v>
      </c>
      <c r="CV26" s="461" t="s">
        <v>413</v>
      </c>
      <c r="CW26" s="564"/>
      <c r="CX26" s="562"/>
      <c r="CY26" s="89"/>
      <c r="CZ26" s="23"/>
      <c r="DA26" s="23"/>
      <c r="DB26" s="530"/>
      <c r="DC26" s="531"/>
      <c r="DD26" s="531"/>
      <c r="DE26" s="531"/>
      <c r="DF26" s="532"/>
    </row>
    <row r="27" spans="1:110" ht="18" customHeight="1" thickBot="1">
      <c r="A27" s="1025"/>
      <c r="B27" s="1834"/>
      <c r="C27" s="1276">
        <f t="shared" si="0"/>
        <v>17</v>
      </c>
      <c r="D27" s="1297" t="s">
        <v>17</v>
      </c>
      <c r="E27" s="1293" t="s">
        <v>64</v>
      </c>
      <c r="F27" s="224" t="s">
        <v>38</v>
      </c>
      <c r="G27" s="79" t="s">
        <v>55</v>
      </c>
      <c r="H27" s="79" t="s">
        <v>33</v>
      </c>
      <c r="I27" s="98" t="s">
        <v>38</v>
      </c>
      <c r="J27" s="1840"/>
      <c r="K27" s="1281">
        <f t="shared" si="1"/>
        <v>17</v>
      </c>
      <c r="L27" s="1301" t="s">
        <v>18</v>
      </c>
      <c r="M27" s="1295" t="s">
        <v>55</v>
      </c>
      <c r="N27" s="71" t="s">
        <v>64</v>
      </c>
      <c r="O27" s="72" t="s">
        <v>38</v>
      </c>
      <c r="P27" s="72" t="s">
        <v>38</v>
      </c>
      <c r="Q27" s="73" t="s">
        <v>33</v>
      </c>
      <c r="R27" s="1838"/>
      <c r="S27" s="1275">
        <f t="shared" si="2"/>
        <v>17</v>
      </c>
      <c r="T27" s="1301" t="s">
        <v>18</v>
      </c>
      <c r="U27" s="1294" t="s">
        <v>64</v>
      </c>
      <c r="V27" s="72" t="s">
        <v>38</v>
      </c>
      <c r="W27" s="71" t="s">
        <v>55</v>
      </c>
      <c r="X27" s="71" t="s">
        <v>33</v>
      </c>
      <c r="Y27" s="643" t="s">
        <v>38</v>
      </c>
      <c r="Z27" s="1841">
        <v>16</v>
      </c>
      <c r="AA27" s="1276">
        <f t="shared" si="3"/>
        <v>17</v>
      </c>
      <c r="AB27" s="1297" t="s">
        <v>14</v>
      </c>
      <c r="AC27" s="1288" t="s">
        <v>33</v>
      </c>
      <c r="AD27" s="74" t="s">
        <v>38</v>
      </c>
      <c r="AE27" s="74" t="s">
        <v>38</v>
      </c>
      <c r="AF27" s="75" t="s">
        <v>55</v>
      </c>
      <c r="AG27" s="76" t="s">
        <v>64</v>
      </c>
      <c r="AH27" s="1838"/>
      <c r="AI27" s="1270">
        <f t="shared" si="4"/>
        <v>17</v>
      </c>
      <c r="AJ27" s="2403" t="s">
        <v>19</v>
      </c>
      <c r="AK27" s="1292" t="s">
        <v>38</v>
      </c>
      <c r="AL27" s="225" t="s">
        <v>33</v>
      </c>
      <c r="AM27" s="225" t="s">
        <v>64</v>
      </c>
      <c r="AN27" s="224" t="s">
        <v>38</v>
      </c>
      <c r="AO27" s="318" t="s">
        <v>55</v>
      </c>
      <c r="AP27" s="1842"/>
      <c r="AQ27" s="1276">
        <f t="shared" si="5"/>
        <v>17</v>
      </c>
      <c r="AR27" s="1297" t="s">
        <v>88</v>
      </c>
      <c r="AS27" s="1377" t="s">
        <v>64</v>
      </c>
      <c r="AT27" s="398" t="s">
        <v>38</v>
      </c>
      <c r="AU27" s="399" t="s">
        <v>55</v>
      </c>
      <c r="AV27" s="225" t="s">
        <v>33</v>
      </c>
      <c r="AW27" s="642" t="s">
        <v>38</v>
      </c>
      <c r="AY27" s="1025"/>
      <c r="AZ27" s="1838">
        <v>29</v>
      </c>
      <c r="BA27" s="1270">
        <f t="shared" si="6"/>
        <v>17</v>
      </c>
      <c r="BB27" s="1297" t="s">
        <v>14</v>
      </c>
      <c r="BC27" s="1288" t="s">
        <v>55</v>
      </c>
      <c r="BD27" s="75" t="s">
        <v>64</v>
      </c>
      <c r="BE27" s="74" t="s">
        <v>38</v>
      </c>
      <c r="BF27" s="74" t="s">
        <v>38</v>
      </c>
      <c r="BG27" s="76" t="s">
        <v>33</v>
      </c>
      <c r="BH27" s="1839"/>
      <c r="BI27" s="1272">
        <f t="shared" si="7"/>
        <v>17</v>
      </c>
      <c r="BJ27" s="1370" t="s">
        <v>16</v>
      </c>
      <c r="BK27" s="1304" t="s">
        <v>38</v>
      </c>
      <c r="BL27" s="77" t="s">
        <v>33</v>
      </c>
      <c r="BM27" s="77" t="s">
        <v>64</v>
      </c>
      <c r="BN27" s="78" t="s">
        <v>38</v>
      </c>
      <c r="BO27" s="650" t="s">
        <v>55</v>
      </c>
      <c r="BP27" s="1838"/>
      <c r="BQ27" s="1276">
        <f t="shared" si="8"/>
        <v>17</v>
      </c>
      <c r="BR27" s="1297" t="s">
        <v>15</v>
      </c>
      <c r="BS27" s="1293" t="s">
        <v>64</v>
      </c>
      <c r="BT27" s="74" t="s">
        <v>38</v>
      </c>
      <c r="BU27" s="75" t="s">
        <v>55</v>
      </c>
      <c r="BV27" s="75" t="s">
        <v>33</v>
      </c>
      <c r="BW27" s="98" t="s">
        <v>38</v>
      </c>
      <c r="BX27" s="1838"/>
      <c r="BY27" s="1270">
        <f t="shared" si="9"/>
        <v>17</v>
      </c>
      <c r="BZ27" s="1298" t="s">
        <v>17</v>
      </c>
      <c r="CA27" s="1288" t="s">
        <v>55</v>
      </c>
      <c r="CB27" s="225" t="s">
        <v>64</v>
      </c>
      <c r="CC27" s="224" t="s">
        <v>38</v>
      </c>
      <c r="CD27" s="224" t="s">
        <v>38</v>
      </c>
      <c r="CE27" s="318" t="s">
        <v>33</v>
      </c>
      <c r="CF27" s="1840"/>
      <c r="CG27" s="3906">
        <f t="shared" si="10"/>
        <v>17</v>
      </c>
      <c r="CH27" s="2673" t="s">
        <v>18</v>
      </c>
      <c r="CI27" s="1290" t="s">
        <v>38</v>
      </c>
      <c r="CJ27" s="71" t="s">
        <v>33</v>
      </c>
      <c r="CK27" s="71" t="s">
        <v>64</v>
      </c>
      <c r="CL27" s="72" t="s">
        <v>38</v>
      </c>
      <c r="CM27" s="73" t="s">
        <v>55</v>
      </c>
      <c r="CN27" s="1838"/>
      <c r="CO27" s="1276">
        <f t="shared" si="11"/>
        <v>17</v>
      </c>
      <c r="CP27" s="1298" t="s">
        <v>15</v>
      </c>
      <c r="CQ27" s="1288" t="s">
        <v>64</v>
      </c>
      <c r="CR27" s="74" t="s">
        <v>38</v>
      </c>
      <c r="CS27" s="75" t="s">
        <v>55</v>
      </c>
      <c r="CT27" s="75" t="s">
        <v>33</v>
      </c>
      <c r="CU27" s="98" t="s">
        <v>38</v>
      </c>
      <c r="CV27" s="461" t="s">
        <v>414</v>
      </c>
      <c r="CW27" s="564"/>
      <c r="CX27" s="562"/>
      <c r="CY27" s="89"/>
      <c r="CZ27" s="23"/>
      <c r="DA27" s="23"/>
      <c r="DB27" s="530"/>
      <c r="DC27" s="531"/>
      <c r="DD27" s="531"/>
      <c r="DE27" s="531"/>
      <c r="DF27" s="532"/>
    </row>
    <row r="28" spans="1:110" ht="18" customHeight="1" thickBot="1">
      <c r="A28" s="1025"/>
      <c r="B28" s="1834"/>
      <c r="C28" s="1270">
        <f t="shared" si="0"/>
        <v>18</v>
      </c>
      <c r="D28" s="1297" t="s">
        <v>19</v>
      </c>
      <c r="E28" s="1293" t="s">
        <v>64</v>
      </c>
      <c r="F28" s="224" t="s">
        <v>38</v>
      </c>
      <c r="G28" s="79" t="s">
        <v>55</v>
      </c>
      <c r="H28" s="79" t="s">
        <v>33</v>
      </c>
      <c r="I28" s="98" t="s">
        <v>38</v>
      </c>
      <c r="J28" s="1838"/>
      <c r="K28" s="1270">
        <f t="shared" si="1"/>
        <v>18</v>
      </c>
      <c r="L28" s="1297" t="s">
        <v>88</v>
      </c>
      <c r="M28" s="1288" t="s">
        <v>33</v>
      </c>
      <c r="N28" s="224" t="s">
        <v>38</v>
      </c>
      <c r="O28" s="224" t="s">
        <v>38</v>
      </c>
      <c r="P28" s="75" t="s">
        <v>55</v>
      </c>
      <c r="Q28" s="76" t="s">
        <v>64</v>
      </c>
      <c r="R28" s="1838"/>
      <c r="S28" s="1276">
        <f t="shared" si="2"/>
        <v>18</v>
      </c>
      <c r="T28" s="1372" t="s">
        <v>88</v>
      </c>
      <c r="U28" s="1292" t="s">
        <v>38</v>
      </c>
      <c r="V28" s="225" t="s">
        <v>55</v>
      </c>
      <c r="W28" s="225" t="s">
        <v>33</v>
      </c>
      <c r="X28" s="75" t="s">
        <v>64</v>
      </c>
      <c r="Y28" s="98" t="s">
        <v>38</v>
      </c>
      <c r="Z28" s="1838"/>
      <c r="AA28" s="1334">
        <f t="shared" si="3"/>
        <v>18</v>
      </c>
      <c r="AB28" s="1416" t="s">
        <v>17</v>
      </c>
      <c r="AC28" s="1288" t="s">
        <v>33</v>
      </c>
      <c r="AD28" s="74" t="s">
        <v>38</v>
      </c>
      <c r="AE28" s="74" t="s">
        <v>38</v>
      </c>
      <c r="AF28" s="75" t="s">
        <v>55</v>
      </c>
      <c r="AG28" s="76" t="s">
        <v>64</v>
      </c>
      <c r="AH28" s="1839"/>
      <c r="AI28" s="1272">
        <f t="shared" si="4"/>
        <v>18</v>
      </c>
      <c r="AJ28" s="1300" t="s">
        <v>16</v>
      </c>
      <c r="AK28" s="1289" t="s">
        <v>38</v>
      </c>
      <c r="AL28" s="75" t="s">
        <v>33</v>
      </c>
      <c r="AM28" s="75" t="s">
        <v>64</v>
      </c>
      <c r="AN28" s="78" t="s">
        <v>38</v>
      </c>
      <c r="AO28" s="76" t="s">
        <v>55</v>
      </c>
      <c r="AP28" s="1842"/>
      <c r="AQ28" s="1275">
        <f t="shared" si="5"/>
        <v>18</v>
      </c>
      <c r="AR28" s="1329" t="s">
        <v>15</v>
      </c>
      <c r="AS28" s="1289" t="s">
        <v>38</v>
      </c>
      <c r="AT28" s="75" t="s">
        <v>55</v>
      </c>
      <c r="AU28" s="75" t="s">
        <v>33</v>
      </c>
      <c r="AV28" s="75" t="s">
        <v>64</v>
      </c>
      <c r="AW28" s="98" t="s">
        <v>38</v>
      </c>
      <c r="AY28" s="1025"/>
      <c r="AZ28" s="1838"/>
      <c r="BA28" s="1270">
        <f t="shared" si="6"/>
        <v>18</v>
      </c>
      <c r="BB28" s="1297" t="s">
        <v>17</v>
      </c>
      <c r="BC28" s="1288" t="s">
        <v>33</v>
      </c>
      <c r="BD28" s="74" t="s">
        <v>38</v>
      </c>
      <c r="BE28" s="74" t="s">
        <v>38</v>
      </c>
      <c r="BF28" s="75" t="s">
        <v>55</v>
      </c>
      <c r="BG28" s="76" t="s">
        <v>64</v>
      </c>
      <c r="BH28" s="1840"/>
      <c r="BI28" s="1330">
        <f t="shared" si="7"/>
        <v>18</v>
      </c>
      <c r="BJ28" s="1301" t="s">
        <v>18</v>
      </c>
      <c r="BK28" s="1319" t="s">
        <v>38</v>
      </c>
      <c r="BL28" s="75" t="s">
        <v>33</v>
      </c>
      <c r="BM28" s="83" t="s">
        <v>64</v>
      </c>
      <c r="BN28" s="82" t="s">
        <v>38</v>
      </c>
      <c r="BO28" s="644" t="s">
        <v>55</v>
      </c>
      <c r="BP28" s="1838">
        <v>38</v>
      </c>
      <c r="BQ28" s="1276">
        <f t="shared" si="8"/>
        <v>18</v>
      </c>
      <c r="BR28" s="1302" t="s">
        <v>14</v>
      </c>
      <c r="BS28" s="1292" t="s">
        <v>38</v>
      </c>
      <c r="BT28" s="75" t="s">
        <v>55</v>
      </c>
      <c r="BU28" s="75" t="s">
        <v>33</v>
      </c>
      <c r="BV28" s="75" t="s">
        <v>64</v>
      </c>
      <c r="BW28" s="98" t="s">
        <v>38</v>
      </c>
      <c r="BX28" s="1838"/>
      <c r="BY28" s="1270">
        <f t="shared" si="9"/>
        <v>18</v>
      </c>
      <c r="BZ28" s="1372" t="s">
        <v>19</v>
      </c>
      <c r="CA28" s="1288" t="s">
        <v>33</v>
      </c>
      <c r="CB28" s="74" t="s">
        <v>38</v>
      </c>
      <c r="CC28" s="224" t="s">
        <v>38</v>
      </c>
      <c r="CD28" s="75" t="s">
        <v>55</v>
      </c>
      <c r="CE28" s="76" t="s">
        <v>64</v>
      </c>
      <c r="CF28" s="1838"/>
      <c r="CG28" s="1276">
        <f t="shared" si="10"/>
        <v>18</v>
      </c>
      <c r="CH28" s="1372" t="s">
        <v>88</v>
      </c>
      <c r="CI28" s="1293" t="s">
        <v>55</v>
      </c>
      <c r="CJ28" s="75" t="s">
        <v>64</v>
      </c>
      <c r="CK28" s="224" t="s">
        <v>38</v>
      </c>
      <c r="CL28" s="74" t="s">
        <v>38</v>
      </c>
      <c r="CM28" s="318" t="s">
        <v>33</v>
      </c>
      <c r="CN28" s="1838">
        <v>51</v>
      </c>
      <c r="CO28" s="1276">
        <f t="shared" si="11"/>
        <v>18</v>
      </c>
      <c r="CP28" s="1298" t="s">
        <v>14</v>
      </c>
      <c r="CQ28" s="1289" t="s">
        <v>38</v>
      </c>
      <c r="CR28" s="75" t="s">
        <v>55</v>
      </c>
      <c r="CS28" s="75" t="s">
        <v>33</v>
      </c>
      <c r="CT28" s="75" t="s">
        <v>64</v>
      </c>
      <c r="CU28" s="98" t="s">
        <v>38</v>
      </c>
      <c r="CV28" s="461" t="s">
        <v>328</v>
      </c>
      <c r="CW28" s="564"/>
      <c r="CX28" s="562"/>
      <c r="CY28" s="89"/>
      <c r="CZ28" s="23"/>
      <c r="DA28" s="23"/>
      <c r="DB28" s="530"/>
      <c r="DC28" s="531"/>
      <c r="DD28" s="531"/>
      <c r="DE28" s="531"/>
      <c r="DF28" s="532"/>
    </row>
    <row r="29" spans="1:110" ht="18" customHeight="1" thickBot="1">
      <c r="A29" s="1025"/>
      <c r="B29" s="1835"/>
      <c r="C29" s="1272">
        <f t="shared" si="0"/>
        <v>19</v>
      </c>
      <c r="D29" s="1300" t="s">
        <v>16</v>
      </c>
      <c r="E29" s="1304" t="s">
        <v>38</v>
      </c>
      <c r="F29" s="77" t="s">
        <v>55</v>
      </c>
      <c r="G29" s="77" t="s">
        <v>33</v>
      </c>
      <c r="H29" s="77" t="s">
        <v>64</v>
      </c>
      <c r="I29" s="97" t="s">
        <v>38</v>
      </c>
      <c r="J29" s="1838"/>
      <c r="K29" s="1270">
        <f t="shared" si="1"/>
        <v>19</v>
      </c>
      <c r="L29" s="1329" t="s">
        <v>15</v>
      </c>
      <c r="M29" s="1288" t="s">
        <v>33</v>
      </c>
      <c r="N29" s="224" t="s">
        <v>38</v>
      </c>
      <c r="O29" s="224" t="s">
        <v>38</v>
      </c>
      <c r="P29" s="75" t="s">
        <v>55</v>
      </c>
      <c r="Q29" s="76" t="s">
        <v>64</v>
      </c>
      <c r="R29" s="1838"/>
      <c r="S29" s="1275">
        <f t="shared" si="2"/>
        <v>19</v>
      </c>
      <c r="T29" s="1298" t="s">
        <v>15</v>
      </c>
      <c r="U29" s="1292" t="s">
        <v>38</v>
      </c>
      <c r="V29" s="225" t="s">
        <v>55</v>
      </c>
      <c r="W29" s="225" t="s">
        <v>33</v>
      </c>
      <c r="X29" s="75" t="s">
        <v>64</v>
      </c>
      <c r="Y29" s="98" t="s">
        <v>38</v>
      </c>
      <c r="Z29" s="1838"/>
      <c r="AA29" s="1276">
        <f t="shared" si="3"/>
        <v>19</v>
      </c>
      <c r="AB29" s="1297" t="s">
        <v>19</v>
      </c>
      <c r="AC29" s="1288" t="s">
        <v>64</v>
      </c>
      <c r="AD29" s="74" t="s">
        <v>38</v>
      </c>
      <c r="AE29" s="79" t="s">
        <v>55</v>
      </c>
      <c r="AF29" s="79" t="s">
        <v>33</v>
      </c>
      <c r="AG29" s="98" t="s">
        <v>38</v>
      </c>
      <c r="AH29" s="1838"/>
      <c r="AI29" s="1270">
        <f t="shared" si="4"/>
        <v>19</v>
      </c>
      <c r="AJ29" s="1301" t="s">
        <v>18</v>
      </c>
      <c r="AK29" s="1294" t="s">
        <v>55</v>
      </c>
      <c r="AL29" s="71" t="s">
        <v>64</v>
      </c>
      <c r="AM29" s="72" t="s">
        <v>38</v>
      </c>
      <c r="AN29" s="72" t="s">
        <v>38</v>
      </c>
      <c r="AO29" s="73" t="s">
        <v>33</v>
      </c>
      <c r="AP29" s="1842">
        <v>25</v>
      </c>
      <c r="AQ29" s="1276">
        <f t="shared" si="5"/>
        <v>19</v>
      </c>
      <c r="AR29" s="1297" t="s">
        <v>14</v>
      </c>
      <c r="AS29" s="1289" t="s">
        <v>38</v>
      </c>
      <c r="AT29" s="75" t="s">
        <v>55</v>
      </c>
      <c r="AU29" s="75" t="s">
        <v>33</v>
      </c>
      <c r="AV29" s="75" t="s">
        <v>64</v>
      </c>
      <c r="AW29" s="98" t="s">
        <v>38</v>
      </c>
      <c r="AY29" s="1025"/>
      <c r="AZ29" s="1339"/>
      <c r="BA29" s="1273">
        <f t="shared" si="6"/>
        <v>19</v>
      </c>
      <c r="BB29" s="1302" t="s">
        <v>19</v>
      </c>
      <c r="BC29" s="1288" t="s">
        <v>33</v>
      </c>
      <c r="BD29" s="74" t="s">
        <v>38</v>
      </c>
      <c r="BE29" s="74" t="s">
        <v>38</v>
      </c>
      <c r="BF29" s="75" t="s">
        <v>55</v>
      </c>
      <c r="BG29" s="76" t="s">
        <v>64</v>
      </c>
      <c r="BH29" s="1838"/>
      <c r="BI29" s="1276">
        <f t="shared" si="7"/>
        <v>19</v>
      </c>
      <c r="BJ29" s="1298" t="s">
        <v>88</v>
      </c>
      <c r="BK29" s="1288" t="s">
        <v>55</v>
      </c>
      <c r="BL29" s="225" t="s">
        <v>64</v>
      </c>
      <c r="BM29" s="74" t="s">
        <v>38</v>
      </c>
      <c r="BN29" s="74" t="s">
        <v>38</v>
      </c>
      <c r="BO29" s="76" t="s">
        <v>33</v>
      </c>
      <c r="BP29" s="1838"/>
      <c r="BQ29" s="1276">
        <f t="shared" si="8"/>
        <v>19</v>
      </c>
      <c r="BR29" s="1298" t="s">
        <v>17</v>
      </c>
      <c r="BS29" s="1292" t="s">
        <v>38</v>
      </c>
      <c r="BT29" s="75" t="s">
        <v>33</v>
      </c>
      <c r="BU29" s="75" t="s">
        <v>64</v>
      </c>
      <c r="BV29" s="74" t="s">
        <v>38</v>
      </c>
      <c r="BW29" s="76" t="s">
        <v>55</v>
      </c>
      <c r="BX29" s="1839"/>
      <c r="BY29" s="1274">
        <f t="shared" si="9"/>
        <v>19</v>
      </c>
      <c r="BZ29" s="1299" t="s">
        <v>16</v>
      </c>
      <c r="CA29" s="1288" t="s">
        <v>64</v>
      </c>
      <c r="CB29" s="78" t="s">
        <v>38</v>
      </c>
      <c r="CC29" s="77" t="s">
        <v>55</v>
      </c>
      <c r="CD29" s="77" t="s">
        <v>33</v>
      </c>
      <c r="CE29" s="97" t="s">
        <v>38</v>
      </c>
      <c r="CF29" s="1838"/>
      <c r="CG29" s="1275">
        <f t="shared" si="10"/>
        <v>19</v>
      </c>
      <c r="CH29" s="1372" t="s">
        <v>15</v>
      </c>
      <c r="CI29" s="1293" t="s">
        <v>55</v>
      </c>
      <c r="CJ29" s="75" t="s">
        <v>64</v>
      </c>
      <c r="CK29" s="224" t="s">
        <v>38</v>
      </c>
      <c r="CL29" s="74" t="s">
        <v>38</v>
      </c>
      <c r="CM29" s="318" t="s">
        <v>33</v>
      </c>
      <c r="CN29" s="1838"/>
      <c r="CO29" s="1275">
        <f t="shared" si="11"/>
        <v>19</v>
      </c>
      <c r="CP29" s="1329" t="s">
        <v>17</v>
      </c>
      <c r="CQ29" s="1289" t="s">
        <v>38</v>
      </c>
      <c r="CR29" s="75" t="s">
        <v>55</v>
      </c>
      <c r="CS29" s="75" t="s">
        <v>33</v>
      </c>
      <c r="CT29" s="75" t="s">
        <v>64</v>
      </c>
      <c r="CU29" s="98" t="s">
        <v>38</v>
      </c>
      <c r="CV29" s="461" t="s">
        <v>415</v>
      </c>
      <c r="CW29" s="564"/>
      <c r="CX29" s="562"/>
      <c r="CY29" s="89"/>
      <c r="CZ29" s="23"/>
      <c r="DA29" s="23"/>
      <c r="DB29" s="530"/>
      <c r="DC29" s="531"/>
      <c r="DD29" s="531"/>
      <c r="DE29" s="531"/>
      <c r="DF29" s="532"/>
    </row>
    <row r="30" spans="1:110" ht="18" customHeight="1" thickBot="1">
      <c r="A30" s="1025"/>
      <c r="B30" s="1834"/>
      <c r="C30" s="1270">
        <f t="shared" si="0"/>
        <v>20</v>
      </c>
      <c r="D30" s="1301" t="s">
        <v>18</v>
      </c>
      <c r="E30" s="1305" t="s">
        <v>38</v>
      </c>
      <c r="F30" s="397" t="s">
        <v>55</v>
      </c>
      <c r="G30" s="397" t="s">
        <v>33</v>
      </c>
      <c r="H30" s="397" t="s">
        <v>64</v>
      </c>
      <c r="I30" s="651" t="s">
        <v>38</v>
      </c>
      <c r="J30" s="1838">
        <v>8</v>
      </c>
      <c r="K30" s="1270">
        <f t="shared" si="1"/>
        <v>20</v>
      </c>
      <c r="L30" s="1302" t="s">
        <v>14</v>
      </c>
      <c r="M30" s="1288" t="s">
        <v>64</v>
      </c>
      <c r="N30" s="224" t="s">
        <v>38</v>
      </c>
      <c r="O30" s="75" t="s">
        <v>55</v>
      </c>
      <c r="P30" s="75" t="s">
        <v>33</v>
      </c>
      <c r="Q30" s="98" t="s">
        <v>38</v>
      </c>
      <c r="R30" s="1838">
        <v>12</v>
      </c>
      <c r="S30" s="1276">
        <f t="shared" si="2"/>
        <v>20</v>
      </c>
      <c r="T30" s="1414" t="s">
        <v>14</v>
      </c>
      <c r="U30" s="1306" t="s">
        <v>38</v>
      </c>
      <c r="V30" s="79" t="s">
        <v>33</v>
      </c>
      <c r="W30" s="100" t="s">
        <v>64</v>
      </c>
      <c r="X30" s="74" t="s">
        <v>38</v>
      </c>
      <c r="Y30" s="81" t="s">
        <v>55</v>
      </c>
      <c r="Z30" s="1839"/>
      <c r="AA30" s="1271">
        <f t="shared" si="3"/>
        <v>20</v>
      </c>
      <c r="AB30" s="1300" t="s">
        <v>16</v>
      </c>
      <c r="AC30" s="1331" t="s">
        <v>64</v>
      </c>
      <c r="AD30" s="80" t="s">
        <v>38</v>
      </c>
      <c r="AE30" s="77" t="s">
        <v>55</v>
      </c>
      <c r="AF30" s="77" t="s">
        <v>33</v>
      </c>
      <c r="AG30" s="97" t="s">
        <v>38</v>
      </c>
      <c r="AH30" s="1838"/>
      <c r="AI30" s="1270">
        <f t="shared" si="4"/>
        <v>20</v>
      </c>
      <c r="AJ30" s="1298" t="s">
        <v>88</v>
      </c>
      <c r="AK30" s="1288" t="s">
        <v>55</v>
      </c>
      <c r="AL30" s="75" t="s">
        <v>64</v>
      </c>
      <c r="AM30" s="74" t="s">
        <v>38</v>
      </c>
      <c r="AN30" s="74" t="s">
        <v>38</v>
      </c>
      <c r="AO30" s="76" t="s">
        <v>33</v>
      </c>
      <c r="AP30" s="1842"/>
      <c r="AQ30" s="1276">
        <f t="shared" si="5"/>
        <v>20</v>
      </c>
      <c r="AR30" s="1297" t="s">
        <v>17</v>
      </c>
      <c r="AS30" s="1289" t="s">
        <v>38</v>
      </c>
      <c r="AT30" s="75" t="s">
        <v>33</v>
      </c>
      <c r="AU30" s="75" t="s">
        <v>64</v>
      </c>
      <c r="AV30" s="74" t="s">
        <v>38</v>
      </c>
      <c r="AW30" s="76" t="s">
        <v>55</v>
      </c>
      <c r="AY30" s="1025"/>
      <c r="AZ30" s="1352"/>
      <c r="BA30" s="1272">
        <f t="shared" si="6"/>
        <v>20</v>
      </c>
      <c r="BB30" s="1300" t="s">
        <v>16</v>
      </c>
      <c r="BC30" s="1291" t="s">
        <v>64</v>
      </c>
      <c r="BD30" s="78" t="s">
        <v>38</v>
      </c>
      <c r="BE30" s="77" t="s">
        <v>55</v>
      </c>
      <c r="BF30" s="77" t="s">
        <v>33</v>
      </c>
      <c r="BG30" s="97" t="s">
        <v>38</v>
      </c>
      <c r="BH30" s="1838"/>
      <c r="BI30" s="1276">
        <f t="shared" si="7"/>
        <v>20</v>
      </c>
      <c r="BJ30" s="1298" t="s">
        <v>15</v>
      </c>
      <c r="BK30" s="1369" t="s">
        <v>33</v>
      </c>
      <c r="BL30" s="224" t="s">
        <v>38</v>
      </c>
      <c r="BM30" s="224" t="s">
        <v>38</v>
      </c>
      <c r="BN30" s="100" t="s">
        <v>55</v>
      </c>
      <c r="BO30" s="76" t="s">
        <v>64</v>
      </c>
      <c r="BP30" s="1339"/>
      <c r="BQ30" s="1276">
        <f t="shared" si="8"/>
        <v>20</v>
      </c>
      <c r="BR30" s="1414" t="s">
        <v>19</v>
      </c>
      <c r="BS30" s="1292" t="s">
        <v>38</v>
      </c>
      <c r="BT30" s="75" t="s">
        <v>33</v>
      </c>
      <c r="BU30" s="75" t="s">
        <v>64</v>
      </c>
      <c r="BV30" s="74" t="s">
        <v>38</v>
      </c>
      <c r="BW30" s="76" t="s">
        <v>55</v>
      </c>
      <c r="BX30" s="1338"/>
      <c r="BY30" s="1281">
        <f t="shared" si="9"/>
        <v>20</v>
      </c>
      <c r="BZ30" s="1301" t="s">
        <v>18</v>
      </c>
      <c r="CA30" s="1295" t="s">
        <v>64</v>
      </c>
      <c r="CB30" s="82" t="s">
        <v>38</v>
      </c>
      <c r="CC30" s="83" t="s">
        <v>55</v>
      </c>
      <c r="CD30" s="71" t="s">
        <v>33</v>
      </c>
      <c r="CE30" s="643" t="s">
        <v>38</v>
      </c>
      <c r="CF30" s="1838">
        <v>47</v>
      </c>
      <c r="CG30" s="1275">
        <f t="shared" si="10"/>
        <v>20</v>
      </c>
      <c r="CH30" s="1302" t="s">
        <v>14</v>
      </c>
      <c r="CI30" s="1288" t="s">
        <v>33</v>
      </c>
      <c r="CJ30" s="74" t="s">
        <v>38</v>
      </c>
      <c r="CK30" s="224" t="s">
        <v>38</v>
      </c>
      <c r="CL30" s="75" t="s">
        <v>55</v>
      </c>
      <c r="CM30" s="318" t="s">
        <v>64</v>
      </c>
      <c r="CN30" s="1838"/>
      <c r="CO30" s="1276">
        <f t="shared" si="11"/>
        <v>20</v>
      </c>
      <c r="CP30" s="1298" t="s">
        <v>19</v>
      </c>
      <c r="CQ30" s="1289" t="s">
        <v>38</v>
      </c>
      <c r="CR30" s="75" t="s">
        <v>33</v>
      </c>
      <c r="CS30" s="75" t="s">
        <v>64</v>
      </c>
      <c r="CT30" s="74" t="s">
        <v>38</v>
      </c>
      <c r="CU30" s="76" t="s">
        <v>55</v>
      </c>
      <c r="CV30" s="461"/>
      <c r="CW30" s="564"/>
      <c r="CX30" s="562"/>
      <c r="CY30" s="89"/>
      <c r="CZ30" s="23"/>
      <c r="DA30" s="23"/>
      <c r="DB30" s="530"/>
      <c r="DC30" s="531"/>
      <c r="DD30" s="531"/>
      <c r="DE30" s="531"/>
      <c r="DF30" s="532"/>
    </row>
    <row r="31" spans="1:110" ht="18" customHeight="1" thickBot="1">
      <c r="A31" s="1025"/>
      <c r="B31" s="1834"/>
      <c r="C31" s="1270">
        <f t="shared" si="0"/>
        <v>21</v>
      </c>
      <c r="D31" s="1297" t="s">
        <v>88</v>
      </c>
      <c r="E31" s="1292" t="s">
        <v>38</v>
      </c>
      <c r="F31" s="225" t="s">
        <v>33</v>
      </c>
      <c r="G31" s="225" t="s">
        <v>64</v>
      </c>
      <c r="H31" s="224" t="s">
        <v>38</v>
      </c>
      <c r="I31" s="318" t="s">
        <v>55</v>
      </c>
      <c r="J31" s="1838"/>
      <c r="K31" s="1270">
        <f t="shared" si="1"/>
        <v>21</v>
      </c>
      <c r="L31" s="1372" t="s">
        <v>17</v>
      </c>
      <c r="M31" s="1289" t="s">
        <v>38</v>
      </c>
      <c r="N31" s="75" t="s">
        <v>55</v>
      </c>
      <c r="O31" s="75" t="s">
        <v>33</v>
      </c>
      <c r="P31" s="75" t="s">
        <v>64</v>
      </c>
      <c r="Q31" s="98" t="s">
        <v>38</v>
      </c>
      <c r="R31" s="1838"/>
      <c r="S31" s="1844">
        <f t="shared" si="2"/>
        <v>21</v>
      </c>
      <c r="T31" s="1414" t="s">
        <v>17</v>
      </c>
      <c r="U31" s="1289" t="s">
        <v>38</v>
      </c>
      <c r="V31" s="75" t="s">
        <v>33</v>
      </c>
      <c r="W31" s="75" t="s">
        <v>64</v>
      </c>
      <c r="X31" s="74" t="s">
        <v>38</v>
      </c>
      <c r="Y31" s="76" t="s">
        <v>55</v>
      </c>
      <c r="Z31" s="1840"/>
      <c r="AA31" s="3975">
        <f t="shared" si="3"/>
        <v>21</v>
      </c>
      <c r="AB31" s="3976" t="s">
        <v>18</v>
      </c>
      <c r="AC31" s="1290" t="s">
        <v>38</v>
      </c>
      <c r="AD31" s="71" t="s">
        <v>55</v>
      </c>
      <c r="AE31" s="71" t="s">
        <v>33</v>
      </c>
      <c r="AF31" s="71" t="s">
        <v>64</v>
      </c>
      <c r="AG31" s="642" t="s">
        <v>38</v>
      </c>
      <c r="AH31" s="1838"/>
      <c r="AI31" s="1270">
        <f t="shared" si="4"/>
        <v>21</v>
      </c>
      <c r="AJ31" s="1297" t="s">
        <v>15</v>
      </c>
      <c r="AK31" s="1288" t="s">
        <v>33</v>
      </c>
      <c r="AL31" s="74" t="s">
        <v>38</v>
      </c>
      <c r="AM31" s="74" t="s">
        <v>38</v>
      </c>
      <c r="AN31" s="75" t="s">
        <v>55</v>
      </c>
      <c r="AO31" s="76" t="s">
        <v>64</v>
      </c>
      <c r="AP31" s="1842"/>
      <c r="AQ31" s="1276">
        <f t="shared" si="5"/>
        <v>21</v>
      </c>
      <c r="AR31" s="1297" t="s">
        <v>19</v>
      </c>
      <c r="AS31" s="1288" t="s">
        <v>55</v>
      </c>
      <c r="AT31" s="75" t="s">
        <v>64</v>
      </c>
      <c r="AU31" s="74" t="s">
        <v>38</v>
      </c>
      <c r="AV31" s="74" t="s">
        <v>38</v>
      </c>
      <c r="AW31" s="76" t="s">
        <v>33</v>
      </c>
      <c r="AY31" s="1025"/>
      <c r="AZ31" s="1338"/>
      <c r="BA31" s="1281">
        <f t="shared" si="6"/>
        <v>21</v>
      </c>
      <c r="BB31" s="1301" t="s">
        <v>18</v>
      </c>
      <c r="BC31" s="1290" t="s">
        <v>38</v>
      </c>
      <c r="BD31" s="71" t="s">
        <v>55</v>
      </c>
      <c r="BE31" s="71" t="s">
        <v>33</v>
      </c>
      <c r="BF31" s="71" t="s">
        <v>64</v>
      </c>
      <c r="BG31" s="643" t="s">
        <v>38</v>
      </c>
      <c r="BH31" s="1842">
        <v>34</v>
      </c>
      <c r="BI31" s="1844">
        <f t="shared" si="7"/>
        <v>21</v>
      </c>
      <c r="BJ31" s="1372" t="s">
        <v>14</v>
      </c>
      <c r="BK31" s="1288" t="s">
        <v>33</v>
      </c>
      <c r="BL31" s="224" t="s">
        <v>38</v>
      </c>
      <c r="BM31" s="224" t="s">
        <v>38</v>
      </c>
      <c r="BN31" s="75" t="s">
        <v>55</v>
      </c>
      <c r="BO31" s="76" t="s">
        <v>64</v>
      </c>
      <c r="BP31" s="1352"/>
      <c r="BQ31" s="1271">
        <f t="shared" si="8"/>
        <v>21</v>
      </c>
      <c r="BR31" s="1300" t="s">
        <v>16</v>
      </c>
      <c r="BS31" s="1331" t="s">
        <v>55</v>
      </c>
      <c r="BT31" s="392" t="s">
        <v>64</v>
      </c>
      <c r="BU31" s="393" t="s">
        <v>38</v>
      </c>
      <c r="BV31" s="393" t="s">
        <v>38</v>
      </c>
      <c r="BW31" s="403" t="s">
        <v>33</v>
      </c>
      <c r="BX31" s="1339"/>
      <c r="BY31" s="1452">
        <f t="shared" si="9"/>
        <v>21</v>
      </c>
      <c r="BZ31" s="1414" t="s">
        <v>88</v>
      </c>
      <c r="CA31" s="1289" t="s">
        <v>38</v>
      </c>
      <c r="CB31" s="75" t="s">
        <v>55</v>
      </c>
      <c r="CC31" s="75" t="s">
        <v>33</v>
      </c>
      <c r="CD31" s="225" t="s">
        <v>64</v>
      </c>
      <c r="CE31" s="98" t="s">
        <v>38</v>
      </c>
      <c r="CF31" s="1339"/>
      <c r="CG31" s="1275">
        <f t="shared" si="10"/>
        <v>21</v>
      </c>
      <c r="CH31" s="1298" t="s">
        <v>17</v>
      </c>
      <c r="CI31" s="1288" t="s">
        <v>33</v>
      </c>
      <c r="CJ31" s="74" t="s">
        <v>38</v>
      </c>
      <c r="CK31" s="224" t="s">
        <v>38</v>
      </c>
      <c r="CL31" s="75" t="s">
        <v>55</v>
      </c>
      <c r="CM31" s="318" t="s">
        <v>64</v>
      </c>
      <c r="CN31" s="1839"/>
      <c r="CO31" s="1698">
        <f t="shared" si="11"/>
        <v>21</v>
      </c>
      <c r="CP31" s="1299" t="s">
        <v>16</v>
      </c>
      <c r="CQ31" s="1304" t="s">
        <v>38</v>
      </c>
      <c r="CR31" s="77" t="s">
        <v>33</v>
      </c>
      <c r="CS31" s="77" t="s">
        <v>64</v>
      </c>
      <c r="CT31" s="78" t="s">
        <v>38</v>
      </c>
      <c r="CU31" s="650" t="s">
        <v>55</v>
      </c>
      <c r="CV31" s="515"/>
      <c r="CW31" s="564"/>
      <c r="CX31" s="562"/>
      <c r="CY31" s="89"/>
      <c r="CZ31" s="23"/>
      <c r="DA31" s="23"/>
      <c r="DB31" s="530"/>
      <c r="DC31" s="531"/>
      <c r="DD31" s="531"/>
      <c r="DE31" s="531"/>
      <c r="DF31" s="532"/>
    </row>
    <row r="32" spans="1:110" ht="18" customHeight="1" thickBot="1">
      <c r="A32" s="1025"/>
      <c r="B32" s="1834"/>
      <c r="C32" s="1270">
        <f t="shared" si="0"/>
        <v>22</v>
      </c>
      <c r="D32" s="1297" t="s">
        <v>15</v>
      </c>
      <c r="E32" s="1293" t="s">
        <v>55</v>
      </c>
      <c r="F32" s="225" t="s">
        <v>64</v>
      </c>
      <c r="G32" s="224" t="s">
        <v>38</v>
      </c>
      <c r="H32" s="224" t="s">
        <v>38</v>
      </c>
      <c r="I32" s="318" t="s">
        <v>33</v>
      </c>
      <c r="J32" s="1339"/>
      <c r="K32" s="1270">
        <f t="shared" si="1"/>
        <v>22</v>
      </c>
      <c r="L32" s="1302" t="s">
        <v>19</v>
      </c>
      <c r="M32" s="1289" t="s">
        <v>38</v>
      </c>
      <c r="N32" s="75" t="s">
        <v>55</v>
      </c>
      <c r="O32" s="75" t="s">
        <v>33</v>
      </c>
      <c r="P32" s="75" t="s">
        <v>64</v>
      </c>
      <c r="Q32" s="98" t="s">
        <v>38</v>
      </c>
      <c r="R32" s="1838"/>
      <c r="S32" s="1276">
        <f t="shared" si="2"/>
        <v>22</v>
      </c>
      <c r="T32" s="1414" t="s">
        <v>19</v>
      </c>
      <c r="U32" s="1333" t="s">
        <v>55</v>
      </c>
      <c r="V32" s="79" t="s">
        <v>64</v>
      </c>
      <c r="W32" s="74" t="s">
        <v>38</v>
      </c>
      <c r="X32" s="74" t="s">
        <v>38</v>
      </c>
      <c r="Y32" s="81" t="s">
        <v>33</v>
      </c>
      <c r="Z32" s="1838"/>
      <c r="AA32" s="1276">
        <f t="shared" si="3"/>
        <v>22</v>
      </c>
      <c r="AB32" s="1297" t="s">
        <v>88</v>
      </c>
      <c r="AC32" s="1292" t="s">
        <v>38</v>
      </c>
      <c r="AD32" s="225" t="s">
        <v>33</v>
      </c>
      <c r="AE32" s="225" t="s">
        <v>64</v>
      </c>
      <c r="AF32" s="224" t="s">
        <v>38</v>
      </c>
      <c r="AG32" s="318" t="s">
        <v>55</v>
      </c>
      <c r="AH32" s="1838">
        <v>21</v>
      </c>
      <c r="AI32" s="1270">
        <f t="shared" si="4"/>
        <v>22</v>
      </c>
      <c r="AJ32" s="1298" t="s">
        <v>14</v>
      </c>
      <c r="AK32" s="1288" t="s">
        <v>64</v>
      </c>
      <c r="AL32" s="74" t="s">
        <v>38</v>
      </c>
      <c r="AM32" s="75" t="s">
        <v>55</v>
      </c>
      <c r="AN32" s="75" t="s">
        <v>33</v>
      </c>
      <c r="AO32" s="98" t="s">
        <v>38</v>
      </c>
      <c r="AP32" s="1366"/>
      <c r="AQ32" s="1271">
        <f t="shared" si="5"/>
        <v>22</v>
      </c>
      <c r="AR32" s="1300" t="s">
        <v>16</v>
      </c>
      <c r="AS32" s="1333" t="s">
        <v>55</v>
      </c>
      <c r="AT32" s="79" t="s">
        <v>64</v>
      </c>
      <c r="AU32" s="80" t="s">
        <v>38</v>
      </c>
      <c r="AV32" s="80" t="s">
        <v>38</v>
      </c>
      <c r="AW32" s="650" t="s">
        <v>33</v>
      </c>
      <c r="AY32" s="1025"/>
      <c r="AZ32" s="1339"/>
      <c r="BA32" s="1453">
        <f t="shared" si="6"/>
        <v>22</v>
      </c>
      <c r="BB32" s="1297" t="s">
        <v>88</v>
      </c>
      <c r="BC32" s="1306" t="s">
        <v>38</v>
      </c>
      <c r="BD32" s="100" t="s">
        <v>55</v>
      </c>
      <c r="BE32" s="100" t="s">
        <v>33</v>
      </c>
      <c r="BF32" s="100" t="s">
        <v>64</v>
      </c>
      <c r="BG32" s="642" t="s">
        <v>38</v>
      </c>
      <c r="BH32" s="1838"/>
      <c r="BI32" s="1276">
        <f t="shared" si="7"/>
        <v>22</v>
      </c>
      <c r="BJ32" s="1298" t="s">
        <v>17</v>
      </c>
      <c r="BK32" s="1287" t="s">
        <v>64</v>
      </c>
      <c r="BL32" s="393" t="s">
        <v>38</v>
      </c>
      <c r="BM32" s="392" t="s">
        <v>55</v>
      </c>
      <c r="BN32" s="392" t="s">
        <v>33</v>
      </c>
      <c r="BO32" s="404" t="s">
        <v>38</v>
      </c>
      <c r="BP32" s="1338"/>
      <c r="BQ32" s="1330">
        <f t="shared" si="8"/>
        <v>22</v>
      </c>
      <c r="BR32" s="1301" t="s">
        <v>18</v>
      </c>
      <c r="BS32" s="1294" t="s">
        <v>55</v>
      </c>
      <c r="BT32" s="71" t="s">
        <v>64</v>
      </c>
      <c r="BU32" s="72" t="s">
        <v>38</v>
      </c>
      <c r="BV32" s="72" t="s">
        <v>38</v>
      </c>
      <c r="BW32" s="73" t="s">
        <v>33</v>
      </c>
      <c r="BX32" s="1339"/>
      <c r="BY32" s="1270">
        <f t="shared" si="9"/>
        <v>22</v>
      </c>
      <c r="BZ32" s="1298" t="s">
        <v>15</v>
      </c>
      <c r="CA32" s="1289" t="s">
        <v>38</v>
      </c>
      <c r="CB32" s="75" t="s">
        <v>55</v>
      </c>
      <c r="CC32" s="75" t="s">
        <v>33</v>
      </c>
      <c r="CD32" s="225" t="s">
        <v>64</v>
      </c>
      <c r="CE32" s="98" t="s">
        <v>38</v>
      </c>
      <c r="CF32" s="1339"/>
      <c r="CG32" s="1275">
        <f t="shared" si="10"/>
        <v>22</v>
      </c>
      <c r="CH32" s="1414" t="s">
        <v>19</v>
      </c>
      <c r="CI32" s="1377" t="s">
        <v>64</v>
      </c>
      <c r="CJ32" s="393" t="s">
        <v>38</v>
      </c>
      <c r="CK32" s="392" t="s">
        <v>55</v>
      </c>
      <c r="CL32" s="392" t="s">
        <v>33</v>
      </c>
      <c r="CM32" s="404" t="s">
        <v>38</v>
      </c>
      <c r="CN32" s="1338"/>
      <c r="CO32" s="1833">
        <f t="shared" si="11"/>
        <v>22</v>
      </c>
      <c r="CP32" s="1329" t="s">
        <v>18</v>
      </c>
      <c r="CQ32" s="1294" t="s">
        <v>55</v>
      </c>
      <c r="CR32" s="71" t="s">
        <v>64</v>
      </c>
      <c r="CS32" s="72" t="s">
        <v>38</v>
      </c>
      <c r="CT32" s="72" t="s">
        <v>38</v>
      </c>
      <c r="CU32" s="73" t="s">
        <v>33</v>
      </c>
      <c r="CV32" s="158"/>
      <c r="CW32" s="565"/>
      <c r="CX32" s="561"/>
      <c r="CY32" s="89"/>
      <c r="CZ32" s="23"/>
      <c r="DA32" s="23"/>
      <c r="DB32" s="530"/>
      <c r="DC32" s="531"/>
      <c r="DD32" s="531"/>
      <c r="DE32" s="531"/>
      <c r="DF32" s="532"/>
    </row>
    <row r="33" spans="1:110" ht="18" customHeight="1" thickBot="1">
      <c r="A33" s="1025"/>
      <c r="B33" s="1834">
        <v>4</v>
      </c>
      <c r="C33" s="1270">
        <f t="shared" si="0"/>
        <v>23</v>
      </c>
      <c r="D33" s="1297" t="s">
        <v>14</v>
      </c>
      <c r="E33" s="1288" t="s">
        <v>55</v>
      </c>
      <c r="F33" s="75" t="s">
        <v>64</v>
      </c>
      <c r="G33" s="74" t="s">
        <v>38</v>
      </c>
      <c r="H33" s="74" t="s">
        <v>38</v>
      </c>
      <c r="I33" s="76" t="s">
        <v>33</v>
      </c>
      <c r="J33" s="1839"/>
      <c r="K33" s="1272">
        <f t="shared" si="1"/>
        <v>23</v>
      </c>
      <c r="L33" s="1300" t="s">
        <v>16</v>
      </c>
      <c r="M33" s="1304" t="s">
        <v>38</v>
      </c>
      <c r="N33" s="77" t="s">
        <v>33</v>
      </c>
      <c r="O33" s="77" t="s">
        <v>64</v>
      </c>
      <c r="P33" s="78" t="s">
        <v>38</v>
      </c>
      <c r="Q33" s="650" t="s">
        <v>55</v>
      </c>
      <c r="R33" s="1352"/>
      <c r="S33" s="1698">
        <f t="shared" si="2"/>
        <v>23</v>
      </c>
      <c r="T33" s="1415" t="s">
        <v>16</v>
      </c>
      <c r="U33" s="1331" t="s">
        <v>33</v>
      </c>
      <c r="V33" s="78" t="s">
        <v>38</v>
      </c>
      <c r="W33" s="78" t="s">
        <v>38</v>
      </c>
      <c r="X33" s="77" t="s">
        <v>55</v>
      </c>
      <c r="Y33" s="650" t="s">
        <v>64</v>
      </c>
      <c r="Z33" s="1838"/>
      <c r="AA33" s="2404">
        <f t="shared" si="3"/>
        <v>23</v>
      </c>
      <c r="AB33" s="2403" t="s">
        <v>15</v>
      </c>
      <c r="AC33" s="1292" t="s">
        <v>38</v>
      </c>
      <c r="AD33" s="225" t="s">
        <v>33</v>
      </c>
      <c r="AE33" s="225" t="s">
        <v>64</v>
      </c>
      <c r="AF33" s="224" t="s">
        <v>38</v>
      </c>
      <c r="AG33" s="318" t="s">
        <v>55</v>
      </c>
      <c r="AH33" s="1339"/>
      <c r="AI33" s="1270">
        <f t="shared" si="4"/>
        <v>23</v>
      </c>
      <c r="AJ33" s="1298" t="s">
        <v>17</v>
      </c>
      <c r="AK33" s="1288" t="s">
        <v>64</v>
      </c>
      <c r="AL33" s="74" t="s">
        <v>38</v>
      </c>
      <c r="AM33" s="75" t="s">
        <v>55</v>
      </c>
      <c r="AN33" s="75" t="s">
        <v>33</v>
      </c>
      <c r="AO33" s="98" t="s">
        <v>38</v>
      </c>
      <c r="AP33" s="1842"/>
      <c r="AQ33" s="1276">
        <f t="shared" si="5"/>
        <v>23</v>
      </c>
      <c r="AR33" s="1297" t="s">
        <v>18</v>
      </c>
      <c r="AS33" s="1294" t="s">
        <v>33</v>
      </c>
      <c r="AT33" s="72" t="s">
        <v>38</v>
      </c>
      <c r="AU33" s="72" t="s">
        <v>38</v>
      </c>
      <c r="AV33" s="71" t="s">
        <v>55</v>
      </c>
      <c r="AW33" s="73" t="s">
        <v>64</v>
      </c>
      <c r="AY33" s="1025"/>
      <c r="AZ33" s="1339"/>
      <c r="BA33" s="1270">
        <f t="shared" si="6"/>
        <v>23</v>
      </c>
      <c r="BB33" s="1297" t="s">
        <v>15</v>
      </c>
      <c r="BC33" s="1289" t="s">
        <v>38</v>
      </c>
      <c r="BD33" s="75" t="s">
        <v>33</v>
      </c>
      <c r="BE33" s="75" t="s">
        <v>64</v>
      </c>
      <c r="BF33" s="74" t="s">
        <v>38</v>
      </c>
      <c r="BG33" s="76" t="s">
        <v>55</v>
      </c>
      <c r="BH33" s="1339"/>
      <c r="BI33" s="1276">
        <f t="shared" si="7"/>
        <v>23</v>
      </c>
      <c r="BJ33" s="1298" t="s">
        <v>19</v>
      </c>
      <c r="BK33" s="1288" t="s">
        <v>64</v>
      </c>
      <c r="BL33" s="74" t="s">
        <v>38</v>
      </c>
      <c r="BM33" s="75" t="s">
        <v>55</v>
      </c>
      <c r="BN33" s="75" t="s">
        <v>33</v>
      </c>
      <c r="BO33" s="98" t="s">
        <v>38</v>
      </c>
      <c r="BP33" s="1339"/>
      <c r="BQ33" s="1276">
        <f t="shared" si="8"/>
        <v>23</v>
      </c>
      <c r="BR33" s="1297" t="s">
        <v>88</v>
      </c>
      <c r="BS33" s="1293" t="s">
        <v>33</v>
      </c>
      <c r="BT33" s="224" t="s">
        <v>38</v>
      </c>
      <c r="BU33" s="224" t="s">
        <v>38</v>
      </c>
      <c r="BV33" s="225" t="s">
        <v>55</v>
      </c>
      <c r="BW33" s="318" t="s">
        <v>64</v>
      </c>
      <c r="BX33" s="1838">
        <v>43</v>
      </c>
      <c r="BY33" s="1453">
        <f t="shared" si="9"/>
        <v>23</v>
      </c>
      <c r="BZ33" s="1298" t="s">
        <v>14</v>
      </c>
      <c r="CA33" s="1289" t="s">
        <v>38</v>
      </c>
      <c r="CB33" s="225" t="s">
        <v>33</v>
      </c>
      <c r="CC33" s="225" t="s">
        <v>64</v>
      </c>
      <c r="CD33" s="74" t="s">
        <v>38</v>
      </c>
      <c r="CE33" s="318" t="s">
        <v>55</v>
      </c>
      <c r="CF33" s="1352"/>
      <c r="CG33" s="1698">
        <f t="shared" si="10"/>
        <v>23</v>
      </c>
      <c r="CH33" s="1300" t="s">
        <v>16</v>
      </c>
      <c r="CI33" s="1378" t="s">
        <v>38</v>
      </c>
      <c r="CJ33" s="391" t="s">
        <v>55</v>
      </c>
      <c r="CK33" s="391" t="s">
        <v>33</v>
      </c>
      <c r="CL33" s="391" t="s">
        <v>64</v>
      </c>
      <c r="CM33" s="395" t="s">
        <v>38</v>
      </c>
      <c r="CN33" s="1339"/>
      <c r="CO33" s="1276">
        <f t="shared" si="11"/>
        <v>23</v>
      </c>
      <c r="CP33" s="1329" t="s">
        <v>88</v>
      </c>
      <c r="CQ33" s="1293" t="s">
        <v>33</v>
      </c>
      <c r="CR33" s="224" t="s">
        <v>38</v>
      </c>
      <c r="CS33" s="74" t="s">
        <v>38</v>
      </c>
      <c r="CT33" s="225" t="s">
        <v>55</v>
      </c>
      <c r="CU33" s="76" t="s">
        <v>64</v>
      </c>
      <c r="CV33" s="156" t="s">
        <v>92</v>
      </c>
      <c r="CW33" s="1049"/>
      <c r="CX33" s="560"/>
      <c r="CY33" s="89"/>
      <c r="CZ33" s="23"/>
      <c r="DA33" s="23"/>
      <c r="DB33" s="530"/>
      <c r="DC33" s="531"/>
      <c r="DD33" s="531"/>
      <c r="DE33" s="531"/>
      <c r="DF33" s="532"/>
    </row>
    <row r="34" spans="1:110" ht="18" customHeight="1" thickBot="1">
      <c r="A34" s="1025"/>
      <c r="B34" s="1834"/>
      <c r="C34" s="1270">
        <f t="shared" si="0"/>
        <v>24</v>
      </c>
      <c r="D34" s="1297" t="s">
        <v>17</v>
      </c>
      <c r="E34" s="1288" t="s">
        <v>33</v>
      </c>
      <c r="F34" s="74" t="s">
        <v>38</v>
      </c>
      <c r="G34" s="74" t="s">
        <v>38</v>
      </c>
      <c r="H34" s="75" t="s">
        <v>55</v>
      </c>
      <c r="I34" s="76" t="s">
        <v>64</v>
      </c>
      <c r="J34" s="1840"/>
      <c r="K34" s="1281">
        <f t="shared" si="1"/>
        <v>24</v>
      </c>
      <c r="L34" s="2403" t="s">
        <v>18</v>
      </c>
      <c r="M34" s="1319" t="s">
        <v>38</v>
      </c>
      <c r="N34" s="75" t="s">
        <v>33</v>
      </c>
      <c r="O34" s="83" t="s">
        <v>64</v>
      </c>
      <c r="P34" s="82" t="s">
        <v>38</v>
      </c>
      <c r="Q34" s="644" t="s">
        <v>55</v>
      </c>
      <c r="R34" s="1838"/>
      <c r="S34" s="1275">
        <f t="shared" si="2"/>
        <v>24</v>
      </c>
      <c r="T34" s="2672" t="s">
        <v>18</v>
      </c>
      <c r="U34" s="1371" t="s">
        <v>33</v>
      </c>
      <c r="V34" s="74" t="s">
        <v>38</v>
      </c>
      <c r="W34" s="74" t="s">
        <v>38</v>
      </c>
      <c r="X34" s="75" t="s">
        <v>55</v>
      </c>
      <c r="Y34" s="76" t="s">
        <v>64</v>
      </c>
      <c r="Z34" s="1838">
        <v>17</v>
      </c>
      <c r="AA34" s="1276">
        <f t="shared" si="3"/>
        <v>24</v>
      </c>
      <c r="AB34" s="1297" t="s">
        <v>14</v>
      </c>
      <c r="AC34" s="1288" t="s">
        <v>55</v>
      </c>
      <c r="AD34" s="225" t="s">
        <v>64</v>
      </c>
      <c r="AE34" s="224" t="s">
        <v>38</v>
      </c>
      <c r="AF34" s="224" t="s">
        <v>38</v>
      </c>
      <c r="AG34" s="318" t="s">
        <v>33</v>
      </c>
      <c r="AH34" s="1838"/>
      <c r="AI34" s="1273">
        <f t="shared" si="4"/>
        <v>24</v>
      </c>
      <c r="AJ34" s="1414" t="s">
        <v>19</v>
      </c>
      <c r="AK34" s="1289" t="s">
        <v>38</v>
      </c>
      <c r="AL34" s="75" t="s">
        <v>55</v>
      </c>
      <c r="AM34" s="75" t="s">
        <v>33</v>
      </c>
      <c r="AN34" s="75" t="s">
        <v>64</v>
      </c>
      <c r="AO34" s="98" t="s">
        <v>38</v>
      </c>
      <c r="AP34" s="2674"/>
      <c r="AQ34" s="1276">
        <f t="shared" si="5"/>
        <v>24</v>
      </c>
      <c r="AR34" s="1297" t="s">
        <v>88</v>
      </c>
      <c r="AS34" s="1288" t="s">
        <v>33</v>
      </c>
      <c r="AT34" s="74" t="s">
        <v>38</v>
      </c>
      <c r="AU34" s="74" t="s">
        <v>38</v>
      </c>
      <c r="AV34" s="75" t="s">
        <v>55</v>
      </c>
      <c r="AW34" s="76" t="s">
        <v>64</v>
      </c>
      <c r="AY34" s="1025"/>
      <c r="AZ34" s="1838">
        <v>30</v>
      </c>
      <c r="BA34" s="1453">
        <f t="shared" si="6"/>
        <v>24</v>
      </c>
      <c r="BB34" s="1297" t="s">
        <v>14</v>
      </c>
      <c r="BC34" s="1289" t="s">
        <v>38</v>
      </c>
      <c r="BD34" s="75" t="s">
        <v>33</v>
      </c>
      <c r="BE34" s="75" t="s">
        <v>64</v>
      </c>
      <c r="BF34" s="74" t="s">
        <v>38</v>
      </c>
      <c r="BG34" s="76" t="s">
        <v>55</v>
      </c>
      <c r="BH34" s="1839"/>
      <c r="BI34" s="3487">
        <f t="shared" si="7"/>
        <v>24</v>
      </c>
      <c r="BJ34" s="3488" t="s">
        <v>16</v>
      </c>
      <c r="BK34" s="74" t="s">
        <v>38</v>
      </c>
      <c r="BL34" s="75" t="s">
        <v>55</v>
      </c>
      <c r="BM34" s="75" t="s">
        <v>33</v>
      </c>
      <c r="BN34" s="77" t="s">
        <v>64</v>
      </c>
      <c r="BO34" s="97" t="s">
        <v>38</v>
      </c>
      <c r="BP34" s="1339"/>
      <c r="BQ34" s="1275">
        <f t="shared" si="8"/>
        <v>24</v>
      </c>
      <c r="BR34" s="1298" t="s">
        <v>15</v>
      </c>
      <c r="BS34" s="1288" t="s">
        <v>64</v>
      </c>
      <c r="BT34" s="74" t="s">
        <v>38</v>
      </c>
      <c r="BU34" s="75" t="s">
        <v>55</v>
      </c>
      <c r="BV34" s="75" t="s">
        <v>33</v>
      </c>
      <c r="BW34" s="98" t="s">
        <v>38</v>
      </c>
      <c r="BX34" s="1339"/>
      <c r="BY34" s="1270">
        <f t="shared" si="9"/>
        <v>24</v>
      </c>
      <c r="BZ34" s="1298" t="s">
        <v>17</v>
      </c>
      <c r="CA34" s="1288" t="s">
        <v>55</v>
      </c>
      <c r="CB34" s="225" t="s">
        <v>64</v>
      </c>
      <c r="CC34" s="224" t="s">
        <v>38</v>
      </c>
      <c r="CD34" s="74" t="s">
        <v>38</v>
      </c>
      <c r="CE34" s="76" t="s">
        <v>33</v>
      </c>
      <c r="CF34" s="1338"/>
      <c r="CG34" s="1275">
        <f t="shared" si="10"/>
        <v>24</v>
      </c>
      <c r="CH34" s="1301" t="s">
        <v>18</v>
      </c>
      <c r="CI34" s="1305" t="s">
        <v>38</v>
      </c>
      <c r="CJ34" s="397" t="s">
        <v>55</v>
      </c>
      <c r="CK34" s="397" t="s">
        <v>33</v>
      </c>
      <c r="CL34" s="397" t="s">
        <v>64</v>
      </c>
      <c r="CM34" s="396" t="s">
        <v>38</v>
      </c>
      <c r="CN34" s="1339"/>
      <c r="CO34" s="1267">
        <f t="shared" si="11"/>
        <v>24</v>
      </c>
      <c r="CP34" s="2406" t="s">
        <v>15</v>
      </c>
      <c r="CQ34" s="1293" t="s">
        <v>33</v>
      </c>
      <c r="CR34" s="224" t="s">
        <v>38</v>
      </c>
      <c r="CS34" s="74" t="s">
        <v>38</v>
      </c>
      <c r="CT34" s="225" t="s">
        <v>55</v>
      </c>
      <c r="CU34" s="76" t="s">
        <v>64</v>
      </c>
      <c r="CV34" s="157"/>
      <c r="CW34" s="565"/>
      <c r="CX34" s="561"/>
      <c r="CY34" s="89"/>
      <c r="CZ34" s="23"/>
      <c r="DA34" s="23"/>
      <c r="DB34" s="530"/>
      <c r="DC34" s="531"/>
      <c r="DD34" s="531"/>
      <c r="DE34" s="531"/>
      <c r="DF34" s="532"/>
    </row>
    <row r="35" spans="1:110" ht="18" customHeight="1" thickBot="1">
      <c r="A35" s="1025"/>
      <c r="B35" s="1834"/>
      <c r="C35" s="1273">
        <f t="shared" si="0"/>
        <v>25</v>
      </c>
      <c r="D35" s="1298" t="s">
        <v>19</v>
      </c>
      <c r="E35" s="1288" t="s">
        <v>33</v>
      </c>
      <c r="F35" s="74" t="s">
        <v>38</v>
      </c>
      <c r="G35" s="74" t="s">
        <v>38</v>
      </c>
      <c r="H35" s="75" t="s">
        <v>55</v>
      </c>
      <c r="I35" s="76" t="s">
        <v>64</v>
      </c>
      <c r="J35" s="1838"/>
      <c r="K35" s="1273">
        <f t="shared" si="1"/>
        <v>25</v>
      </c>
      <c r="L35" s="1302" t="s">
        <v>88</v>
      </c>
      <c r="M35" s="1288" t="s">
        <v>55</v>
      </c>
      <c r="N35" s="225" t="s">
        <v>64</v>
      </c>
      <c r="O35" s="74" t="s">
        <v>38</v>
      </c>
      <c r="P35" s="74" t="s">
        <v>38</v>
      </c>
      <c r="Q35" s="76" t="s">
        <v>33</v>
      </c>
      <c r="R35" s="1339"/>
      <c r="S35" s="1276">
        <f t="shared" si="2"/>
        <v>25</v>
      </c>
      <c r="T35" s="1414" t="s">
        <v>88</v>
      </c>
      <c r="U35" s="1287" t="s">
        <v>64</v>
      </c>
      <c r="V35" s="74" t="s">
        <v>38</v>
      </c>
      <c r="W35" s="225" t="s">
        <v>55</v>
      </c>
      <c r="X35" s="225" t="s">
        <v>33</v>
      </c>
      <c r="Y35" s="98" t="s">
        <v>38</v>
      </c>
      <c r="Z35" s="1838"/>
      <c r="AA35" s="1276">
        <f t="shared" si="3"/>
        <v>25</v>
      </c>
      <c r="AB35" s="1297" t="s">
        <v>17</v>
      </c>
      <c r="AC35" s="1288" t="s">
        <v>55</v>
      </c>
      <c r="AD35" s="225" t="s">
        <v>64</v>
      </c>
      <c r="AE35" s="224" t="s">
        <v>38</v>
      </c>
      <c r="AF35" s="224" t="s">
        <v>38</v>
      </c>
      <c r="AG35" s="318" t="s">
        <v>33</v>
      </c>
      <c r="AH35" s="1352"/>
      <c r="AI35" s="1274">
        <f t="shared" si="4"/>
        <v>25</v>
      </c>
      <c r="AJ35" s="1300" t="s">
        <v>16</v>
      </c>
      <c r="AK35" s="1304" t="s">
        <v>38</v>
      </c>
      <c r="AL35" s="77" t="s">
        <v>55</v>
      </c>
      <c r="AM35" s="77" t="s">
        <v>33</v>
      </c>
      <c r="AN35" s="75" t="s">
        <v>64</v>
      </c>
      <c r="AO35" s="98" t="s">
        <v>38</v>
      </c>
      <c r="AP35" s="2674"/>
      <c r="AQ35" s="1276">
        <f t="shared" si="5"/>
        <v>25</v>
      </c>
      <c r="AR35" s="1297" t="s">
        <v>15</v>
      </c>
      <c r="AS35" s="1288" t="s">
        <v>64</v>
      </c>
      <c r="AT35" s="74" t="s">
        <v>38</v>
      </c>
      <c r="AU35" s="75" t="s">
        <v>55</v>
      </c>
      <c r="AV35" s="75" t="s">
        <v>33</v>
      </c>
      <c r="AW35" s="98" t="s">
        <v>38</v>
      </c>
      <c r="AY35" s="1025"/>
      <c r="AZ35" s="1339"/>
      <c r="BA35" s="1270">
        <f t="shared" si="6"/>
        <v>25</v>
      </c>
      <c r="BB35" s="1298" t="s">
        <v>17</v>
      </c>
      <c r="BC35" s="1288" t="s">
        <v>55</v>
      </c>
      <c r="BD35" s="75" t="s">
        <v>64</v>
      </c>
      <c r="BE35" s="74" t="s">
        <v>38</v>
      </c>
      <c r="BF35" s="74" t="s">
        <v>38</v>
      </c>
      <c r="BG35" s="76" t="s">
        <v>33</v>
      </c>
      <c r="BH35" s="1338"/>
      <c r="BI35" s="1330">
        <f t="shared" si="7"/>
        <v>25</v>
      </c>
      <c r="BJ35" s="1301" t="s">
        <v>18</v>
      </c>
      <c r="BK35" s="82" t="s">
        <v>38</v>
      </c>
      <c r="BL35" s="83" t="s">
        <v>33</v>
      </c>
      <c r="BM35" s="83" t="s">
        <v>64</v>
      </c>
      <c r="BN35" s="82" t="s">
        <v>38</v>
      </c>
      <c r="BO35" s="644" t="s">
        <v>55</v>
      </c>
      <c r="BP35" s="1838">
        <v>39</v>
      </c>
      <c r="BQ35" s="1275">
        <f t="shared" si="8"/>
        <v>25</v>
      </c>
      <c r="BR35" s="1298" t="s">
        <v>14</v>
      </c>
      <c r="BS35" s="1288" t="s">
        <v>64</v>
      </c>
      <c r="BT35" s="74" t="s">
        <v>38</v>
      </c>
      <c r="BU35" s="75" t="s">
        <v>55</v>
      </c>
      <c r="BV35" s="75" t="s">
        <v>33</v>
      </c>
      <c r="BW35" s="98" t="s">
        <v>38</v>
      </c>
      <c r="BX35" s="1838"/>
      <c r="BY35" s="1273">
        <f t="shared" si="9"/>
        <v>25</v>
      </c>
      <c r="BZ35" s="1298" t="s">
        <v>19</v>
      </c>
      <c r="CA35" s="1288" t="s">
        <v>55</v>
      </c>
      <c r="CB35" s="225" t="s">
        <v>64</v>
      </c>
      <c r="CC35" s="74" t="s">
        <v>38</v>
      </c>
      <c r="CD35" s="74" t="s">
        <v>38</v>
      </c>
      <c r="CE35" s="76" t="s">
        <v>33</v>
      </c>
      <c r="CF35" s="1339"/>
      <c r="CG35" s="1275">
        <f t="shared" si="10"/>
        <v>25</v>
      </c>
      <c r="CH35" s="1298" t="s">
        <v>88</v>
      </c>
      <c r="CI35" s="1379" t="s">
        <v>38</v>
      </c>
      <c r="CJ35" s="399" t="s">
        <v>33</v>
      </c>
      <c r="CK35" s="399" t="s">
        <v>64</v>
      </c>
      <c r="CL35" s="398" t="s">
        <v>38</v>
      </c>
      <c r="CM35" s="399" t="s">
        <v>55</v>
      </c>
      <c r="CN35" s="1838">
        <v>52</v>
      </c>
      <c r="CO35" s="1334">
        <f t="shared" si="11"/>
        <v>25</v>
      </c>
      <c r="CP35" s="2406" t="s">
        <v>14</v>
      </c>
      <c r="CQ35" s="1293" t="s">
        <v>64</v>
      </c>
      <c r="CR35" s="224" t="s">
        <v>38</v>
      </c>
      <c r="CS35" s="75" t="s">
        <v>55</v>
      </c>
      <c r="CT35" s="75" t="s">
        <v>33</v>
      </c>
      <c r="CU35" s="98" t="s">
        <v>38</v>
      </c>
      <c r="CV35" s="213" t="s">
        <v>416</v>
      </c>
      <c r="CW35" s="565"/>
      <c r="CX35" s="561"/>
      <c r="CY35" s="89"/>
      <c r="CZ35" s="23"/>
      <c r="DA35" s="23"/>
      <c r="DB35" s="530"/>
      <c r="DC35" s="531"/>
      <c r="DD35" s="531"/>
      <c r="DE35" s="531"/>
      <c r="DF35" s="532"/>
    </row>
    <row r="36" spans="1:110" ht="18" customHeight="1" thickBot="1">
      <c r="A36" s="1025"/>
      <c r="B36" s="1835"/>
      <c r="C36" s="1274">
        <f t="shared" si="0"/>
        <v>26</v>
      </c>
      <c r="D36" s="1300" t="s">
        <v>16</v>
      </c>
      <c r="E36" s="1291" t="s">
        <v>64</v>
      </c>
      <c r="F36" s="78" t="s">
        <v>38</v>
      </c>
      <c r="G36" s="77" t="s">
        <v>55</v>
      </c>
      <c r="H36" s="77" t="s">
        <v>33</v>
      </c>
      <c r="I36" s="97" t="s">
        <v>38</v>
      </c>
      <c r="J36" s="1838"/>
      <c r="K36" s="3907">
        <f t="shared" si="1"/>
        <v>26</v>
      </c>
      <c r="L36" s="1302" t="s">
        <v>15</v>
      </c>
      <c r="M36" s="1369" t="s">
        <v>33</v>
      </c>
      <c r="N36" s="224" t="s">
        <v>38</v>
      </c>
      <c r="O36" s="224" t="s">
        <v>38</v>
      </c>
      <c r="P36" s="100" t="s">
        <v>55</v>
      </c>
      <c r="Q36" s="76" t="s">
        <v>64</v>
      </c>
      <c r="R36" s="1339"/>
      <c r="S36" s="1276">
        <f t="shared" si="2"/>
        <v>26</v>
      </c>
      <c r="T36" s="1414" t="s">
        <v>15</v>
      </c>
      <c r="U36" s="1293" t="s">
        <v>64</v>
      </c>
      <c r="V36" s="74" t="s">
        <v>38</v>
      </c>
      <c r="W36" s="75" t="s">
        <v>55</v>
      </c>
      <c r="X36" s="75" t="s">
        <v>33</v>
      </c>
      <c r="Y36" s="98" t="s">
        <v>38</v>
      </c>
      <c r="Z36" s="1838"/>
      <c r="AA36" s="1276">
        <f t="shared" si="3"/>
        <v>26</v>
      </c>
      <c r="AB36" s="1297" t="s">
        <v>19</v>
      </c>
      <c r="AC36" s="1288" t="s">
        <v>33</v>
      </c>
      <c r="AD36" s="74" t="s">
        <v>38</v>
      </c>
      <c r="AE36" s="224" t="s">
        <v>38</v>
      </c>
      <c r="AF36" s="75" t="s">
        <v>55</v>
      </c>
      <c r="AG36" s="76" t="s">
        <v>64</v>
      </c>
      <c r="AH36" s="1338"/>
      <c r="AI36" s="1281">
        <f t="shared" si="4"/>
        <v>26</v>
      </c>
      <c r="AJ36" s="1329" t="s">
        <v>18</v>
      </c>
      <c r="AK36" s="1290" t="s">
        <v>38</v>
      </c>
      <c r="AL36" s="71" t="s">
        <v>33</v>
      </c>
      <c r="AM36" s="71" t="s">
        <v>64</v>
      </c>
      <c r="AN36" s="72" t="s">
        <v>38</v>
      </c>
      <c r="AO36" s="73" t="s">
        <v>55</v>
      </c>
      <c r="AP36" s="1842">
        <v>26</v>
      </c>
      <c r="AQ36" s="1276">
        <f t="shared" si="5"/>
        <v>26</v>
      </c>
      <c r="AR36" s="1297" t="s">
        <v>14</v>
      </c>
      <c r="AS36" s="1289" t="s">
        <v>38</v>
      </c>
      <c r="AT36" s="75" t="s">
        <v>55</v>
      </c>
      <c r="AU36" s="75" t="s">
        <v>33</v>
      </c>
      <c r="AV36" s="75" t="s">
        <v>64</v>
      </c>
      <c r="AW36" s="98" t="s">
        <v>38</v>
      </c>
      <c r="AY36" s="1025"/>
      <c r="AZ36" s="1339"/>
      <c r="BA36" s="1270">
        <f t="shared" si="6"/>
        <v>26</v>
      </c>
      <c r="BB36" s="1298" t="s">
        <v>19</v>
      </c>
      <c r="BC36" s="1288" t="s">
        <v>33</v>
      </c>
      <c r="BD36" s="74" t="s">
        <v>38</v>
      </c>
      <c r="BE36" s="74" t="s">
        <v>38</v>
      </c>
      <c r="BF36" s="75" t="s">
        <v>55</v>
      </c>
      <c r="BG36" s="76" t="s">
        <v>64</v>
      </c>
      <c r="BH36" s="1339"/>
      <c r="BI36" s="1276">
        <f t="shared" si="7"/>
        <v>26</v>
      </c>
      <c r="BJ36" s="1298" t="s">
        <v>88</v>
      </c>
      <c r="BK36" s="74" t="s">
        <v>38</v>
      </c>
      <c r="BL36" s="75" t="s">
        <v>33</v>
      </c>
      <c r="BM36" s="75" t="s">
        <v>64</v>
      </c>
      <c r="BN36" s="74" t="s">
        <v>38</v>
      </c>
      <c r="BO36" s="76" t="s">
        <v>55</v>
      </c>
      <c r="BP36" s="1838"/>
      <c r="BQ36" s="1275">
        <f t="shared" si="8"/>
        <v>26</v>
      </c>
      <c r="BR36" s="1298" t="s">
        <v>17</v>
      </c>
      <c r="BS36" s="1289" t="s">
        <v>38</v>
      </c>
      <c r="BT36" s="75" t="s">
        <v>55</v>
      </c>
      <c r="BU36" s="75" t="s">
        <v>33</v>
      </c>
      <c r="BV36" s="75" t="s">
        <v>64</v>
      </c>
      <c r="BW36" s="98" t="s">
        <v>38</v>
      </c>
      <c r="BX36" s="1839"/>
      <c r="BY36" s="1274">
        <f t="shared" si="9"/>
        <v>26</v>
      </c>
      <c r="BZ36" s="1299" t="s">
        <v>16</v>
      </c>
      <c r="CA36" s="1291" t="s">
        <v>33</v>
      </c>
      <c r="CB36" s="78" t="s">
        <v>38</v>
      </c>
      <c r="CC36" s="80" t="s">
        <v>38</v>
      </c>
      <c r="CD36" s="77" t="s">
        <v>55</v>
      </c>
      <c r="CE36" s="81" t="s">
        <v>64</v>
      </c>
      <c r="CF36" s="1339"/>
      <c r="CG36" s="1275">
        <f t="shared" si="10"/>
        <v>26</v>
      </c>
      <c r="CH36" s="1298" t="s">
        <v>15</v>
      </c>
      <c r="CI36" s="1379" t="s">
        <v>38</v>
      </c>
      <c r="CJ36" s="392" t="s">
        <v>33</v>
      </c>
      <c r="CK36" s="399" t="s">
        <v>64</v>
      </c>
      <c r="CL36" s="398" t="s">
        <v>38</v>
      </c>
      <c r="CM36" s="392" t="s">
        <v>55</v>
      </c>
      <c r="CN36" s="1838"/>
      <c r="CO36" s="1334">
        <f t="shared" si="11"/>
        <v>26</v>
      </c>
      <c r="CP36" s="2406" t="s">
        <v>17</v>
      </c>
      <c r="CQ36" s="1293" t="s">
        <v>64</v>
      </c>
      <c r="CR36" s="224" t="s">
        <v>38</v>
      </c>
      <c r="CS36" s="75" t="s">
        <v>55</v>
      </c>
      <c r="CT36" s="75" t="s">
        <v>33</v>
      </c>
      <c r="CU36" s="98" t="s">
        <v>38</v>
      </c>
      <c r="CV36" s="213" t="s">
        <v>417</v>
      </c>
      <c r="CW36" s="565"/>
      <c r="CX36" s="561"/>
      <c r="CY36" s="89"/>
      <c r="CZ36" s="23"/>
      <c r="DA36" s="23"/>
      <c r="DB36" s="530"/>
      <c r="DC36" s="531"/>
      <c r="DD36" s="531"/>
      <c r="DE36" s="531"/>
      <c r="DF36" s="532"/>
    </row>
    <row r="37" spans="1:110" ht="18" customHeight="1" thickBot="1">
      <c r="A37" s="1025"/>
      <c r="B37" s="1834"/>
      <c r="C37" s="1281">
        <f t="shared" si="0"/>
        <v>27</v>
      </c>
      <c r="D37" s="1301" t="s">
        <v>18</v>
      </c>
      <c r="E37" s="1290" t="s">
        <v>38</v>
      </c>
      <c r="F37" s="71" t="s">
        <v>55</v>
      </c>
      <c r="G37" s="71" t="s">
        <v>33</v>
      </c>
      <c r="H37" s="71" t="s">
        <v>64</v>
      </c>
      <c r="I37" s="643" t="s">
        <v>38</v>
      </c>
      <c r="J37" s="1838">
        <v>9</v>
      </c>
      <c r="K37" s="3907">
        <f t="shared" si="1"/>
        <v>27</v>
      </c>
      <c r="L37" s="1302" t="s">
        <v>14</v>
      </c>
      <c r="M37" s="1288" t="s">
        <v>33</v>
      </c>
      <c r="N37" s="224" t="s">
        <v>38</v>
      </c>
      <c r="O37" s="224" t="s">
        <v>38</v>
      </c>
      <c r="P37" s="75" t="s">
        <v>55</v>
      </c>
      <c r="Q37" s="76" t="s">
        <v>64</v>
      </c>
      <c r="R37" s="1838">
        <v>13</v>
      </c>
      <c r="S37" s="1276">
        <f t="shared" si="2"/>
        <v>27</v>
      </c>
      <c r="T37" s="1414" t="s">
        <v>14</v>
      </c>
      <c r="U37" s="1292" t="s">
        <v>38</v>
      </c>
      <c r="V37" s="75" t="s">
        <v>55</v>
      </c>
      <c r="W37" s="75" t="s">
        <v>33</v>
      </c>
      <c r="X37" s="75" t="s">
        <v>64</v>
      </c>
      <c r="Y37" s="98" t="s">
        <v>38</v>
      </c>
      <c r="Z37" s="1839"/>
      <c r="AA37" s="1271">
        <f t="shared" si="3"/>
        <v>27</v>
      </c>
      <c r="AB37" s="1300" t="s">
        <v>16</v>
      </c>
      <c r="AC37" s="1288" t="s">
        <v>64</v>
      </c>
      <c r="AD37" s="78" t="s">
        <v>38</v>
      </c>
      <c r="AE37" s="77" t="s">
        <v>55</v>
      </c>
      <c r="AF37" s="77" t="s">
        <v>33</v>
      </c>
      <c r="AG37" s="97" t="s">
        <v>38</v>
      </c>
      <c r="AH37" s="1339"/>
      <c r="AI37" s="1270">
        <f t="shared" si="4"/>
        <v>27</v>
      </c>
      <c r="AJ37" s="1297" t="s">
        <v>88</v>
      </c>
      <c r="AK37" s="1293" t="s">
        <v>55</v>
      </c>
      <c r="AL37" s="75" t="s">
        <v>64</v>
      </c>
      <c r="AM37" s="224" t="s">
        <v>38</v>
      </c>
      <c r="AN37" s="74" t="s">
        <v>38</v>
      </c>
      <c r="AO37" s="318" t="s">
        <v>33</v>
      </c>
      <c r="AP37" s="1842"/>
      <c r="AQ37" s="1276">
        <f t="shared" si="5"/>
        <v>27</v>
      </c>
      <c r="AR37" s="1297" t="s">
        <v>17</v>
      </c>
      <c r="AS37" s="1289" t="s">
        <v>38</v>
      </c>
      <c r="AT37" s="75" t="s">
        <v>55</v>
      </c>
      <c r="AU37" s="75" t="s">
        <v>33</v>
      </c>
      <c r="AV37" s="75" t="s">
        <v>64</v>
      </c>
      <c r="AW37" s="98" t="s">
        <v>38</v>
      </c>
      <c r="AY37" s="1025"/>
      <c r="AZ37" s="1352"/>
      <c r="BA37" s="1274">
        <f t="shared" si="6"/>
        <v>27</v>
      </c>
      <c r="BB37" s="1299" t="s">
        <v>16</v>
      </c>
      <c r="BC37" s="1291" t="s">
        <v>33</v>
      </c>
      <c r="BD37" s="78" t="s">
        <v>38</v>
      </c>
      <c r="BE37" s="78" t="s">
        <v>38</v>
      </c>
      <c r="BF37" s="77" t="s">
        <v>55</v>
      </c>
      <c r="BG37" s="650" t="s">
        <v>64</v>
      </c>
      <c r="BH37" s="1339"/>
      <c r="BI37" s="1276">
        <f t="shared" si="7"/>
        <v>27</v>
      </c>
      <c r="BJ37" s="1298" t="s">
        <v>15</v>
      </c>
      <c r="BK37" s="75" t="s">
        <v>55</v>
      </c>
      <c r="BL37" s="75" t="s">
        <v>64</v>
      </c>
      <c r="BM37" s="74" t="s">
        <v>38</v>
      </c>
      <c r="BN37" s="74" t="s">
        <v>38</v>
      </c>
      <c r="BO37" s="76" t="s">
        <v>33</v>
      </c>
      <c r="BP37" s="1838"/>
      <c r="BQ37" s="1275">
        <f t="shared" si="8"/>
        <v>27</v>
      </c>
      <c r="BR37" s="1298" t="s">
        <v>19</v>
      </c>
      <c r="BS37" s="1289" t="s">
        <v>38</v>
      </c>
      <c r="BT37" s="75" t="s">
        <v>55</v>
      </c>
      <c r="BU37" s="75" t="s">
        <v>33</v>
      </c>
      <c r="BV37" s="75" t="s">
        <v>64</v>
      </c>
      <c r="BW37" s="98" t="s">
        <v>38</v>
      </c>
      <c r="BX37" s="1840"/>
      <c r="BY37" s="1281">
        <f t="shared" si="9"/>
        <v>27</v>
      </c>
      <c r="BZ37" s="1301" t="s">
        <v>18</v>
      </c>
      <c r="CA37" s="1294" t="s">
        <v>33</v>
      </c>
      <c r="CB37" s="82" t="s">
        <v>38</v>
      </c>
      <c r="CC37" s="72" t="s">
        <v>38</v>
      </c>
      <c r="CD37" s="83" t="s">
        <v>55</v>
      </c>
      <c r="CE37" s="73" t="s">
        <v>64</v>
      </c>
      <c r="CF37" s="1838">
        <v>48</v>
      </c>
      <c r="CG37" s="1275">
        <f t="shared" si="10"/>
        <v>27</v>
      </c>
      <c r="CH37" s="1414" t="s">
        <v>14</v>
      </c>
      <c r="CI37" s="1377" t="s">
        <v>55</v>
      </c>
      <c r="CJ37" s="392" t="s">
        <v>64</v>
      </c>
      <c r="CK37" s="393" t="s">
        <v>38</v>
      </c>
      <c r="CL37" s="398" t="s">
        <v>38</v>
      </c>
      <c r="CM37" s="392" t="s">
        <v>33</v>
      </c>
      <c r="CN37" s="1838"/>
      <c r="CO37" s="1270">
        <f t="shared" si="11"/>
        <v>27</v>
      </c>
      <c r="CP37" s="1329" t="s">
        <v>19</v>
      </c>
      <c r="CQ37" s="1289" t="s">
        <v>38</v>
      </c>
      <c r="CR37" s="75" t="s">
        <v>55</v>
      </c>
      <c r="CS37" s="75" t="s">
        <v>33</v>
      </c>
      <c r="CT37" s="75" t="s">
        <v>64</v>
      </c>
      <c r="CU37" s="98" t="s">
        <v>38</v>
      </c>
      <c r="CV37" s="213" t="s">
        <v>418</v>
      </c>
      <c r="CW37" s="565"/>
      <c r="CX37" s="561"/>
      <c r="CY37" s="89"/>
      <c r="CZ37" s="23"/>
      <c r="DA37" s="23"/>
      <c r="DB37" s="530"/>
      <c r="DC37" s="531"/>
      <c r="DD37" s="531"/>
      <c r="DE37" s="531"/>
      <c r="DF37" s="532"/>
    </row>
    <row r="38" spans="1:110" ht="18" customHeight="1" thickBot="1">
      <c r="A38" s="1025"/>
      <c r="B38" s="1834"/>
      <c r="C38" s="1270">
        <f t="shared" si="0"/>
        <v>28</v>
      </c>
      <c r="D38" s="1297" t="s">
        <v>88</v>
      </c>
      <c r="E38" s="1292" t="s">
        <v>38</v>
      </c>
      <c r="F38" s="225" t="s">
        <v>55</v>
      </c>
      <c r="G38" s="225" t="s">
        <v>33</v>
      </c>
      <c r="H38" s="225" t="s">
        <v>64</v>
      </c>
      <c r="I38" s="642" t="s">
        <v>38</v>
      </c>
      <c r="J38" s="1841"/>
      <c r="K38" s="3907">
        <f t="shared" si="1"/>
        <v>28</v>
      </c>
      <c r="L38" s="1298" t="s">
        <v>17</v>
      </c>
      <c r="M38" s="1287" t="s">
        <v>64</v>
      </c>
      <c r="N38" s="393" t="s">
        <v>38</v>
      </c>
      <c r="O38" s="392" t="s">
        <v>55</v>
      </c>
      <c r="P38" s="392" t="s">
        <v>33</v>
      </c>
      <c r="Q38" s="404" t="s">
        <v>38</v>
      </c>
      <c r="R38" s="1838"/>
      <c r="S38" s="1276">
        <f t="shared" si="2"/>
        <v>28</v>
      </c>
      <c r="T38" s="1298" t="s">
        <v>17</v>
      </c>
      <c r="U38" s="1292" t="s">
        <v>38</v>
      </c>
      <c r="V38" s="75" t="s">
        <v>33</v>
      </c>
      <c r="W38" s="75" t="s">
        <v>64</v>
      </c>
      <c r="X38" s="74" t="s">
        <v>38</v>
      </c>
      <c r="Y38" s="76" t="s">
        <v>55</v>
      </c>
      <c r="Z38" s="1838"/>
      <c r="AA38" s="1276">
        <f t="shared" si="3"/>
        <v>28</v>
      </c>
      <c r="AB38" s="1297" t="s">
        <v>18</v>
      </c>
      <c r="AC38" s="1295" t="s">
        <v>64</v>
      </c>
      <c r="AD38" s="82" t="s">
        <v>38</v>
      </c>
      <c r="AE38" s="83" t="s">
        <v>55</v>
      </c>
      <c r="AF38" s="71" t="s">
        <v>33</v>
      </c>
      <c r="AG38" s="643" t="s">
        <v>38</v>
      </c>
      <c r="AH38" s="1339"/>
      <c r="AI38" s="1270">
        <f t="shared" si="4"/>
        <v>28</v>
      </c>
      <c r="AJ38" s="1297" t="s">
        <v>15</v>
      </c>
      <c r="AK38" s="1293" t="s">
        <v>55</v>
      </c>
      <c r="AL38" s="75" t="s">
        <v>64</v>
      </c>
      <c r="AM38" s="224" t="s">
        <v>38</v>
      </c>
      <c r="AN38" s="74" t="s">
        <v>38</v>
      </c>
      <c r="AO38" s="318" t="s">
        <v>33</v>
      </c>
      <c r="AP38" s="1842"/>
      <c r="AQ38" s="1276">
        <f t="shared" si="5"/>
        <v>28</v>
      </c>
      <c r="AR38" s="1297" t="s">
        <v>19</v>
      </c>
      <c r="AS38" s="1289" t="s">
        <v>38</v>
      </c>
      <c r="AT38" s="75" t="s">
        <v>33</v>
      </c>
      <c r="AU38" s="75" t="s">
        <v>64</v>
      </c>
      <c r="AV38" s="74" t="s">
        <v>38</v>
      </c>
      <c r="AW38" s="76" t="s">
        <v>55</v>
      </c>
      <c r="AY38" s="1025"/>
      <c r="AZ38" s="1338"/>
      <c r="BA38" s="1281">
        <f t="shared" si="6"/>
        <v>28</v>
      </c>
      <c r="BB38" s="3486" t="s">
        <v>18</v>
      </c>
      <c r="BC38" s="1294" t="s">
        <v>64</v>
      </c>
      <c r="BD38" s="72" t="s">
        <v>38</v>
      </c>
      <c r="BE38" s="71" t="s">
        <v>55</v>
      </c>
      <c r="BF38" s="71" t="s">
        <v>33</v>
      </c>
      <c r="BG38" s="643" t="s">
        <v>38</v>
      </c>
      <c r="BH38" s="1838">
        <v>35</v>
      </c>
      <c r="BI38" s="1276">
        <f t="shared" si="7"/>
        <v>28</v>
      </c>
      <c r="BJ38" s="1298" t="s">
        <v>14</v>
      </c>
      <c r="BK38" s="75" t="s">
        <v>55</v>
      </c>
      <c r="BL38" s="75" t="s">
        <v>64</v>
      </c>
      <c r="BM38" s="74" t="s">
        <v>38</v>
      </c>
      <c r="BN38" s="74" t="s">
        <v>38</v>
      </c>
      <c r="BO38" s="76" t="s">
        <v>33</v>
      </c>
      <c r="BP38" s="1839"/>
      <c r="BQ38" s="1698">
        <f t="shared" si="8"/>
        <v>28</v>
      </c>
      <c r="BR38" s="1300" t="s">
        <v>16</v>
      </c>
      <c r="BS38" s="1304" t="s">
        <v>38</v>
      </c>
      <c r="BT38" s="77" t="s">
        <v>33</v>
      </c>
      <c r="BU38" s="77" t="s">
        <v>64</v>
      </c>
      <c r="BV38" s="78" t="s">
        <v>38</v>
      </c>
      <c r="BW38" s="650" t="s">
        <v>55</v>
      </c>
      <c r="BX38" s="1838"/>
      <c r="BY38" s="1270">
        <f t="shared" si="9"/>
        <v>28</v>
      </c>
      <c r="BZ38" s="1298" t="s">
        <v>88</v>
      </c>
      <c r="CA38" s="1288" t="s">
        <v>64</v>
      </c>
      <c r="CB38" s="74" t="s">
        <v>38</v>
      </c>
      <c r="CC38" s="75" t="s">
        <v>55</v>
      </c>
      <c r="CD38" s="75" t="s">
        <v>33</v>
      </c>
      <c r="CE38" s="98" t="s">
        <v>38</v>
      </c>
      <c r="CF38" s="1339"/>
      <c r="CG38" s="1275">
        <f t="shared" si="10"/>
        <v>28</v>
      </c>
      <c r="CH38" s="1414" t="s">
        <v>17</v>
      </c>
      <c r="CI38" s="1287" t="s">
        <v>33</v>
      </c>
      <c r="CJ38" s="393" t="s">
        <v>38</v>
      </c>
      <c r="CK38" s="393" t="s">
        <v>38</v>
      </c>
      <c r="CL38" s="392" t="s">
        <v>55</v>
      </c>
      <c r="CM38" s="392" t="s">
        <v>64</v>
      </c>
      <c r="CN38" s="1839"/>
      <c r="CO38" s="1274">
        <f t="shared" si="11"/>
        <v>28</v>
      </c>
      <c r="CP38" s="1699" t="s">
        <v>16</v>
      </c>
      <c r="CQ38" s="1304" t="s">
        <v>38</v>
      </c>
      <c r="CR38" s="77" t="s">
        <v>33</v>
      </c>
      <c r="CS38" s="77" t="s">
        <v>64</v>
      </c>
      <c r="CT38" s="78" t="s">
        <v>38</v>
      </c>
      <c r="CU38" s="650" t="s">
        <v>55</v>
      </c>
      <c r="CV38" s="213" t="s">
        <v>326</v>
      </c>
      <c r="CW38" s="565"/>
      <c r="CX38" s="561"/>
      <c r="CY38" s="89"/>
      <c r="CZ38" s="23"/>
      <c r="DA38" s="23"/>
      <c r="DB38" s="530"/>
      <c r="DC38" s="531"/>
      <c r="DD38" s="531"/>
      <c r="DE38" s="531"/>
      <c r="DF38" s="532"/>
    </row>
    <row r="39" spans="1:110" ht="18" customHeight="1" thickBot="1">
      <c r="A39" s="1025"/>
      <c r="B39" s="1834"/>
      <c r="C39" s="1270">
        <f t="shared" si="0"/>
        <v>29</v>
      </c>
      <c r="D39" s="1297" t="s">
        <v>15</v>
      </c>
      <c r="E39" s="1289" t="s">
        <v>38</v>
      </c>
      <c r="F39" s="75" t="s">
        <v>33</v>
      </c>
      <c r="G39" s="75" t="s">
        <v>64</v>
      </c>
      <c r="H39" s="74" t="s">
        <v>38</v>
      </c>
      <c r="I39" s="76" t="s">
        <v>55</v>
      </c>
      <c r="J39" s="3970"/>
      <c r="K39" s="3971"/>
      <c r="L39" s="3974"/>
      <c r="M39" s="3972"/>
      <c r="N39" s="232"/>
      <c r="O39" s="232"/>
      <c r="P39" s="232"/>
      <c r="Q39" s="3973"/>
      <c r="R39" s="1838"/>
      <c r="S39" s="1273">
        <f t="shared" si="2"/>
        <v>29</v>
      </c>
      <c r="T39" s="1298" t="s">
        <v>19</v>
      </c>
      <c r="U39" s="1292" t="s">
        <v>38</v>
      </c>
      <c r="V39" s="75" t="s">
        <v>33</v>
      </c>
      <c r="W39" s="75" t="s">
        <v>64</v>
      </c>
      <c r="X39" s="74" t="s">
        <v>38</v>
      </c>
      <c r="Y39" s="76" t="s">
        <v>55</v>
      </c>
      <c r="Z39" s="1838"/>
      <c r="AA39" s="1276">
        <f t="shared" si="3"/>
        <v>29</v>
      </c>
      <c r="AB39" s="1297" t="s">
        <v>88</v>
      </c>
      <c r="AC39" s="1289" t="s">
        <v>38</v>
      </c>
      <c r="AD39" s="75" t="s">
        <v>55</v>
      </c>
      <c r="AE39" s="75" t="s">
        <v>33</v>
      </c>
      <c r="AF39" s="225" t="s">
        <v>64</v>
      </c>
      <c r="AG39" s="98" t="s">
        <v>38</v>
      </c>
      <c r="AH39" s="1838">
        <v>22</v>
      </c>
      <c r="AI39" s="1273">
        <f t="shared" si="4"/>
        <v>29</v>
      </c>
      <c r="AJ39" s="1297" t="s">
        <v>14</v>
      </c>
      <c r="AK39" s="1288" t="s">
        <v>33</v>
      </c>
      <c r="AL39" s="74" t="s">
        <v>38</v>
      </c>
      <c r="AM39" s="224" t="s">
        <v>38</v>
      </c>
      <c r="AN39" s="75" t="s">
        <v>55</v>
      </c>
      <c r="AO39" s="318" t="s">
        <v>64</v>
      </c>
      <c r="AP39" s="1843"/>
      <c r="AQ39" s="1271">
        <f t="shared" si="5"/>
        <v>29</v>
      </c>
      <c r="AR39" s="1300" t="s">
        <v>16</v>
      </c>
      <c r="AS39" s="1304" t="s">
        <v>38</v>
      </c>
      <c r="AT39" s="77" t="s">
        <v>33</v>
      </c>
      <c r="AU39" s="77" t="s">
        <v>64</v>
      </c>
      <c r="AV39" s="78" t="s">
        <v>38</v>
      </c>
      <c r="AW39" s="650" t="s">
        <v>55</v>
      </c>
      <c r="AY39" s="1025"/>
      <c r="AZ39" s="1339"/>
      <c r="BA39" s="1270">
        <f t="shared" si="6"/>
        <v>29</v>
      </c>
      <c r="BB39" s="1297" t="s">
        <v>88</v>
      </c>
      <c r="BC39" s="1293" t="s">
        <v>64</v>
      </c>
      <c r="BD39" s="224" t="s">
        <v>38</v>
      </c>
      <c r="BE39" s="225" t="s">
        <v>55</v>
      </c>
      <c r="BF39" s="225" t="s">
        <v>33</v>
      </c>
      <c r="BG39" s="642" t="s">
        <v>38</v>
      </c>
      <c r="BH39" s="1339"/>
      <c r="BI39" s="1267">
        <f t="shared" si="7"/>
        <v>29</v>
      </c>
      <c r="BJ39" s="2406" t="s">
        <v>17</v>
      </c>
      <c r="BK39" s="75" t="s">
        <v>33</v>
      </c>
      <c r="BL39" s="74" t="s">
        <v>38</v>
      </c>
      <c r="BM39" s="74" t="s">
        <v>38</v>
      </c>
      <c r="BN39" s="75" t="s">
        <v>55</v>
      </c>
      <c r="BO39" s="76" t="s">
        <v>64</v>
      </c>
      <c r="BP39" s="1838"/>
      <c r="BQ39" s="1275">
        <f t="shared" si="8"/>
        <v>29</v>
      </c>
      <c r="BR39" s="1329" t="s">
        <v>18</v>
      </c>
      <c r="BS39" s="1294" t="s">
        <v>55</v>
      </c>
      <c r="BT39" s="71" t="s">
        <v>64</v>
      </c>
      <c r="BU39" s="72" t="s">
        <v>38</v>
      </c>
      <c r="BV39" s="72" t="s">
        <v>38</v>
      </c>
      <c r="BW39" s="73" t="s">
        <v>33</v>
      </c>
      <c r="BX39" s="1838"/>
      <c r="BY39" s="1273">
        <f t="shared" si="9"/>
        <v>29</v>
      </c>
      <c r="BZ39" s="1298" t="s">
        <v>15</v>
      </c>
      <c r="CA39" s="1289" t="s">
        <v>38</v>
      </c>
      <c r="CB39" s="75" t="s">
        <v>55</v>
      </c>
      <c r="CC39" s="75" t="s">
        <v>33</v>
      </c>
      <c r="CD39" s="75" t="s">
        <v>64</v>
      </c>
      <c r="CE39" s="98" t="s">
        <v>38</v>
      </c>
      <c r="CF39" s="1838"/>
      <c r="CG39" s="1275">
        <f t="shared" si="10"/>
        <v>29</v>
      </c>
      <c r="CH39" s="1414" t="s">
        <v>19</v>
      </c>
      <c r="CI39" s="1287" t="s">
        <v>33</v>
      </c>
      <c r="CJ39" s="393" t="s">
        <v>38</v>
      </c>
      <c r="CK39" s="393" t="s">
        <v>38</v>
      </c>
      <c r="CL39" s="392" t="s">
        <v>55</v>
      </c>
      <c r="CM39" s="392" t="s">
        <v>64</v>
      </c>
      <c r="CN39" s="1838"/>
      <c r="CO39" s="1273">
        <f t="shared" si="11"/>
        <v>29</v>
      </c>
      <c r="CP39" s="1329" t="s">
        <v>18</v>
      </c>
      <c r="CQ39" s="1290" t="s">
        <v>38</v>
      </c>
      <c r="CR39" s="71" t="s">
        <v>33</v>
      </c>
      <c r="CS39" s="71" t="s">
        <v>64</v>
      </c>
      <c r="CT39" s="72" t="s">
        <v>38</v>
      </c>
      <c r="CU39" s="73" t="s">
        <v>55</v>
      </c>
      <c r="CV39" s="213" t="s">
        <v>419</v>
      </c>
      <c r="CW39" s="565"/>
      <c r="CX39" s="561"/>
      <c r="CY39" s="89"/>
      <c r="CZ39" s="23"/>
      <c r="DA39" s="23"/>
      <c r="DB39" s="530"/>
      <c r="DC39" s="531"/>
      <c r="DD39" s="531"/>
      <c r="DE39" s="531"/>
      <c r="DF39" s="532"/>
    </row>
    <row r="40" spans="1:110" s="445" customFormat="1" ht="18" customHeight="1" thickBot="1">
      <c r="A40" s="1026"/>
      <c r="B40" s="1834">
        <v>5</v>
      </c>
      <c r="C40" s="1275">
        <f t="shared" si="0"/>
        <v>30</v>
      </c>
      <c r="D40" s="1297" t="s">
        <v>14</v>
      </c>
      <c r="E40" s="1289" t="s">
        <v>38</v>
      </c>
      <c r="F40" s="75" t="s">
        <v>33</v>
      </c>
      <c r="G40" s="75" t="s">
        <v>64</v>
      </c>
      <c r="H40" s="74" t="s">
        <v>38</v>
      </c>
      <c r="I40" s="76" t="s">
        <v>55</v>
      </c>
      <c r="J40" s="1340"/>
      <c r="K40" s="1668"/>
      <c r="L40" s="3588"/>
      <c r="M40" s="641"/>
      <c r="N40" s="641"/>
      <c r="O40" s="641"/>
      <c r="P40" s="641"/>
      <c r="Q40" s="3529"/>
      <c r="R40" s="1839"/>
      <c r="S40" s="1274">
        <f t="shared" si="2"/>
        <v>30</v>
      </c>
      <c r="T40" s="1299" t="s">
        <v>16</v>
      </c>
      <c r="U40" s="1331" t="s">
        <v>55</v>
      </c>
      <c r="V40" s="391" t="s">
        <v>64</v>
      </c>
      <c r="W40" s="395" t="s">
        <v>38</v>
      </c>
      <c r="X40" s="395" t="s">
        <v>38</v>
      </c>
      <c r="Y40" s="403" t="s">
        <v>33</v>
      </c>
      <c r="Z40" s="1841"/>
      <c r="AA40" s="1276">
        <f t="shared" si="3"/>
        <v>30</v>
      </c>
      <c r="AB40" s="1297" t="s">
        <v>15</v>
      </c>
      <c r="AC40" s="1289" t="s">
        <v>38</v>
      </c>
      <c r="AD40" s="75" t="s">
        <v>55</v>
      </c>
      <c r="AE40" s="75" t="s">
        <v>33</v>
      </c>
      <c r="AF40" s="225" t="s">
        <v>64</v>
      </c>
      <c r="AG40" s="98" t="s">
        <v>38</v>
      </c>
      <c r="AH40" s="1339"/>
      <c r="AI40" s="1270">
        <f t="shared" si="4"/>
        <v>30</v>
      </c>
      <c r="AJ40" s="1297" t="s">
        <v>17</v>
      </c>
      <c r="AK40" s="1288" t="s">
        <v>33</v>
      </c>
      <c r="AL40" s="74" t="s">
        <v>38</v>
      </c>
      <c r="AM40" s="224" t="s">
        <v>38</v>
      </c>
      <c r="AN40" s="75" t="s">
        <v>55</v>
      </c>
      <c r="AO40" s="318" t="s">
        <v>64</v>
      </c>
      <c r="AP40" s="3977"/>
      <c r="AQ40" s="1330">
        <f t="shared" si="5"/>
        <v>30</v>
      </c>
      <c r="AR40" s="3978" t="s">
        <v>18</v>
      </c>
      <c r="AS40" s="1294" t="s">
        <v>55</v>
      </c>
      <c r="AT40" s="71" t="s">
        <v>64</v>
      </c>
      <c r="AU40" s="72" t="s">
        <v>38</v>
      </c>
      <c r="AV40" s="72" t="s">
        <v>38</v>
      </c>
      <c r="AW40" s="73" t="s">
        <v>33</v>
      </c>
      <c r="AX40"/>
      <c r="AY40" s="1026"/>
      <c r="AZ40" s="1339"/>
      <c r="BA40" s="1270">
        <f t="shared" si="6"/>
        <v>30</v>
      </c>
      <c r="BB40" s="1329" t="s">
        <v>15</v>
      </c>
      <c r="BC40" s="1289" t="s">
        <v>38</v>
      </c>
      <c r="BD40" s="75" t="s">
        <v>55</v>
      </c>
      <c r="BE40" s="75" t="s">
        <v>33</v>
      </c>
      <c r="BF40" s="75" t="s">
        <v>64</v>
      </c>
      <c r="BG40" s="98" t="s">
        <v>38</v>
      </c>
      <c r="BH40" s="1838"/>
      <c r="BI40" s="1276">
        <f t="shared" si="7"/>
        <v>30</v>
      </c>
      <c r="BJ40" s="1298" t="s">
        <v>19</v>
      </c>
      <c r="BK40" s="95" t="s">
        <v>64</v>
      </c>
      <c r="BL40" s="74" t="s">
        <v>38</v>
      </c>
      <c r="BM40" s="75" t="s">
        <v>55</v>
      </c>
      <c r="BN40" s="75" t="s">
        <v>33</v>
      </c>
      <c r="BO40" s="98" t="s">
        <v>38</v>
      </c>
      <c r="BP40" s="1841"/>
      <c r="BQ40" s="1275">
        <f t="shared" si="8"/>
        <v>30</v>
      </c>
      <c r="BR40" s="1298" t="s">
        <v>88</v>
      </c>
      <c r="BS40" s="1288" t="s">
        <v>55</v>
      </c>
      <c r="BT40" s="75" t="s">
        <v>64</v>
      </c>
      <c r="BU40" s="74" t="s">
        <v>38</v>
      </c>
      <c r="BV40" s="74" t="s">
        <v>38</v>
      </c>
      <c r="BW40" s="76" t="s">
        <v>33</v>
      </c>
      <c r="BX40" s="1838">
        <v>44</v>
      </c>
      <c r="BY40" s="1270">
        <f t="shared" si="9"/>
        <v>30</v>
      </c>
      <c r="BZ40" s="1298" t="s">
        <v>14</v>
      </c>
      <c r="CA40" s="1289" t="s">
        <v>38</v>
      </c>
      <c r="CB40" s="75" t="s">
        <v>55</v>
      </c>
      <c r="CC40" s="75" t="s">
        <v>33</v>
      </c>
      <c r="CD40" s="75" t="s">
        <v>64</v>
      </c>
      <c r="CE40" s="98" t="s">
        <v>38</v>
      </c>
      <c r="CF40" s="1839"/>
      <c r="CG40" s="1271">
        <f t="shared" si="10"/>
        <v>30</v>
      </c>
      <c r="CH40" s="1415" t="s">
        <v>16</v>
      </c>
      <c r="CI40" s="1331" t="s">
        <v>64</v>
      </c>
      <c r="CJ40" s="395" t="s">
        <v>38</v>
      </c>
      <c r="CK40" s="391" t="s">
        <v>55</v>
      </c>
      <c r="CL40" s="391" t="s">
        <v>33</v>
      </c>
      <c r="CM40" s="3908" t="s">
        <v>38</v>
      </c>
      <c r="CN40" s="1838"/>
      <c r="CO40" s="1270">
        <f t="shared" si="11"/>
        <v>30</v>
      </c>
      <c r="CP40" s="1329" t="s">
        <v>88</v>
      </c>
      <c r="CQ40" s="1293" t="s">
        <v>55</v>
      </c>
      <c r="CR40" s="225" t="s">
        <v>64</v>
      </c>
      <c r="CS40" s="74" t="s">
        <v>38</v>
      </c>
      <c r="CT40" s="74" t="s">
        <v>38</v>
      </c>
      <c r="CU40" s="318" t="s">
        <v>33</v>
      </c>
      <c r="CV40" s="461"/>
      <c r="CW40" s="564"/>
      <c r="CX40" s="562"/>
      <c r="CY40" s="89"/>
      <c r="CZ40" s="23"/>
      <c r="DA40" s="23"/>
      <c r="DB40" s="533"/>
      <c r="DC40" s="534"/>
      <c r="DD40" s="534"/>
      <c r="DE40" s="534"/>
      <c r="DF40" s="535"/>
    </row>
    <row r="41" spans="1:110" ht="18" customHeight="1" thickBot="1">
      <c r="A41" s="1025"/>
      <c r="B41" s="1834"/>
      <c r="C41" s="1274">
        <f t="shared" si="0"/>
        <v>31</v>
      </c>
      <c r="D41" s="1297" t="s">
        <v>17</v>
      </c>
      <c r="E41" s="1288" t="s">
        <v>55</v>
      </c>
      <c r="F41" s="75" t="s">
        <v>64</v>
      </c>
      <c r="G41" s="74" t="s">
        <v>38</v>
      </c>
      <c r="H41" s="74" t="s">
        <v>38</v>
      </c>
      <c r="I41" s="76" t="s">
        <v>33</v>
      </c>
      <c r="J41" s="1341"/>
      <c r="K41" s="1669"/>
      <c r="L41" s="1303"/>
      <c r="M41" s="3530"/>
      <c r="N41" s="3530"/>
      <c r="O41" s="3530"/>
      <c r="P41" s="3530"/>
      <c r="Q41" s="3531"/>
      <c r="R41" s="1839"/>
      <c r="S41" s="1274">
        <f t="shared" si="2"/>
        <v>31</v>
      </c>
      <c r="T41" s="1301" t="s">
        <v>18</v>
      </c>
      <c r="U41" s="1294" t="s">
        <v>55</v>
      </c>
      <c r="V41" s="71" t="s">
        <v>64</v>
      </c>
      <c r="W41" s="72" t="s">
        <v>38</v>
      </c>
      <c r="X41" s="72" t="s">
        <v>38</v>
      </c>
      <c r="Y41" s="73" t="s">
        <v>33</v>
      </c>
      <c r="Z41" s="1339"/>
      <c r="AA41" s="1043"/>
      <c r="AB41" s="1303"/>
      <c r="AC41" s="1296"/>
      <c r="AD41" s="286"/>
      <c r="AE41" s="286"/>
      <c r="AF41" s="286"/>
      <c r="AG41" s="287"/>
      <c r="AH41" s="1352"/>
      <c r="AI41" s="1274">
        <f t="shared" si="4"/>
        <v>31</v>
      </c>
      <c r="AJ41" s="1297" t="s">
        <v>19</v>
      </c>
      <c r="AK41" s="1377" t="s">
        <v>64</v>
      </c>
      <c r="AL41" s="393" t="s">
        <v>38</v>
      </c>
      <c r="AM41" s="392" t="s">
        <v>55</v>
      </c>
      <c r="AN41" s="392" t="s">
        <v>33</v>
      </c>
      <c r="AO41" s="404" t="s">
        <v>38</v>
      </c>
      <c r="AP41" s="1367"/>
      <c r="AQ41" s="1018"/>
      <c r="AR41" s="1303"/>
      <c r="AS41" s="1296"/>
      <c r="AT41" s="286"/>
      <c r="AU41" s="286"/>
      <c r="AV41" s="286"/>
      <c r="AW41" s="287"/>
      <c r="AY41" s="1025"/>
      <c r="AZ41" s="1839">
        <v>31</v>
      </c>
      <c r="BA41" s="1274">
        <f t="shared" si="6"/>
        <v>31</v>
      </c>
      <c r="BB41" s="1298" t="s">
        <v>14</v>
      </c>
      <c r="BC41" s="1307" t="s">
        <v>38</v>
      </c>
      <c r="BD41" s="75" t="s">
        <v>33</v>
      </c>
      <c r="BE41" s="75" t="s">
        <v>64</v>
      </c>
      <c r="BF41" s="74" t="s">
        <v>38</v>
      </c>
      <c r="BG41" s="76" t="s">
        <v>55</v>
      </c>
      <c r="BH41" s="1839"/>
      <c r="BI41" s="1698">
        <f t="shared" si="7"/>
        <v>31</v>
      </c>
      <c r="BJ41" s="1699" t="s">
        <v>16</v>
      </c>
      <c r="BK41" s="1649" t="s">
        <v>64</v>
      </c>
      <c r="BL41" s="78" t="s">
        <v>38</v>
      </c>
      <c r="BM41" s="77" t="s">
        <v>55</v>
      </c>
      <c r="BN41" s="77" t="s">
        <v>33</v>
      </c>
      <c r="BO41" s="97" t="s">
        <v>38</v>
      </c>
      <c r="BP41" s="1367"/>
      <c r="BQ41" s="1043"/>
      <c r="BR41" s="1303"/>
      <c r="BS41" s="1296"/>
      <c r="BT41" s="286"/>
      <c r="BU41" s="286"/>
      <c r="BV41" s="286"/>
      <c r="BW41" s="287"/>
      <c r="BX41" s="1839"/>
      <c r="BY41" s="1274">
        <f t="shared" si="9"/>
        <v>31</v>
      </c>
      <c r="BZ41" s="1298" t="s">
        <v>17</v>
      </c>
      <c r="CA41" s="1289" t="s">
        <v>38</v>
      </c>
      <c r="CB41" s="75" t="s">
        <v>33</v>
      </c>
      <c r="CC41" s="75" t="s">
        <v>64</v>
      </c>
      <c r="CD41" s="74" t="s">
        <v>38</v>
      </c>
      <c r="CE41" s="76" t="s">
        <v>55</v>
      </c>
      <c r="CF41" s="1367"/>
      <c r="CG41" s="1043"/>
      <c r="CH41" s="1303"/>
      <c r="CI41" s="1296"/>
      <c r="CJ41" s="286"/>
      <c r="CK41" s="286"/>
      <c r="CL41" s="286"/>
      <c r="CM41" s="287"/>
      <c r="CN41" s="1839"/>
      <c r="CO41" s="1274">
        <f t="shared" si="11"/>
        <v>31</v>
      </c>
      <c r="CP41" s="1329" t="s">
        <v>15</v>
      </c>
      <c r="CQ41" s="1293" t="s">
        <v>55</v>
      </c>
      <c r="CR41" s="225" t="s">
        <v>64</v>
      </c>
      <c r="CS41" s="74" t="s">
        <v>38</v>
      </c>
      <c r="CT41" s="74" t="s">
        <v>38</v>
      </c>
      <c r="CU41" s="76" t="s">
        <v>33</v>
      </c>
      <c r="CV41" s="214"/>
      <c r="CW41" s="565"/>
      <c r="CX41" s="561"/>
      <c r="CY41" s="89"/>
      <c r="CZ41" s="23"/>
      <c r="DA41" s="23"/>
      <c r="DB41" s="536"/>
      <c r="DC41" s="537"/>
      <c r="DD41" s="537"/>
      <c r="DE41" s="537"/>
      <c r="DF41" s="538"/>
    </row>
    <row r="42" spans="1:110" s="445" customFormat="1" ht="18" customHeight="1">
      <c r="A42" s="1029"/>
      <c r="B42" s="4433" t="s">
        <v>157</v>
      </c>
      <c r="C42" s="4434"/>
      <c r="D42" s="4435"/>
      <c r="E42" s="1308">
        <v>3</v>
      </c>
      <c r="F42" s="462"/>
      <c r="G42" s="462"/>
      <c r="H42" s="587">
        <v>3</v>
      </c>
      <c r="I42" s="635"/>
      <c r="J42" s="1342"/>
      <c r="K42" s="1282"/>
      <c r="L42" s="1320"/>
      <c r="M42" s="1308">
        <v>1</v>
      </c>
      <c r="N42" s="462"/>
      <c r="O42" s="462"/>
      <c r="P42" s="587">
        <v>2</v>
      </c>
      <c r="Q42" s="635"/>
      <c r="R42" s="1353"/>
      <c r="S42" s="1036"/>
      <c r="T42" s="1320"/>
      <c r="U42" s="1308">
        <v>2</v>
      </c>
      <c r="V42" s="462"/>
      <c r="W42" s="462"/>
      <c r="X42" s="587">
        <v>3</v>
      </c>
      <c r="Y42" s="467"/>
      <c r="Z42" s="1342"/>
      <c r="AA42" s="1036"/>
      <c r="AB42" s="448"/>
      <c r="AC42" s="586">
        <v>3</v>
      </c>
      <c r="AD42" s="462"/>
      <c r="AE42" s="462"/>
      <c r="AF42" s="587">
        <v>2</v>
      </c>
      <c r="AG42" s="635"/>
      <c r="AH42" s="1342"/>
      <c r="AI42" s="1036"/>
      <c r="AJ42" s="1320"/>
      <c r="AK42" s="1308">
        <v>2</v>
      </c>
      <c r="AL42" s="462"/>
      <c r="AM42" s="462"/>
      <c r="AN42" s="587">
        <v>2</v>
      </c>
      <c r="AO42" s="635"/>
      <c r="AP42" s="1342"/>
      <c r="AQ42" s="1036"/>
      <c r="AR42" s="1320"/>
      <c r="AS42" s="1308">
        <v>3</v>
      </c>
      <c r="AT42" s="462"/>
      <c r="AU42" s="467"/>
      <c r="AV42" s="587">
        <v>3</v>
      </c>
      <c r="AW42" s="635"/>
      <c r="AY42" s="1033"/>
      <c r="AZ42" s="4433" t="s">
        <v>157</v>
      </c>
      <c r="BA42" s="4434"/>
      <c r="BB42" s="4435"/>
      <c r="BC42" s="1308">
        <v>2</v>
      </c>
      <c r="BD42" s="462"/>
      <c r="BE42" s="462"/>
      <c r="BF42" s="587">
        <v>1</v>
      </c>
      <c r="BG42" s="467"/>
      <c r="BH42" s="1343"/>
      <c r="BI42" s="452"/>
      <c r="BJ42" s="1320"/>
      <c r="BK42" s="1308">
        <v>2</v>
      </c>
      <c r="BL42" s="462"/>
      <c r="BM42" s="462"/>
      <c r="BN42" s="587">
        <v>3</v>
      </c>
      <c r="BO42" s="635"/>
      <c r="BP42" s="1343"/>
      <c r="BQ42" s="452"/>
      <c r="BR42" s="1320"/>
      <c r="BS42" s="1308">
        <v>3</v>
      </c>
      <c r="BT42" s="462"/>
      <c r="BU42" s="462"/>
      <c r="BV42" s="587">
        <v>2</v>
      </c>
      <c r="BW42" s="635"/>
      <c r="BX42" s="1343"/>
      <c r="BY42" s="452"/>
      <c r="BZ42" s="1320"/>
      <c r="CA42" s="1308">
        <v>2</v>
      </c>
      <c r="CB42" s="462"/>
      <c r="CC42" s="462"/>
      <c r="CD42" s="587">
        <v>3</v>
      </c>
      <c r="CE42" s="635"/>
      <c r="CF42" s="1343"/>
      <c r="CG42" s="452"/>
      <c r="CH42" s="1320"/>
      <c r="CI42" s="1308">
        <v>2</v>
      </c>
      <c r="CJ42" s="462"/>
      <c r="CK42" s="467"/>
      <c r="CL42" s="587">
        <v>2</v>
      </c>
      <c r="CM42" s="635"/>
      <c r="CN42" s="1343"/>
      <c r="CO42" s="452"/>
      <c r="CP42" s="1320"/>
      <c r="CQ42" s="1308">
        <v>2</v>
      </c>
      <c r="CR42" s="462"/>
      <c r="CS42" s="462"/>
      <c r="CT42" s="587">
        <v>3</v>
      </c>
      <c r="CU42" s="635"/>
      <c r="CV42" s="453" t="s">
        <v>93</v>
      </c>
      <c r="CW42" s="983"/>
      <c r="CX42" s="1044"/>
      <c r="CY42" s="450" t="s">
        <v>106</v>
      </c>
      <c r="CZ42" s="451"/>
      <c r="DA42" s="448"/>
      <c r="DB42" s="539">
        <f>+E42+M42+U42+AC42+AK42+AS42+BC42+BK42+BS42+CA42+CI42+CQ42</f>
        <v>27</v>
      </c>
      <c r="DC42" s="540"/>
      <c r="DD42" s="540"/>
      <c r="DE42" s="541">
        <f>+H42+P42+X42+AF42+AN42+AV42+BF42+BN42+BV42+CD42+CL42+CT42</f>
        <v>29</v>
      </c>
      <c r="DF42" s="542"/>
    </row>
    <row r="43" spans="1:110" s="445" customFormat="1" ht="18" customHeight="1">
      <c r="A43" s="1021"/>
      <c r="B43" s="4436"/>
      <c r="C43" s="4437"/>
      <c r="D43" s="4438"/>
      <c r="E43" s="1309"/>
      <c r="F43" s="588">
        <v>2</v>
      </c>
      <c r="G43" s="464"/>
      <c r="H43" s="464"/>
      <c r="I43" s="636">
        <v>2</v>
      </c>
      <c r="J43" s="1343"/>
      <c r="K43" s="1283"/>
      <c r="L43" s="1321"/>
      <c r="M43" s="1309"/>
      <c r="N43" s="588">
        <v>2</v>
      </c>
      <c r="O43" s="464"/>
      <c r="P43" s="464"/>
      <c r="Q43" s="636">
        <v>3</v>
      </c>
      <c r="R43" s="1354"/>
      <c r="S43" s="1037"/>
      <c r="T43" s="1321"/>
      <c r="U43" s="1309"/>
      <c r="V43" s="588">
        <v>3</v>
      </c>
      <c r="W43" s="464"/>
      <c r="X43" s="464"/>
      <c r="Y43" s="648">
        <v>2</v>
      </c>
      <c r="Z43" s="1343"/>
      <c r="AA43" s="1037"/>
      <c r="AB43" s="454"/>
      <c r="AC43" s="463"/>
      <c r="AD43" s="588">
        <v>2</v>
      </c>
      <c r="AE43" s="464"/>
      <c r="AF43" s="464"/>
      <c r="AG43" s="636">
        <v>2</v>
      </c>
      <c r="AH43" s="1343"/>
      <c r="AI43" s="1037"/>
      <c r="AJ43" s="1321"/>
      <c r="AK43" s="1309"/>
      <c r="AL43" s="588">
        <v>3</v>
      </c>
      <c r="AM43" s="464"/>
      <c r="AN43" s="464"/>
      <c r="AO43" s="636">
        <v>2</v>
      </c>
      <c r="AP43" s="1343"/>
      <c r="AQ43" s="1037"/>
      <c r="AR43" s="1321"/>
      <c r="AS43" s="1309"/>
      <c r="AT43" s="588">
        <v>2</v>
      </c>
      <c r="AU43" s="464"/>
      <c r="AV43" s="464"/>
      <c r="AW43" s="636">
        <v>2</v>
      </c>
      <c r="AY43" s="1033"/>
      <c r="AZ43" s="4436"/>
      <c r="BA43" s="4437"/>
      <c r="BB43" s="4438"/>
      <c r="BC43" s="1309"/>
      <c r="BD43" s="588">
        <v>3</v>
      </c>
      <c r="BE43" s="464"/>
      <c r="BF43" s="464"/>
      <c r="BG43" s="648">
        <v>3</v>
      </c>
      <c r="BH43" s="1343"/>
      <c r="BI43" s="452"/>
      <c r="BJ43" s="1321"/>
      <c r="BK43" s="1309"/>
      <c r="BL43" s="588">
        <v>2</v>
      </c>
      <c r="BM43" s="464"/>
      <c r="BN43" s="464"/>
      <c r="BO43" s="636">
        <v>2</v>
      </c>
      <c r="BP43" s="1343"/>
      <c r="BQ43" s="452"/>
      <c r="BR43" s="1321"/>
      <c r="BS43" s="1309"/>
      <c r="BT43" s="588">
        <v>2</v>
      </c>
      <c r="BU43" s="464"/>
      <c r="BV43" s="464"/>
      <c r="BW43" s="636">
        <v>3</v>
      </c>
      <c r="BX43" s="1343"/>
      <c r="BY43" s="452"/>
      <c r="BZ43" s="1321"/>
      <c r="CA43" s="1373"/>
      <c r="CB43" s="588">
        <v>2</v>
      </c>
      <c r="CC43" s="464"/>
      <c r="CD43" s="464"/>
      <c r="CE43" s="636">
        <v>2</v>
      </c>
      <c r="CF43" s="1343"/>
      <c r="CG43" s="452"/>
      <c r="CH43" s="1321"/>
      <c r="CI43" s="1309"/>
      <c r="CJ43" s="588">
        <v>2</v>
      </c>
      <c r="CK43" s="464"/>
      <c r="CL43" s="464"/>
      <c r="CM43" s="636">
        <v>3</v>
      </c>
      <c r="CN43" s="1343"/>
      <c r="CO43" s="452"/>
      <c r="CP43" s="1321"/>
      <c r="CQ43" s="1309"/>
      <c r="CR43" s="588">
        <v>3</v>
      </c>
      <c r="CS43" s="464"/>
      <c r="CT43" s="464"/>
      <c r="CU43" s="636">
        <v>1</v>
      </c>
      <c r="CV43" s="456"/>
      <c r="CW43" s="563"/>
      <c r="CX43" s="1045"/>
      <c r="CY43" s="455" t="s">
        <v>105</v>
      </c>
      <c r="CZ43" s="452"/>
      <c r="DA43" s="454"/>
      <c r="DB43" s="543"/>
      <c r="DC43" s="544">
        <f>+F43+N43+V43+AD43+AL43+AT43+BD43+BL43+BT43+CB43+CJ43+CR43</f>
        <v>28</v>
      </c>
      <c r="DD43" s="545"/>
      <c r="DE43" s="545"/>
      <c r="DF43" s="638">
        <f>+I43+Q43+Y43+AG43+AO43+AW43+BG43+BO43+BW43+CE43+CM43+CU43</f>
        <v>27</v>
      </c>
    </row>
    <row r="44" spans="1:110" s="445" customFormat="1" ht="18" customHeight="1" thickBot="1">
      <c r="A44" s="1022"/>
      <c r="B44" s="4439"/>
      <c r="C44" s="4440"/>
      <c r="D44" s="4441"/>
      <c r="E44" s="1310"/>
      <c r="F44" s="466"/>
      <c r="G44" s="589">
        <v>2</v>
      </c>
      <c r="H44" s="466"/>
      <c r="I44" s="637"/>
      <c r="J44" s="1344"/>
      <c r="K44" s="1038"/>
      <c r="L44" s="1322"/>
      <c r="M44" s="1310"/>
      <c r="N44" s="466"/>
      <c r="O44" s="589">
        <v>2</v>
      </c>
      <c r="P44" s="466"/>
      <c r="Q44" s="637"/>
      <c r="R44" s="1355"/>
      <c r="S44" s="1038"/>
      <c r="T44" s="1322"/>
      <c r="U44" s="1310"/>
      <c r="V44" s="466"/>
      <c r="W44" s="588">
        <v>3</v>
      </c>
      <c r="X44" s="466"/>
      <c r="Y44" s="649"/>
      <c r="Z44" s="1344"/>
      <c r="AA44" s="1038"/>
      <c r="AB44" s="458"/>
      <c r="AC44" s="465"/>
      <c r="AD44" s="466"/>
      <c r="AE44" s="589">
        <v>2</v>
      </c>
      <c r="AF44" s="466"/>
      <c r="AG44" s="637"/>
      <c r="AH44" s="1344"/>
      <c r="AI44" s="1038"/>
      <c r="AJ44" s="1322"/>
      <c r="AK44" s="1310"/>
      <c r="AL44" s="466"/>
      <c r="AM44" s="589">
        <v>3</v>
      </c>
      <c r="AN44" s="466"/>
      <c r="AO44" s="637"/>
      <c r="AP44" s="1344"/>
      <c r="AQ44" s="1038"/>
      <c r="AR44" s="1322"/>
      <c r="AS44" s="1310"/>
      <c r="AT44" s="466"/>
      <c r="AU44" s="589">
        <v>2</v>
      </c>
      <c r="AV44" s="466"/>
      <c r="AW44" s="637"/>
      <c r="AY44" s="1033"/>
      <c r="AZ44" s="4439"/>
      <c r="BA44" s="4440"/>
      <c r="BB44" s="4441"/>
      <c r="BC44" s="1310"/>
      <c r="BD44" s="466"/>
      <c r="BE44" s="589">
        <v>2</v>
      </c>
      <c r="BF44" s="466"/>
      <c r="BG44" s="649"/>
      <c r="BH44" s="1344"/>
      <c r="BI44" s="460"/>
      <c r="BJ44" s="1322"/>
      <c r="BK44" s="1310"/>
      <c r="BL44" s="466"/>
      <c r="BM44" s="589">
        <v>2</v>
      </c>
      <c r="BN44" s="466"/>
      <c r="BO44" s="637"/>
      <c r="BP44" s="1344"/>
      <c r="BQ44" s="460"/>
      <c r="BR44" s="1322"/>
      <c r="BS44" s="1310"/>
      <c r="BT44" s="466"/>
      <c r="BU44" s="589">
        <v>2</v>
      </c>
      <c r="BV44" s="466"/>
      <c r="BW44" s="637"/>
      <c r="BX44" s="1344"/>
      <c r="BY44" s="460"/>
      <c r="BZ44" s="1322"/>
      <c r="CA44" s="1310"/>
      <c r="CB44" s="466"/>
      <c r="CC44" s="589">
        <v>3</v>
      </c>
      <c r="CD44" s="466"/>
      <c r="CE44" s="637"/>
      <c r="CF44" s="1344"/>
      <c r="CG44" s="460"/>
      <c r="CH44" s="1322"/>
      <c r="CI44" s="1310"/>
      <c r="CJ44" s="466"/>
      <c r="CK44" s="589">
        <v>2</v>
      </c>
      <c r="CL44" s="466"/>
      <c r="CM44" s="637"/>
      <c r="CN44" s="1344"/>
      <c r="CO44" s="460"/>
      <c r="CP44" s="1322"/>
      <c r="CQ44" s="1310"/>
      <c r="CR44" s="466"/>
      <c r="CS44" s="589">
        <v>3</v>
      </c>
      <c r="CT44" s="466"/>
      <c r="CU44" s="637"/>
      <c r="CV44" s="461" t="s">
        <v>420</v>
      </c>
      <c r="CW44" s="564"/>
      <c r="CX44" s="562"/>
      <c r="CY44" s="459" t="s">
        <v>97</v>
      </c>
      <c r="CZ44" s="460"/>
      <c r="DA44" s="458"/>
      <c r="DB44" s="546"/>
      <c r="DC44" s="547"/>
      <c r="DD44" s="548">
        <f>+G44+O44+W44+AE44+AM44+AU44+BE44+BM44+BU44+CC44+CK44+CS44</f>
        <v>28</v>
      </c>
      <c r="DE44" s="547"/>
      <c r="DF44" s="639"/>
    </row>
    <row r="45" spans="1:110" ht="18" customHeight="1">
      <c r="A45" s="1023"/>
      <c r="B45" s="4196" t="s">
        <v>95</v>
      </c>
      <c r="C45" s="4197"/>
      <c r="D45" s="4395"/>
      <c r="E45" s="1311">
        <f>COUNTIF(E11:E41,"R" )+COUNTIF(E11:E41,"P" )+COUNTIF(E11:E41,"N" )+E42</f>
        <v>20</v>
      </c>
      <c r="F45" s="406"/>
      <c r="G45" s="406"/>
      <c r="H45" s="406">
        <f>COUNTIF(H11:H41,"R" )+COUNTIF(H11:H41,"P" )+COUNTIF(H11:H41,"N" )+H42</f>
        <v>21</v>
      </c>
      <c r="I45" s="407"/>
      <c r="J45" s="1345"/>
      <c r="K45" s="1284"/>
      <c r="L45" s="1323"/>
      <c r="M45" s="1311">
        <f>COUNTIF(M11:M41,"R" )+COUNTIF(M11:M41,"P" )+COUNTIF(M11:M41,"N" )+M42</f>
        <v>19</v>
      </c>
      <c r="N45" s="406"/>
      <c r="O45" s="406"/>
      <c r="P45" s="406">
        <f>COUNTIF(P11:P41,"R" )+COUNTIF(P11:P41,"P" )+COUNTIF(P11:P41,"N" )+P42</f>
        <v>20</v>
      </c>
      <c r="Q45" s="407"/>
      <c r="R45" s="1356"/>
      <c r="S45" s="1039"/>
      <c r="T45" s="1323"/>
      <c r="U45" s="1311">
        <f>COUNTIF(U11:U41,"R" )+COUNTIF(U11:U41,"P" )+COUNTIF(U11:U41,"N" )+U42</f>
        <v>20</v>
      </c>
      <c r="V45" s="406"/>
      <c r="W45" s="406"/>
      <c r="X45" s="406">
        <f>COUNTIF(X11:X41,"R" )+COUNTIF(X11:X41,"P" )+COUNTIF(X11:X41,"N" )+X42</f>
        <v>20</v>
      </c>
      <c r="Y45" s="652"/>
      <c r="Z45" s="1363"/>
      <c r="AA45" s="1039"/>
      <c r="AB45" s="105"/>
      <c r="AC45" s="405">
        <f>COUNTIF(AC11:AC41,"R" )+COUNTIF(AC11:AC41,"P" )+COUNTIF(AC11:AC41,"N" )+AC42</f>
        <v>21</v>
      </c>
      <c r="AD45" s="406"/>
      <c r="AE45" s="406"/>
      <c r="AF45" s="406">
        <f>COUNTIF(AF11:AF41,"R" )+COUNTIF(AF11:AF41,"P" )+COUNTIF(AF11:AF41,"N" )+AF42</f>
        <v>22</v>
      </c>
      <c r="AG45" s="407"/>
      <c r="AH45" s="1345"/>
      <c r="AI45" s="1039"/>
      <c r="AJ45" s="1323"/>
      <c r="AK45" s="1311">
        <f>COUNTIF(AK11:AK41,"R" )+COUNTIF(AK11:AK41,"P" )+COUNTIF(AK11:AK41,"N" )+AK42</f>
        <v>22</v>
      </c>
      <c r="AL45" s="406"/>
      <c r="AM45" s="406"/>
      <c r="AN45" s="406">
        <f>COUNTIF(AN11:AN41,"R" )+COUNTIF(AN11:AN41,"P" )+COUNTIF(AN11:AN41,"N" )+AN42</f>
        <v>20</v>
      </c>
      <c r="AO45" s="407"/>
      <c r="AP45" s="1345"/>
      <c r="AQ45" s="1039"/>
      <c r="AR45" s="1323"/>
      <c r="AS45" s="1311">
        <f>COUNTIF(AS11:AS41,"R" )+COUNTIF(AS11:AS41,"P" )+COUNTIF(AS11:AS41,"N" )+AS42</f>
        <v>19</v>
      </c>
      <c r="AT45" s="406"/>
      <c r="AU45" s="406"/>
      <c r="AV45" s="406">
        <f>COUNTIF(AV11:AV41,"R" )+COUNTIF(AV11:AV41,"P" )+COUNTIF(AV11:AV41,"N" )+AV42</f>
        <v>20</v>
      </c>
      <c r="AW45" s="407"/>
      <c r="AY45" s="1034"/>
      <c r="AZ45" s="4196" t="s">
        <v>95</v>
      </c>
      <c r="BA45" s="4197"/>
      <c r="BB45" s="4395"/>
      <c r="BC45" s="1311">
        <f>COUNTIF(BC11:BC41,"R" )+COUNTIF(BC11:BC41,"P" )+COUNTIF(BC11:BC41,"N" )+BC42</f>
        <v>21</v>
      </c>
      <c r="BD45" s="406"/>
      <c r="BE45" s="406"/>
      <c r="BF45" s="406">
        <f>COUNTIF(BF11:BF41,"R" )+COUNTIF(BF11:BF41,"P" )+COUNTIF(BF11:BF41,"N" )+BF42</f>
        <v>21</v>
      </c>
      <c r="BG45" s="652"/>
      <c r="BH45" s="1345"/>
      <c r="BI45" s="408"/>
      <c r="BJ45" s="1323"/>
      <c r="BK45" s="1311">
        <f>COUNTIF(BK11:BK41,"R" )+COUNTIF(BK11:BK41,"P" )+COUNTIF(BK11:BK41,"N" )+BK42</f>
        <v>22</v>
      </c>
      <c r="BL45" s="406"/>
      <c r="BM45" s="406"/>
      <c r="BN45" s="406">
        <f>COUNTIF(BN11:BN41,"R" )+COUNTIF(BN11:BN41,"P" )+COUNTIF(BN11:BN41,"N" )+BN42</f>
        <v>21</v>
      </c>
      <c r="BO45" s="407"/>
      <c r="BP45" s="1345"/>
      <c r="BQ45" s="408"/>
      <c r="BR45" s="1323"/>
      <c r="BS45" s="1311">
        <f>COUNTIF(BS11:BS41,"R" )+COUNTIF(BS11:BS41,"P" )+COUNTIF(BS11:BS41,"N" )+BS42</f>
        <v>20</v>
      </c>
      <c r="BT45" s="406"/>
      <c r="BU45" s="406"/>
      <c r="BV45" s="406">
        <f>COUNTIF(BV11:BV41,"R" )+COUNTIF(BV11:BV41,"P" )+COUNTIF(BV11:BV41,"N" )+BV42</f>
        <v>19</v>
      </c>
      <c r="BW45" s="407"/>
      <c r="BX45" s="1363"/>
      <c r="BY45" s="408"/>
      <c r="BZ45" s="1374"/>
      <c r="CA45" s="1311">
        <f>COUNTIF(CA11:CA41,"R" )+COUNTIF(CA11:CA41,"P" )+COUNTIF(CA11:CA41,"N" )+CA42</f>
        <v>20</v>
      </c>
      <c r="CB45" s="406"/>
      <c r="CC45" s="406"/>
      <c r="CD45" s="406">
        <f>COUNTIF(CD11:CD41,"R" )+COUNTIF(CD11:CD41,"P" )+COUNTIF(CD11:CD41,"N" )+CD42</f>
        <v>23</v>
      </c>
      <c r="CE45" s="407"/>
      <c r="CF45" s="1345"/>
      <c r="CG45" s="408"/>
      <c r="CH45" s="1323"/>
      <c r="CI45" s="1311">
        <f>COUNTIF(CI11:CI41,"R" )+COUNTIF(CI11:CI41,"P" )+COUNTIF(CI11:CI41,"N" )+CI42</f>
        <v>21</v>
      </c>
      <c r="CJ45" s="406"/>
      <c r="CK45" s="406"/>
      <c r="CL45" s="406">
        <f>COUNTIF(CL11:CL41,"R" )+COUNTIF(CL11:CL41,"P" )+COUNTIF(CL11:CL41,"N" )+CL42</f>
        <v>20</v>
      </c>
      <c r="CM45" s="407"/>
      <c r="CN45" s="1345"/>
      <c r="CO45" s="408"/>
      <c r="CP45" s="1323"/>
      <c r="CQ45" s="1311">
        <f>COUNTIF(CQ11:CQ41,"R" )+COUNTIF(CQ11:CQ41,"P" )+COUNTIF(CQ11:CQ41,"N" )+CQ42</f>
        <v>20</v>
      </c>
      <c r="CR45" s="406"/>
      <c r="CS45" s="406"/>
      <c r="CT45" s="406">
        <f>COUNTIF(CT11:CT41,"R" )+COUNTIF(CT11:CT41,"P" )+COUNTIF(CT11:CT41,"N" )+CT42</f>
        <v>20</v>
      </c>
      <c r="CU45" s="407"/>
      <c r="CV45" s="213" t="s">
        <v>421</v>
      </c>
      <c r="CW45" s="565"/>
      <c r="CX45" s="561"/>
      <c r="CY45" s="106"/>
      <c r="CZ45" s="107"/>
      <c r="DA45" s="108"/>
      <c r="DB45" s="549">
        <f>+E45+M45+U45+AC45+AK45+AS45+BC45+BK45+BS45+CA45+CI45+CQ45</f>
        <v>245</v>
      </c>
      <c r="DC45" s="550"/>
      <c r="DD45" s="550"/>
      <c r="DE45" s="550">
        <f>+H45+P45+X45+AF45+AN45+AV45+BF45+BN45+BV45+CD45+CL45+CT45</f>
        <v>247</v>
      </c>
      <c r="DF45" s="551"/>
    </row>
    <row r="46" spans="1:110" ht="18" customHeight="1">
      <c r="A46" s="1023"/>
      <c r="B46" s="4199"/>
      <c r="C46" s="4200"/>
      <c r="D46" s="4396"/>
      <c r="E46" s="1312"/>
      <c r="F46" s="411">
        <f>COUNTIF(F11:F41,"R" )+COUNTIF(F11:F41,"P" )+COUNTIF(F11:F41,"N" )+F43</f>
        <v>22</v>
      </c>
      <c r="G46" s="411"/>
      <c r="H46" s="411"/>
      <c r="I46" s="412">
        <f>COUNTIF(I11:I41,"R" )+COUNTIF(I11:I41,"P" )+COUNTIF(I11:I41,"N" )+I43</f>
        <v>20</v>
      </c>
      <c r="J46" s="1346"/>
      <c r="K46" s="1285"/>
      <c r="L46" s="1324"/>
      <c r="M46" s="1312"/>
      <c r="N46" s="411">
        <f>COUNTIF(N11:N41,"R" )+COUNTIF(N11:N41,"P" )+COUNTIF(N11:N41,"N" )+N43</f>
        <v>17</v>
      </c>
      <c r="O46" s="411"/>
      <c r="P46" s="411"/>
      <c r="Q46" s="412">
        <f>COUNTIF(Q11:Q41,"R" )+COUNTIF(Q11:Q41,"P" )+COUNTIF(Q11:Q41,"N" )+Q43</f>
        <v>20</v>
      </c>
      <c r="R46" s="1357"/>
      <c r="S46" s="1040"/>
      <c r="T46" s="1324"/>
      <c r="U46" s="1312"/>
      <c r="V46" s="411">
        <f>COUNTIF(V11:V41,"R" )+COUNTIF(V11:V41,"P" )+COUNTIF(V11:V41,"N" )+V43</f>
        <v>23</v>
      </c>
      <c r="W46" s="411"/>
      <c r="X46" s="411"/>
      <c r="Y46" s="653">
        <f>COUNTIF(Y11:Y41,"R" )+COUNTIF(Y11:Y41,"P" )+COUNTIF(Y11:Y41,"N" )+Y43</f>
        <v>21</v>
      </c>
      <c r="Z46" s="1364"/>
      <c r="AA46" s="1040"/>
      <c r="AB46" s="110"/>
      <c r="AC46" s="410"/>
      <c r="AD46" s="411">
        <f>COUNTIF(AD11:AD41,"R" )+COUNTIF(AD11:AD41,"P" )+COUNTIF(AD11:AD41,"N" )+AD43</f>
        <v>19</v>
      </c>
      <c r="AE46" s="411"/>
      <c r="AF46" s="411"/>
      <c r="AG46" s="412">
        <f>COUNTIF(AG11:AG41,"R" )+COUNTIF(AG11:AG41,"P" )+COUNTIF(AG11:AG41,"N" )+AG43</f>
        <v>18</v>
      </c>
      <c r="AH46" s="1346"/>
      <c r="AI46" s="1040"/>
      <c r="AJ46" s="1324"/>
      <c r="AK46" s="1312"/>
      <c r="AL46" s="411">
        <f>COUNTIF(AL11:AL41,"R" )+COUNTIF(AL11:AL41,"P" )+COUNTIF(AL11:AL41,"N" )+AL43</f>
        <v>21</v>
      </c>
      <c r="AM46" s="411"/>
      <c r="AN46" s="411"/>
      <c r="AO46" s="412">
        <f>COUNTIF(AO11:AO41,"R" )+COUNTIF(AO11:AO41,"P" )+COUNTIF(AO11:AO41,"N" )+AO43</f>
        <v>22</v>
      </c>
      <c r="AP46" s="1346"/>
      <c r="AQ46" s="1040"/>
      <c r="AR46" s="1324"/>
      <c r="AS46" s="1312"/>
      <c r="AT46" s="411">
        <f>COUNTIF(AT11:AT41,"R" )+COUNTIF(AT11:AT41,"P" )+COUNTIF(AT11:AT41,"N" )+AT43</f>
        <v>22</v>
      </c>
      <c r="AU46" s="411"/>
      <c r="AV46" s="411"/>
      <c r="AW46" s="412">
        <f>COUNTIF(AW11:AW41,"R" )+COUNTIF(AW11:AW41,"P" )+COUNTIF(AW11:AW41,"N" )+AW43</f>
        <v>20</v>
      </c>
      <c r="AY46" s="1035"/>
      <c r="AZ46" s="4199"/>
      <c r="BA46" s="4200"/>
      <c r="BB46" s="4396"/>
      <c r="BC46" s="1312"/>
      <c r="BD46" s="411">
        <f>COUNTIF(BD11:BD41,"R" )+COUNTIF(BD11:BD41,"P" )+COUNTIF(BD11:BD41,"N" )+BD43</f>
        <v>20</v>
      </c>
      <c r="BE46" s="411"/>
      <c r="BF46" s="411"/>
      <c r="BG46" s="653">
        <f>COUNTIF(BG11:BG41,"R" )+COUNTIF(BG11:BG41,"P" )+COUNTIF(BG11:BG41,"N" )+BG43</f>
        <v>21</v>
      </c>
      <c r="BH46" s="1346"/>
      <c r="BI46" s="413"/>
      <c r="BJ46" s="1324"/>
      <c r="BK46" s="1312"/>
      <c r="BL46" s="411">
        <f>COUNTIF(BL11:BL41,"R" )+COUNTIF(BL11:BL41,"P" )+COUNTIF(BL11:BL41,"N" )+BL43</f>
        <v>20</v>
      </c>
      <c r="BM46" s="411"/>
      <c r="BN46" s="411"/>
      <c r="BO46" s="412">
        <f>COUNTIF(BO11:BO41,"R" )+COUNTIF(BO11:BO41,"P" )+COUNTIF(BO11:BO41,"N" )+BO43</f>
        <v>21</v>
      </c>
      <c r="BP46" s="1346"/>
      <c r="BQ46" s="413"/>
      <c r="BR46" s="1324"/>
      <c r="BS46" s="1312"/>
      <c r="BT46" s="411">
        <f>COUNTIF(BT11:BT41,"R" )+COUNTIF(BT11:BT41,"P" )+COUNTIF(BT11:BT41,"N" )+BT43</f>
        <v>22</v>
      </c>
      <c r="BU46" s="411"/>
      <c r="BV46" s="411"/>
      <c r="BW46" s="412">
        <f>COUNTIF(BW11:BW41,"R" )+COUNTIF(BW11:BW41,"P" )+COUNTIF(BW11:BW41,"N" )+BW43</f>
        <v>21</v>
      </c>
      <c r="BX46" s="1364"/>
      <c r="BY46" s="413"/>
      <c r="BZ46" s="1375"/>
      <c r="CA46" s="1312"/>
      <c r="CB46" s="411">
        <f>COUNTIF(CB11:CB41,"R" )+COUNTIF(CB11:CB41,"P" )+COUNTIF(CB11:CB41,"N" )+CB43</f>
        <v>20</v>
      </c>
      <c r="CC46" s="411"/>
      <c r="CD46" s="411"/>
      <c r="CE46" s="412">
        <f>COUNTIF(CE11:CE41,"R" )+COUNTIF(CE11:CE41,"P" )+COUNTIF(CE11:CE41,"N" )+CE43</f>
        <v>20</v>
      </c>
      <c r="CF46" s="1346"/>
      <c r="CG46" s="413"/>
      <c r="CH46" s="1324"/>
      <c r="CI46" s="1312"/>
      <c r="CJ46" s="411">
        <f>COUNTIF(CJ11:CJ41,"R" )+COUNTIF(CJ11:CJ41,"P" )+COUNTIF(CJ11:CJ41,"N" )+CJ43</f>
        <v>19</v>
      </c>
      <c r="CK46" s="411"/>
      <c r="CL46" s="411"/>
      <c r="CM46" s="412">
        <f>COUNTIF(CM11:CM41,"R" )+COUNTIF(CM11:CM41,"P" )+COUNTIF(CM11:CM41,"N" )+CM43</f>
        <v>22</v>
      </c>
      <c r="CN46" s="1346"/>
      <c r="CO46" s="413"/>
      <c r="CP46" s="1324"/>
      <c r="CQ46" s="1312"/>
      <c r="CR46" s="411">
        <f>COUNTIF(CR11:CR41,"R" )+COUNTIF(CR11:CR41,"P" )+COUNTIF(CR11:CR41,"N" )+CR43</f>
        <v>23</v>
      </c>
      <c r="CS46" s="411"/>
      <c r="CT46" s="411"/>
      <c r="CU46" s="412">
        <f>COUNTIF(CU11:CU41,"R" )+COUNTIF(CU11:CU41,"P" )+COUNTIF(CU11:CU41,"N" )+CU43</f>
        <v>20</v>
      </c>
      <c r="CV46" s="213" t="s">
        <v>422</v>
      </c>
      <c r="CW46" s="565"/>
      <c r="CX46" s="561"/>
      <c r="CY46" s="101" t="s">
        <v>95</v>
      </c>
      <c r="CZ46" s="111"/>
      <c r="DA46" s="112"/>
      <c r="DB46" s="552"/>
      <c r="DC46" s="553">
        <f>+F46+N46+V46+AD46+AL46+AT46+BD46+BL46+BT46+CB46+CJ46+CR46</f>
        <v>248</v>
      </c>
      <c r="DD46" s="553"/>
      <c r="DE46" s="553"/>
      <c r="DF46" s="554">
        <f>+I46+Q46+Y46+AG46+AO46+AW46+BG46+BO46+BW46+CE46+CM46+CU46</f>
        <v>246</v>
      </c>
    </row>
    <row r="47" spans="1:110" ht="18" customHeight="1" thickBot="1">
      <c r="A47" s="1030"/>
      <c r="B47" s="4202"/>
      <c r="C47" s="4203"/>
      <c r="D47" s="4397"/>
      <c r="E47" s="1313"/>
      <c r="F47" s="416"/>
      <c r="G47" s="416">
        <f>COUNTIF(G11:G41,"R" )+COUNTIF(G11:G41,"P" )+COUNTIF(G11:G41,"N" )+G44</f>
        <v>22</v>
      </c>
      <c r="H47" s="416"/>
      <c r="I47" s="417"/>
      <c r="J47" s="1347"/>
      <c r="K47" s="1286"/>
      <c r="L47" s="1325"/>
      <c r="M47" s="1313"/>
      <c r="N47" s="416"/>
      <c r="O47" s="416">
        <f>COUNTIF(O11:O41,"R" )+COUNTIF(O11:O41,"P" )+COUNTIF(O11:O41,"N" )+O44</f>
        <v>18</v>
      </c>
      <c r="P47" s="416"/>
      <c r="Q47" s="417"/>
      <c r="R47" s="1358"/>
      <c r="S47" s="1041"/>
      <c r="T47" s="1325"/>
      <c r="U47" s="1313"/>
      <c r="V47" s="416"/>
      <c r="W47" s="416">
        <f>COUNTIF(W11:W41,"R" )+COUNTIF(W11:W41,"P" )+COUNTIF(W11:W41,"N" )+W44</f>
        <v>22</v>
      </c>
      <c r="X47" s="416"/>
      <c r="Y47" s="654"/>
      <c r="Z47" s="1365"/>
      <c r="AA47" s="1041"/>
      <c r="AB47" s="114"/>
      <c r="AC47" s="415"/>
      <c r="AD47" s="416"/>
      <c r="AE47" s="416">
        <f>COUNTIF(AE11:AE41,"R" )+COUNTIF(AE11:AE41,"P" )+COUNTIF(AE11:AE41,"N" )+AE44</f>
        <v>21</v>
      </c>
      <c r="AF47" s="416"/>
      <c r="AG47" s="417"/>
      <c r="AH47" s="1347"/>
      <c r="AI47" s="1041"/>
      <c r="AJ47" s="1325"/>
      <c r="AK47" s="1313"/>
      <c r="AL47" s="416"/>
      <c r="AM47" s="416">
        <f>COUNTIF(AM11:AM41,"R" )+COUNTIF(AM11:AM41,"P" )+COUNTIF(AM11:AM41,"N" )+AM44</f>
        <v>20</v>
      </c>
      <c r="AN47" s="416"/>
      <c r="AO47" s="417"/>
      <c r="AP47" s="1347"/>
      <c r="AQ47" s="1041"/>
      <c r="AR47" s="1325"/>
      <c r="AS47" s="1313"/>
      <c r="AT47" s="416"/>
      <c r="AU47" s="416">
        <f>COUNTIF(AU11:AU41,"R" )+COUNTIF(AU11:AU41,"P" )+COUNTIF(AU11:AU41,"N" )+AU44</f>
        <v>21</v>
      </c>
      <c r="AV47" s="416"/>
      <c r="AW47" s="417"/>
      <c r="AY47" s="1035"/>
      <c r="AZ47" s="4202"/>
      <c r="BA47" s="4203"/>
      <c r="BB47" s="4397"/>
      <c r="BC47" s="1313"/>
      <c r="BD47" s="416"/>
      <c r="BE47" s="416">
        <f>COUNTIF(BE11:BE41,"R" )+COUNTIF(BE11:BE41,"P" )+COUNTIF(BE11:BE41,"N" )+BE44</f>
        <v>21</v>
      </c>
      <c r="BF47" s="416"/>
      <c r="BG47" s="654"/>
      <c r="BH47" s="1347"/>
      <c r="BI47" s="418"/>
      <c r="BJ47" s="1325"/>
      <c r="BK47" s="1313"/>
      <c r="BL47" s="416"/>
      <c r="BM47" s="416">
        <f>COUNTIF(BM11:BM41,"R" )+COUNTIF(BM11:BM41,"P" )+COUNTIF(BM11:BM41,"N" )+BM44</f>
        <v>20</v>
      </c>
      <c r="BN47" s="416"/>
      <c r="BO47" s="417"/>
      <c r="BP47" s="1347"/>
      <c r="BQ47" s="418"/>
      <c r="BR47" s="1325"/>
      <c r="BS47" s="1313"/>
      <c r="BT47" s="416"/>
      <c r="BU47" s="416">
        <f>COUNTIF(BU11:BU41,"R" )+COUNTIF(BU11:BU41,"P" )+COUNTIF(BU11:BU41,"N" )+BU44</f>
        <v>20</v>
      </c>
      <c r="BV47" s="416"/>
      <c r="BW47" s="417"/>
      <c r="BX47" s="1365"/>
      <c r="BY47" s="418"/>
      <c r="BZ47" s="1376"/>
      <c r="CA47" s="1313"/>
      <c r="CB47" s="416"/>
      <c r="CC47" s="416">
        <f>COUNTIF(CC11:CC41,"R" )+COUNTIF(CC11:CC41,"P" )+COUNTIF(CC11:CC41,"N" )+CC44</f>
        <v>22</v>
      </c>
      <c r="CD47" s="416"/>
      <c r="CE47" s="417"/>
      <c r="CF47" s="1347"/>
      <c r="CG47" s="418"/>
      <c r="CH47" s="1325"/>
      <c r="CI47" s="1313"/>
      <c r="CJ47" s="416"/>
      <c r="CK47" s="416">
        <f>COUNTIF(CK11:CK41,"R" )+COUNTIF(CK11:CK41,"P" )+COUNTIF(CK11:CK41,"N" )+CK44</f>
        <v>19</v>
      </c>
      <c r="CL47" s="416"/>
      <c r="CM47" s="417"/>
      <c r="CN47" s="1347"/>
      <c r="CO47" s="418"/>
      <c r="CP47" s="1325"/>
      <c r="CQ47" s="1313"/>
      <c r="CR47" s="416"/>
      <c r="CS47" s="416">
        <f>COUNTIF(CS11:CS41,"R" )+COUNTIF(CS11:CS41,"P" )+COUNTIF(CS11:CS41,"N" )+CS44</f>
        <v>22</v>
      </c>
      <c r="CT47" s="416"/>
      <c r="CU47" s="417"/>
      <c r="CV47" s="213" t="s">
        <v>327</v>
      </c>
      <c r="CW47" s="565"/>
      <c r="CX47" s="561"/>
      <c r="CY47" s="115"/>
      <c r="CZ47" s="116"/>
      <c r="DA47" s="117"/>
      <c r="DB47" s="555"/>
      <c r="DC47" s="556"/>
      <c r="DD47" s="556">
        <f>+G47+O47+W47+AE47+AM47+AU47+BE47+BM47+BU47+CC47+CK47+CS47</f>
        <v>248</v>
      </c>
      <c r="DE47" s="556"/>
      <c r="DF47" s="640"/>
    </row>
    <row r="48" spans="1:110" ht="18" customHeight="1">
      <c r="A48" s="1023"/>
      <c r="B48" s="4196" t="s">
        <v>100</v>
      </c>
      <c r="C48" s="4197"/>
      <c r="D48" s="4395"/>
      <c r="E48" s="1314">
        <f>+E45*7.5</f>
        <v>150</v>
      </c>
      <c r="F48" s="772"/>
      <c r="G48" s="772"/>
      <c r="H48" s="772">
        <f>+H45*7.5</f>
        <v>157.5</v>
      </c>
      <c r="I48" s="773"/>
      <c r="J48" s="1348"/>
      <c r="K48" s="1284"/>
      <c r="L48" s="1326"/>
      <c r="M48" s="1314">
        <f>+M45*7.5</f>
        <v>142.5</v>
      </c>
      <c r="N48" s="772"/>
      <c r="O48" s="772"/>
      <c r="P48" s="772">
        <f>+P45*7.5</f>
        <v>150</v>
      </c>
      <c r="Q48" s="773"/>
      <c r="R48" s="1359"/>
      <c r="S48" s="1039"/>
      <c r="T48" s="1326"/>
      <c r="U48" s="1314">
        <f>+U45*7.5</f>
        <v>150</v>
      </c>
      <c r="V48" s="772"/>
      <c r="W48" s="772"/>
      <c r="X48" s="772">
        <f>+X45*7.5</f>
        <v>150</v>
      </c>
      <c r="Y48" s="786"/>
      <c r="Z48" s="1348"/>
      <c r="AA48" s="1039"/>
      <c r="AB48" s="775"/>
      <c r="AC48" s="771">
        <f>+AC45*7.5</f>
        <v>157.5</v>
      </c>
      <c r="AD48" s="772"/>
      <c r="AE48" s="772"/>
      <c r="AF48" s="772">
        <f>+AF45*7.5</f>
        <v>165</v>
      </c>
      <c r="AG48" s="773"/>
      <c r="AH48" s="1348"/>
      <c r="AI48" s="1039"/>
      <c r="AJ48" s="1326"/>
      <c r="AK48" s="1314">
        <f>+AK45*7.5</f>
        <v>165</v>
      </c>
      <c r="AL48" s="772"/>
      <c r="AM48" s="772"/>
      <c r="AN48" s="772">
        <f>+AN45*7.5</f>
        <v>150</v>
      </c>
      <c r="AO48" s="773"/>
      <c r="AP48" s="1349"/>
      <c r="AQ48" s="1040"/>
      <c r="AR48" s="1327"/>
      <c r="AS48" s="1314">
        <f>+AS45*7.5</f>
        <v>142.5</v>
      </c>
      <c r="AT48" s="772"/>
      <c r="AU48" s="772"/>
      <c r="AV48" s="772">
        <f>+AV45*7.5</f>
        <v>150</v>
      </c>
      <c r="AW48" s="773"/>
      <c r="AY48" s="1034"/>
      <c r="AZ48" s="4196" t="s">
        <v>100</v>
      </c>
      <c r="BA48" s="4197"/>
      <c r="BB48" s="4395"/>
      <c r="BC48" s="1314">
        <f>+BC45*7.5</f>
        <v>157.5</v>
      </c>
      <c r="BD48" s="772"/>
      <c r="BE48" s="772"/>
      <c r="BF48" s="772">
        <f>+BF45*7.5</f>
        <v>157.5</v>
      </c>
      <c r="BG48" s="786"/>
      <c r="BH48" s="1349"/>
      <c r="BI48" s="785"/>
      <c r="BJ48" s="1327"/>
      <c r="BK48" s="1314">
        <f>+BK45*7.5</f>
        <v>165</v>
      </c>
      <c r="BL48" s="772"/>
      <c r="BM48" s="772"/>
      <c r="BN48" s="772">
        <f>+BN45*7.5</f>
        <v>157.5</v>
      </c>
      <c r="BO48" s="773"/>
      <c r="BP48" s="1349"/>
      <c r="BQ48" s="785"/>
      <c r="BR48" s="1327"/>
      <c r="BS48" s="1314">
        <f>+BS45*7.5</f>
        <v>150</v>
      </c>
      <c r="BT48" s="772"/>
      <c r="BU48" s="772"/>
      <c r="BV48" s="772">
        <f>+BV45*7.5</f>
        <v>142.5</v>
      </c>
      <c r="BW48" s="773"/>
      <c r="BX48" s="1349"/>
      <c r="BY48" s="785"/>
      <c r="BZ48" s="1327"/>
      <c r="CA48" s="1314">
        <f>+CA45*7.5</f>
        <v>150</v>
      </c>
      <c r="CB48" s="772"/>
      <c r="CC48" s="772"/>
      <c r="CD48" s="772">
        <f>+CD45*7.5</f>
        <v>172.5</v>
      </c>
      <c r="CE48" s="773"/>
      <c r="CF48" s="1349"/>
      <c r="CG48" s="785"/>
      <c r="CH48" s="1327"/>
      <c r="CI48" s="1314">
        <f>+CI45*7.5</f>
        <v>157.5</v>
      </c>
      <c r="CJ48" s="772"/>
      <c r="CK48" s="772"/>
      <c r="CL48" s="772">
        <f>+CL45*7.5</f>
        <v>150</v>
      </c>
      <c r="CM48" s="773"/>
      <c r="CN48" s="1349"/>
      <c r="CO48" s="785"/>
      <c r="CP48" s="1327"/>
      <c r="CQ48" s="1314">
        <f>+CQ45*7.5</f>
        <v>150</v>
      </c>
      <c r="CR48" s="772"/>
      <c r="CS48" s="772"/>
      <c r="CT48" s="772">
        <f>+CT45*7.5</f>
        <v>150</v>
      </c>
      <c r="CU48" s="773"/>
      <c r="CV48" s="213" t="s">
        <v>423</v>
      </c>
      <c r="CW48" s="565"/>
      <c r="CX48" s="561"/>
      <c r="CY48" s="119"/>
      <c r="CZ48" s="120"/>
      <c r="DA48" s="118"/>
      <c r="DB48" s="790">
        <f>+E48+M48+U48+AC48+AK48+AS48+BC48+BK48+BS48+CA48+CI48+CQ48</f>
        <v>1837.5</v>
      </c>
      <c r="DC48" s="791"/>
      <c r="DD48" s="791"/>
      <c r="DE48" s="791">
        <f>+H48+P48+X48+AF48+AN48+AV48+BF48+BN48+BV48+CD48+CL48+CT48</f>
        <v>1852.5</v>
      </c>
      <c r="DF48" s="792"/>
    </row>
    <row r="49" spans="1:110" ht="18" customHeight="1">
      <c r="A49" s="1023"/>
      <c r="B49" s="4199"/>
      <c r="C49" s="4200"/>
      <c r="D49" s="4396"/>
      <c r="E49" s="1315"/>
      <c r="F49" s="779">
        <f>+F46*7.5</f>
        <v>165</v>
      </c>
      <c r="G49" s="779"/>
      <c r="H49" s="779"/>
      <c r="I49" s="780">
        <f>+I46*7.5</f>
        <v>150</v>
      </c>
      <c r="J49" s="1349"/>
      <c r="K49" s="1285"/>
      <c r="L49" s="1327"/>
      <c r="M49" s="1315"/>
      <c r="N49" s="779">
        <f>+N46*7.5</f>
        <v>127.5</v>
      </c>
      <c r="O49" s="779"/>
      <c r="P49" s="779"/>
      <c r="Q49" s="780">
        <f>+Q46*7.5</f>
        <v>150</v>
      </c>
      <c r="R49" s="1360"/>
      <c r="S49" s="1040"/>
      <c r="T49" s="1327"/>
      <c r="U49" s="1315"/>
      <c r="V49" s="779">
        <f>+V46*7.5</f>
        <v>172.5</v>
      </c>
      <c r="W49" s="779"/>
      <c r="X49" s="779"/>
      <c r="Y49" s="787">
        <f>+Y46*7.5</f>
        <v>157.5</v>
      </c>
      <c r="Z49" s="1349"/>
      <c r="AA49" s="1040"/>
      <c r="AB49" s="777"/>
      <c r="AC49" s="778"/>
      <c r="AD49" s="779">
        <f>+AD46*7.5</f>
        <v>142.5</v>
      </c>
      <c r="AE49" s="779"/>
      <c r="AF49" s="779"/>
      <c r="AG49" s="780">
        <f>+AG46*7.5</f>
        <v>135</v>
      </c>
      <c r="AH49" s="1349"/>
      <c r="AI49" s="1040"/>
      <c r="AJ49" s="1327"/>
      <c r="AK49" s="1315"/>
      <c r="AL49" s="779">
        <f>+AL46*7.5</f>
        <v>157.5</v>
      </c>
      <c r="AM49" s="779"/>
      <c r="AN49" s="779"/>
      <c r="AO49" s="780">
        <f>+AO46*7.5</f>
        <v>165</v>
      </c>
      <c r="AP49" s="1349"/>
      <c r="AQ49" s="1040"/>
      <c r="AR49" s="1327"/>
      <c r="AS49" s="1315"/>
      <c r="AT49" s="779">
        <f>+AT46*7.5</f>
        <v>165</v>
      </c>
      <c r="AU49" s="779"/>
      <c r="AV49" s="779"/>
      <c r="AW49" s="780">
        <f>+AW46*7.5</f>
        <v>150</v>
      </c>
      <c r="AY49" s="1035"/>
      <c r="AZ49" s="4199"/>
      <c r="BA49" s="4200"/>
      <c r="BB49" s="4396"/>
      <c r="BC49" s="1315"/>
      <c r="BD49" s="779">
        <f>+BD46*7.5</f>
        <v>150</v>
      </c>
      <c r="BE49" s="779"/>
      <c r="BF49" s="779"/>
      <c r="BG49" s="787">
        <f>+BG46*7.5</f>
        <v>157.5</v>
      </c>
      <c r="BH49" s="1349"/>
      <c r="BI49" s="785"/>
      <c r="BJ49" s="1327"/>
      <c r="BK49" s="1315"/>
      <c r="BL49" s="779">
        <f>+BL46*7.5</f>
        <v>150</v>
      </c>
      <c r="BM49" s="779"/>
      <c r="BN49" s="779"/>
      <c r="BO49" s="780">
        <f>+BO46*7.5</f>
        <v>157.5</v>
      </c>
      <c r="BP49" s="1349"/>
      <c r="BQ49" s="785"/>
      <c r="BR49" s="1327"/>
      <c r="BS49" s="1315"/>
      <c r="BT49" s="779">
        <f>+BT46*7.5</f>
        <v>165</v>
      </c>
      <c r="BU49" s="779"/>
      <c r="BV49" s="779"/>
      <c r="BW49" s="780">
        <f>+BW46*7.5</f>
        <v>157.5</v>
      </c>
      <c r="BX49" s="1349"/>
      <c r="BY49" s="785"/>
      <c r="BZ49" s="1327"/>
      <c r="CA49" s="1315"/>
      <c r="CB49" s="779">
        <f>+CB46*7.5</f>
        <v>150</v>
      </c>
      <c r="CC49" s="779"/>
      <c r="CD49" s="779"/>
      <c r="CE49" s="780">
        <f>+CE46*7.5</f>
        <v>150</v>
      </c>
      <c r="CF49" s="1349"/>
      <c r="CG49" s="785"/>
      <c r="CH49" s="1327"/>
      <c r="CI49" s="1315"/>
      <c r="CJ49" s="779">
        <f>+CJ46*7.5</f>
        <v>142.5</v>
      </c>
      <c r="CK49" s="779"/>
      <c r="CL49" s="779"/>
      <c r="CM49" s="780">
        <f>+CM46*7.5</f>
        <v>165</v>
      </c>
      <c r="CN49" s="1349"/>
      <c r="CO49" s="785"/>
      <c r="CP49" s="1327"/>
      <c r="CQ49" s="1315"/>
      <c r="CR49" s="779">
        <f>+CR46*7.5</f>
        <v>172.5</v>
      </c>
      <c r="CS49" s="779"/>
      <c r="CT49" s="779"/>
      <c r="CU49" s="780">
        <f>+CU46*7.5</f>
        <v>150</v>
      </c>
      <c r="CV49" s="215"/>
      <c r="CW49" s="566"/>
      <c r="CX49" s="1046"/>
      <c r="CY49" s="101" t="s">
        <v>100</v>
      </c>
      <c r="CZ49" s="120"/>
      <c r="DA49" s="118"/>
      <c r="DB49" s="793"/>
      <c r="DC49" s="794">
        <f>+F49+N49+V49+AD49+AL49+AT49+BD49+BL49+BT49+CB49+CJ49+CR49</f>
        <v>1860</v>
      </c>
      <c r="DD49" s="794"/>
      <c r="DE49" s="794"/>
      <c r="DF49" s="795">
        <f>+I49+Q49+Y49+AG49+AO49+AW49+BG49+BO49+BW49+CE49+CM49+CU49</f>
        <v>1845</v>
      </c>
    </row>
    <row r="50" spans="1:110" ht="18" customHeight="1" thickBot="1">
      <c r="A50" s="1031"/>
      <c r="B50" s="4202"/>
      <c r="C50" s="4203"/>
      <c r="D50" s="4397"/>
      <c r="E50" s="1316"/>
      <c r="F50" s="288"/>
      <c r="G50" s="288">
        <f>+G47*7.5</f>
        <v>165</v>
      </c>
      <c r="H50" s="288"/>
      <c r="I50" s="782"/>
      <c r="J50" s="1350"/>
      <c r="K50" s="1042"/>
      <c r="L50" s="1328"/>
      <c r="M50" s="1316"/>
      <c r="N50" s="288"/>
      <c r="O50" s="288">
        <f>+O47*7.5</f>
        <v>135</v>
      </c>
      <c r="P50" s="288"/>
      <c r="Q50" s="782"/>
      <c r="R50" s="1361"/>
      <c r="S50" s="1042"/>
      <c r="T50" s="1328"/>
      <c r="U50" s="1316"/>
      <c r="V50" s="288"/>
      <c r="W50" s="288">
        <f>+W47*7.5</f>
        <v>165</v>
      </c>
      <c r="X50" s="288"/>
      <c r="Y50" s="789"/>
      <c r="Z50" s="1350"/>
      <c r="AA50" s="1042"/>
      <c r="AB50" s="784"/>
      <c r="AC50" s="781"/>
      <c r="AD50" s="288"/>
      <c r="AE50" s="288">
        <f>+AE47*7.5</f>
        <v>157.5</v>
      </c>
      <c r="AF50" s="288"/>
      <c r="AG50" s="782"/>
      <c r="AH50" s="1350"/>
      <c r="AI50" s="1042"/>
      <c r="AJ50" s="1328"/>
      <c r="AK50" s="1316"/>
      <c r="AL50" s="288"/>
      <c r="AM50" s="288">
        <f>+AM47*7.5</f>
        <v>150</v>
      </c>
      <c r="AN50" s="288"/>
      <c r="AO50" s="782"/>
      <c r="AP50" s="1350"/>
      <c r="AQ50" s="1042"/>
      <c r="AR50" s="1328"/>
      <c r="AS50" s="1316"/>
      <c r="AT50" s="288"/>
      <c r="AU50" s="288">
        <f>+AU47*7.5</f>
        <v>157.5</v>
      </c>
      <c r="AV50" s="288"/>
      <c r="AW50" s="782"/>
      <c r="AY50" s="1035"/>
      <c r="AZ50" s="4202"/>
      <c r="BA50" s="4203"/>
      <c r="BB50" s="4397"/>
      <c r="BC50" s="1316"/>
      <c r="BD50" s="288"/>
      <c r="BE50" s="288">
        <f>+BE47*7.5</f>
        <v>157.5</v>
      </c>
      <c r="BF50" s="288"/>
      <c r="BG50" s="789"/>
      <c r="BH50" s="1350"/>
      <c r="BI50" s="788"/>
      <c r="BJ50" s="1328"/>
      <c r="BK50" s="1316"/>
      <c r="BL50" s="288"/>
      <c r="BM50" s="288">
        <f>+BM47*7.5</f>
        <v>150</v>
      </c>
      <c r="BN50" s="288"/>
      <c r="BO50" s="782"/>
      <c r="BP50" s="1350"/>
      <c r="BQ50" s="788"/>
      <c r="BR50" s="1328"/>
      <c r="BS50" s="1316"/>
      <c r="BT50" s="288"/>
      <c r="BU50" s="288">
        <f>+BU47*7.5</f>
        <v>150</v>
      </c>
      <c r="BV50" s="288"/>
      <c r="BW50" s="782"/>
      <c r="BX50" s="1350"/>
      <c r="BY50" s="788"/>
      <c r="BZ50" s="1328"/>
      <c r="CA50" s="1316"/>
      <c r="CB50" s="288"/>
      <c r="CC50" s="288">
        <f>+CC47*7.5</f>
        <v>165</v>
      </c>
      <c r="CD50" s="288"/>
      <c r="CE50" s="782"/>
      <c r="CF50" s="1350"/>
      <c r="CG50" s="788"/>
      <c r="CH50" s="1328"/>
      <c r="CI50" s="1316"/>
      <c r="CJ50" s="288"/>
      <c r="CK50" s="288">
        <f>+CK47*7.5</f>
        <v>142.5</v>
      </c>
      <c r="CL50" s="288"/>
      <c r="CM50" s="782"/>
      <c r="CN50" s="1350"/>
      <c r="CO50" s="788"/>
      <c r="CP50" s="1328"/>
      <c r="CQ50" s="1316"/>
      <c r="CR50" s="288"/>
      <c r="CS50" s="288">
        <f>+CS47*7.5</f>
        <v>165</v>
      </c>
      <c r="CT50" s="288"/>
      <c r="CU50" s="782"/>
      <c r="CV50" s="216"/>
      <c r="CW50" s="566"/>
      <c r="CX50" s="1046"/>
      <c r="CY50" s="122"/>
      <c r="CZ50" s="123"/>
      <c r="DA50" s="121"/>
      <c r="DB50" s="796"/>
      <c r="DC50" s="797"/>
      <c r="DD50" s="797">
        <f>+G50+O50+W50+AE50+AM50+AU50+BE50+BM50+BU50+CC50+CK50+CS50</f>
        <v>1860</v>
      </c>
      <c r="DE50" s="797"/>
      <c r="DF50" s="798"/>
    </row>
    <row r="51" spans="1:110" ht="6" customHeight="1">
      <c r="A51" s="560"/>
      <c r="B51" s="507"/>
      <c r="C51" s="1770"/>
      <c r="D51" s="1277"/>
      <c r="E51" s="70"/>
      <c r="F51" s="70"/>
      <c r="G51" s="70"/>
      <c r="H51" s="70"/>
      <c r="I51" s="70"/>
      <c r="J51" s="1401"/>
      <c r="K51" s="1017"/>
      <c r="L51" s="69"/>
      <c r="M51" s="70"/>
      <c r="N51" s="70"/>
      <c r="O51" s="70"/>
      <c r="P51" s="70"/>
      <c r="Q51" s="70"/>
      <c r="R51" s="1401"/>
      <c r="S51" s="1017"/>
      <c r="T51" s="69"/>
      <c r="U51" s="70"/>
      <c r="V51" s="70"/>
      <c r="W51" s="70"/>
      <c r="X51" s="70"/>
      <c r="Y51" s="70"/>
      <c r="Z51" s="1401"/>
      <c r="AA51" s="1017"/>
      <c r="AB51" s="69"/>
      <c r="AC51" s="70"/>
      <c r="AD51" s="70"/>
      <c r="AE51" s="70"/>
      <c r="AF51" s="70"/>
      <c r="AG51" s="70"/>
      <c r="AH51" s="1401"/>
      <c r="AI51" s="1017"/>
      <c r="AJ51" s="69"/>
      <c r="AK51" s="70"/>
      <c r="AL51" s="70"/>
      <c r="AM51" s="70"/>
      <c r="AN51" s="70"/>
      <c r="AO51" s="70"/>
      <c r="AP51" s="1401"/>
      <c r="AQ51" s="1017"/>
      <c r="AR51" s="69"/>
      <c r="AS51" s="70"/>
      <c r="AT51" s="70"/>
      <c r="AU51" s="70"/>
      <c r="AV51" s="70"/>
      <c r="AW51" s="70"/>
      <c r="AY51" s="1017"/>
      <c r="AZ51" s="1401"/>
      <c r="BA51" s="1017"/>
      <c r="BB51" s="69"/>
      <c r="BC51" s="70"/>
      <c r="BD51" s="70"/>
      <c r="BE51" s="70"/>
      <c r="BF51" s="70"/>
      <c r="BG51" s="70"/>
      <c r="BH51" s="1401"/>
      <c r="BI51" s="1017"/>
      <c r="BJ51" s="69"/>
      <c r="BK51" s="70"/>
      <c r="BL51" s="70"/>
      <c r="BM51" s="70"/>
      <c r="BN51" s="70"/>
      <c r="BO51" s="70"/>
      <c r="BP51" s="1401"/>
      <c r="BQ51" s="1017"/>
      <c r="BR51" s="69"/>
      <c r="BS51" s="70"/>
      <c r="BT51" s="70"/>
      <c r="BU51" s="70"/>
      <c r="BV51" s="70"/>
      <c r="BW51" s="70"/>
      <c r="BX51" s="1401"/>
      <c r="BY51" s="1017"/>
      <c r="BZ51" s="69"/>
      <c r="CA51" s="70"/>
      <c r="CB51" s="70"/>
      <c r="CC51" s="70"/>
      <c r="CD51" s="70"/>
      <c r="CE51" s="70"/>
      <c r="CF51" s="1401"/>
      <c r="CG51" s="1017"/>
      <c r="CH51" s="69"/>
      <c r="CI51" s="70"/>
      <c r="CJ51" s="70"/>
      <c r="CK51" s="70"/>
      <c r="CL51" s="70"/>
      <c r="CM51" s="70"/>
      <c r="CN51" s="1401"/>
      <c r="CO51" s="1017"/>
      <c r="CP51" s="69"/>
      <c r="CQ51" s="70"/>
      <c r="CR51" s="70"/>
      <c r="CS51" s="70"/>
      <c r="CT51" s="70"/>
      <c r="CU51" s="70"/>
      <c r="CV51" s="69"/>
      <c r="CW51" s="69"/>
      <c r="CX51" s="69"/>
    </row>
    <row r="52" spans="1:110" s="23" customFormat="1" ht="15.75">
      <c r="A52" s="1028"/>
      <c r="B52" s="1335"/>
      <c r="C52" s="1771"/>
      <c r="D52" s="1278"/>
      <c r="E52" s="88" t="s">
        <v>94</v>
      </c>
      <c r="F52" s="1028"/>
      <c r="G52" s="67"/>
      <c r="H52" s="67"/>
      <c r="I52" s="67"/>
      <c r="J52" s="1280"/>
      <c r="K52" s="84"/>
      <c r="L52" s="84"/>
      <c r="M52" s="1019"/>
      <c r="N52" s="641"/>
      <c r="O52" s="641"/>
      <c r="P52" s="641"/>
      <c r="Q52" s="641"/>
      <c r="R52" s="1362"/>
      <c r="S52" s="1019"/>
      <c r="T52" s="641"/>
      <c r="U52" s="641"/>
      <c r="V52" s="2354" t="s">
        <v>301</v>
      </c>
      <c r="W52" s="2354"/>
      <c r="X52" s="2354"/>
      <c r="Y52" s="2354"/>
      <c r="Z52" s="1362"/>
      <c r="AA52" s="1019"/>
      <c r="AB52" s="641"/>
      <c r="AC52" s="641"/>
      <c r="AD52" s="641"/>
      <c r="AE52" s="641"/>
      <c r="AF52" s="641"/>
      <c r="AG52" s="641"/>
      <c r="AH52" s="1362"/>
      <c r="AI52" s="1019"/>
      <c r="AJ52" s="641"/>
      <c r="AK52" s="641"/>
      <c r="AL52" s="641"/>
      <c r="AM52" s="641"/>
      <c r="AN52" s="641"/>
      <c r="AO52" s="641"/>
      <c r="AP52" s="1368"/>
      <c r="AQ52" s="1019"/>
      <c r="AR52" s="1013"/>
      <c r="AS52" s="1013"/>
      <c r="AT52" s="1013"/>
      <c r="AU52" s="1013"/>
      <c r="AV52" s="641"/>
      <c r="AW52" s="641"/>
      <c r="AZ52" s="1335"/>
      <c r="BA52" s="1269"/>
      <c r="BC52" s="88" t="s">
        <v>94</v>
      </c>
      <c r="BD52" s="1019"/>
      <c r="BE52" s="67"/>
      <c r="BF52" s="67"/>
      <c r="BG52" s="67"/>
      <c r="BH52" s="67"/>
      <c r="BI52" s="68"/>
      <c r="BJ52" s="1019"/>
      <c r="BK52" s="67"/>
      <c r="BL52" s="67"/>
      <c r="BM52" s="67"/>
      <c r="BN52" s="67"/>
      <c r="BO52" s="67"/>
      <c r="BP52" s="68"/>
      <c r="BQ52" s="1019"/>
      <c r="BR52" s="67"/>
      <c r="BS52" s="67"/>
      <c r="BX52" s="1362"/>
      <c r="BY52" s="2354" t="s">
        <v>301</v>
      </c>
      <c r="BZ52" s="2354"/>
      <c r="CA52" s="2354"/>
      <c r="CB52" s="2354"/>
      <c r="CC52" s="641"/>
      <c r="CD52" s="641"/>
      <c r="CE52" s="641"/>
      <c r="CF52" s="1362"/>
      <c r="CG52" s="1019"/>
      <c r="CH52" s="641"/>
      <c r="CI52" s="641"/>
      <c r="CJ52" s="641"/>
      <c r="CK52" s="641"/>
      <c r="CL52" s="641"/>
      <c r="CM52" s="641"/>
      <c r="CN52" s="1362"/>
      <c r="CO52" s="1019"/>
      <c r="CP52" s="641"/>
      <c r="CQ52" s="641"/>
      <c r="CR52" s="641"/>
      <c r="CS52" s="641"/>
      <c r="CT52" s="641"/>
      <c r="CU52" s="641"/>
      <c r="CV52" s="641"/>
      <c r="CW52" s="67"/>
      <c r="CX52" s="67"/>
      <c r="CZ52" s="67"/>
    </row>
  </sheetData>
  <sheetProtection algorithmName="SHA-512" hashValue="283HS2GqLrnHrQ05C+O6btvj6UPEk94r0GeJZ9qd9SIFp9u8pNSEPZSxaQEIFshuWjUOkcKDmtrSM7dScaTPtA==" saltValue="N12pBNNZDltm5v8pNd9jJw==" spinCount="100000" sheet="1" objects="1" scenarios="1" selectLockedCells="1" selectUnlockedCells="1"/>
  <mergeCells count="77">
    <mergeCell ref="CP9:CP10"/>
    <mergeCell ref="CQ9:CU9"/>
    <mergeCell ref="CF9:CF10"/>
    <mergeCell ref="CG9:CG10"/>
    <mergeCell ref="CH9:CH10"/>
    <mergeCell ref="CI9:CM9"/>
    <mergeCell ref="CN9:CN10"/>
    <mergeCell ref="BX9:BX10"/>
    <mergeCell ref="BY9:BY10"/>
    <mergeCell ref="BZ9:BZ10"/>
    <mergeCell ref="CA9:CE9"/>
    <mergeCell ref="CO9:CO10"/>
    <mergeCell ref="BK9:BO9"/>
    <mergeCell ref="BP9:BP10"/>
    <mergeCell ref="BQ9:BQ10"/>
    <mergeCell ref="BR9:BR10"/>
    <mergeCell ref="BS9:BW9"/>
    <mergeCell ref="BB9:BB10"/>
    <mergeCell ref="BC9:BG9"/>
    <mergeCell ref="BH9:BH10"/>
    <mergeCell ref="BI9:BI10"/>
    <mergeCell ref="BJ9:BJ10"/>
    <mergeCell ref="AQ9:AQ10"/>
    <mergeCell ref="AR9:AR10"/>
    <mergeCell ref="AS9:AW9"/>
    <mergeCell ref="AZ9:AZ10"/>
    <mergeCell ref="BA9:BA10"/>
    <mergeCell ref="AH9:AH10"/>
    <mergeCell ref="AI9:AI10"/>
    <mergeCell ref="AJ9:AJ10"/>
    <mergeCell ref="AK9:AO9"/>
    <mergeCell ref="AP9:AP10"/>
    <mergeCell ref="U9:Y9"/>
    <mergeCell ref="Z9:Z10"/>
    <mergeCell ref="AA9:AA10"/>
    <mergeCell ref="AB9:AB10"/>
    <mergeCell ref="AC9:AG9"/>
    <mergeCell ref="BX8:CE8"/>
    <mergeCell ref="CF8:CM8"/>
    <mergeCell ref="A2:AW2"/>
    <mergeCell ref="AY2:CV2"/>
    <mergeCell ref="A3:AW3"/>
    <mergeCell ref="AY3:CU3"/>
    <mergeCell ref="A4:AW4"/>
    <mergeCell ref="AY4:CV4"/>
    <mergeCell ref="B48:D50"/>
    <mergeCell ref="AZ48:BB50"/>
    <mergeCell ref="CN8:CU8"/>
    <mergeCell ref="A5:AW5"/>
    <mergeCell ref="AY5:CU5"/>
    <mergeCell ref="B6:AW6"/>
    <mergeCell ref="AY6:CU6"/>
    <mergeCell ref="B8:I8"/>
    <mergeCell ref="J8:Q8"/>
    <mergeCell ref="R8:Y8"/>
    <mergeCell ref="Z8:AG8"/>
    <mergeCell ref="AH8:AO8"/>
    <mergeCell ref="AP8:AW8"/>
    <mergeCell ref="AZ8:BG8"/>
    <mergeCell ref="BH8:BO8"/>
    <mergeCell ref="BP8:BW8"/>
    <mergeCell ref="CV9:CV21"/>
    <mergeCell ref="B42:D44"/>
    <mergeCell ref="AZ42:BB44"/>
    <mergeCell ref="B45:D47"/>
    <mergeCell ref="AZ45:BB47"/>
    <mergeCell ref="B9:B10"/>
    <mergeCell ref="C9:C10"/>
    <mergeCell ref="D9:D10"/>
    <mergeCell ref="E9:I9"/>
    <mergeCell ref="J9:J10"/>
    <mergeCell ref="K9:K10"/>
    <mergeCell ref="L9:L10"/>
    <mergeCell ref="M9:Q9"/>
    <mergeCell ref="R9:R10"/>
    <mergeCell ref="S9:S10"/>
    <mergeCell ref="T9:T10"/>
  </mergeCells>
  <pageMargins left="0.27559055118110237" right="0.19685039370078741" top="0.31496062992125984" bottom="0.19685039370078741" header="0.15748031496062992" footer="0"/>
  <pageSetup paperSize="9" scale="55" orientation="landscape" r:id="rId1"/>
  <headerFooter alignWithMargins="0"/>
  <colBreaks count="1" manualBreakCount="1">
    <brk id="50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79998168889431442"/>
  </sheetPr>
  <dimension ref="B1:DE50"/>
  <sheetViews>
    <sheetView topLeftCell="A2" zoomScaleNormal="100" workbookViewId="0">
      <selection activeCell="A2" sqref="A2"/>
    </sheetView>
  </sheetViews>
  <sheetFormatPr defaultRowHeight="12.75"/>
  <cols>
    <col min="1" max="1" width="2" customWidth="1"/>
    <col min="2" max="2" width="4.28515625" customWidth="1"/>
    <col min="3" max="4" width="4.7109375" customWidth="1"/>
    <col min="5" max="9" width="5.7109375" customWidth="1"/>
    <col min="10" max="10" width="4.28515625" customWidth="1"/>
    <col min="11" max="12" width="4.7109375" customWidth="1"/>
    <col min="13" max="17" width="5.7109375" customWidth="1"/>
    <col min="18" max="18" width="4.28515625" customWidth="1"/>
    <col min="19" max="20" width="4.7109375" customWidth="1"/>
    <col min="21" max="25" width="5.7109375" customWidth="1"/>
    <col min="26" max="26" width="4.28515625" customWidth="1"/>
    <col min="27" max="28" width="4.7109375" customWidth="1"/>
    <col min="29" max="33" width="5.7109375" customWidth="1"/>
    <col min="34" max="34" width="4.28515625" customWidth="1"/>
    <col min="35" max="36" width="4.7109375" customWidth="1"/>
    <col min="37" max="41" width="5.7109375" customWidth="1"/>
    <col min="42" max="42" width="4.28515625" customWidth="1"/>
    <col min="43" max="44" width="4.7109375" customWidth="1"/>
    <col min="45" max="49" width="5.7109375" customWidth="1"/>
    <col min="50" max="50" width="7.28515625" customWidth="1"/>
    <col min="51" max="51" width="4.28515625" customWidth="1"/>
    <col min="52" max="53" width="4.7109375" customWidth="1"/>
    <col min="54" max="58" width="5.7109375" customWidth="1"/>
    <col min="59" max="59" width="4.28515625" customWidth="1"/>
    <col min="60" max="61" width="4.7109375" customWidth="1"/>
    <col min="62" max="66" width="5.7109375" customWidth="1"/>
    <col min="67" max="67" width="4.28515625" customWidth="1"/>
    <col min="68" max="69" width="4.7109375" customWidth="1"/>
    <col min="70" max="74" width="5.7109375" customWidth="1"/>
    <col min="75" max="77" width="4.7109375" customWidth="1"/>
    <col min="78" max="82" width="5.7109375" customWidth="1"/>
    <col min="83" max="83" width="4.28515625" customWidth="1"/>
    <col min="84" max="85" width="4.7109375" customWidth="1"/>
    <col min="86" max="90" width="5.7109375" customWidth="1"/>
    <col min="91" max="91" width="4.28515625" customWidth="1"/>
    <col min="92" max="93" width="4.7109375" customWidth="1"/>
    <col min="94" max="98" width="5.7109375" customWidth="1"/>
    <col min="99" max="99" width="9" hidden="1" customWidth="1"/>
    <col min="100" max="100" width="11.28515625" style="474" customWidth="1"/>
    <col min="101" max="101" width="11" style="1064" customWidth="1"/>
    <col min="102" max="102" width="5" style="474" customWidth="1"/>
    <col min="103" max="103" width="9" customWidth="1"/>
    <col min="104" max="106" width="7.28515625" customWidth="1"/>
    <col min="107" max="107" width="8" customWidth="1"/>
    <col min="108" max="108" width="7.42578125" customWidth="1"/>
    <col min="109" max="109" width="8" customWidth="1"/>
  </cols>
  <sheetData>
    <row r="1" spans="2:109" ht="18.75" hidden="1">
      <c r="B1" s="30"/>
      <c r="C1" s="30"/>
      <c r="D1" s="31"/>
      <c r="E1" s="32"/>
      <c r="F1" s="32"/>
      <c r="G1" s="32"/>
      <c r="H1" s="32"/>
      <c r="I1" s="32"/>
      <c r="J1" s="32"/>
      <c r="K1" s="32"/>
      <c r="L1" s="32"/>
      <c r="M1" s="33" t="s">
        <v>56</v>
      </c>
      <c r="N1" s="32"/>
      <c r="O1" s="32"/>
      <c r="P1" s="32"/>
      <c r="Q1" s="32"/>
      <c r="R1" s="33"/>
      <c r="S1" s="33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468"/>
      <c r="CW1" s="1060"/>
      <c r="CX1" s="468"/>
      <c r="CY1" s="32"/>
    </row>
    <row r="2" spans="2:109" ht="35.25">
      <c r="B2" s="1240"/>
      <c r="C2" s="1240"/>
      <c r="D2" s="1240"/>
      <c r="E2" s="1241"/>
      <c r="F2" s="1242"/>
      <c r="G2" s="1242"/>
      <c r="H2" s="1242"/>
      <c r="I2" s="1242"/>
      <c r="J2" s="32"/>
      <c r="K2" s="32"/>
      <c r="L2" s="32"/>
      <c r="M2" s="32"/>
      <c r="N2" s="32"/>
      <c r="O2" s="32"/>
      <c r="P2" s="32"/>
      <c r="Q2" s="32"/>
      <c r="R2" s="33"/>
      <c r="S2" s="33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1240"/>
      <c r="AZ2" s="1240"/>
      <c r="BA2" s="1240"/>
      <c r="BB2" s="1241"/>
      <c r="BC2" s="1242"/>
      <c r="BD2" s="1242"/>
      <c r="BE2" s="1242"/>
      <c r="BF2" s="124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468"/>
      <c r="CW2" s="1060"/>
      <c r="CX2" s="468"/>
      <c r="CY2" s="32"/>
    </row>
    <row r="3" spans="2:109" s="66" customFormat="1" ht="25.5">
      <c r="B3" s="4222" t="s">
        <v>330</v>
      </c>
      <c r="C3" s="4222"/>
      <c r="D3" s="4222"/>
      <c r="E3" s="4222"/>
      <c r="F3" s="4222"/>
      <c r="G3" s="4222"/>
      <c r="H3" s="4222"/>
      <c r="I3" s="4222"/>
      <c r="J3" s="4222"/>
      <c r="K3" s="4222"/>
      <c r="L3" s="4222"/>
      <c r="M3" s="4222"/>
      <c r="N3" s="4222"/>
      <c r="O3" s="4222"/>
      <c r="P3" s="4222"/>
      <c r="Q3" s="4222"/>
      <c r="R3" s="4222"/>
      <c r="S3" s="4222"/>
      <c r="T3" s="4222"/>
      <c r="U3" s="4222"/>
      <c r="V3" s="4222"/>
      <c r="W3" s="4222"/>
      <c r="X3" s="4222"/>
      <c r="Y3" s="4222"/>
      <c r="Z3" s="4222"/>
      <c r="AA3" s="4222"/>
      <c r="AB3" s="4222"/>
      <c r="AC3" s="4222"/>
      <c r="AD3" s="4222"/>
      <c r="AE3" s="4222"/>
      <c r="AF3" s="4222"/>
      <c r="AG3" s="4222"/>
      <c r="AH3" s="4222"/>
      <c r="AI3" s="4222"/>
      <c r="AJ3" s="4222"/>
      <c r="AK3" s="4222"/>
      <c r="AL3" s="4222"/>
      <c r="AM3" s="4222"/>
      <c r="AN3" s="4222"/>
      <c r="AO3" s="4222"/>
      <c r="AP3" s="4222"/>
      <c r="AQ3" s="4222"/>
      <c r="AR3" s="4222"/>
      <c r="AS3" s="4222"/>
      <c r="AT3" s="4222"/>
      <c r="AU3" s="4222"/>
      <c r="AV3" s="4222"/>
      <c r="AW3" s="4222"/>
      <c r="AX3" s="513"/>
      <c r="AY3" s="4222" t="s">
        <v>331</v>
      </c>
      <c r="AZ3" s="4222"/>
      <c r="BA3" s="4222"/>
      <c r="BB3" s="4222"/>
      <c r="BC3" s="4222"/>
      <c r="BD3" s="4222"/>
      <c r="BE3" s="4222"/>
      <c r="BF3" s="4222"/>
      <c r="BG3" s="4222"/>
      <c r="BH3" s="4222"/>
      <c r="BI3" s="4222"/>
      <c r="BJ3" s="4222"/>
      <c r="BK3" s="4222"/>
      <c r="BL3" s="4222"/>
      <c r="BM3" s="4222"/>
      <c r="BN3" s="4222"/>
      <c r="BO3" s="4222"/>
      <c r="BP3" s="4222"/>
      <c r="BQ3" s="4222"/>
      <c r="BR3" s="4222"/>
      <c r="BS3" s="4222"/>
      <c r="BT3" s="4222"/>
      <c r="BU3" s="4222"/>
      <c r="BV3" s="4222"/>
      <c r="BW3" s="4222"/>
      <c r="BX3" s="4222"/>
      <c r="BY3" s="4222"/>
      <c r="BZ3" s="4222"/>
      <c r="CA3" s="4222"/>
      <c r="CB3" s="4222"/>
      <c r="CC3" s="4222"/>
      <c r="CD3" s="4222"/>
      <c r="CE3" s="4222"/>
      <c r="CF3" s="4222"/>
      <c r="CG3" s="4222"/>
      <c r="CH3" s="4222"/>
      <c r="CI3" s="4222"/>
      <c r="CJ3" s="4222"/>
      <c r="CK3" s="4222"/>
      <c r="CL3" s="4222"/>
      <c r="CM3" s="4222"/>
      <c r="CN3" s="4222"/>
      <c r="CO3" s="4222"/>
      <c r="CP3" s="4222"/>
      <c r="CQ3" s="4222"/>
      <c r="CR3" s="4222"/>
      <c r="CS3" s="4222"/>
      <c r="CT3" s="4222"/>
      <c r="CU3" s="4222"/>
      <c r="CV3" s="4222"/>
      <c r="CW3" s="1061"/>
      <c r="CX3" s="3459"/>
      <c r="CY3" s="3459"/>
    </row>
    <row r="4" spans="2:109" s="514" customFormat="1" ht="23.25">
      <c r="B4" s="4189" t="s">
        <v>115</v>
      </c>
      <c r="C4" s="4189"/>
      <c r="D4" s="4189"/>
      <c r="E4" s="4189"/>
      <c r="F4" s="4189"/>
      <c r="G4" s="4189"/>
      <c r="H4" s="4189"/>
      <c r="I4" s="4189"/>
      <c r="J4" s="4189"/>
      <c r="K4" s="4189"/>
      <c r="L4" s="4189"/>
      <c r="M4" s="4189"/>
      <c r="N4" s="4189"/>
      <c r="O4" s="4189"/>
      <c r="P4" s="4189"/>
      <c r="Q4" s="4189"/>
      <c r="R4" s="4189"/>
      <c r="S4" s="4189"/>
      <c r="T4" s="4189"/>
      <c r="U4" s="4189"/>
      <c r="V4" s="4189"/>
      <c r="W4" s="4189"/>
      <c r="X4" s="4189"/>
      <c r="Y4" s="4189"/>
      <c r="Z4" s="4189"/>
      <c r="AA4" s="4189"/>
      <c r="AB4" s="4189"/>
      <c r="AC4" s="4189"/>
      <c r="AD4" s="4189"/>
      <c r="AE4" s="4189"/>
      <c r="AF4" s="4189"/>
      <c r="AG4" s="4189"/>
      <c r="AH4" s="4189"/>
      <c r="AI4" s="4189"/>
      <c r="AJ4" s="4189"/>
      <c r="AK4" s="4189"/>
      <c r="AL4" s="4189"/>
      <c r="AM4" s="4189"/>
      <c r="AN4" s="4189"/>
      <c r="AO4" s="4189"/>
      <c r="AP4" s="4189"/>
      <c r="AQ4" s="4189"/>
      <c r="AR4" s="4189"/>
      <c r="AS4" s="4189"/>
      <c r="AT4" s="4189"/>
      <c r="AU4" s="4189"/>
      <c r="AV4" s="4189"/>
      <c r="AW4" s="4189"/>
      <c r="AX4" s="3458"/>
      <c r="AY4" s="4189" t="s">
        <v>114</v>
      </c>
      <c r="AZ4" s="4189"/>
      <c r="BA4" s="4189"/>
      <c r="BB4" s="4189"/>
      <c r="BC4" s="4189"/>
      <c r="BD4" s="4189"/>
      <c r="BE4" s="4189"/>
      <c r="BF4" s="4189"/>
      <c r="BG4" s="4189"/>
      <c r="BH4" s="4189"/>
      <c r="BI4" s="4189"/>
      <c r="BJ4" s="4189"/>
      <c r="BK4" s="4189"/>
      <c r="BL4" s="4189"/>
      <c r="BM4" s="4189"/>
      <c r="BN4" s="4189"/>
      <c r="BO4" s="4189"/>
      <c r="BP4" s="4189"/>
      <c r="BQ4" s="4189"/>
      <c r="BR4" s="4189"/>
      <c r="BS4" s="4189"/>
      <c r="BT4" s="4189"/>
      <c r="BU4" s="4189"/>
      <c r="BV4" s="4189"/>
      <c r="BW4" s="4189"/>
      <c r="BX4" s="4189"/>
      <c r="BY4" s="4189"/>
      <c r="BZ4" s="4189"/>
      <c r="CA4" s="4189"/>
      <c r="CB4" s="4189"/>
      <c r="CC4" s="4189"/>
      <c r="CD4" s="4189"/>
      <c r="CE4" s="4189"/>
      <c r="CF4" s="4189"/>
      <c r="CG4" s="4189"/>
      <c r="CH4" s="4189"/>
      <c r="CI4" s="4189"/>
      <c r="CJ4" s="4189"/>
      <c r="CK4" s="4189"/>
      <c r="CL4" s="4189"/>
      <c r="CM4" s="4189"/>
      <c r="CN4" s="4189"/>
      <c r="CO4" s="4189"/>
      <c r="CP4" s="4189"/>
      <c r="CQ4" s="4189"/>
      <c r="CR4" s="4189"/>
      <c r="CS4" s="4189"/>
      <c r="CT4" s="4189"/>
      <c r="CU4" s="4189"/>
      <c r="CV4" s="4189"/>
      <c r="CW4" s="1062"/>
      <c r="CX4" s="3458"/>
      <c r="CY4" s="3458"/>
      <c r="CZ4" s="3458"/>
      <c r="DA4" s="3458"/>
      <c r="DB4" s="3458"/>
    </row>
    <row r="5" spans="2:109" s="66" customFormat="1" ht="22.5">
      <c r="B5" s="4442" t="s">
        <v>154</v>
      </c>
      <c r="C5" s="4442"/>
      <c r="D5" s="4442"/>
      <c r="E5" s="4442"/>
      <c r="F5" s="4442"/>
      <c r="G5" s="4442"/>
      <c r="H5" s="4442"/>
      <c r="I5" s="4442"/>
      <c r="J5" s="4442"/>
      <c r="K5" s="4442"/>
      <c r="L5" s="4442"/>
      <c r="M5" s="4442"/>
      <c r="N5" s="4442"/>
      <c r="O5" s="4442"/>
      <c r="P5" s="4442"/>
      <c r="Q5" s="4442"/>
      <c r="R5" s="4442"/>
      <c r="S5" s="4442"/>
      <c r="T5" s="4442"/>
      <c r="U5" s="4442"/>
      <c r="V5" s="4442"/>
      <c r="W5" s="4442"/>
      <c r="X5" s="4442"/>
      <c r="Y5" s="4442"/>
      <c r="Z5" s="4442"/>
      <c r="AA5" s="4442"/>
      <c r="AB5" s="4442"/>
      <c r="AC5" s="4442"/>
      <c r="AD5" s="4442"/>
      <c r="AE5" s="4442"/>
      <c r="AF5" s="4442"/>
      <c r="AG5" s="4442"/>
      <c r="AH5" s="4442"/>
      <c r="AI5" s="4442"/>
      <c r="AJ5" s="4442"/>
      <c r="AK5" s="4442"/>
      <c r="AL5" s="4442"/>
      <c r="AM5" s="4442"/>
      <c r="AN5" s="4442"/>
      <c r="AO5" s="4442"/>
      <c r="AP5" s="4442"/>
      <c r="AQ5" s="4442"/>
      <c r="AR5" s="4442"/>
      <c r="AS5" s="4442"/>
      <c r="AT5" s="4442"/>
      <c r="AU5" s="4442"/>
      <c r="AV5" s="4442"/>
      <c r="AW5" s="4442"/>
      <c r="AX5" s="513"/>
      <c r="AY5" s="4179" t="s">
        <v>154</v>
      </c>
      <c r="AZ5" s="4179"/>
      <c r="BA5" s="4179"/>
      <c r="BB5" s="4179"/>
      <c r="BC5" s="4179"/>
      <c r="BD5" s="4179"/>
      <c r="BE5" s="4179"/>
      <c r="BF5" s="4179"/>
      <c r="BG5" s="4179"/>
      <c r="BH5" s="4179"/>
      <c r="BI5" s="4179"/>
      <c r="BJ5" s="4179"/>
      <c r="BK5" s="4179"/>
      <c r="BL5" s="4179"/>
      <c r="BM5" s="4179"/>
      <c r="BN5" s="4179"/>
      <c r="BO5" s="4179"/>
      <c r="BP5" s="4179"/>
      <c r="BQ5" s="4179"/>
      <c r="BR5" s="4179"/>
      <c r="BS5" s="4179"/>
      <c r="BT5" s="4179"/>
      <c r="BU5" s="4179"/>
      <c r="BV5" s="4179"/>
      <c r="BW5" s="4179"/>
      <c r="BX5" s="4179"/>
      <c r="BY5" s="4179"/>
      <c r="BZ5" s="4179"/>
      <c r="CA5" s="4179"/>
      <c r="CB5" s="4179"/>
      <c r="CC5" s="4179"/>
      <c r="CD5" s="4179"/>
      <c r="CE5" s="4179"/>
      <c r="CF5" s="4179"/>
      <c r="CG5" s="4179"/>
      <c r="CH5" s="4179"/>
      <c r="CI5" s="4179"/>
      <c r="CJ5" s="4179"/>
      <c r="CK5" s="4179"/>
      <c r="CL5" s="4179"/>
      <c r="CM5" s="4179"/>
      <c r="CN5" s="4179"/>
      <c r="CO5" s="4179"/>
      <c r="CP5" s="4179"/>
      <c r="CQ5" s="4179"/>
      <c r="CR5" s="4179"/>
      <c r="CS5" s="4179"/>
      <c r="CT5" s="4179"/>
      <c r="CU5" s="4179"/>
      <c r="CV5" s="4179"/>
      <c r="CW5" s="1061"/>
      <c r="CX5" s="3459"/>
      <c r="CY5" s="3459"/>
    </row>
    <row r="6" spans="2:109" s="66" customFormat="1" ht="22.5">
      <c r="B6" s="4179" t="s">
        <v>135</v>
      </c>
      <c r="C6" s="4179"/>
      <c r="D6" s="4179"/>
      <c r="E6" s="4179"/>
      <c r="F6" s="4179"/>
      <c r="G6" s="4179"/>
      <c r="H6" s="4179"/>
      <c r="I6" s="4179"/>
      <c r="J6" s="4179"/>
      <c r="K6" s="4179"/>
      <c r="L6" s="4179"/>
      <c r="M6" s="4179"/>
      <c r="N6" s="4179"/>
      <c r="O6" s="4179"/>
      <c r="P6" s="4179"/>
      <c r="Q6" s="4179"/>
      <c r="R6" s="4179"/>
      <c r="S6" s="4179"/>
      <c r="T6" s="4179"/>
      <c r="U6" s="4179"/>
      <c r="V6" s="4179"/>
      <c r="W6" s="4179"/>
      <c r="X6" s="4179"/>
      <c r="Y6" s="4179"/>
      <c r="Z6" s="4179"/>
      <c r="AA6" s="4179"/>
      <c r="AB6" s="4179"/>
      <c r="AC6" s="4179"/>
      <c r="AD6" s="4179"/>
      <c r="AE6" s="4179"/>
      <c r="AF6" s="4179"/>
      <c r="AG6" s="4179"/>
      <c r="AH6" s="4179"/>
      <c r="AI6" s="4179"/>
      <c r="AJ6" s="4179"/>
      <c r="AK6" s="4179"/>
      <c r="AL6" s="4179"/>
      <c r="AM6" s="4179"/>
      <c r="AN6" s="4179"/>
      <c r="AO6" s="4179"/>
      <c r="AP6" s="4179"/>
      <c r="AQ6" s="4179"/>
      <c r="AR6" s="4179"/>
      <c r="AS6" s="4179"/>
      <c r="AT6" s="4179"/>
      <c r="AU6" s="4179"/>
      <c r="AV6" s="4179"/>
      <c r="AW6" s="4179"/>
      <c r="AX6" s="507"/>
      <c r="AY6" s="4179" t="s">
        <v>135</v>
      </c>
      <c r="AZ6" s="4179"/>
      <c r="BA6" s="4179"/>
      <c r="BB6" s="4179"/>
      <c r="BC6" s="4179"/>
      <c r="BD6" s="4179"/>
      <c r="BE6" s="4179"/>
      <c r="BF6" s="4179"/>
      <c r="BG6" s="4179"/>
      <c r="BH6" s="4179"/>
      <c r="BI6" s="4179"/>
      <c r="BJ6" s="4179"/>
      <c r="BK6" s="4179"/>
      <c r="BL6" s="4179"/>
      <c r="BM6" s="4179"/>
      <c r="BN6" s="4179"/>
      <c r="BO6" s="4179"/>
      <c r="BP6" s="4179"/>
      <c r="BQ6" s="4179"/>
      <c r="BR6" s="4179"/>
      <c r="BS6" s="4179"/>
      <c r="BT6" s="4179"/>
      <c r="BU6" s="4179"/>
      <c r="BV6" s="4179"/>
      <c r="BW6" s="4179"/>
      <c r="BX6" s="4179"/>
      <c r="BY6" s="4179"/>
      <c r="BZ6" s="4179"/>
      <c r="CA6" s="4179"/>
      <c r="CB6" s="4179"/>
      <c r="CC6" s="4179"/>
      <c r="CD6" s="4179"/>
      <c r="CE6" s="4179"/>
      <c r="CF6" s="4179"/>
      <c r="CG6" s="4179"/>
      <c r="CH6" s="4179"/>
      <c r="CI6" s="4179"/>
      <c r="CJ6" s="4179"/>
      <c r="CK6" s="4179"/>
      <c r="CL6" s="4179"/>
      <c r="CM6" s="4179"/>
      <c r="CN6" s="4179"/>
      <c r="CO6" s="4179"/>
      <c r="CP6" s="4179"/>
      <c r="CQ6" s="4179"/>
      <c r="CR6" s="4179"/>
      <c r="CS6" s="4179"/>
      <c r="CT6" s="4179"/>
      <c r="CU6" s="4179"/>
      <c r="CV6" s="4179"/>
      <c r="CW6" s="1061"/>
      <c r="CX6" s="3459"/>
      <c r="CY6" s="3459"/>
    </row>
    <row r="7" spans="2:109" s="66" customFormat="1" ht="22.5">
      <c r="B7" s="3459"/>
      <c r="C7" s="3459"/>
      <c r="D7" s="4180" t="s">
        <v>125</v>
      </c>
      <c r="E7" s="4180"/>
      <c r="F7" s="4180"/>
      <c r="G7" s="4180"/>
      <c r="H7" s="4180"/>
      <c r="I7" s="4180"/>
      <c r="J7" s="4180"/>
      <c r="K7" s="4180"/>
      <c r="L7" s="4180"/>
      <c r="M7" s="4180"/>
      <c r="N7" s="4180"/>
      <c r="O7" s="4180"/>
      <c r="P7" s="4180"/>
      <c r="Q7" s="4180"/>
      <c r="R7" s="4180"/>
      <c r="S7" s="4180"/>
      <c r="T7" s="4180"/>
      <c r="U7" s="4180"/>
      <c r="V7" s="4180"/>
      <c r="W7" s="4180"/>
      <c r="X7" s="4180"/>
      <c r="Y7" s="4180"/>
      <c r="Z7" s="4180"/>
      <c r="AA7" s="4180"/>
      <c r="AB7" s="4180"/>
      <c r="AC7" s="4180"/>
      <c r="AD7" s="4180"/>
      <c r="AE7" s="4180"/>
      <c r="AF7" s="4180"/>
      <c r="AG7" s="4180"/>
      <c r="AH7" s="4180"/>
      <c r="AI7" s="4180"/>
      <c r="AJ7" s="4180"/>
      <c r="AK7" s="4180"/>
      <c r="AL7" s="4180"/>
      <c r="AM7" s="4180"/>
      <c r="AN7" s="4180"/>
      <c r="AO7" s="4180"/>
      <c r="AP7" s="4180"/>
      <c r="AQ7" s="4180"/>
      <c r="AR7" s="4180"/>
      <c r="AS7" s="4180"/>
      <c r="AT7" s="4180"/>
      <c r="AU7" s="3459"/>
      <c r="AV7" s="3459"/>
      <c r="AW7" s="3459"/>
      <c r="AX7" s="507"/>
      <c r="AY7" s="4180" t="s">
        <v>125</v>
      </c>
      <c r="AZ7" s="4180"/>
      <c r="BA7" s="4180"/>
      <c r="BB7" s="4180"/>
      <c r="BC7" s="4180"/>
      <c r="BD7" s="4180"/>
      <c r="BE7" s="4180"/>
      <c r="BF7" s="4180"/>
      <c r="BG7" s="4180"/>
      <c r="BH7" s="4180"/>
      <c r="BI7" s="4180"/>
      <c r="BJ7" s="4180"/>
      <c r="BK7" s="4180"/>
      <c r="BL7" s="4180"/>
      <c r="BM7" s="4180"/>
      <c r="BN7" s="4180"/>
      <c r="BO7" s="4180"/>
      <c r="BP7" s="4180"/>
      <c r="BQ7" s="4180"/>
      <c r="BR7" s="4180"/>
      <c r="BS7" s="4180"/>
      <c r="BT7" s="4180"/>
      <c r="BU7" s="4180"/>
      <c r="BV7" s="4180"/>
      <c r="BW7" s="4180"/>
      <c r="BX7" s="4180"/>
      <c r="BY7" s="4180"/>
      <c r="BZ7" s="4180"/>
      <c r="CA7" s="4180"/>
      <c r="CB7" s="4180"/>
      <c r="CC7" s="4180"/>
      <c r="CD7" s="4180"/>
      <c r="CE7" s="4180"/>
      <c r="CF7" s="4180"/>
      <c r="CG7" s="4180"/>
      <c r="CH7" s="4180"/>
      <c r="CI7" s="4180"/>
      <c r="CJ7" s="4180"/>
      <c r="CK7" s="4180"/>
      <c r="CL7" s="4180"/>
      <c r="CM7" s="4180"/>
      <c r="CN7" s="4180"/>
      <c r="CO7" s="4180"/>
      <c r="CP7" s="4180"/>
      <c r="CQ7" s="4180"/>
      <c r="CR7" s="4180"/>
      <c r="CS7" s="4180"/>
      <c r="CT7" s="4180"/>
      <c r="CU7" s="4180"/>
      <c r="CV7" s="4180"/>
      <c r="CW7" s="1061"/>
      <c r="CX7" s="3459"/>
      <c r="CY7" s="3459"/>
    </row>
    <row r="8" spans="2:109" ht="14.25" customHeight="1" thickBot="1">
      <c r="B8" s="143"/>
      <c r="C8" s="143"/>
      <c r="D8" s="143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34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  <c r="CQ8" s="143"/>
      <c r="CR8" s="143"/>
      <c r="CS8" s="143"/>
      <c r="CT8" s="143"/>
      <c r="CU8" s="143"/>
      <c r="CV8" s="469"/>
      <c r="CW8" s="1063"/>
      <c r="CX8" s="469"/>
      <c r="CY8" s="143"/>
    </row>
    <row r="9" spans="2:109" s="1746" customFormat="1" ht="32.25" customHeight="1" thickBot="1">
      <c r="B9" s="1734"/>
      <c r="C9" s="1735"/>
      <c r="D9" s="4447" t="s">
        <v>73</v>
      </c>
      <c r="E9" s="4447"/>
      <c r="F9" s="4447"/>
      <c r="G9" s="4447"/>
      <c r="H9" s="4447"/>
      <c r="I9" s="4449"/>
      <c r="J9" s="4450" t="s">
        <v>0</v>
      </c>
      <c r="K9" s="4447"/>
      <c r="L9" s="4451"/>
      <c r="M9" s="4451"/>
      <c r="N9" s="4451"/>
      <c r="O9" s="4451"/>
      <c r="P9" s="4451"/>
      <c r="Q9" s="4452"/>
      <c r="R9" s="4453" t="s">
        <v>74</v>
      </c>
      <c r="S9" s="4454"/>
      <c r="T9" s="4455"/>
      <c r="U9" s="4455"/>
      <c r="V9" s="4455"/>
      <c r="W9" s="4455"/>
      <c r="X9" s="4455"/>
      <c r="Y9" s="4456"/>
      <c r="Z9" s="4450" t="s">
        <v>75</v>
      </c>
      <c r="AA9" s="4447"/>
      <c r="AB9" s="4451"/>
      <c r="AC9" s="4451"/>
      <c r="AD9" s="4451"/>
      <c r="AE9" s="4451"/>
      <c r="AF9" s="4451"/>
      <c r="AG9" s="4452"/>
      <c r="AH9" s="4450" t="s">
        <v>76</v>
      </c>
      <c r="AI9" s="4447"/>
      <c r="AJ9" s="4451"/>
      <c r="AK9" s="4451"/>
      <c r="AL9" s="4451"/>
      <c r="AM9" s="4451"/>
      <c r="AN9" s="4451"/>
      <c r="AO9" s="4452"/>
      <c r="AP9" s="4450" t="s">
        <v>77</v>
      </c>
      <c r="AQ9" s="4447"/>
      <c r="AR9" s="4451"/>
      <c r="AS9" s="4451"/>
      <c r="AT9" s="4451"/>
      <c r="AU9" s="4451"/>
      <c r="AV9" s="4451"/>
      <c r="AW9" s="4457"/>
      <c r="AX9" s="1736"/>
      <c r="AY9" s="4443" t="s">
        <v>78</v>
      </c>
      <c r="AZ9" s="4444"/>
      <c r="BA9" s="4444"/>
      <c r="BB9" s="4444"/>
      <c r="BC9" s="4444"/>
      <c r="BD9" s="4444"/>
      <c r="BE9" s="4444"/>
      <c r="BF9" s="4460"/>
      <c r="BG9" s="4443" t="s">
        <v>1</v>
      </c>
      <c r="BH9" s="4444"/>
      <c r="BI9" s="4444"/>
      <c r="BJ9" s="4444"/>
      <c r="BK9" s="4444"/>
      <c r="BL9" s="4444"/>
      <c r="BM9" s="4444"/>
      <c r="BN9" s="4460"/>
      <c r="BO9" s="4443" t="s">
        <v>79</v>
      </c>
      <c r="BP9" s="4444"/>
      <c r="BQ9" s="4444"/>
      <c r="BR9" s="4444"/>
      <c r="BS9" s="4444"/>
      <c r="BT9" s="4444"/>
      <c r="BU9" s="4444"/>
      <c r="BV9" s="4460"/>
      <c r="BW9" s="4443" t="s">
        <v>80</v>
      </c>
      <c r="BX9" s="4444"/>
      <c r="BY9" s="4444"/>
      <c r="BZ9" s="4444"/>
      <c r="CA9" s="4444"/>
      <c r="CB9" s="4444"/>
      <c r="CC9" s="4444"/>
      <c r="CD9" s="4460"/>
      <c r="CE9" s="4443" t="s">
        <v>81</v>
      </c>
      <c r="CF9" s="4444"/>
      <c r="CG9" s="4444"/>
      <c r="CH9" s="4444"/>
      <c r="CI9" s="4444"/>
      <c r="CJ9" s="4444"/>
      <c r="CK9" s="4444"/>
      <c r="CL9" s="4445"/>
      <c r="CM9" s="4446" t="s">
        <v>82</v>
      </c>
      <c r="CN9" s="4447"/>
      <c r="CO9" s="4447"/>
      <c r="CP9" s="4447"/>
      <c r="CQ9" s="4447"/>
      <c r="CR9" s="4447"/>
      <c r="CS9" s="4447"/>
      <c r="CT9" s="4448"/>
      <c r="CU9" s="1737"/>
      <c r="CV9" s="1738" t="s">
        <v>96</v>
      </c>
      <c r="CW9" s="1739"/>
      <c r="CX9" s="1740"/>
      <c r="CY9" s="1741"/>
      <c r="CZ9" s="1742"/>
      <c r="DA9" s="1743"/>
      <c r="DB9" s="1742" t="s">
        <v>56</v>
      </c>
      <c r="DC9" s="1744" t="s">
        <v>96</v>
      </c>
      <c r="DD9" s="1742"/>
      <c r="DE9" s="1745"/>
    </row>
    <row r="10" spans="2:109" ht="29.25" customHeight="1" thickBot="1">
      <c r="B10" s="4466" t="s">
        <v>164</v>
      </c>
      <c r="C10" s="4458" t="s">
        <v>162</v>
      </c>
      <c r="D10" s="4461" t="s">
        <v>163</v>
      </c>
      <c r="E10" s="4463" t="s">
        <v>171</v>
      </c>
      <c r="F10" s="4464"/>
      <c r="G10" s="4464"/>
      <c r="H10" s="4464"/>
      <c r="I10" s="4465"/>
      <c r="J10" s="4466" t="s">
        <v>164</v>
      </c>
      <c r="K10" s="4458" t="s">
        <v>162</v>
      </c>
      <c r="L10" s="4461" t="s">
        <v>163</v>
      </c>
      <c r="M10" s="4463" t="s">
        <v>171</v>
      </c>
      <c r="N10" s="4464"/>
      <c r="O10" s="4464"/>
      <c r="P10" s="4464"/>
      <c r="Q10" s="4465"/>
      <c r="R10" s="4466" t="s">
        <v>164</v>
      </c>
      <c r="S10" s="4458" t="s">
        <v>162</v>
      </c>
      <c r="T10" s="4461" t="s">
        <v>163</v>
      </c>
      <c r="U10" s="4463" t="s">
        <v>171</v>
      </c>
      <c r="V10" s="4464"/>
      <c r="W10" s="4464"/>
      <c r="X10" s="4464"/>
      <c r="Y10" s="4465"/>
      <c r="Z10" s="4466" t="s">
        <v>164</v>
      </c>
      <c r="AA10" s="4458" t="s">
        <v>162</v>
      </c>
      <c r="AB10" s="4461" t="s">
        <v>163</v>
      </c>
      <c r="AC10" s="4463" t="s">
        <v>171</v>
      </c>
      <c r="AD10" s="4464"/>
      <c r="AE10" s="4464"/>
      <c r="AF10" s="4464"/>
      <c r="AG10" s="4465"/>
      <c r="AH10" s="4466" t="s">
        <v>164</v>
      </c>
      <c r="AI10" s="4458" t="s">
        <v>162</v>
      </c>
      <c r="AJ10" s="4461" t="s">
        <v>163</v>
      </c>
      <c r="AK10" s="4463" t="s">
        <v>171</v>
      </c>
      <c r="AL10" s="4464"/>
      <c r="AM10" s="4464"/>
      <c r="AN10" s="4464"/>
      <c r="AO10" s="4465"/>
      <c r="AP10" s="4466" t="s">
        <v>164</v>
      </c>
      <c r="AQ10" s="4458" t="s">
        <v>162</v>
      </c>
      <c r="AR10" s="4461" t="s">
        <v>163</v>
      </c>
      <c r="AS10" s="4463" t="s">
        <v>171</v>
      </c>
      <c r="AT10" s="4464"/>
      <c r="AU10" s="4464"/>
      <c r="AV10" s="4464"/>
      <c r="AW10" s="4465"/>
      <c r="AX10" s="1490"/>
      <c r="AY10" s="4466" t="s">
        <v>164</v>
      </c>
      <c r="AZ10" s="4458" t="s">
        <v>162</v>
      </c>
      <c r="BA10" s="4461" t="s">
        <v>163</v>
      </c>
      <c r="BB10" s="4463" t="s">
        <v>171</v>
      </c>
      <c r="BC10" s="4464"/>
      <c r="BD10" s="4464"/>
      <c r="BE10" s="4464"/>
      <c r="BF10" s="4465"/>
      <c r="BG10" s="4466" t="s">
        <v>164</v>
      </c>
      <c r="BH10" s="4458" t="s">
        <v>162</v>
      </c>
      <c r="BI10" s="4461" t="s">
        <v>163</v>
      </c>
      <c r="BJ10" s="4463" t="s">
        <v>171</v>
      </c>
      <c r="BK10" s="4464"/>
      <c r="BL10" s="4464"/>
      <c r="BM10" s="4464"/>
      <c r="BN10" s="4465"/>
      <c r="BO10" s="4466" t="s">
        <v>164</v>
      </c>
      <c r="BP10" s="4458" t="s">
        <v>162</v>
      </c>
      <c r="BQ10" s="4461" t="s">
        <v>163</v>
      </c>
      <c r="BR10" s="4463" t="s">
        <v>171</v>
      </c>
      <c r="BS10" s="4464"/>
      <c r="BT10" s="4464"/>
      <c r="BU10" s="4464"/>
      <c r="BV10" s="4465"/>
      <c r="BW10" s="4466" t="s">
        <v>164</v>
      </c>
      <c r="BX10" s="4458" t="s">
        <v>162</v>
      </c>
      <c r="BY10" s="4461" t="s">
        <v>163</v>
      </c>
      <c r="BZ10" s="4463" t="s">
        <v>171</v>
      </c>
      <c r="CA10" s="4464"/>
      <c r="CB10" s="4464"/>
      <c r="CC10" s="4464"/>
      <c r="CD10" s="4465"/>
      <c r="CE10" s="4466" t="s">
        <v>164</v>
      </c>
      <c r="CF10" s="4458" t="s">
        <v>162</v>
      </c>
      <c r="CG10" s="4461" t="s">
        <v>163</v>
      </c>
      <c r="CH10" s="4463" t="s">
        <v>171</v>
      </c>
      <c r="CI10" s="4464"/>
      <c r="CJ10" s="4464"/>
      <c r="CK10" s="4464"/>
      <c r="CL10" s="4465"/>
      <c r="CM10" s="4466" t="s">
        <v>164</v>
      </c>
      <c r="CN10" s="4458" t="s">
        <v>162</v>
      </c>
      <c r="CO10" s="4461" t="s">
        <v>163</v>
      </c>
      <c r="CP10" s="4463" t="s">
        <v>171</v>
      </c>
      <c r="CQ10" s="4464"/>
      <c r="CR10" s="4464"/>
      <c r="CS10" s="4464"/>
      <c r="CT10" s="4465"/>
      <c r="CU10" s="1491"/>
      <c r="CV10" s="4468"/>
      <c r="CW10" s="1065"/>
      <c r="CX10" s="1056"/>
      <c r="CY10" s="23"/>
      <c r="CZ10" s="23"/>
      <c r="DA10" s="134"/>
      <c r="DB10" s="132"/>
      <c r="DC10" s="523"/>
      <c r="DD10" s="132"/>
      <c r="DE10" s="526"/>
    </row>
    <row r="11" spans="2:109" ht="86.25" customHeight="1" thickBot="1">
      <c r="B11" s="4467"/>
      <c r="C11" s="4459"/>
      <c r="D11" s="4462"/>
      <c r="E11" s="1759" t="s">
        <v>68</v>
      </c>
      <c r="F11" s="1760" t="s">
        <v>69</v>
      </c>
      <c r="G11" s="1760" t="s">
        <v>70</v>
      </c>
      <c r="H11" s="1760" t="s">
        <v>71</v>
      </c>
      <c r="I11" s="1761" t="s">
        <v>72</v>
      </c>
      <c r="J11" s="4467"/>
      <c r="K11" s="4459"/>
      <c r="L11" s="4462"/>
      <c r="M11" s="1759" t="s">
        <v>68</v>
      </c>
      <c r="N11" s="1760" t="s">
        <v>69</v>
      </c>
      <c r="O11" s="1760" t="s">
        <v>70</v>
      </c>
      <c r="P11" s="1760" t="s">
        <v>71</v>
      </c>
      <c r="Q11" s="1761" t="s">
        <v>72</v>
      </c>
      <c r="R11" s="4467"/>
      <c r="S11" s="4459"/>
      <c r="T11" s="4462"/>
      <c r="U11" s="1759" t="s">
        <v>68</v>
      </c>
      <c r="V11" s="1760" t="s">
        <v>69</v>
      </c>
      <c r="W11" s="1760" t="s">
        <v>70</v>
      </c>
      <c r="X11" s="1760" t="s">
        <v>71</v>
      </c>
      <c r="Y11" s="1761" t="s">
        <v>72</v>
      </c>
      <c r="Z11" s="4467"/>
      <c r="AA11" s="4459"/>
      <c r="AB11" s="4462"/>
      <c r="AC11" s="1759" t="s">
        <v>68</v>
      </c>
      <c r="AD11" s="1760" t="s">
        <v>69</v>
      </c>
      <c r="AE11" s="1760" t="s">
        <v>70</v>
      </c>
      <c r="AF11" s="1760" t="s">
        <v>71</v>
      </c>
      <c r="AG11" s="1761" t="s">
        <v>72</v>
      </c>
      <c r="AH11" s="4467"/>
      <c r="AI11" s="4459"/>
      <c r="AJ11" s="4462"/>
      <c r="AK11" s="1759" t="s">
        <v>68</v>
      </c>
      <c r="AL11" s="1760" t="s">
        <v>69</v>
      </c>
      <c r="AM11" s="1760" t="s">
        <v>70</v>
      </c>
      <c r="AN11" s="1760" t="s">
        <v>71</v>
      </c>
      <c r="AO11" s="1761" t="s">
        <v>72</v>
      </c>
      <c r="AP11" s="4467"/>
      <c r="AQ11" s="4459"/>
      <c r="AR11" s="4462"/>
      <c r="AS11" s="1759" t="s">
        <v>68</v>
      </c>
      <c r="AT11" s="1760" t="s">
        <v>69</v>
      </c>
      <c r="AU11" s="1760" t="s">
        <v>70</v>
      </c>
      <c r="AV11" s="1760" t="s">
        <v>71</v>
      </c>
      <c r="AW11" s="1761" t="s">
        <v>72</v>
      </c>
      <c r="AX11" s="34"/>
      <c r="AY11" s="4467"/>
      <c r="AZ11" s="4459"/>
      <c r="BA11" s="4462"/>
      <c r="BB11" s="1759" t="s">
        <v>68</v>
      </c>
      <c r="BC11" s="1760" t="s">
        <v>69</v>
      </c>
      <c r="BD11" s="1760" t="s">
        <v>70</v>
      </c>
      <c r="BE11" s="1760" t="s">
        <v>71</v>
      </c>
      <c r="BF11" s="1761" t="s">
        <v>72</v>
      </c>
      <c r="BG11" s="4467"/>
      <c r="BH11" s="4459"/>
      <c r="BI11" s="4462"/>
      <c r="BJ11" s="1759" t="s">
        <v>68</v>
      </c>
      <c r="BK11" s="1760" t="s">
        <v>69</v>
      </c>
      <c r="BL11" s="1760" t="s">
        <v>70</v>
      </c>
      <c r="BM11" s="1760" t="s">
        <v>71</v>
      </c>
      <c r="BN11" s="1761" t="s">
        <v>72</v>
      </c>
      <c r="BO11" s="4467"/>
      <c r="BP11" s="4459"/>
      <c r="BQ11" s="4462"/>
      <c r="BR11" s="1759" t="s">
        <v>68</v>
      </c>
      <c r="BS11" s="1760" t="s">
        <v>69</v>
      </c>
      <c r="BT11" s="1760" t="s">
        <v>70</v>
      </c>
      <c r="BU11" s="1760" t="s">
        <v>71</v>
      </c>
      <c r="BV11" s="1761" t="s">
        <v>72</v>
      </c>
      <c r="BW11" s="4467"/>
      <c r="BX11" s="4459"/>
      <c r="BY11" s="4462"/>
      <c r="BZ11" s="1759" t="s">
        <v>68</v>
      </c>
      <c r="CA11" s="1760" t="s">
        <v>69</v>
      </c>
      <c r="CB11" s="1760" t="s">
        <v>70</v>
      </c>
      <c r="CC11" s="1760" t="s">
        <v>71</v>
      </c>
      <c r="CD11" s="1761" t="s">
        <v>72</v>
      </c>
      <c r="CE11" s="4467"/>
      <c r="CF11" s="4459"/>
      <c r="CG11" s="4462"/>
      <c r="CH11" s="1759" t="s">
        <v>68</v>
      </c>
      <c r="CI11" s="1760" t="s">
        <v>69</v>
      </c>
      <c r="CJ11" s="1760" t="s">
        <v>70</v>
      </c>
      <c r="CK11" s="1760" t="s">
        <v>71</v>
      </c>
      <c r="CL11" s="1761" t="s">
        <v>72</v>
      </c>
      <c r="CM11" s="4467"/>
      <c r="CN11" s="4459"/>
      <c r="CO11" s="4462"/>
      <c r="CP11" s="1759" t="s">
        <v>68</v>
      </c>
      <c r="CQ11" s="1760" t="s">
        <v>69</v>
      </c>
      <c r="CR11" s="1760" t="s">
        <v>70</v>
      </c>
      <c r="CS11" s="1760" t="s">
        <v>71</v>
      </c>
      <c r="CT11" s="1761" t="s">
        <v>72</v>
      </c>
      <c r="CU11" s="126"/>
      <c r="CV11" s="4469"/>
      <c r="CW11" s="1066"/>
      <c r="CX11" s="1057"/>
      <c r="DA11" s="567" t="s">
        <v>68</v>
      </c>
      <c r="DB11" s="55" t="s">
        <v>69</v>
      </c>
      <c r="DC11" s="55" t="s">
        <v>70</v>
      </c>
      <c r="DD11" s="55" t="s">
        <v>71</v>
      </c>
      <c r="DE11" s="56" t="s">
        <v>72</v>
      </c>
    </row>
    <row r="12" spans="2:109" s="1142" customFormat="1" ht="18.95" customHeight="1" thickBot="1">
      <c r="B12" s="1245"/>
      <c r="C12" s="1661">
        <f t="shared" ref="C12:C42" si="0">C11+1</f>
        <v>1</v>
      </c>
      <c r="D12" s="1496" t="s">
        <v>15</v>
      </c>
      <c r="E12" s="1540" t="s">
        <v>55</v>
      </c>
      <c r="F12" s="1509" t="s">
        <v>64</v>
      </c>
      <c r="G12" s="1509"/>
      <c r="H12" s="1509"/>
      <c r="I12" s="1510"/>
      <c r="J12" s="1119"/>
      <c r="K12" s="1659">
        <f t="shared" ref="K12:K39" si="1">K11+1</f>
        <v>1</v>
      </c>
      <c r="L12" s="1552" t="s">
        <v>19</v>
      </c>
      <c r="M12" s="1574" t="s">
        <v>64</v>
      </c>
      <c r="N12" s="1509"/>
      <c r="O12" s="1509"/>
      <c r="P12" s="1509"/>
      <c r="Q12" s="1510" t="s">
        <v>55</v>
      </c>
      <c r="R12" s="1131"/>
      <c r="S12" s="1659">
        <f t="shared" ref="S12:S42" si="2">S11+1</f>
        <v>1</v>
      </c>
      <c r="T12" s="1551" t="s">
        <v>19</v>
      </c>
      <c r="U12" s="1574" t="s">
        <v>55</v>
      </c>
      <c r="V12" s="1509" t="s">
        <v>64</v>
      </c>
      <c r="W12" s="1509"/>
      <c r="X12" s="1509"/>
      <c r="Y12" s="1510"/>
      <c r="Z12" s="1119"/>
      <c r="AA12" s="1660">
        <f t="shared" ref="AA12:AA41" si="3">AA11+1</f>
        <v>1</v>
      </c>
      <c r="AB12" s="1500" t="s">
        <v>88</v>
      </c>
      <c r="AC12" s="1523" t="s">
        <v>64</v>
      </c>
      <c r="AD12" s="1524"/>
      <c r="AE12" s="1524"/>
      <c r="AF12" s="1524"/>
      <c r="AG12" s="1525" t="s">
        <v>55</v>
      </c>
      <c r="AH12" s="1131">
        <v>18</v>
      </c>
      <c r="AI12" s="1661">
        <f t="shared" ref="AI12:AI42" si="4">AI11+1</f>
        <v>1</v>
      </c>
      <c r="AJ12" s="1496" t="s">
        <v>14</v>
      </c>
      <c r="AK12" s="1523" t="s">
        <v>64</v>
      </c>
      <c r="AL12" s="1524"/>
      <c r="AM12" s="1524"/>
      <c r="AN12" s="1524"/>
      <c r="AO12" s="1525" t="s">
        <v>55</v>
      </c>
      <c r="AP12" s="1154"/>
      <c r="AQ12" s="1665">
        <f t="shared" ref="AQ12:AQ41" si="5">AQ11+1</f>
        <v>1</v>
      </c>
      <c r="AR12" s="1550" t="s">
        <v>16</v>
      </c>
      <c r="AS12" s="1526"/>
      <c r="AT12" s="1527"/>
      <c r="AU12" s="1527"/>
      <c r="AV12" s="1512" t="s">
        <v>55</v>
      </c>
      <c r="AW12" s="1522" t="s">
        <v>64</v>
      </c>
      <c r="AY12" s="1119"/>
      <c r="AZ12" s="1660">
        <f t="shared" ref="AZ12:AZ42" si="6">AZ11+1</f>
        <v>1</v>
      </c>
      <c r="BA12" s="1551" t="s">
        <v>88</v>
      </c>
      <c r="BB12" s="2504"/>
      <c r="BC12" s="1524"/>
      <c r="BD12" s="1524"/>
      <c r="BE12" s="1524" t="s">
        <v>55</v>
      </c>
      <c r="BF12" s="1525" t="s">
        <v>64</v>
      </c>
      <c r="BG12" s="1245"/>
      <c r="BH12" s="1659">
        <f t="shared" ref="BH12:BH42" si="7">BH11+1</f>
        <v>1</v>
      </c>
      <c r="BI12" s="1546" t="s">
        <v>17</v>
      </c>
      <c r="BJ12" s="1523"/>
      <c r="BK12" s="1524"/>
      <c r="BL12" s="1524" t="s">
        <v>55</v>
      </c>
      <c r="BM12" s="1524" t="s">
        <v>64</v>
      </c>
      <c r="BN12" s="1525"/>
      <c r="BO12" s="1131"/>
      <c r="BP12" s="1666">
        <f t="shared" ref="BP12:BP41" si="8">BP11+1</f>
        <v>1</v>
      </c>
      <c r="BQ12" s="1562" t="s">
        <v>18</v>
      </c>
      <c r="BR12" s="1576"/>
      <c r="BS12" s="1506" t="s">
        <v>55</v>
      </c>
      <c r="BT12" s="1506" t="s">
        <v>64</v>
      </c>
      <c r="BU12" s="1506"/>
      <c r="BV12" s="1507"/>
      <c r="BW12" s="1119"/>
      <c r="BX12" s="1659">
        <f t="shared" ref="BX12:BX42" si="9">BX11+1</f>
        <v>1</v>
      </c>
      <c r="BY12" s="1552" t="s">
        <v>15</v>
      </c>
      <c r="BZ12" s="1508"/>
      <c r="CA12" s="1509" t="s">
        <v>55</v>
      </c>
      <c r="CB12" s="1509" t="s">
        <v>64</v>
      </c>
      <c r="CC12" s="1509"/>
      <c r="CD12" s="1510"/>
      <c r="CE12" s="1119"/>
      <c r="CF12" s="1661">
        <f t="shared" ref="CF12:CF41" si="10">CF11+1</f>
        <v>1</v>
      </c>
      <c r="CG12" s="1571" t="s">
        <v>19</v>
      </c>
      <c r="CH12" s="1574" t="s">
        <v>55</v>
      </c>
      <c r="CI12" s="1509" t="s">
        <v>64</v>
      </c>
      <c r="CJ12" s="1509"/>
      <c r="CK12" s="1509"/>
      <c r="CL12" s="1510"/>
      <c r="CM12" s="1119"/>
      <c r="CN12" s="1664">
        <f t="shared" ref="CN12:CN42" si="11">CN11+1</f>
        <v>1</v>
      </c>
      <c r="CO12" s="1499" t="s">
        <v>18</v>
      </c>
      <c r="CP12" s="1514" t="s">
        <v>55</v>
      </c>
      <c r="CQ12" s="1515" t="s">
        <v>64</v>
      </c>
      <c r="CR12" s="1515"/>
      <c r="CS12" s="1515"/>
      <c r="CT12" s="1516"/>
      <c r="CU12" s="1243"/>
      <c r="CV12" s="4469"/>
      <c r="CW12" s="1243"/>
      <c r="CX12" s="1244"/>
      <c r="DA12" s="1247"/>
      <c r="DB12" s="1248"/>
      <c r="DC12" s="1248"/>
      <c r="DD12" s="1248"/>
      <c r="DE12" s="1249"/>
    </row>
    <row r="13" spans="2:109" s="1142" customFormat="1" ht="18.95" customHeight="1" thickBot="1">
      <c r="B13" s="1245">
        <v>1</v>
      </c>
      <c r="C13" s="1660">
        <f t="shared" si="0"/>
        <v>2</v>
      </c>
      <c r="D13" s="1529" t="s">
        <v>14</v>
      </c>
      <c r="E13" s="1540" t="s">
        <v>64</v>
      </c>
      <c r="F13" s="1509"/>
      <c r="G13" s="1509"/>
      <c r="H13" s="1509"/>
      <c r="I13" s="1510" t="s">
        <v>55</v>
      </c>
      <c r="J13" s="1133"/>
      <c r="K13" s="1663">
        <f t="shared" si="1"/>
        <v>2</v>
      </c>
      <c r="L13" s="1554" t="s">
        <v>16</v>
      </c>
      <c r="M13" s="1575"/>
      <c r="N13" s="1512"/>
      <c r="O13" s="1512"/>
      <c r="P13" s="1512" t="s">
        <v>55</v>
      </c>
      <c r="Q13" s="1513" t="s">
        <v>64</v>
      </c>
      <c r="R13" s="1154"/>
      <c r="S13" s="1663">
        <f t="shared" si="2"/>
        <v>2</v>
      </c>
      <c r="T13" s="1550" t="s">
        <v>16</v>
      </c>
      <c r="U13" s="1577" t="s">
        <v>64</v>
      </c>
      <c r="V13" s="1521"/>
      <c r="W13" s="1521"/>
      <c r="X13" s="1521"/>
      <c r="Y13" s="1522" t="s">
        <v>55</v>
      </c>
      <c r="Z13" s="1119"/>
      <c r="AA13" s="1660">
        <f t="shared" si="3"/>
        <v>2</v>
      </c>
      <c r="AB13" s="1556" t="s">
        <v>15</v>
      </c>
      <c r="AC13" s="1756"/>
      <c r="AD13" s="1534"/>
      <c r="AE13" s="1534"/>
      <c r="AF13" s="1534" t="s">
        <v>55</v>
      </c>
      <c r="AG13" s="1535" t="s">
        <v>64</v>
      </c>
      <c r="AH13" s="1131"/>
      <c r="AI13" s="1660">
        <f t="shared" si="4"/>
        <v>2</v>
      </c>
      <c r="AJ13" s="1500" t="s">
        <v>17</v>
      </c>
      <c r="AK13" s="1756"/>
      <c r="AL13" s="1534"/>
      <c r="AM13" s="1534"/>
      <c r="AN13" s="1534" t="s">
        <v>55</v>
      </c>
      <c r="AO13" s="1535" t="s">
        <v>64</v>
      </c>
      <c r="AP13" s="1131"/>
      <c r="AQ13" s="1666">
        <f t="shared" si="5"/>
        <v>2</v>
      </c>
      <c r="AR13" s="1549" t="s">
        <v>18</v>
      </c>
      <c r="AS13" s="1567"/>
      <c r="AT13" s="1537"/>
      <c r="AU13" s="1537" t="s">
        <v>55</v>
      </c>
      <c r="AV13" s="1506" t="s">
        <v>64</v>
      </c>
      <c r="AW13" s="1516"/>
      <c r="AY13" s="1245"/>
      <c r="AZ13" s="1666">
        <f t="shared" si="6"/>
        <v>2</v>
      </c>
      <c r="BA13" s="1559" t="s">
        <v>15</v>
      </c>
      <c r="BB13" s="2504"/>
      <c r="BC13" s="1524"/>
      <c r="BD13" s="1524" t="s">
        <v>55</v>
      </c>
      <c r="BE13" s="1524" t="s">
        <v>64</v>
      </c>
      <c r="BF13" s="1525"/>
      <c r="BG13" s="1245"/>
      <c r="BH13" s="1659">
        <f t="shared" si="7"/>
        <v>2</v>
      </c>
      <c r="BI13" s="1546" t="s">
        <v>19</v>
      </c>
      <c r="BJ13" s="1532"/>
      <c r="BK13" s="1533" t="s">
        <v>55</v>
      </c>
      <c r="BL13" s="1534" t="s">
        <v>64</v>
      </c>
      <c r="BM13" s="1534"/>
      <c r="BN13" s="1535"/>
      <c r="BO13" s="1131"/>
      <c r="BP13" s="1660">
        <f t="shared" si="8"/>
        <v>2</v>
      </c>
      <c r="BQ13" s="1563" t="s">
        <v>88</v>
      </c>
      <c r="BR13" s="1574" t="s">
        <v>55</v>
      </c>
      <c r="BS13" s="1509" t="s">
        <v>64</v>
      </c>
      <c r="BT13" s="1509"/>
      <c r="BU13" s="1509"/>
      <c r="BV13" s="1510"/>
      <c r="BW13" s="1119">
        <v>40</v>
      </c>
      <c r="BX13" s="1659">
        <f t="shared" si="9"/>
        <v>2</v>
      </c>
      <c r="BY13" s="1554" t="s">
        <v>14</v>
      </c>
      <c r="BZ13" s="1508" t="s">
        <v>55</v>
      </c>
      <c r="CA13" s="1509" t="s">
        <v>64</v>
      </c>
      <c r="CB13" s="1509"/>
      <c r="CC13" s="1509"/>
      <c r="CD13" s="1510"/>
      <c r="CE13" s="1133"/>
      <c r="CF13" s="1665">
        <f t="shared" si="10"/>
        <v>2</v>
      </c>
      <c r="CG13" s="1550" t="s">
        <v>16</v>
      </c>
      <c r="CH13" s="1575" t="s">
        <v>64</v>
      </c>
      <c r="CI13" s="1512"/>
      <c r="CJ13" s="1512"/>
      <c r="CK13" s="1512"/>
      <c r="CL13" s="1513" t="s">
        <v>55</v>
      </c>
      <c r="CM13" s="1119"/>
      <c r="CN13" s="1659">
        <f t="shared" si="11"/>
        <v>2</v>
      </c>
      <c r="CO13" s="1529" t="s">
        <v>88</v>
      </c>
      <c r="CP13" s="1508" t="s">
        <v>64</v>
      </c>
      <c r="CQ13" s="1509"/>
      <c r="CR13" s="1509"/>
      <c r="CS13" s="1509"/>
      <c r="CT13" s="1510" t="s">
        <v>55</v>
      </c>
      <c r="CU13" s="1243"/>
      <c r="CV13" s="4469"/>
      <c r="CW13" s="1243"/>
      <c r="CX13" s="1244"/>
      <c r="DA13" s="1250"/>
      <c r="DB13" s="1251"/>
      <c r="DC13" s="1251"/>
      <c r="DD13" s="1251"/>
      <c r="DE13" s="1252"/>
    </row>
    <row r="14" spans="2:109" s="1142" customFormat="1" ht="18.95" customHeight="1" thickBot="1">
      <c r="B14" s="1245"/>
      <c r="C14" s="1660">
        <f t="shared" si="0"/>
        <v>3</v>
      </c>
      <c r="D14" s="1529" t="s">
        <v>17</v>
      </c>
      <c r="E14" s="1540"/>
      <c r="F14" s="1509"/>
      <c r="G14" s="1509"/>
      <c r="H14" s="1509" t="s">
        <v>55</v>
      </c>
      <c r="I14" s="1510" t="s">
        <v>64</v>
      </c>
      <c r="J14" s="1119"/>
      <c r="K14" s="1664">
        <f t="shared" si="1"/>
        <v>3</v>
      </c>
      <c r="L14" s="1555" t="s">
        <v>18</v>
      </c>
      <c r="M14" s="1576"/>
      <c r="N14" s="1506"/>
      <c r="O14" s="1506" t="s">
        <v>55</v>
      </c>
      <c r="P14" s="1506" t="s">
        <v>64</v>
      </c>
      <c r="Q14" s="1507"/>
      <c r="R14" s="1131"/>
      <c r="S14" s="1664">
        <f t="shared" si="2"/>
        <v>3</v>
      </c>
      <c r="T14" s="1549" t="s">
        <v>18</v>
      </c>
      <c r="U14" s="1576"/>
      <c r="V14" s="1506"/>
      <c r="W14" s="1506"/>
      <c r="X14" s="1506" t="s">
        <v>55</v>
      </c>
      <c r="Y14" s="1507" t="s">
        <v>64</v>
      </c>
      <c r="Z14" s="1119">
        <v>14</v>
      </c>
      <c r="AA14" s="1660">
        <f t="shared" si="3"/>
        <v>3</v>
      </c>
      <c r="AB14" s="1551" t="s">
        <v>14</v>
      </c>
      <c r="AC14" s="1523"/>
      <c r="AD14" s="1524"/>
      <c r="AE14" s="1524" t="s">
        <v>55</v>
      </c>
      <c r="AF14" s="1524" t="s">
        <v>64</v>
      </c>
      <c r="AG14" s="1525"/>
      <c r="AH14" s="1131"/>
      <c r="AI14" s="1660">
        <f t="shared" si="4"/>
        <v>3</v>
      </c>
      <c r="AJ14" s="1500" t="s">
        <v>19</v>
      </c>
      <c r="AK14" s="1523"/>
      <c r="AL14" s="1524"/>
      <c r="AM14" s="1524" t="s">
        <v>55</v>
      </c>
      <c r="AN14" s="1524" t="s">
        <v>64</v>
      </c>
      <c r="AO14" s="1525"/>
      <c r="AP14" s="1131"/>
      <c r="AQ14" s="1660">
        <f t="shared" si="5"/>
        <v>3</v>
      </c>
      <c r="AR14" s="1559" t="s">
        <v>88</v>
      </c>
      <c r="AS14" s="1523"/>
      <c r="AT14" s="1524" t="s">
        <v>55</v>
      </c>
      <c r="AU14" s="1524" t="s">
        <v>64</v>
      </c>
      <c r="AV14" s="1509"/>
      <c r="AW14" s="1507"/>
      <c r="AY14" s="1245">
        <v>27</v>
      </c>
      <c r="AZ14" s="1660">
        <f t="shared" si="6"/>
        <v>3</v>
      </c>
      <c r="BA14" s="1559" t="s">
        <v>14</v>
      </c>
      <c r="BB14" s="2504"/>
      <c r="BC14" s="1524" t="s">
        <v>55</v>
      </c>
      <c r="BD14" s="1524" t="s">
        <v>64</v>
      </c>
      <c r="BE14" s="1524"/>
      <c r="BF14" s="1525"/>
      <c r="BG14" s="1246"/>
      <c r="BH14" s="1663">
        <f t="shared" si="7"/>
        <v>3</v>
      </c>
      <c r="BI14" s="1547" t="s">
        <v>16</v>
      </c>
      <c r="BJ14" s="1526" t="s">
        <v>55</v>
      </c>
      <c r="BK14" s="1527" t="s">
        <v>64</v>
      </c>
      <c r="BL14" s="1527"/>
      <c r="BM14" s="1527"/>
      <c r="BN14" s="1528"/>
      <c r="BO14" s="1131"/>
      <c r="BP14" s="1660">
        <f t="shared" si="8"/>
        <v>3</v>
      </c>
      <c r="BQ14" s="1561" t="s">
        <v>15</v>
      </c>
      <c r="BR14" s="1574" t="s">
        <v>64</v>
      </c>
      <c r="BS14" s="1509"/>
      <c r="BT14" s="1509"/>
      <c r="BU14" s="1509"/>
      <c r="BV14" s="1510" t="s">
        <v>55</v>
      </c>
      <c r="BW14" s="1119"/>
      <c r="BX14" s="1659">
        <f t="shared" si="9"/>
        <v>3</v>
      </c>
      <c r="BY14" s="1551" t="s">
        <v>17</v>
      </c>
      <c r="BZ14" s="1508" t="s">
        <v>64</v>
      </c>
      <c r="CA14" s="1509"/>
      <c r="CB14" s="1509"/>
      <c r="CC14" s="1509"/>
      <c r="CD14" s="1510" t="s">
        <v>55</v>
      </c>
      <c r="CE14" s="1119"/>
      <c r="CF14" s="1666">
        <f t="shared" si="10"/>
        <v>3</v>
      </c>
      <c r="CG14" s="1551" t="s">
        <v>18</v>
      </c>
      <c r="CH14" s="1576"/>
      <c r="CI14" s="1506"/>
      <c r="CJ14" s="1506"/>
      <c r="CK14" s="1506" t="s">
        <v>55</v>
      </c>
      <c r="CL14" s="1507" t="s">
        <v>64</v>
      </c>
      <c r="CM14" s="1119"/>
      <c r="CN14" s="1659">
        <f t="shared" si="11"/>
        <v>3</v>
      </c>
      <c r="CO14" s="1529" t="s">
        <v>15</v>
      </c>
      <c r="CP14" s="1505"/>
      <c r="CQ14" s="1506"/>
      <c r="CR14" s="1506"/>
      <c r="CS14" s="1506" t="s">
        <v>55</v>
      </c>
      <c r="CT14" s="1507" t="s">
        <v>64</v>
      </c>
      <c r="CU14" s="1243"/>
      <c r="CV14" s="4469"/>
      <c r="CW14" s="1253"/>
      <c r="CX14" s="1254"/>
      <c r="DA14" s="1250"/>
      <c r="DB14" s="1251"/>
      <c r="DC14" s="1251"/>
      <c r="DD14" s="1251"/>
      <c r="DE14" s="1252"/>
    </row>
    <row r="15" spans="2:109" s="1142" customFormat="1" ht="18.95" customHeight="1" thickBot="1">
      <c r="B15" s="1245"/>
      <c r="C15" s="1660">
        <f t="shared" si="0"/>
        <v>4</v>
      </c>
      <c r="D15" s="1529" t="s">
        <v>19</v>
      </c>
      <c r="E15" s="1540"/>
      <c r="F15" s="1509"/>
      <c r="G15" s="1509" t="s">
        <v>55</v>
      </c>
      <c r="H15" s="1509" t="s">
        <v>64</v>
      </c>
      <c r="I15" s="1510"/>
      <c r="J15" s="1119"/>
      <c r="K15" s="1659">
        <f t="shared" si="1"/>
        <v>4</v>
      </c>
      <c r="L15" s="1557" t="s">
        <v>88</v>
      </c>
      <c r="M15" s="1574"/>
      <c r="N15" s="1509" t="s">
        <v>55</v>
      </c>
      <c r="O15" s="1509" t="s">
        <v>64</v>
      </c>
      <c r="P15" s="1509"/>
      <c r="Q15" s="1510"/>
      <c r="R15" s="1131"/>
      <c r="S15" s="1659">
        <f t="shared" si="2"/>
        <v>4</v>
      </c>
      <c r="T15" s="1551" t="s">
        <v>88</v>
      </c>
      <c r="U15" s="1574"/>
      <c r="V15" s="1509"/>
      <c r="W15" s="1509" t="s">
        <v>55</v>
      </c>
      <c r="X15" s="1509" t="s">
        <v>64</v>
      </c>
      <c r="Y15" s="1510"/>
      <c r="Z15" s="1119"/>
      <c r="AA15" s="1660">
        <f t="shared" si="3"/>
        <v>4</v>
      </c>
      <c r="AB15" s="1551" t="s">
        <v>17</v>
      </c>
      <c r="AC15" s="1523"/>
      <c r="AD15" s="1524" t="s">
        <v>55</v>
      </c>
      <c r="AE15" s="1524" t="s">
        <v>64</v>
      </c>
      <c r="AF15" s="1524"/>
      <c r="AG15" s="1525"/>
      <c r="AH15" s="1154"/>
      <c r="AI15" s="1665">
        <f t="shared" si="4"/>
        <v>4</v>
      </c>
      <c r="AJ15" s="1498" t="s">
        <v>16</v>
      </c>
      <c r="AK15" s="1564"/>
      <c r="AL15" s="1565" t="s">
        <v>55</v>
      </c>
      <c r="AM15" s="1565" t="s">
        <v>64</v>
      </c>
      <c r="AN15" s="1565"/>
      <c r="AO15" s="1566"/>
      <c r="AP15" s="1131"/>
      <c r="AQ15" s="1660">
        <f t="shared" si="5"/>
        <v>4</v>
      </c>
      <c r="AR15" s="1559" t="s">
        <v>15</v>
      </c>
      <c r="AS15" s="1523" t="s">
        <v>55</v>
      </c>
      <c r="AT15" s="1524" t="s">
        <v>64</v>
      </c>
      <c r="AU15" s="1524"/>
      <c r="AV15" s="1509"/>
      <c r="AW15" s="1510"/>
      <c r="AY15" s="1245"/>
      <c r="AZ15" s="1660">
        <f t="shared" si="6"/>
        <v>4</v>
      </c>
      <c r="BA15" s="1551" t="s">
        <v>17</v>
      </c>
      <c r="BB15" s="2504" t="s">
        <v>55</v>
      </c>
      <c r="BC15" s="1524" t="s">
        <v>64</v>
      </c>
      <c r="BD15" s="1524"/>
      <c r="BE15" s="1524"/>
      <c r="BF15" s="1525"/>
      <c r="BG15" s="1245"/>
      <c r="BH15" s="1664">
        <f t="shared" si="7"/>
        <v>4</v>
      </c>
      <c r="BI15" s="1543" t="s">
        <v>18</v>
      </c>
      <c r="BJ15" s="1536" t="s">
        <v>64</v>
      </c>
      <c r="BK15" s="1537"/>
      <c r="BL15" s="1537"/>
      <c r="BM15" s="1537"/>
      <c r="BN15" s="1538" t="s">
        <v>55</v>
      </c>
      <c r="BO15" s="1131">
        <v>36</v>
      </c>
      <c r="BP15" s="1660">
        <f t="shared" si="8"/>
        <v>4</v>
      </c>
      <c r="BQ15" s="1561" t="s">
        <v>14</v>
      </c>
      <c r="BR15" s="2504"/>
      <c r="BS15" s="1524"/>
      <c r="BT15" s="1524"/>
      <c r="BU15" s="1524" t="s">
        <v>55</v>
      </c>
      <c r="BV15" s="1525" t="s">
        <v>64</v>
      </c>
      <c r="BW15" s="1119"/>
      <c r="BX15" s="1659">
        <f t="shared" si="9"/>
        <v>4</v>
      </c>
      <c r="BY15" s="1500" t="s">
        <v>19</v>
      </c>
      <c r="BZ15" s="1508"/>
      <c r="CA15" s="1509"/>
      <c r="CB15" s="1509"/>
      <c r="CC15" s="1509" t="s">
        <v>55</v>
      </c>
      <c r="CD15" s="1510" t="s">
        <v>64</v>
      </c>
      <c r="CE15" s="1119"/>
      <c r="CF15" s="1660">
        <f t="shared" si="10"/>
        <v>4</v>
      </c>
      <c r="CG15" s="1559" t="s">
        <v>88</v>
      </c>
      <c r="CH15" s="1574"/>
      <c r="CI15" s="1509"/>
      <c r="CJ15" s="1509" t="s">
        <v>55</v>
      </c>
      <c r="CK15" s="1509" t="s">
        <v>64</v>
      </c>
      <c r="CL15" s="1510"/>
      <c r="CM15" s="1119">
        <v>49</v>
      </c>
      <c r="CN15" s="1659">
        <f t="shared" si="11"/>
        <v>4</v>
      </c>
      <c r="CO15" s="1500" t="s">
        <v>14</v>
      </c>
      <c r="CP15" s="1508"/>
      <c r="CQ15" s="1509"/>
      <c r="CR15" s="1509" t="s">
        <v>55</v>
      </c>
      <c r="CS15" s="1509" t="s">
        <v>64</v>
      </c>
      <c r="CT15" s="1510"/>
      <c r="CU15" s="1243"/>
      <c r="CV15" s="4469"/>
      <c r="CW15" s="1253"/>
      <c r="CX15" s="1254"/>
      <c r="DA15" s="1250"/>
      <c r="DB15" s="1251"/>
      <c r="DC15" s="1251"/>
      <c r="DD15" s="1251"/>
      <c r="DE15" s="1252"/>
    </row>
    <row r="16" spans="2:109" s="1142" customFormat="1" ht="18.95" customHeight="1" thickBot="1">
      <c r="B16" s="1133"/>
      <c r="C16" s="1663">
        <f t="shared" si="0"/>
        <v>5</v>
      </c>
      <c r="D16" s="1502" t="s">
        <v>16</v>
      </c>
      <c r="E16" s="1541"/>
      <c r="F16" s="1521" t="s">
        <v>55</v>
      </c>
      <c r="G16" s="1521" t="s">
        <v>64</v>
      </c>
      <c r="H16" s="1521"/>
      <c r="I16" s="1522"/>
      <c r="J16" s="1119"/>
      <c r="K16" s="1659">
        <f t="shared" si="1"/>
        <v>5</v>
      </c>
      <c r="L16" s="1552" t="s">
        <v>15</v>
      </c>
      <c r="M16" s="1574" t="s">
        <v>55</v>
      </c>
      <c r="N16" s="1509" t="s">
        <v>64</v>
      </c>
      <c r="O16" s="1509"/>
      <c r="P16" s="1509"/>
      <c r="Q16" s="1510"/>
      <c r="R16" s="1131"/>
      <c r="S16" s="1659">
        <f t="shared" si="2"/>
        <v>5</v>
      </c>
      <c r="T16" s="1584" t="s">
        <v>15</v>
      </c>
      <c r="U16" s="1576"/>
      <c r="V16" s="1506" t="s">
        <v>55</v>
      </c>
      <c r="W16" s="1506" t="s">
        <v>64</v>
      </c>
      <c r="X16" s="1506"/>
      <c r="Y16" s="1507"/>
      <c r="Z16" s="1119"/>
      <c r="AA16" s="1660">
        <f t="shared" si="3"/>
        <v>5</v>
      </c>
      <c r="AB16" s="1551" t="s">
        <v>19</v>
      </c>
      <c r="AC16" s="1567" t="s">
        <v>55</v>
      </c>
      <c r="AD16" s="1537" t="s">
        <v>64</v>
      </c>
      <c r="AE16" s="1537"/>
      <c r="AF16" s="1537"/>
      <c r="AG16" s="1538"/>
      <c r="AH16" s="1131"/>
      <c r="AI16" s="1666">
        <f t="shared" si="4"/>
        <v>5</v>
      </c>
      <c r="AJ16" s="1503" t="s">
        <v>18</v>
      </c>
      <c r="AK16" s="1536" t="s">
        <v>55</v>
      </c>
      <c r="AL16" s="1748" t="s">
        <v>64</v>
      </c>
      <c r="AM16" s="1748"/>
      <c r="AN16" s="1748"/>
      <c r="AO16" s="1749"/>
      <c r="AP16" s="1131">
        <v>23</v>
      </c>
      <c r="AQ16" s="1660">
        <f t="shared" si="5"/>
        <v>5</v>
      </c>
      <c r="AR16" s="1559" t="s">
        <v>14</v>
      </c>
      <c r="AS16" s="1523" t="s">
        <v>64</v>
      </c>
      <c r="AT16" s="1524"/>
      <c r="AU16" s="1524"/>
      <c r="AV16" s="1509"/>
      <c r="AW16" s="1507" t="s">
        <v>55</v>
      </c>
      <c r="AY16" s="1245"/>
      <c r="AZ16" s="1661">
        <f t="shared" si="6"/>
        <v>5</v>
      </c>
      <c r="BA16" s="4038" t="s">
        <v>19</v>
      </c>
      <c r="BB16" s="2504" t="s">
        <v>64</v>
      </c>
      <c r="BC16" s="1524"/>
      <c r="BD16" s="1524"/>
      <c r="BE16" s="1524"/>
      <c r="BF16" s="1525" t="s">
        <v>55</v>
      </c>
      <c r="BG16" s="1245"/>
      <c r="BH16" s="1659">
        <f t="shared" si="7"/>
        <v>5</v>
      </c>
      <c r="BI16" s="1569" t="s">
        <v>88</v>
      </c>
      <c r="BJ16" s="1505"/>
      <c r="BK16" s="1509"/>
      <c r="BL16" s="1509"/>
      <c r="BM16" s="1509" t="s">
        <v>55</v>
      </c>
      <c r="BN16" s="1510" t="s">
        <v>64</v>
      </c>
      <c r="BO16" s="1131"/>
      <c r="BP16" s="1660">
        <f t="shared" si="8"/>
        <v>5</v>
      </c>
      <c r="BQ16" s="1758" t="s">
        <v>17</v>
      </c>
      <c r="BR16" s="2504"/>
      <c r="BS16" s="1524"/>
      <c r="BT16" s="1524" t="s">
        <v>55</v>
      </c>
      <c r="BU16" s="1524" t="s">
        <v>64</v>
      </c>
      <c r="BV16" s="1525"/>
      <c r="BW16" s="1133"/>
      <c r="BX16" s="1663">
        <f t="shared" si="9"/>
        <v>5</v>
      </c>
      <c r="BY16" s="1558" t="s">
        <v>16</v>
      </c>
      <c r="BZ16" s="1511"/>
      <c r="CA16" s="1512"/>
      <c r="CB16" s="1512" t="s">
        <v>55</v>
      </c>
      <c r="CC16" s="1512" t="s">
        <v>64</v>
      </c>
      <c r="CD16" s="1531"/>
      <c r="CE16" s="1119"/>
      <c r="CF16" s="1660">
        <f t="shared" si="10"/>
        <v>5</v>
      </c>
      <c r="CG16" s="1500" t="s">
        <v>15</v>
      </c>
      <c r="CH16" s="1574"/>
      <c r="CI16" s="1509" t="s">
        <v>55</v>
      </c>
      <c r="CJ16" s="1509" t="s">
        <v>64</v>
      </c>
      <c r="CK16" s="1509"/>
      <c r="CL16" s="1510"/>
      <c r="CM16" s="1119"/>
      <c r="CN16" s="1659">
        <f t="shared" si="11"/>
        <v>5</v>
      </c>
      <c r="CO16" s="1529" t="s">
        <v>17</v>
      </c>
      <c r="CP16" s="1505"/>
      <c r="CQ16" s="1506" t="s">
        <v>55</v>
      </c>
      <c r="CR16" s="1506" t="s">
        <v>64</v>
      </c>
      <c r="CS16" s="1506"/>
      <c r="CT16" s="1507"/>
      <c r="CU16" s="1243"/>
      <c r="CV16" s="4469"/>
      <c r="CW16" s="1253"/>
      <c r="CX16" s="1254"/>
      <c r="DA16" s="1250"/>
      <c r="DB16" s="1251"/>
      <c r="DC16" s="1251"/>
      <c r="DD16" s="1251"/>
      <c r="DE16" s="1252"/>
    </row>
    <row r="17" spans="2:109" s="1142" customFormat="1" ht="18.95" customHeight="1" thickBot="1">
      <c r="B17" s="1119"/>
      <c r="C17" s="3505">
        <f t="shared" si="0"/>
        <v>6</v>
      </c>
      <c r="D17" s="3507" t="s">
        <v>18</v>
      </c>
      <c r="E17" s="1539" t="s">
        <v>55</v>
      </c>
      <c r="F17" s="1506" t="s">
        <v>64</v>
      </c>
      <c r="G17" s="1506"/>
      <c r="H17" s="1506"/>
      <c r="I17" s="1507"/>
      <c r="J17" s="1119">
        <v>6</v>
      </c>
      <c r="K17" s="1659">
        <f t="shared" si="1"/>
        <v>6</v>
      </c>
      <c r="L17" s="1551" t="s">
        <v>14</v>
      </c>
      <c r="M17" s="1574" t="s">
        <v>64</v>
      </c>
      <c r="N17" s="1509"/>
      <c r="O17" s="1509"/>
      <c r="P17" s="1509"/>
      <c r="Q17" s="1510" t="s">
        <v>55</v>
      </c>
      <c r="R17" s="1131">
        <v>10</v>
      </c>
      <c r="S17" s="1659">
        <f t="shared" si="2"/>
        <v>6</v>
      </c>
      <c r="T17" s="1551" t="s">
        <v>14</v>
      </c>
      <c r="U17" s="1574" t="s">
        <v>55</v>
      </c>
      <c r="V17" s="1509" t="s">
        <v>64</v>
      </c>
      <c r="W17" s="1509"/>
      <c r="X17" s="1509"/>
      <c r="Y17" s="1510"/>
      <c r="Z17" s="1133"/>
      <c r="AA17" s="1665">
        <f t="shared" si="3"/>
        <v>6</v>
      </c>
      <c r="AB17" s="1550" t="s">
        <v>16</v>
      </c>
      <c r="AC17" s="1564" t="s">
        <v>64</v>
      </c>
      <c r="AD17" s="1565"/>
      <c r="AE17" s="1565"/>
      <c r="AF17" s="1565"/>
      <c r="AG17" s="1566" t="s">
        <v>55</v>
      </c>
      <c r="AH17" s="1131"/>
      <c r="AI17" s="1660">
        <f t="shared" si="4"/>
        <v>6</v>
      </c>
      <c r="AJ17" s="1499" t="s">
        <v>88</v>
      </c>
      <c r="AK17" s="1523" t="s">
        <v>64</v>
      </c>
      <c r="AL17" s="1524"/>
      <c r="AM17" s="1524"/>
      <c r="AN17" s="1524"/>
      <c r="AO17" s="1525" t="s">
        <v>55</v>
      </c>
      <c r="AP17" s="1131"/>
      <c r="AQ17" s="1660">
        <f t="shared" si="5"/>
        <v>6</v>
      </c>
      <c r="AR17" s="1559" t="s">
        <v>17</v>
      </c>
      <c r="AS17" s="2504"/>
      <c r="AT17" s="1524"/>
      <c r="AU17" s="1524"/>
      <c r="AV17" s="1509" t="s">
        <v>55</v>
      </c>
      <c r="AW17" s="1510" t="s">
        <v>64</v>
      </c>
      <c r="AY17" s="1246"/>
      <c r="AZ17" s="1663">
        <f t="shared" si="6"/>
        <v>6</v>
      </c>
      <c r="BA17" s="1553" t="s">
        <v>16</v>
      </c>
      <c r="BB17" s="2508"/>
      <c r="BC17" s="1527"/>
      <c r="BD17" s="1527"/>
      <c r="BE17" s="1527" t="s">
        <v>55</v>
      </c>
      <c r="BF17" s="1528" t="s">
        <v>64</v>
      </c>
      <c r="BG17" s="1245"/>
      <c r="BH17" s="1659">
        <f t="shared" si="7"/>
        <v>6</v>
      </c>
      <c r="BI17" s="1545" t="s">
        <v>15</v>
      </c>
      <c r="BJ17" s="1508"/>
      <c r="BK17" s="1509"/>
      <c r="BL17" s="1509" t="s">
        <v>55</v>
      </c>
      <c r="BM17" s="1509" t="s">
        <v>64</v>
      </c>
      <c r="BN17" s="1510"/>
      <c r="BO17" s="1131"/>
      <c r="BP17" s="1660">
        <f t="shared" si="8"/>
        <v>6</v>
      </c>
      <c r="BQ17" s="1556" t="s">
        <v>19</v>
      </c>
      <c r="BR17" s="2504"/>
      <c r="BS17" s="1524" t="s">
        <v>55</v>
      </c>
      <c r="BT17" s="1524" t="s">
        <v>64</v>
      </c>
      <c r="BU17" s="1524"/>
      <c r="BV17" s="1525"/>
      <c r="BW17" s="1119"/>
      <c r="BX17" s="1664">
        <f t="shared" si="9"/>
        <v>6</v>
      </c>
      <c r="BY17" s="1549" t="s">
        <v>18</v>
      </c>
      <c r="BZ17" s="1505"/>
      <c r="CA17" s="1506" t="s">
        <v>55</v>
      </c>
      <c r="CB17" s="1506" t="s">
        <v>64</v>
      </c>
      <c r="CC17" s="1506"/>
      <c r="CD17" s="1507"/>
      <c r="CE17" s="1119">
        <v>45</v>
      </c>
      <c r="CF17" s="1660">
        <f t="shared" si="10"/>
        <v>6</v>
      </c>
      <c r="CG17" s="1499" t="s">
        <v>14</v>
      </c>
      <c r="CH17" s="1574" t="s">
        <v>55</v>
      </c>
      <c r="CI17" s="1509" t="s">
        <v>64</v>
      </c>
      <c r="CJ17" s="1509"/>
      <c r="CK17" s="1509"/>
      <c r="CL17" s="1510"/>
      <c r="CM17" s="1119"/>
      <c r="CN17" s="1659">
        <f t="shared" si="11"/>
        <v>6</v>
      </c>
      <c r="CO17" s="1500" t="s">
        <v>19</v>
      </c>
      <c r="CP17" s="1508" t="s">
        <v>55</v>
      </c>
      <c r="CQ17" s="1509" t="s">
        <v>64</v>
      </c>
      <c r="CR17" s="1509"/>
      <c r="CS17" s="1509"/>
      <c r="CT17" s="1510"/>
      <c r="CU17" s="1243"/>
      <c r="CV17" s="4469"/>
      <c r="CW17" s="1253"/>
      <c r="CX17" s="1254"/>
      <c r="DA17" s="1250"/>
      <c r="DB17" s="1251"/>
      <c r="DC17" s="1251"/>
      <c r="DD17" s="1251"/>
      <c r="DE17" s="1252"/>
    </row>
    <row r="18" spans="2:109" s="1142" customFormat="1" ht="18.95" customHeight="1" thickBot="1">
      <c r="B18" s="1245"/>
      <c r="C18" s="1659">
        <f t="shared" si="0"/>
        <v>7</v>
      </c>
      <c r="D18" s="1497" t="s">
        <v>88</v>
      </c>
      <c r="E18" s="1540" t="s">
        <v>64</v>
      </c>
      <c r="F18" s="1509"/>
      <c r="G18" s="1509"/>
      <c r="H18" s="1509"/>
      <c r="I18" s="1510" t="s">
        <v>55</v>
      </c>
      <c r="J18" s="1131"/>
      <c r="K18" s="1659">
        <f t="shared" si="1"/>
        <v>7</v>
      </c>
      <c r="L18" s="1551" t="s">
        <v>17</v>
      </c>
      <c r="M18" s="1574"/>
      <c r="N18" s="1509"/>
      <c r="O18" s="1509"/>
      <c r="P18" s="1509" t="s">
        <v>55</v>
      </c>
      <c r="Q18" s="1510" t="s">
        <v>64</v>
      </c>
      <c r="R18" s="1852"/>
      <c r="S18" s="1659">
        <f t="shared" si="2"/>
        <v>7</v>
      </c>
      <c r="T18" s="1551" t="s">
        <v>17</v>
      </c>
      <c r="U18" s="1574" t="s">
        <v>64</v>
      </c>
      <c r="V18" s="1509"/>
      <c r="W18" s="1509"/>
      <c r="X18" s="1509"/>
      <c r="Y18" s="1510" t="s">
        <v>55</v>
      </c>
      <c r="Z18" s="1119"/>
      <c r="AA18" s="1666">
        <f t="shared" si="3"/>
        <v>7</v>
      </c>
      <c r="AB18" s="1549" t="s">
        <v>18</v>
      </c>
      <c r="AC18" s="1567"/>
      <c r="AD18" s="1537"/>
      <c r="AE18" s="1537"/>
      <c r="AF18" s="1537" t="s">
        <v>55</v>
      </c>
      <c r="AG18" s="1538" t="s">
        <v>64</v>
      </c>
      <c r="AH18" s="1852"/>
      <c r="AI18" s="1660">
        <f t="shared" si="4"/>
        <v>7</v>
      </c>
      <c r="AJ18" s="1499" t="s">
        <v>15</v>
      </c>
      <c r="AK18" s="1523"/>
      <c r="AL18" s="1524"/>
      <c r="AM18" s="1524"/>
      <c r="AN18" s="1524" t="s">
        <v>55</v>
      </c>
      <c r="AO18" s="1525" t="s">
        <v>64</v>
      </c>
      <c r="AP18" s="1131"/>
      <c r="AQ18" s="1660">
        <f t="shared" si="5"/>
        <v>7</v>
      </c>
      <c r="AR18" s="1559" t="s">
        <v>19</v>
      </c>
      <c r="AS18" s="1567"/>
      <c r="AT18" s="1537"/>
      <c r="AU18" s="1537" t="s">
        <v>55</v>
      </c>
      <c r="AV18" s="1506" t="s">
        <v>64</v>
      </c>
      <c r="AW18" s="1507"/>
      <c r="AY18" s="1245"/>
      <c r="AZ18" s="1664">
        <f t="shared" si="6"/>
        <v>7</v>
      </c>
      <c r="BA18" s="1555" t="s">
        <v>18</v>
      </c>
      <c r="BB18" s="1757"/>
      <c r="BC18" s="1748"/>
      <c r="BD18" s="1748" t="s">
        <v>55</v>
      </c>
      <c r="BE18" s="1748" t="s">
        <v>64</v>
      </c>
      <c r="BF18" s="1749"/>
      <c r="BG18" s="1245">
        <v>32</v>
      </c>
      <c r="BH18" s="1659">
        <f t="shared" si="7"/>
        <v>7</v>
      </c>
      <c r="BI18" s="1546" t="s">
        <v>14</v>
      </c>
      <c r="BJ18" s="1508"/>
      <c r="BK18" s="1509" t="s">
        <v>55</v>
      </c>
      <c r="BL18" s="1509" t="s">
        <v>64</v>
      </c>
      <c r="BM18" s="1509"/>
      <c r="BN18" s="1510"/>
      <c r="BO18" s="1154"/>
      <c r="BP18" s="1665">
        <f t="shared" si="8"/>
        <v>7</v>
      </c>
      <c r="BQ18" s="1550" t="s">
        <v>16</v>
      </c>
      <c r="BR18" s="1564" t="s">
        <v>55</v>
      </c>
      <c r="BS18" s="1565" t="s">
        <v>64</v>
      </c>
      <c r="BT18" s="1565"/>
      <c r="BU18" s="1565"/>
      <c r="BV18" s="1566"/>
      <c r="BW18" s="1119"/>
      <c r="BX18" s="1659">
        <f t="shared" si="9"/>
        <v>7</v>
      </c>
      <c r="BY18" s="1584" t="s">
        <v>88</v>
      </c>
      <c r="BZ18" s="1508" t="s">
        <v>55</v>
      </c>
      <c r="CA18" s="1509" t="s">
        <v>64</v>
      </c>
      <c r="CB18" s="1509"/>
      <c r="CC18" s="1509"/>
      <c r="CD18" s="1510"/>
      <c r="CE18" s="1119"/>
      <c r="CF18" s="1660">
        <f t="shared" si="10"/>
        <v>7</v>
      </c>
      <c r="CG18" s="1500" t="s">
        <v>17</v>
      </c>
      <c r="CH18" s="1505" t="s">
        <v>64</v>
      </c>
      <c r="CI18" s="1506"/>
      <c r="CJ18" s="1506"/>
      <c r="CK18" s="1506"/>
      <c r="CL18" s="1507" t="s">
        <v>55</v>
      </c>
      <c r="CM18" s="1133"/>
      <c r="CN18" s="1663">
        <f t="shared" si="11"/>
        <v>7</v>
      </c>
      <c r="CO18" s="1530" t="s">
        <v>16</v>
      </c>
      <c r="CP18" s="1511" t="s">
        <v>64</v>
      </c>
      <c r="CQ18" s="1512"/>
      <c r="CR18" s="1512"/>
      <c r="CS18" s="1512"/>
      <c r="CT18" s="1513" t="s">
        <v>55</v>
      </c>
      <c r="CU18" s="1243"/>
      <c r="CV18" s="4469"/>
      <c r="CW18" s="1243"/>
      <c r="CX18" s="1244"/>
      <c r="DA18" s="1250"/>
      <c r="DB18" s="1251"/>
      <c r="DC18" s="1251"/>
      <c r="DD18" s="1251"/>
      <c r="DE18" s="1252"/>
    </row>
    <row r="19" spans="2:109" s="1142" customFormat="1" ht="18.95" customHeight="1" thickBot="1">
      <c r="B19" s="1245"/>
      <c r="C19" s="1659">
        <f t="shared" si="0"/>
        <v>8</v>
      </c>
      <c r="D19" s="1497" t="s">
        <v>15</v>
      </c>
      <c r="E19" s="1540"/>
      <c r="F19" s="1509"/>
      <c r="G19" s="1509"/>
      <c r="H19" s="1509" t="s">
        <v>55</v>
      </c>
      <c r="I19" s="1510" t="s">
        <v>64</v>
      </c>
      <c r="J19" s="1131"/>
      <c r="K19" s="1659">
        <f t="shared" si="1"/>
        <v>8</v>
      </c>
      <c r="L19" s="1551" t="s">
        <v>19</v>
      </c>
      <c r="M19" s="1574"/>
      <c r="N19" s="1509"/>
      <c r="O19" s="1509" t="s">
        <v>55</v>
      </c>
      <c r="P19" s="1509" t="s">
        <v>64</v>
      </c>
      <c r="Q19" s="1510"/>
      <c r="R19" s="1131"/>
      <c r="S19" s="1659">
        <f t="shared" si="2"/>
        <v>8</v>
      </c>
      <c r="T19" s="1557" t="s">
        <v>19</v>
      </c>
      <c r="U19" s="1574"/>
      <c r="V19" s="1509"/>
      <c r="W19" s="1509"/>
      <c r="X19" s="1509" t="s">
        <v>55</v>
      </c>
      <c r="Y19" s="1510" t="s">
        <v>64</v>
      </c>
      <c r="Z19" s="1119"/>
      <c r="AA19" s="1660">
        <f t="shared" si="3"/>
        <v>8</v>
      </c>
      <c r="AB19" s="1551" t="s">
        <v>88</v>
      </c>
      <c r="AC19" s="1523"/>
      <c r="AD19" s="1524"/>
      <c r="AE19" s="1524" t="s">
        <v>55</v>
      </c>
      <c r="AF19" s="1524" t="s">
        <v>64</v>
      </c>
      <c r="AG19" s="1525"/>
      <c r="AH19" s="1131">
        <v>19</v>
      </c>
      <c r="AI19" s="1661">
        <f t="shared" si="4"/>
        <v>8</v>
      </c>
      <c r="AJ19" s="3928" t="s">
        <v>14</v>
      </c>
      <c r="AK19" s="1523"/>
      <c r="AL19" s="1524"/>
      <c r="AM19" s="1524" t="s">
        <v>55</v>
      </c>
      <c r="AN19" s="1524" t="s">
        <v>64</v>
      </c>
      <c r="AO19" s="1525"/>
      <c r="AP19" s="1154"/>
      <c r="AQ19" s="1665">
        <f t="shared" si="5"/>
        <v>8</v>
      </c>
      <c r="AR19" s="1550" t="s">
        <v>16</v>
      </c>
      <c r="AS19" s="1564"/>
      <c r="AT19" s="1565" t="s">
        <v>55</v>
      </c>
      <c r="AU19" s="1565" t="s">
        <v>64</v>
      </c>
      <c r="AV19" s="1521"/>
      <c r="AW19" s="1522"/>
      <c r="AY19" s="1119"/>
      <c r="AZ19" s="1659">
        <f t="shared" si="6"/>
        <v>8</v>
      </c>
      <c r="BA19" s="1552" t="s">
        <v>88</v>
      </c>
      <c r="BB19" s="1567"/>
      <c r="BC19" s="1537" t="s">
        <v>55</v>
      </c>
      <c r="BD19" s="1537" t="s">
        <v>64</v>
      </c>
      <c r="BE19" s="1537"/>
      <c r="BF19" s="1538"/>
      <c r="BG19" s="1245"/>
      <c r="BH19" s="1659">
        <f t="shared" si="7"/>
        <v>8</v>
      </c>
      <c r="BI19" s="1545" t="s">
        <v>17</v>
      </c>
      <c r="BJ19" s="1508" t="s">
        <v>55</v>
      </c>
      <c r="BK19" s="1509" t="s">
        <v>64</v>
      </c>
      <c r="BL19" s="1509"/>
      <c r="BM19" s="1509"/>
      <c r="BN19" s="1510"/>
      <c r="BO19" s="1131"/>
      <c r="BP19" s="1666">
        <f t="shared" si="8"/>
        <v>8</v>
      </c>
      <c r="BQ19" s="1549" t="s">
        <v>18</v>
      </c>
      <c r="BR19" s="1536" t="s">
        <v>64</v>
      </c>
      <c r="BS19" s="1537"/>
      <c r="BT19" s="1537"/>
      <c r="BU19" s="1537"/>
      <c r="BV19" s="1538" t="s">
        <v>55</v>
      </c>
      <c r="BW19" s="1119"/>
      <c r="BX19" s="1659">
        <f t="shared" si="9"/>
        <v>8</v>
      </c>
      <c r="BY19" s="1559" t="s">
        <v>15</v>
      </c>
      <c r="BZ19" s="1508" t="s">
        <v>64</v>
      </c>
      <c r="CA19" s="1509"/>
      <c r="CB19" s="1509"/>
      <c r="CC19" s="1509"/>
      <c r="CD19" s="1510" t="s">
        <v>55</v>
      </c>
      <c r="CE19" s="1119"/>
      <c r="CF19" s="1660">
        <f t="shared" si="10"/>
        <v>8</v>
      </c>
      <c r="CG19" s="1500" t="s">
        <v>19</v>
      </c>
      <c r="CH19" s="1508"/>
      <c r="CI19" s="1509"/>
      <c r="CJ19" s="1509"/>
      <c r="CK19" s="1509" t="s">
        <v>55</v>
      </c>
      <c r="CL19" s="1510" t="s">
        <v>64</v>
      </c>
      <c r="CM19" s="1119"/>
      <c r="CN19" s="1664">
        <f t="shared" si="11"/>
        <v>8</v>
      </c>
      <c r="CO19" s="1503" t="s">
        <v>18</v>
      </c>
      <c r="CP19" s="1505"/>
      <c r="CQ19" s="1506"/>
      <c r="CR19" s="1506"/>
      <c r="CS19" s="1506" t="s">
        <v>55</v>
      </c>
      <c r="CT19" s="1507" t="s">
        <v>64</v>
      </c>
      <c r="CU19" s="1243"/>
      <c r="CV19" s="4469"/>
      <c r="CW19" s="1253"/>
      <c r="CX19" s="1254"/>
      <c r="DA19" s="1250"/>
      <c r="DB19" s="1251"/>
      <c r="DC19" s="1251"/>
      <c r="DD19" s="1251"/>
      <c r="DE19" s="1252"/>
    </row>
    <row r="20" spans="2:109" s="1142" customFormat="1" ht="18.95" customHeight="1" thickBot="1">
      <c r="B20" s="1245">
        <v>2</v>
      </c>
      <c r="C20" s="1659">
        <f t="shared" si="0"/>
        <v>9</v>
      </c>
      <c r="D20" s="1497" t="s">
        <v>14</v>
      </c>
      <c r="E20" s="1540"/>
      <c r="F20" s="1509"/>
      <c r="G20" s="1509" t="s">
        <v>55</v>
      </c>
      <c r="H20" s="1509" t="s">
        <v>64</v>
      </c>
      <c r="I20" s="1510"/>
      <c r="J20" s="1154"/>
      <c r="K20" s="1663">
        <f t="shared" si="1"/>
        <v>9</v>
      </c>
      <c r="L20" s="1550" t="s">
        <v>16</v>
      </c>
      <c r="M20" s="1577"/>
      <c r="N20" s="1521" t="s">
        <v>55</v>
      </c>
      <c r="O20" s="1521" t="s">
        <v>64</v>
      </c>
      <c r="P20" s="1521"/>
      <c r="Q20" s="1522"/>
      <c r="R20" s="1154"/>
      <c r="S20" s="1663">
        <f t="shared" si="2"/>
        <v>9</v>
      </c>
      <c r="T20" s="1550" t="s">
        <v>16</v>
      </c>
      <c r="U20" s="1575"/>
      <c r="V20" s="1512"/>
      <c r="W20" s="1512" t="s">
        <v>55</v>
      </c>
      <c r="X20" s="1512" t="s">
        <v>64</v>
      </c>
      <c r="Y20" s="1531"/>
      <c r="Z20" s="1119"/>
      <c r="AA20" s="1659">
        <f t="shared" si="3"/>
        <v>9</v>
      </c>
      <c r="AB20" s="1551" t="s">
        <v>15</v>
      </c>
      <c r="AC20" s="1508"/>
      <c r="AD20" s="1509" t="s">
        <v>55</v>
      </c>
      <c r="AE20" s="1509" t="s">
        <v>64</v>
      </c>
      <c r="AF20" s="1509"/>
      <c r="AG20" s="1510"/>
      <c r="AH20" s="1852"/>
      <c r="AI20" s="1660">
        <f t="shared" si="4"/>
        <v>9</v>
      </c>
      <c r="AJ20" s="1500" t="s">
        <v>17</v>
      </c>
      <c r="AK20" s="1508"/>
      <c r="AL20" s="1509" t="s">
        <v>55</v>
      </c>
      <c r="AM20" s="1509" t="s">
        <v>64</v>
      </c>
      <c r="AN20" s="1509"/>
      <c r="AO20" s="1510"/>
      <c r="AP20" s="1119"/>
      <c r="AQ20" s="1664">
        <f t="shared" si="5"/>
        <v>9</v>
      </c>
      <c r="AR20" s="1549" t="s">
        <v>18</v>
      </c>
      <c r="AS20" s="1514" t="s">
        <v>55</v>
      </c>
      <c r="AT20" s="1515" t="s">
        <v>64</v>
      </c>
      <c r="AU20" s="1515"/>
      <c r="AV20" s="1515"/>
      <c r="AW20" s="1516"/>
      <c r="AY20" s="1245"/>
      <c r="AZ20" s="1664">
        <f t="shared" si="6"/>
        <v>9</v>
      </c>
      <c r="BA20" s="1556" t="s">
        <v>15</v>
      </c>
      <c r="BB20" s="1523" t="s">
        <v>55</v>
      </c>
      <c r="BC20" s="1524" t="s">
        <v>64</v>
      </c>
      <c r="BD20" s="1524"/>
      <c r="BE20" s="1524"/>
      <c r="BF20" s="1525"/>
      <c r="BG20" s="1245"/>
      <c r="BH20" s="1659">
        <f t="shared" si="7"/>
        <v>9</v>
      </c>
      <c r="BI20" s="1548" t="s">
        <v>19</v>
      </c>
      <c r="BJ20" s="1508" t="s">
        <v>64</v>
      </c>
      <c r="BK20" s="1509"/>
      <c r="BL20" s="1509"/>
      <c r="BM20" s="1509"/>
      <c r="BN20" s="1510" t="s">
        <v>55</v>
      </c>
      <c r="BO20" s="1131"/>
      <c r="BP20" s="1660">
        <f t="shared" si="8"/>
        <v>9</v>
      </c>
      <c r="BQ20" s="1551" t="s">
        <v>88</v>
      </c>
      <c r="BR20" s="1508"/>
      <c r="BS20" s="1509"/>
      <c r="BT20" s="1509"/>
      <c r="BU20" s="1509" t="s">
        <v>55</v>
      </c>
      <c r="BV20" s="1510" t="s">
        <v>64</v>
      </c>
      <c r="BW20" s="1119">
        <v>41</v>
      </c>
      <c r="BX20" s="1659">
        <f t="shared" si="9"/>
        <v>9</v>
      </c>
      <c r="BY20" s="1551" t="s">
        <v>14</v>
      </c>
      <c r="BZ20" s="1523"/>
      <c r="CA20" s="1524"/>
      <c r="CB20" s="1524"/>
      <c r="CC20" s="1524" t="s">
        <v>55</v>
      </c>
      <c r="CD20" s="1525" t="s">
        <v>64</v>
      </c>
      <c r="CE20" s="1133"/>
      <c r="CF20" s="1665">
        <f t="shared" si="10"/>
        <v>9</v>
      </c>
      <c r="CG20" s="1498" t="s">
        <v>16</v>
      </c>
      <c r="CH20" s="1511"/>
      <c r="CI20" s="1512"/>
      <c r="CJ20" s="1512" t="s">
        <v>55</v>
      </c>
      <c r="CK20" s="1512" t="s">
        <v>64</v>
      </c>
      <c r="CL20" s="1531"/>
      <c r="CM20" s="1119"/>
      <c r="CN20" s="1659">
        <f t="shared" si="11"/>
        <v>9</v>
      </c>
      <c r="CO20" s="1500" t="s">
        <v>88</v>
      </c>
      <c r="CP20" s="1508"/>
      <c r="CQ20" s="1509"/>
      <c r="CR20" s="1509" t="s">
        <v>55</v>
      </c>
      <c r="CS20" s="1509" t="s">
        <v>64</v>
      </c>
      <c r="CT20" s="1510"/>
      <c r="CU20" s="1243"/>
      <c r="CV20" s="4469"/>
      <c r="CW20" s="1253"/>
      <c r="CX20" s="1254"/>
      <c r="DA20" s="1250"/>
      <c r="DB20" s="1251"/>
      <c r="DC20" s="1251"/>
      <c r="DD20" s="1251"/>
      <c r="DE20" s="1252"/>
    </row>
    <row r="21" spans="2:109" s="1142" customFormat="1" ht="18.95" customHeight="1" thickBot="1">
      <c r="B21" s="1245"/>
      <c r="C21" s="1659">
        <f t="shared" si="0"/>
        <v>10</v>
      </c>
      <c r="D21" s="1504" t="s">
        <v>17</v>
      </c>
      <c r="E21" s="1540"/>
      <c r="F21" s="1509" t="s">
        <v>55</v>
      </c>
      <c r="G21" s="1509" t="s">
        <v>64</v>
      </c>
      <c r="H21" s="1509"/>
      <c r="I21" s="1510"/>
      <c r="J21" s="1131"/>
      <c r="K21" s="1664">
        <f t="shared" si="1"/>
        <v>10</v>
      </c>
      <c r="L21" s="1556" t="s">
        <v>18</v>
      </c>
      <c r="M21" s="1505" t="s">
        <v>55</v>
      </c>
      <c r="N21" s="1506" t="s">
        <v>64</v>
      </c>
      <c r="O21" s="1506"/>
      <c r="P21" s="1506"/>
      <c r="Q21" s="1507"/>
      <c r="R21" s="1119"/>
      <c r="S21" s="1664">
        <f t="shared" si="2"/>
        <v>10</v>
      </c>
      <c r="T21" s="1549" t="s">
        <v>18</v>
      </c>
      <c r="U21" s="1576"/>
      <c r="V21" s="1506" t="s">
        <v>55</v>
      </c>
      <c r="W21" s="1506" t="s">
        <v>64</v>
      </c>
      <c r="X21" s="1506"/>
      <c r="Y21" s="1507"/>
      <c r="Z21" s="1119">
        <v>15</v>
      </c>
      <c r="AA21" s="1659">
        <f t="shared" si="3"/>
        <v>10</v>
      </c>
      <c r="AB21" s="1551" t="s">
        <v>14</v>
      </c>
      <c r="AC21" s="1508" t="s">
        <v>55</v>
      </c>
      <c r="AD21" s="1509" t="s">
        <v>64</v>
      </c>
      <c r="AE21" s="1509"/>
      <c r="AF21" s="1509"/>
      <c r="AG21" s="1510"/>
      <c r="AH21" s="1119"/>
      <c r="AI21" s="1659">
        <f t="shared" si="4"/>
        <v>10</v>
      </c>
      <c r="AJ21" s="1497" t="s">
        <v>19</v>
      </c>
      <c r="AK21" s="1508" t="s">
        <v>55</v>
      </c>
      <c r="AL21" s="1509" t="s">
        <v>64</v>
      </c>
      <c r="AM21" s="1509"/>
      <c r="AN21" s="1509"/>
      <c r="AO21" s="1510"/>
      <c r="AP21" s="1119"/>
      <c r="AQ21" s="1659">
        <f t="shared" si="5"/>
        <v>10</v>
      </c>
      <c r="AR21" s="1556" t="s">
        <v>88</v>
      </c>
      <c r="AS21" s="1505" t="s">
        <v>64</v>
      </c>
      <c r="AT21" s="1509"/>
      <c r="AU21" s="1509"/>
      <c r="AV21" s="1509"/>
      <c r="AW21" s="1510" t="s">
        <v>55</v>
      </c>
      <c r="AY21" s="1245">
        <v>28</v>
      </c>
      <c r="AZ21" s="1659">
        <f t="shared" si="6"/>
        <v>10</v>
      </c>
      <c r="BA21" s="1552" t="s">
        <v>14</v>
      </c>
      <c r="BB21" s="1756" t="s">
        <v>64</v>
      </c>
      <c r="BC21" s="1534"/>
      <c r="BD21" s="1534"/>
      <c r="BE21" s="1534"/>
      <c r="BF21" s="1535" t="s">
        <v>55</v>
      </c>
      <c r="BG21" s="1246"/>
      <c r="BH21" s="1663">
        <f t="shared" si="7"/>
        <v>10</v>
      </c>
      <c r="BI21" s="1544" t="s">
        <v>16</v>
      </c>
      <c r="BJ21" s="1511"/>
      <c r="BK21" s="1512"/>
      <c r="BL21" s="1512"/>
      <c r="BM21" s="1512" t="s">
        <v>55</v>
      </c>
      <c r="BN21" s="1513" t="s">
        <v>64</v>
      </c>
      <c r="BO21" s="1131"/>
      <c r="BP21" s="1660">
        <f t="shared" si="8"/>
        <v>10</v>
      </c>
      <c r="BQ21" s="1551" t="s">
        <v>15</v>
      </c>
      <c r="BR21" s="1508"/>
      <c r="BS21" s="1509"/>
      <c r="BT21" s="1509" t="s">
        <v>55</v>
      </c>
      <c r="BU21" s="1509" t="s">
        <v>64</v>
      </c>
      <c r="BV21" s="1510"/>
      <c r="BW21" s="1119"/>
      <c r="BX21" s="1659">
        <f t="shared" si="9"/>
        <v>10</v>
      </c>
      <c r="BY21" s="1556" t="s">
        <v>17</v>
      </c>
      <c r="BZ21" s="1523"/>
      <c r="CA21" s="1524"/>
      <c r="CB21" s="1524" t="s">
        <v>55</v>
      </c>
      <c r="CC21" s="1524" t="s">
        <v>64</v>
      </c>
      <c r="CD21" s="1525"/>
      <c r="CE21" s="1119"/>
      <c r="CF21" s="1666">
        <f t="shared" si="10"/>
        <v>10</v>
      </c>
      <c r="CG21" s="1499" t="s">
        <v>18</v>
      </c>
      <c r="CH21" s="1514"/>
      <c r="CI21" s="1515" t="s">
        <v>55</v>
      </c>
      <c r="CJ21" s="1515" t="s">
        <v>64</v>
      </c>
      <c r="CK21" s="1515"/>
      <c r="CL21" s="1516"/>
      <c r="CM21" s="1119"/>
      <c r="CN21" s="1659">
        <f t="shared" si="11"/>
        <v>10</v>
      </c>
      <c r="CO21" s="1500" t="s">
        <v>15</v>
      </c>
      <c r="CP21" s="1508"/>
      <c r="CQ21" s="1509" t="s">
        <v>55</v>
      </c>
      <c r="CR21" s="1509" t="s">
        <v>64</v>
      </c>
      <c r="CS21" s="1509"/>
      <c r="CT21" s="1510"/>
      <c r="CU21" s="1243"/>
      <c r="CV21" s="4469"/>
      <c r="CW21" s="1253"/>
      <c r="CX21" s="1254"/>
      <c r="DA21" s="1250"/>
      <c r="DB21" s="1251"/>
      <c r="DC21" s="1251"/>
      <c r="DD21" s="1251"/>
      <c r="DE21" s="1252"/>
    </row>
    <row r="22" spans="2:109" s="1142" customFormat="1" ht="18.95" customHeight="1" thickBot="1">
      <c r="B22" s="1245"/>
      <c r="C22" s="1659">
        <f t="shared" si="0"/>
        <v>11</v>
      </c>
      <c r="D22" s="1552" t="s">
        <v>19</v>
      </c>
      <c r="E22" s="1539" t="s">
        <v>55</v>
      </c>
      <c r="F22" s="1506" t="s">
        <v>64</v>
      </c>
      <c r="G22" s="1506"/>
      <c r="H22" s="1506"/>
      <c r="I22" s="1507"/>
      <c r="J22" s="1131"/>
      <c r="K22" s="1659">
        <f t="shared" si="1"/>
        <v>11</v>
      </c>
      <c r="L22" s="1551" t="s">
        <v>88</v>
      </c>
      <c r="M22" s="1505" t="s">
        <v>64</v>
      </c>
      <c r="N22" s="1506"/>
      <c r="O22" s="1506"/>
      <c r="P22" s="1506"/>
      <c r="Q22" s="1507" t="s">
        <v>55</v>
      </c>
      <c r="R22" s="1119"/>
      <c r="S22" s="1659">
        <f t="shared" si="2"/>
        <v>11</v>
      </c>
      <c r="T22" s="1556" t="s">
        <v>88</v>
      </c>
      <c r="U22" s="1574" t="s">
        <v>55</v>
      </c>
      <c r="V22" s="1509" t="s">
        <v>64</v>
      </c>
      <c r="W22" s="1509"/>
      <c r="X22" s="1509"/>
      <c r="Y22" s="1510"/>
      <c r="Z22" s="1119"/>
      <c r="AA22" s="1660">
        <f t="shared" si="3"/>
        <v>11</v>
      </c>
      <c r="AB22" s="1551" t="s">
        <v>17</v>
      </c>
      <c r="AC22" s="1508" t="s">
        <v>64</v>
      </c>
      <c r="AD22" s="1509"/>
      <c r="AE22" s="1509"/>
      <c r="AF22" s="1509"/>
      <c r="AG22" s="1510" t="s">
        <v>55</v>
      </c>
      <c r="AH22" s="1133"/>
      <c r="AI22" s="1663">
        <f t="shared" si="4"/>
        <v>11</v>
      </c>
      <c r="AJ22" s="1502" t="s">
        <v>16</v>
      </c>
      <c r="AK22" s="1526" t="s">
        <v>64</v>
      </c>
      <c r="AL22" s="1527"/>
      <c r="AM22" s="1527"/>
      <c r="AN22" s="1527"/>
      <c r="AO22" s="1528" t="s">
        <v>55</v>
      </c>
      <c r="AP22" s="1119"/>
      <c r="AQ22" s="1659">
        <f t="shared" si="5"/>
        <v>11</v>
      </c>
      <c r="AR22" s="1556" t="s">
        <v>15</v>
      </c>
      <c r="AS22" s="1523"/>
      <c r="AT22" s="1524"/>
      <c r="AU22" s="1524"/>
      <c r="AV22" s="1524" t="s">
        <v>55</v>
      </c>
      <c r="AW22" s="1525" t="s">
        <v>64</v>
      </c>
      <c r="AY22" s="1245"/>
      <c r="AZ22" s="1659">
        <f t="shared" si="6"/>
        <v>11</v>
      </c>
      <c r="BA22" s="1552" t="s">
        <v>17</v>
      </c>
      <c r="BB22" s="1523"/>
      <c r="BC22" s="1524"/>
      <c r="BD22" s="1524"/>
      <c r="BE22" s="1524" t="s">
        <v>55</v>
      </c>
      <c r="BF22" s="1525" t="s">
        <v>64</v>
      </c>
      <c r="BG22" s="1245"/>
      <c r="BH22" s="1664">
        <f t="shared" si="7"/>
        <v>11</v>
      </c>
      <c r="BI22" s="1543" t="s">
        <v>18</v>
      </c>
      <c r="BJ22" s="1505"/>
      <c r="BK22" s="1506"/>
      <c r="BL22" s="1506" t="s">
        <v>55</v>
      </c>
      <c r="BM22" s="1506" t="s">
        <v>64</v>
      </c>
      <c r="BN22" s="1507"/>
      <c r="BO22" s="1131">
        <v>37</v>
      </c>
      <c r="BP22" s="1660">
        <f t="shared" si="8"/>
        <v>11</v>
      </c>
      <c r="BQ22" s="1551" t="s">
        <v>14</v>
      </c>
      <c r="BR22" s="1508"/>
      <c r="BS22" s="1509" t="s">
        <v>55</v>
      </c>
      <c r="BT22" s="1509" t="s">
        <v>64</v>
      </c>
      <c r="BU22" s="1509"/>
      <c r="BV22" s="1510"/>
      <c r="BW22" s="1119"/>
      <c r="BX22" s="1659">
        <f t="shared" si="9"/>
        <v>11</v>
      </c>
      <c r="BY22" s="1551" t="s">
        <v>19</v>
      </c>
      <c r="BZ22" s="1532"/>
      <c r="CA22" s="1533" t="s">
        <v>55</v>
      </c>
      <c r="CB22" s="1534" t="s">
        <v>64</v>
      </c>
      <c r="CC22" s="1534"/>
      <c r="CD22" s="1535"/>
      <c r="CE22" s="1119"/>
      <c r="CF22" s="1660">
        <f t="shared" si="10"/>
        <v>11</v>
      </c>
      <c r="CG22" s="1500" t="s">
        <v>88</v>
      </c>
      <c r="CH22" s="1508" t="s">
        <v>55</v>
      </c>
      <c r="CI22" s="1509" t="s">
        <v>64</v>
      </c>
      <c r="CJ22" s="1509"/>
      <c r="CK22" s="1509"/>
      <c r="CL22" s="1510"/>
      <c r="CM22" s="1119">
        <v>50</v>
      </c>
      <c r="CN22" s="1659">
        <f t="shared" si="11"/>
        <v>11</v>
      </c>
      <c r="CO22" s="1500" t="s">
        <v>14</v>
      </c>
      <c r="CP22" s="1508" t="s">
        <v>55</v>
      </c>
      <c r="CQ22" s="1509" t="s">
        <v>64</v>
      </c>
      <c r="CR22" s="1509"/>
      <c r="CS22" s="1509"/>
      <c r="CT22" s="1510"/>
      <c r="CU22" s="1243"/>
      <c r="CV22" s="4469"/>
      <c r="CW22" s="1253"/>
      <c r="CX22" s="1254"/>
      <c r="DA22" s="1250"/>
      <c r="DB22" s="1251"/>
      <c r="DC22" s="1251"/>
      <c r="DD22" s="1251"/>
      <c r="DE22" s="1252"/>
    </row>
    <row r="23" spans="2:109" s="1142" customFormat="1" ht="18.95" customHeight="1" thickBot="1">
      <c r="B23" s="1133"/>
      <c r="C23" s="1663">
        <f t="shared" si="0"/>
        <v>12</v>
      </c>
      <c r="D23" s="1553" t="s">
        <v>16</v>
      </c>
      <c r="E23" s="1542" t="s">
        <v>64</v>
      </c>
      <c r="F23" s="1512"/>
      <c r="G23" s="1512"/>
      <c r="H23" s="1512"/>
      <c r="I23" s="1513" t="s">
        <v>55</v>
      </c>
      <c r="J23" s="1131"/>
      <c r="K23" s="1659">
        <f t="shared" si="1"/>
        <v>12</v>
      </c>
      <c r="L23" s="1551" t="s">
        <v>15</v>
      </c>
      <c r="M23" s="1508"/>
      <c r="N23" s="1509"/>
      <c r="O23" s="1509"/>
      <c r="P23" s="1509" t="s">
        <v>55</v>
      </c>
      <c r="Q23" s="1510" t="s">
        <v>64</v>
      </c>
      <c r="R23" s="1119"/>
      <c r="S23" s="1659">
        <f t="shared" si="2"/>
        <v>12</v>
      </c>
      <c r="T23" s="1556" t="s">
        <v>15</v>
      </c>
      <c r="U23" s="1574" t="s">
        <v>64</v>
      </c>
      <c r="V23" s="1509"/>
      <c r="W23" s="1509"/>
      <c r="X23" s="1509"/>
      <c r="Y23" s="1510" t="s">
        <v>55</v>
      </c>
      <c r="Z23" s="1119"/>
      <c r="AA23" s="1660">
        <f t="shared" si="3"/>
        <v>12</v>
      </c>
      <c r="AB23" s="1551" t="s">
        <v>19</v>
      </c>
      <c r="AC23" s="1505"/>
      <c r="AD23" s="1506"/>
      <c r="AE23" s="1506"/>
      <c r="AF23" s="1506" t="s">
        <v>55</v>
      </c>
      <c r="AG23" s="1507" t="s">
        <v>64</v>
      </c>
      <c r="AH23" s="1119"/>
      <c r="AI23" s="1664">
        <f t="shared" si="4"/>
        <v>12</v>
      </c>
      <c r="AJ23" s="1504" t="s">
        <v>18</v>
      </c>
      <c r="AK23" s="1752"/>
      <c r="AL23" s="1753"/>
      <c r="AM23" s="1753"/>
      <c r="AN23" s="1753" t="s">
        <v>55</v>
      </c>
      <c r="AO23" s="1754" t="s">
        <v>64</v>
      </c>
      <c r="AP23" s="1119">
        <v>24</v>
      </c>
      <c r="AQ23" s="1659">
        <f t="shared" si="5"/>
        <v>12</v>
      </c>
      <c r="AR23" s="1556" t="s">
        <v>14</v>
      </c>
      <c r="AS23" s="1523"/>
      <c r="AT23" s="1524"/>
      <c r="AU23" s="1524" t="s">
        <v>55</v>
      </c>
      <c r="AV23" s="1524" t="s">
        <v>64</v>
      </c>
      <c r="AW23" s="1525"/>
      <c r="AY23" s="1245"/>
      <c r="AZ23" s="1659">
        <f t="shared" si="6"/>
        <v>12</v>
      </c>
      <c r="BA23" s="1552" t="s">
        <v>19</v>
      </c>
      <c r="BB23" s="1523"/>
      <c r="BC23" s="1524"/>
      <c r="BD23" s="1524" t="s">
        <v>55</v>
      </c>
      <c r="BE23" s="1524" t="s">
        <v>64</v>
      </c>
      <c r="BF23" s="1525"/>
      <c r="BG23" s="1245"/>
      <c r="BH23" s="1659">
        <f t="shared" si="7"/>
        <v>12</v>
      </c>
      <c r="BI23" s="1546" t="s">
        <v>88</v>
      </c>
      <c r="BJ23" s="1517"/>
      <c r="BK23" s="1518" t="s">
        <v>55</v>
      </c>
      <c r="BL23" s="1518" t="s">
        <v>64</v>
      </c>
      <c r="BM23" s="1518"/>
      <c r="BN23" s="1519"/>
      <c r="BO23" s="1131"/>
      <c r="BP23" s="1660">
        <f t="shared" si="8"/>
        <v>12</v>
      </c>
      <c r="BQ23" s="1551" t="s">
        <v>17</v>
      </c>
      <c r="BR23" s="1505" t="s">
        <v>55</v>
      </c>
      <c r="BS23" s="1506" t="s">
        <v>64</v>
      </c>
      <c r="BT23" s="1506"/>
      <c r="BU23" s="1506"/>
      <c r="BV23" s="1507"/>
      <c r="BW23" s="1133"/>
      <c r="BX23" s="1663">
        <f t="shared" si="9"/>
        <v>12</v>
      </c>
      <c r="BY23" s="1558" t="s">
        <v>16</v>
      </c>
      <c r="BZ23" s="1526" t="s">
        <v>55</v>
      </c>
      <c r="CA23" s="1527" t="s">
        <v>64</v>
      </c>
      <c r="CB23" s="1527"/>
      <c r="CC23" s="1527"/>
      <c r="CD23" s="1528"/>
      <c r="CE23" s="1119"/>
      <c r="CF23" s="1660">
        <f t="shared" si="10"/>
        <v>12</v>
      </c>
      <c r="CG23" s="1500" t="s">
        <v>15</v>
      </c>
      <c r="CH23" s="1508" t="s">
        <v>64</v>
      </c>
      <c r="CI23" s="1509"/>
      <c r="CJ23" s="1509"/>
      <c r="CK23" s="1509"/>
      <c r="CL23" s="1510" t="s">
        <v>55</v>
      </c>
      <c r="CM23" s="1119"/>
      <c r="CN23" s="1659">
        <f t="shared" si="11"/>
        <v>12</v>
      </c>
      <c r="CO23" s="1500" t="s">
        <v>17</v>
      </c>
      <c r="CP23" s="1508" t="s">
        <v>64</v>
      </c>
      <c r="CQ23" s="1509"/>
      <c r="CR23" s="1509"/>
      <c r="CS23" s="1509"/>
      <c r="CT23" s="1510" t="s">
        <v>55</v>
      </c>
      <c r="CU23" s="1243"/>
      <c r="CV23" s="4469"/>
      <c r="CW23" s="1253"/>
      <c r="CX23" s="1254"/>
      <c r="DA23" s="1250"/>
      <c r="DB23" s="1251"/>
      <c r="DC23" s="1251"/>
      <c r="DD23" s="1251"/>
      <c r="DE23" s="1252"/>
    </row>
    <row r="24" spans="2:109" s="1142" customFormat="1" ht="18.95" customHeight="1" thickBot="1">
      <c r="B24" s="1119"/>
      <c r="C24" s="1658">
        <f t="shared" si="0"/>
        <v>13</v>
      </c>
      <c r="D24" s="1549" t="s">
        <v>18</v>
      </c>
      <c r="E24" s="1539"/>
      <c r="F24" s="1506"/>
      <c r="G24" s="1506"/>
      <c r="H24" s="1506" t="s">
        <v>55</v>
      </c>
      <c r="I24" s="1507" t="s">
        <v>64</v>
      </c>
      <c r="J24" s="1131">
        <v>7</v>
      </c>
      <c r="K24" s="1659">
        <f t="shared" si="1"/>
        <v>13</v>
      </c>
      <c r="L24" s="1551" t="s">
        <v>14</v>
      </c>
      <c r="M24" s="1505"/>
      <c r="N24" s="1506"/>
      <c r="O24" s="1506" t="s">
        <v>55</v>
      </c>
      <c r="P24" s="1506" t="s">
        <v>64</v>
      </c>
      <c r="Q24" s="1507"/>
      <c r="R24" s="1119">
        <v>11</v>
      </c>
      <c r="S24" s="1659">
        <f t="shared" si="2"/>
        <v>13</v>
      </c>
      <c r="T24" s="1556" t="s">
        <v>14</v>
      </c>
      <c r="U24" s="1574"/>
      <c r="V24" s="1509"/>
      <c r="W24" s="1509"/>
      <c r="X24" s="1509" t="s">
        <v>55</v>
      </c>
      <c r="Y24" s="1510" t="s">
        <v>64</v>
      </c>
      <c r="Z24" s="1133"/>
      <c r="AA24" s="1665">
        <f t="shared" si="3"/>
        <v>13</v>
      </c>
      <c r="AB24" s="1550" t="s">
        <v>16</v>
      </c>
      <c r="AC24" s="1511"/>
      <c r="AD24" s="1512"/>
      <c r="AE24" s="1512" t="s">
        <v>55</v>
      </c>
      <c r="AF24" s="1512" t="s">
        <v>64</v>
      </c>
      <c r="AG24" s="1531"/>
      <c r="AH24" s="1119"/>
      <c r="AI24" s="1659">
        <f t="shared" si="4"/>
        <v>13</v>
      </c>
      <c r="AJ24" s="1504" t="s">
        <v>88</v>
      </c>
      <c r="AK24" s="1517"/>
      <c r="AL24" s="1518"/>
      <c r="AM24" s="1518" t="s">
        <v>55</v>
      </c>
      <c r="AN24" s="1518" t="s">
        <v>64</v>
      </c>
      <c r="AO24" s="1519"/>
      <c r="AP24" s="1119"/>
      <c r="AQ24" s="1659">
        <f t="shared" si="5"/>
        <v>13</v>
      </c>
      <c r="AR24" s="1552" t="s">
        <v>17</v>
      </c>
      <c r="AS24" s="1523"/>
      <c r="AT24" s="1524" t="s">
        <v>55</v>
      </c>
      <c r="AU24" s="1524" t="s">
        <v>64</v>
      </c>
      <c r="AV24" s="1524"/>
      <c r="AW24" s="1525"/>
      <c r="AY24" s="1133"/>
      <c r="AZ24" s="1663">
        <f t="shared" si="6"/>
        <v>13</v>
      </c>
      <c r="BA24" s="1572" t="s">
        <v>16</v>
      </c>
      <c r="BB24" s="1564"/>
      <c r="BC24" s="1565" t="s">
        <v>55</v>
      </c>
      <c r="BD24" s="1565" t="s">
        <v>64</v>
      </c>
      <c r="BE24" s="1565"/>
      <c r="BF24" s="1566"/>
      <c r="BG24" s="1245"/>
      <c r="BH24" s="1659">
        <f t="shared" si="7"/>
        <v>13</v>
      </c>
      <c r="BI24" s="1570" t="s">
        <v>15</v>
      </c>
      <c r="BJ24" s="1517" t="s">
        <v>55</v>
      </c>
      <c r="BK24" s="1518" t="s">
        <v>64</v>
      </c>
      <c r="BL24" s="1518"/>
      <c r="BM24" s="1518"/>
      <c r="BN24" s="1519"/>
      <c r="BO24" s="1131"/>
      <c r="BP24" s="1660">
        <f t="shared" si="8"/>
        <v>13</v>
      </c>
      <c r="BQ24" s="1551" t="s">
        <v>19</v>
      </c>
      <c r="BR24" s="1574" t="s">
        <v>64</v>
      </c>
      <c r="BS24" s="1509"/>
      <c r="BT24" s="1509"/>
      <c r="BU24" s="1509"/>
      <c r="BV24" s="1510" t="s">
        <v>55</v>
      </c>
      <c r="BW24" s="1119"/>
      <c r="BX24" s="1664">
        <f t="shared" si="9"/>
        <v>13</v>
      </c>
      <c r="BY24" s="3504" t="s">
        <v>18</v>
      </c>
      <c r="BZ24" s="2505" t="s">
        <v>64</v>
      </c>
      <c r="CA24" s="2506"/>
      <c r="CB24" s="2506"/>
      <c r="CC24" s="2506"/>
      <c r="CD24" s="2507" t="s">
        <v>55</v>
      </c>
      <c r="CE24" s="1119">
        <v>46</v>
      </c>
      <c r="CF24" s="1660">
        <f t="shared" si="10"/>
        <v>13</v>
      </c>
      <c r="CG24" s="1500" t="s">
        <v>14</v>
      </c>
      <c r="CH24" s="1508"/>
      <c r="CI24" s="1509"/>
      <c r="CJ24" s="1509"/>
      <c r="CK24" s="1509" t="s">
        <v>55</v>
      </c>
      <c r="CL24" s="1510" t="s">
        <v>64</v>
      </c>
      <c r="CM24" s="1119"/>
      <c r="CN24" s="1660">
        <f t="shared" si="11"/>
        <v>13</v>
      </c>
      <c r="CO24" s="1657" t="s">
        <v>19</v>
      </c>
      <c r="CP24" s="1505"/>
      <c r="CQ24" s="1506"/>
      <c r="CR24" s="1506"/>
      <c r="CS24" s="1506" t="s">
        <v>55</v>
      </c>
      <c r="CT24" s="1507" t="s">
        <v>64</v>
      </c>
      <c r="CU24" s="1243"/>
      <c r="CV24" s="4470"/>
      <c r="CW24" s="1253"/>
      <c r="CX24" s="1254"/>
      <c r="DA24" s="1250"/>
      <c r="DB24" s="1251"/>
      <c r="DC24" s="1251"/>
      <c r="DD24" s="1251"/>
      <c r="DE24" s="1252"/>
    </row>
    <row r="25" spans="2:109" s="1142" customFormat="1" ht="18.95" customHeight="1" thickBot="1">
      <c r="B25" s="1245"/>
      <c r="C25" s="1659">
        <f t="shared" si="0"/>
        <v>14</v>
      </c>
      <c r="D25" s="1552" t="s">
        <v>88</v>
      </c>
      <c r="E25" s="1540"/>
      <c r="F25" s="1509"/>
      <c r="G25" s="1509" t="s">
        <v>55</v>
      </c>
      <c r="H25" s="1509" t="s">
        <v>64</v>
      </c>
      <c r="I25" s="1510"/>
      <c r="J25" s="1131"/>
      <c r="K25" s="1659">
        <f t="shared" si="1"/>
        <v>14</v>
      </c>
      <c r="L25" s="1551" t="s">
        <v>17</v>
      </c>
      <c r="M25" s="1574"/>
      <c r="N25" s="1509" t="s">
        <v>55</v>
      </c>
      <c r="O25" s="1509" t="s">
        <v>64</v>
      </c>
      <c r="P25" s="1509"/>
      <c r="Q25" s="1510"/>
      <c r="R25" s="1119"/>
      <c r="S25" s="1660">
        <f t="shared" si="2"/>
        <v>14</v>
      </c>
      <c r="T25" s="1551" t="s">
        <v>17</v>
      </c>
      <c r="U25" s="1508"/>
      <c r="V25" s="1509"/>
      <c r="W25" s="1509" t="s">
        <v>55</v>
      </c>
      <c r="X25" s="1509" t="s">
        <v>64</v>
      </c>
      <c r="Y25" s="1510"/>
      <c r="Z25" s="1119"/>
      <c r="AA25" s="1666">
        <f t="shared" si="3"/>
        <v>14</v>
      </c>
      <c r="AB25" s="1503" t="s">
        <v>18</v>
      </c>
      <c r="AC25" s="1567"/>
      <c r="AD25" s="1506" t="s">
        <v>55</v>
      </c>
      <c r="AE25" s="1506" t="s">
        <v>64</v>
      </c>
      <c r="AF25" s="1506"/>
      <c r="AG25" s="1507"/>
      <c r="AH25" s="1119"/>
      <c r="AI25" s="1660">
        <f t="shared" si="4"/>
        <v>14</v>
      </c>
      <c r="AJ25" s="1497" t="s">
        <v>15</v>
      </c>
      <c r="AK25" s="1574"/>
      <c r="AL25" s="1509" t="s">
        <v>55</v>
      </c>
      <c r="AM25" s="1509" t="s">
        <v>64</v>
      </c>
      <c r="AN25" s="1509"/>
      <c r="AO25" s="1510"/>
      <c r="AP25" s="1119"/>
      <c r="AQ25" s="1660">
        <f t="shared" si="5"/>
        <v>14</v>
      </c>
      <c r="AR25" s="1551" t="s">
        <v>19</v>
      </c>
      <c r="AS25" s="1523" t="s">
        <v>55</v>
      </c>
      <c r="AT25" s="1524" t="s">
        <v>64</v>
      </c>
      <c r="AU25" s="1524"/>
      <c r="AV25" s="1524"/>
      <c r="AW25" s="1525"/>
      <c r="AY25" s="1245"/>
      <c r="AZ25" s="3143">
        <f t="shared" si="6"/>
        <v>14</v>
      </c>
      <c r="BA25" s="1549" t="s">
        <v>18</v>
      </c>
      <c r="BB25" s="1757" t="s">
        <v>55</v>
      </c>
      <c r="BC25" s="1748" t="s">
        <v>64</v>
      </c>
      <c r="BD25" s="1748"/>
      <c r="BE25" s="1748"/>
      <c r="BF25" s="1749"/>
      <c r="BG25" s="1245">
        <v>33</v>
      </c>
      <c r="BH25" s="1660">
        <f t="shared" si="7"/>
        <v>14</v>
      </c>
      <c r="BI25" s="1545" t="s">
        <v>14</v>
      </c>
      <c r="BJ25" s="1511" t="s">
        <v>64</v>
      </c>
      <c r="BK25" s="1512"/>
      <c r="BL25" s="1512"/>
      <c r="BM25" s="1512"/>
      <c r="BN25" s="1513" t="s">
        <v>55</v>
      </c>
      <c r="BO25" s="1154"/>
      <c r="BP25" s="1665">
        <f t="shared" si="8"/>
        <v>14</v>
      </c>
      <c r="BQ25" s="1550" t="s">
        <v>16</v>
      </c>
      <c r="BR25" s="1520"/>
      <c r="BS25" s="1521"/>
      <c r="BT25" s="1521"/>
      <c r="BU25" s="1521" t="s">
        <v>55</v>
      </c>
      <c r="BV25" s="1522" t="s">
        <v>64</v>
      </c>
      <c r="BW25" s="1119"/>
      <c r="BX25" s="1660">
        <f t="shared" si="9"/>
        <v>14</v>
      </c>
      <c r="BY25" s="1500" t="s">
        <v>88</v>
      </c>
      <c r="BZ25" s="1508"/>
      <c r="CA25" s="1509"/>
      <c r="CB25" s="1509"/>
      <c r="CC25" s="1509" t="s">
        <v>55</v>
      </c>
      <c r="CD25" s="1510" t="s">
        <v>64</v>
      </c>
      <c r="CE25" s="1119"/>
      <c r="CF25" s="1660">
        <f t="shared" si="10"/>
        <v>14</v>
      </c>
      <c r="CG25" s="1500" t="s">
        <v>17</v>
      </c>
      <c r="CH25" s="1508"/>
      <c r="CI25" s="1509"/>
      <c r="CJ25" s="1509" t="s">
        <v>55</v>
      </c>
      <c r="CK25" s="1509" t="s">
        <v>64</v>
      </c>
      <c r="CL25" s="1510"/>
      <c r="CM25" s="1133"/>
      <c r="CN25" s="1665">
        <f t="shared" si="11"/>
        <v>14</v>
      </c>
      <c r="CO25" s="1498" t="s">
        <v>16</v>
      </c>
      <c r="CP25" s="1520"/>
      <c r="CQ25" s="1521"/>
      <c r="CR25" s="1521" t="s">
        <v>55</v>
      </c>
      <c r="CS25" s="1521" t="s">
        <v>64</v>
      </c>
      <c r="CT25" s="1522"/>
      <c r="CU25" s="1243"/>
      <c r="CV25" s="1255"/>
      <c r="CW25" s="1253"/>
      <c r="CX25" s="1254"/>
      <c r="DA25" s="1250"/>
      <c r="DB25" s="1251"/>
      <c r="DC25" s="1251"/>
      <c r="DD25" s="1251"/>
      <c r="DE25" s="1252"/>
    </row>
    <row r="26" spans="2:109" s="1142" customFormat="1" ht="18.95" customHeight="1" thickBot="1">
      <c r="B26" s="1245"/>
      <c r="C26" s="1659">
        <f t="shared" si="0"/>
        <v>15</v>
      </c>
      <c r="D26" s="1552" t="s">
        <v>15</v>
      </c>
      <c r="E26" s="1540"/>
      <c r="F26" s="1509" t="s">
        <v>55</v>
      </c>
      <c r="G26" s="1509" t="s">
        <v>64</v>
      </c>
      <c r="H26" s="1509"/>
      <c r="I26" s="1510"/>
      <c r="J26" s="1131"/>
      <c r="K26" s="1660">
        <f t="shared" si="1"/>
        <v>15</v>
      </c>
      <c r="L26" s="1551" t="s">
        <v>19</v>
      </c>
      <c r="M26" s="1574" t="s">
        <v>55</v>
      </c>
      <c r="N26" s="1509" t="s">
        <v>64</v>
      </c>
      <c r="O26" s="1509"/>
      <c r="P26" s="1509"/>
      <c r="Q26" s="1510"/>
      <c r="R26" s="1119"/>
      <c r="S26" s="1660">
        <f t="shared" si="2"/>
        <v>15</v>
      </c>
      <c r="T26" s="1551" t="s">
        <v>19</v>
      </c>
      <c r="U26" s="1508"/>
      <c r="V26" s="1509" t="s">
        <v>55</v>
      </c>
      <c r="W26" s="1509" t="s">
        <v>64</v>
      </c>
      <c r="X26" s="1509"/>
      <c r="Y26" s="1510"/>
      <c r="Z26" s="1119"/>
      <c r="AA26" s="1659">
        <f t="shared" si="3"/>
        <v>15</v>
      </c>
      <c r="AB26" s="1500" t="s">
        <v>88</v>
      </c>
      <c r="AC26" s="1523" t="s">
        <v>55</v>
      </c>
      <c r="AD26" s="1509" t="s">
        <v>64</v>
      </c>
      <c r="AE26" s="1509"/>
      <c r="AF26" s="1509"/>
      <c r="AG26" s="1510"/>
      <c r="AH26" s="1119">
        <v>20</v>
      </c>
      <c r="AI26" s="1659">
        <f t="shared" si="4"/>
        <v>15</v>
      </c>
      <c r="AJ26" s="1552" t="s">
        <v>14</v>
      </c>
      <c r="AK26" s="1505" t="s">
        <v>55</v>
      </c>
      <c r="AL26" s="1506" t="s">
        <v>64</v>
      </c>
      <c r="AM26" s="1506"/>
      <c r="AN26" s="1506"/>
      <c r="AO26" s="1507"/>
      <c r="AP26" s="1133"/>
      <c r="AQ26" s="1663">
        <f t="shared" si="5"/>
        <v>15</v>
      </c>
      <c r="AR26" s="1550" t="s">
        <v>16</v>
      </c>
      <c r="AS26" s="1564" t="s">
        <v>64</v>
      </c>
      <c r="AT26" s="1565"/>
      <c r="AU26" s="1565"/>
      <c r="AV26" s="1565"/>
      <c r="AW26" s="1566" t="s">
        <v>55</v>
      </c>
      <c r="AY26" s="1245"/>
      <c r="AZ26" s="1664">
        <f t="shared" si="6"/>
        <v>15</v>
      </c>
      <c r="BA26" s="2410" t="s">
        <v>88</v>
      </c>
      <c r="BB26" s="1567" t="s">
        <v>64</v>
      </c>
      <c r="BC26" s="1537"/>
      <c r="BD26" s="1537"/>
      <c r="BE26" s="1537"/>
      <c r="BF26" s="1538" t="s">
        <v>55</v>
      </c>
      <c r="BG26" s="1245"/>
      <c r="BH26" s="1659">
        <f t="shared" si="7"/>
        <v>15</v>
      </c>
      <c r="BI26" s="1545" t="s">
        <v>17</v>
      </c>
      <c r="BJ26" s="1523"/>
      <c r="BK26" s="1509"/>
      <c r="BL26" s="1509"/>
      <c r="BM26" s="1509" t="s">
        <v>55</v>
      </c>
      <c r="BN26" s="1510" t="s">
        <v>64</v>
      </c>
      <c r="BO26" s="1131"/>
      <c r="BP26" s="1667">
        <f t="shared" si="8"/>
        <v>15</v>
      </c>
      <c r="BQ26" s="1849" t="s">
        <v>18</v>
      </c>
      <c r="BR26" s="1505"/>
      <c r="BS26" s="1506"/>
      <c r="BT26" s="1506" t="s">
        <v>55</v>
      </c>
      <c r="BU26" s="1506" t="s">
        <v>64</v>
      </c>
      <c r="BV26" s="1507"/>
      <c r="BW26" s="1119"/>
      <c r="BX26" s="1659">
        <f t="shared" si="9"/>
        <v>15</v>
      </c>
      <c r="BY26" s="1557" t="s">
        <v>15</v>
      </c>
      <c r="BZ26" s="1505"/>
      <c r="CA26" s="1506"/>
      <c r="CB26" s="1506" t="s">
        <v>55</v>
      </c>
      <c r="CC26" s="1506" t="s">
        <v>64</v>
      </c>
      <c r="CD26" s="1507"/>
      <c r="CE26" s="1119"/>
      <c r="CF26" s="1660">
        <f t="shared" si="10"/>
        <v>15</v>
      </c>
      <c r="CG26" s="1500" t="s">
        <v>19</v>
      </c>
      <c r="CH26" s="1508"/>
      <c r="CI26" s="1509" t="s">
        <v>55</v>
      </c>
      <c r="CJ26" s="1509" t="s">
        <v>64</v>
      </c>
      <c r="CK26" s="1509"/>
      <c r="CL26" s="1510"/>
      <c r="CM26" s="1119"/>
      <c r="CN26" s="1666">
        <f t="shared" si="11"/>
        <v>15</v>
      </c>
      <c r="CO26" s="1503" t="s">
        <v>18</v>
      </c>
      <c r="CP26" s="1514"/>
      <c r="CQ26" s="1515" t="s">
        <v>55</v>
      </c>
      <c r="CR26" s="1515" t="s">
        <v>64</v>
      </c>
      <c r="CS26" s="1515"/>
      <c r="CT26" s="1516"/>
      <c r="CU26" s="1243"/>
      <c r="CV26" s="1392" t="s">
        <v>91</v>
      </c>
      <c r="CW26" s="1253"/>
      <c r="CX26" s="1254"/>
      <c r="DA26" s="1250"/>
      <c r="DB26" s="1251"/>
      <c r="DC26" s="1251"/>
      <c r="DD26" s="1251"/>
      <c r="DE26" s="1252"/>
    </row>
    <row r="27" spans="2:109" s="1142" customFormat="1" ht="18.95" customHeight="1" thickBot="1">
      <c r="B27" s="1245">
        <v>3</v>
      </c>
      <c r="C27" s="1659">
        <f t="shared" si="0"/>
        <v>16</v>
      </c>
      <c r="D27" s="1552" t="s">
        <v>14</v>
      </c>
      <c r="E27" s="1540" t="s">
        <v>55</v>
      </c>
      <c r="F27" s="1509" t="s">
        <v>64</v>
      </c>
      <c r="G27" s="1509"/>
      <c r="H27" s="1509"/>
      <c r="I27" s="1510"/>
      <c r="J27" s="1154"/>
      <c r="K27" s="1663">
        <f t="shared" si="1"/>
        <v>16</v>
      </c>
      <c r="L27" s="1550" t="s">
        <v>16</v>
      </c>
      <c r="M27" s="1577" t="s">
        <v>64</v>
      </c>
      <c r="N27" s="1521"/>
      <c r="O27" s="1521"/>
      <c r="P27" s="1521"/>
      <c r="Q27" s="1522" t="s">
        <v>55</v>
      </c>
      <c r="R27" s="1133"/>
      <c r="S27" s="1665">
        <f t="shared" si="2"/>
        <v>16</v>
      </c>
      <c r="T27" s="1550" t="s">
        <v>16</v>
      </c>
      <c r="U27" s="1520" t="s">
        <v>55</v>
      </c>
      <c r="V27" s="1521" t="s">
        <v>64</v>
      </c>
      <c r="W27" s="1521"/>
      <c r="X27" s="1521"/>
      <c r="Y27" s="1522"/>
      <c r="Z27" s="1119"/>
      <c r="AA27" s="1659">
        <f t="shared" si="3"/>
        <v>16</v>
      </c>
      <c r="AB27" s="1500" t="s">
        <v>15</v>
      </c>
      <c r="AC27" s="1523" t="s">
        <v>64</v>
      </c>
      <c r="AD27" s="1509"/>
      <c r="AE27" s="1509"/>
      <c r="AF27" s="1509"/>
      <c r="AG27" s="1510" t="s">
        <v>55</v>
      </c>
      <c r="AH27" s="1119"/>
      <c r="AI27" s="1659">
        <f t="shared" si="4"/>
        <v>16</v>
      </c>
      <c r="AJ27" s="1552" t="s">
        <v>17</v>
      </c>
      <c r="AK27" s="1508" t="s">
        <v>64</v>
      </c>
      <c r="AL27" s="1509"/>
      <c r="AM27" s="1509"/>
      <c r="AN27" s="1509"/>
      <c r="AO27" s="1510" t="s">
        <v>55</v>
      </c>
      <c r="AP27" s="1119"/>
      <c r="AQ27" s="1664">
        <f t="shared" si="5"/>
        <v>16</v>
      </c>
      <c r="AR27" s="1549" t="s">
        <v>18</v>
      </c>
      <c r="AS27" s="1567"/>
      <c r="AT27" s="1537"/>
      <c r="AU27" s="1537"/>
      <c r="AV27" s="1537" t="s">
        <v>55</v>
      </c>
      <c r="AW27" s="1538" t="s">
        <v>64</v>
      </c>
      <c r="AY27" s="1245"/>
      <c r="AZ27" s="1664">
        <f t="shared" si="6"/>
        <v>16</v>
      </c>
      <c r="BA27" s="1546" t="s">
        <v>15</v>
      </c>
      <c r="BB27" s="1523"/>
      <c r="BC27" s="1524"/>
      <c r="BD27" s="1524"/>
      <c r="BE27" s="1524" t="s">
        <v>55</v>
      </c>
      <c r="BF27" s="1525" t="s">
        <v>64</v>
      </c>
      <c r="BG27" s="1245"/>
      <c r="BH27" s="1659">
        <f t="shared" si="7"/>
        <v>16</v>
      </c>
      <c r="BI27" s="1548" t="s">
        <v>19</v>
      </c>
      <c r="BJ27" s="1523"/>
      <c r="BK27" s="1509"/>
      <c r="BL27" s="1509" t="s">
        <v>55</v>
      </c>
      <c r="BM27" s="1509" t="s">
        <v>64</v>
      </c>
      <c r="BN27" s="1510"/>
      <c r="BO27" s="1131"/>
      <c r="BP27" s="1660">
        <f t="shared" si="8"/>
        <v>16</v>
      </c>
      <c r="BQ27" s="1551" t="s">
        <v>88</v>
      </c>
      <c r="BR27" s="1508"/>
      <c r="BS27" s="1509" t="s">
        <v>55</v>
      </c>
      <c r="BT27" s="1509" t="s">
        <v>64</v>
      </c>
      <c r="BU27" s="1509"/>
      <c r="BV27" s="1510"/>
      <c r="BW27" s="1119">
        <v>42</v>
      </c>
      <c r="BX27" s="1659">
        <f t="shared" si="9"/>
        <v>16</v>
      </c>
      <c r="BY27" s="1554" t="s">
        <v>14</v>
      </c>
      <c r="BZ27" s="1508"/>
      <c r="CA27" s="1509" t="s">
        <v>55</v>
      </c>
      <c r="CB27" s="1509" t="s">
        <v>64</v>
      </c>
      <c r="CC27" s="1509"/>
      <c r="CD27" s="1510"/>
      <c r="CE27" s="1133"/>
      <c r="CF27" s="1665">
        <f t="shared" si="10"/>
        <v>16</v>
      </c>
      <c r="CG27" s="1498" t="s">
        <v>16</v>
      </c>
      <c r="CH27" s="1520" t="s">
        <v>55</v>
      </c>
      <c r="CI27" s="1521" t="s">
        <v>64</v>
      </c>
      <c r="CJ27" s="1521"/>
      <c r="CK27" s="1521"/>
      <c r="CL27" s="1522"/>
      <c r="CM27" s="1119"/>
      <c r="CN27" s="1660">
        <f t="shared" si="11"/>
        <v>16</v>
      </c>
      <c r="CO27" s="1500" t="s">
        <v>88</v>
      </c>
      <c r="CP27" s="1508" t="s">
        <v>55</v>
      </c>
      <c r="CQ27" s="1509" t="s">
        <v>64</v>
      </c>
      <c r="CR27" s="1509"/>
      <c r="CS27" s="1509"/>
      <c r="CT27" s="1510"/>
      <c r="CU27" s="1243"/>
      <c r="CV27" s="1450" t="s">
        <v>97</v>
      </c>
      <c r="CW27" s="1253"/>
      <c r="CX27" s="1254"/>
      <c r="DA27" s="1250"/>
      <c r="DB27" s="1251"/>
      <c r="DC27" s="1251"/>
      <c r="DD27" s="1251"/>
      <c r="DE27" s="1252"/>
    </row>
    <row r="28" spans="2:109" s="1142" customFormat="1" ht="18.95" customHeight="1" thickBot="1">
      <c r="B28" s="1245"/>
      <c r="C28" s="1659">
        <f t="shared" si="0"/>
        <v>17</v>
      </c>
      <c r="D28" s="1552" t="s">
        <v>17</v>
      </c>
      <c r="E28" s="1540" t="s">
        <v>64</v>
      </c>
      <c r="F28" s="1509"/>
      <c r="G28" s="1509"/>
      <c r="H28" s="1509"/>
      <c r="I28" s="1510" t="s">
        <v>55</v>
      </c>
      <c r="J28" s="1187"/>
      <c r="K28" s="1664">
        <f t="shared" si="1"/>
        <v>17</v>
      </c>
      <c r="L28" s="1549" t="s">
        <v>18</v>
      </c>
      <c r="M28" s="1576"/>
      <c r="N28" s="1506"/>
      <c r="O28" s="1506"/>
      <c r="P28" s="1506" t="s">
        <v>55</v>
      </c>
      <c r="Q28" s="1507" t="s">
        <v>64</v>
      </c>
      <c r="R28" s="1119"/>
      <c r="S28" s="1666">
        <f t="shared" si="2"/>
        <v>17</v>
      </c>
      <c r="T28" s="1556" t="s">
        <v>18</v>
      </c>
      <c r="U28" s="1505" t="s">
        <v>64</v>
      </c>
      <c r="V28" s="1506"/>
      <c r="W28" s="1506"/>
      <c r="X28" s="1506"/>
      <c r="Y28" s="1507" t="s">
        <v>55</v>
      </c>
      <c r="Z28" s="1119">
        <v>16</v>
      </c>
      <c r="AA28" s="1659">
        <f t="shared" si="3"/>
        <v>17</v>
      </c>
      <c r="AB28" s="1500" t="s">
        <v>14</v>
      </c>
      <c r="AC28" s="1523"/>
      <c r="AD28" s="1509"/>
      <c r="AE28" s="1509"/>
      <c r="AF28" s="1509" t="s">
        <v>55</v>
      </c>
      <c r="AG28" s="1510" t="s">
        <v>64</v>
      </c>
      <c r="AH28" s="1119"/>
      <c r="AI28" s="1659">
        <f t="shared" si="4"/>
        <v>17</v>
      </c>
      <c r="AJ28" s="1552" t="s">
        <v>19</v>
      </c>
      <c r="AK28" s="1508"/>
      <c r="AL28" s="1509"/>
      <c r="AM28" s="1509"/>
      <c r="AN28" s="1509" t="s">
        <v>55</v>
      </c>
      <c r="AO28" s="1510" t="s">
        <v>64</v>
      </c>
      <c r="AQ28" s="1659">
        <f t="shared" si="5"/>
        <v>17</v>
      </c>
      <c r="AR28" s="1551" t="s">
        <v>88</v>
      </c>
      <c r="AS28" s="1523"/>
      <c r="AT28" s="1524"/>
      <c r="AU28" s="1524" t="s">
        <v>55</v>
      </c>
      <c r="AV28" s="1524" t="s">
        <v>64</v>
      </c>
      <c r="AW28" s="1525"/>
      <c r="AY28" s="1245">
        <v>29</v>
      </c>
      <c r="AZ28" s="1659">
        <f t="shared" si="6"/>
        <v>17</v>
      </c>
      <c r="BA28" s="1546" t="s">
        <v>14</v>
      </c>
      <c r="BB28" s="1523"/>
      <c r="BC28" s="1524"/>
      <c r="BD28" s="1524" t="s">
        <v>55</v>
      </c>
      <c r="BE28" s="1524" t="s">
        <v>64</v>
      </c>
      <c r="BF28" s="1525"/>
      <c r="BG28" s="1246"/>
      <c r="BH28" s="1663">
        <f t="shared" si="7"/>
        <v>17</v>
      </c>
      <c r="BI28" s="1544" t="s">
        <v>16</v>
      </c>
      <c r="BJ28" s="1564"/>
      <c r="BK28" s="1521" t="s">
        <v>55</v>
      </c>
      <c r="BL28" s="1521" t="s">
        <v>64</v>
      </c>
      <c r="BM28" s="1521"/>
      <c r="BN28" s="1522"/>
      <c r="BO28" s="1131"/>
      <c r="BP28" s="1660">
        <f t="shared" si="8"/>
        <v>17</v>
      </c>
      <c r="BQ28" s="1551" t="s">
        <v>15</v>
      </c>
      <c r="BR28" s="1508" t="s">
        <v>55</v>
      </c>
      <c r="BS28" s="1509" t="s">
        <v>64</v>
      </c>
      <c r="BT28" s="1509"/>
      <c r="BU28" s="1509"/>
      <c r="BV28" s="1510"/>
      <c r="BW28" s="1119"/>
      <c r="BX28" s="1659">
        <f t="shared" si="9"/>
        <v>17</v>
      </c>
      <c r="BY28" s="1551" t="s">
        <v>17</v>
      </c>
      <c r="BZ28" s="1505" t="s">
        <v>55</v>
      </c>
      <c r="CA28" s="1506" t="s">
        <v>64</v>
      </c>
      <c r="CB28" s="1506"/>
      <c r="CC28" s="1506"/>
      <c r="CD28" s="1507"/>
      <c r="CE28" s="1119"/>
      <c r="CF28" s="1667">
        <f t="shared" si="10"/>
        <v>17</v>
      </c>
      <c r="CG28" s="3928" t="s">
        <v>18</v>
      </c>
      <c r="CH28" s="1505" t="s">
        <v>64</v>
      </c>
      <c r="CI28" s="1506"/>
      <c r="CJ28" s="1506"/>
      <c r="CK28" s="1506"/>
      <c r="CL28" s="1507" t="s">
        <v>55</v>
      </c>
      <c r="CM28" s="1119"/>
      <c r="CN28" s="1660">
        <f t="shared" si="11"/>
        <v>17</v>
      </c>
      <c r="CO28" s="1500" t="s">
        <v>15</v>
      </c>
      <c r="CP28" s="1508" t="s">
        <v>64</v>
      </c>
      <c r="CQ28" s="1509"/>
      <c r="CR28" s="1509"/>
      <c r="CS28" s="1509"/>
      <c r="CT28" s="1510" t="s">
        <v>55</v>
      </c>
      <c r="CU28" s="1243"/>
      <c r="CV28" s="1256" t="s">
        <v>332</v>
      </c>
      <c r="CW28" s="1253"/>
      <c r="CX28" s="1254"/>
      <c r="DA28" s="1250"/>
      <c r="DB28" s="1251"/>
      <c r="DC28" s="1251"/>
      <c r="DD28" s="1251"/>
      <c r="DE28" s="1252"/>
    </row>
    <row r="29" spans="2:109" s="1142" customFormat="1" ht="18.95" customHeight="1" thickBot="1">
      <c r="B29" s="1245"/>
      <c r="C29" s="1659">
        <f t="shared" si="0"/>
        <v>18</v>
      </c>
      <c r="D29" s="1552" t="s">
        <v>19</v>
      </c>
      <c r="E29" s="1540"/>
      <c r="F29" s="1509"/>
      <c r="G29" s="1509"/>
      <c r="H29" s="1509" t="s">
        <v>55</v>
      </c>
      <c r="I29" s="1510" t="s">
        <v>64</v>
      </c>
      <c r="J29" s="1131"/>
      <c r="K29" s="1659">
        <f t="shared" si="1"/>
        <v>18</v>
      </c>
      <c r="L29" s="1551" t="s">
        <v>88</v>
      </c>
      <c r="M29" s="1574"/>
      <c r="N29" s="1509"/>
      <c r="O29" s="1509" t="s">
        <v>55</v>
      </c>
      <c r="P29" s="1509" t="s">
        <v>64</v>
      </c>
      <c r="Q29" s="1510"/>
      <c r="R29" s="1119"/>
      <c r="S29" s="1659">
        <f t="shared" si="2"/>
        <v>18</v>
      </c>
      <c r="T29" s="1552" t="s">
        <v>88</v>
      </c>
      <c r="U29" s="1508"/>
      <c r="V29" s="1509"/>
      <c r="W29" s="1509"/>
      <c r="X29" s="1509" t="s">
        <v>55</v>
      </c>
      <c r="Y29" s="1510" t="s">
        <v>64</v>
      </c>
      <c r="Z29" s="1652"/>
      <c r="AA29" s="1661">
        <f t="shared" si="3"/>
        <v>18</v>
      </c>
      <c r="AB29" s="1496" t="s">
        <v>17</v>
      </c>
      <c r="AC29" s="1523"/>
      <c r="AD29" s="1509"/>
      <c r="AE29" s="1509" t="s">
        <v>55</v>
      </c>
      <c r="AF29" s="1509" t="s">
        <v>64</v>
      </c>
      <c r="AG29" s="1510"/>
      <c r="AH29" s="1133"/>
      <c r="AI29" s="1663">
        <f t="shared" si="4"/>
        <v>18</v>
      </c>
      <c r="AJ29" s="1553" t="s">
        <v>16</v>
      </c>
      <c r="AK29" s="1511"/>
      <c r="AL29" s="1512"/>
      <c r="AM29" s="1512" t="s">
        <v>55</v>
      </c>
      <c r="AN29" s="1512" t="s">
        <v>64</v>
      </c>
      <c r="AO29" s="1531"/>
      <c r="AQ29" s="1659">
        <f t="shared" si="5"/>
        <v>18</v>
      </c>
      <c r="AR29" s="1552" t="s">
        <v>15</v>
      </c>
      <c r="AS29" s="1523"/>
      <c r="AT29" s="1524" t="s">
        <v>55</v>
      </c>
      <c r="AU29" s="1524" t="s">
        <v>64</v>
      </c>
      <c r="AV29" s="1524"/>
      <c r="AW29" s="1525"/>
      <c r="AY29" s="1650"/>
      <c r="AZ29" s="1659">
        <f t="shared" si="6"/>
        <v>18</v>
      </c>
      <c r="BA29" s="1546" t="s">
        <v>17</v>
      </c>
      <c r="BB29" s="1523"/>
      <c r="BC29" s="1524" t="s">
        <v>55</v>
      </c>
      <c r="BD29" s="1524" t="s">
        <v>64</v>
      </c>
      <c r="BE29" s="1524"/>
      <c r="BF29" s="1525"/>
      <c r="BG29" s="1245"/>
      <c r="BH29" s="1666">
        <f t="shared" si="7"/>
        <v>18</v>
      </c>
      <c r="BI29" s="1656" t="s">
        <v>18</v>
      </c>
      <c r="BJ29" s="1536" t="s">
        <v>55</v>
      </c>
      <c r="BK29" s="1515" t="s">
        <v>64</v>
      </c>
      <c r="BL29" s="1515"/>
      <c r="BM29" s="1515"/>
      <c r="BN29" s="1516"/>
      <c r="BO29" s="1131">
        <v>38</v>
      </c>
      <c r="BP29" s="1660">
        <f t="shared" si="8"/>
        <v>18</v>
      </c>
      <c r="BQ29" s="1551" t="s">
        <v>14</v>
      </c>
      <c r="BR29" s="1508" t="s">
        <v>64</v>
      </c>
      <c r="BS29" s="1509"/>
      <c r="BT29" s="1509"/>
      <c r="BU29" s="1509"/>
      <c r="BV29" s="1510" t="s">
        <v>55</v>
      </c>
      <c r="BW29" s="1119"/>
      <c r="BX29" s="1659">
        <f t="shared" si="9"/>
        <v>18</v>
      </c>
      <c r="BY29" s="1500" t="s">
        <v>19</v>
      </c>
      <c r="BZ29" s="1574" t="s">
        <v>64</v>
      </c>
      <c r="CA29" s="1509"/>
      <c r="CB29" s="1509"/>
      <c r="CC29" s="1509"/>
      <c r="CD29" s="1510" t="s">
        <v>55</v>
      </c>
      <c r="CE29" s="1119"/>
      <c r="CF29" s="1659">
        <f t="shared" si="10"/>
        <v>18</v>
      </c>
      <c r="CG29" s="1529" t="s">
        <v>88</v>
      </c>
      <c r="CH29" s="1508"/>
      <c r="CI29" s="1509"/>
      <c r="CJ29" s="1509"/>
      <c r="CK29" s="1509" t="s">
        <v>55</v>
      </c>
      <c r="CL29" s="1510" t="s">
        <v>64</v>
      </c>
      <c r="CM29" s="1119">
        <v>51</v>
      </c>
      <c r="CN29" s="1660">
        <f t="shared" si="11"/>
        <v>18</v>
      </c>
      <c r="CO29" s="1500" t="s">
        <v>14</v>
      </c>
      <c r="CP29" s="1508"/>
      <c r="CQ29" s="1509"/>
      <c r="CR29" s="1509"/>
      <c r="CS29" s="1509" t="s">
        <v>55</v>
      </c>
      <c r="CT29" s="1510" t="s">
        <v>64</v>
      </c>
      <c r="CU29" s="1243"/>
      <c r="CV29" s="1256" t="s">
        <v>333</v>
      </c>
      <c r="CW29" s="1253"/>
      <c r="CX29" s="1254"/>
      <c r="DA29" s="1250"/>
      <c r="DB29" s="1251"/>
      <c r="DC29" s="1251"/>
      <c r="DD29" s="1251"/>
      <c r="DE29" s="1252"/>
    </row>
    <row r="30" spans="2:109" s="1142" customFormat="1" ht="18.95" customHeight="1" thickBot="1">
      <c r="B30" s="1246"/>
      <c r="C30" s="1663">
        <f t="shared" si="0"/>
        <v>19</v>
      </c>
      <c r="D30" s="1554" t="s">
        <v>16</v>
      </c>
      <c r="E30" s="1542"/>
      <c r="F30" s="1512"/>
      <c r="G30" s="1512" t="s">
        <v>55</v>
      </c>
      <c r="H30" s="1512" t="s">
        <v>64</v>
      </c>
      <c r="I30" s="1531"/>
      <c r="J30" s="1131"/>
      <c r="K30" s="1659">
        <f t="shared" si="1"/>
        <v>19</v>
      </c>
      <c r="L30" s="1584" t="s">
        <v>15</v>
      </c>
      <c r="M30" s="1576"/>
      <c r="N30" s="1506" t="s">
        <v>55</v>
      </c>
      <c r="O30" s="1506" t="s">
        <v>64</v>
      </c>
      <c r="P30" s="1506"/>
      <c r="Q30" s="1507"/>
      <c r="R30" s="1119"/>
      <c r="S30" s="1659">
        <f t="shared" si="2"/>
        <v>19</v>
      </c>
      <c r="T30" s="1552" t="s">
        <v>15</v>
      </c>
      <c r="U30" s="1508"/>
      <c r="V30" s="1509"/>
      <c r="W30" s="1509" t="s">
        <v>55</v>
      </c>
      <c r="X30" s="1509" t="s">
        <v>64</v>
      </c>
      <c r="Y30" s="1510"/>
      <c r="Z30" s="1652"/>
      <c r="AA30" s="1659">
        <f t="shared" si="3"/>
        <v>19</v>
      </c>
      <c r="AB30" s="1500" t="s">
        <v>19</v>
      </c>
      <c r="AC30" s="1523"/>
      <c r="AD30" s="1509" t="s">
        <v>55</v>
      </c>
      <c r="AE30" s="1509" t="s">
        <v>64</v>
      </c>
      <c r="AF30" s="1509"/>
      <c r="AG30" s="1510"/>
      <c r="AH30" s="1119"/>
      <c r="AI30" s="1664">
        <f t="shared" si="4"/>
        <v>19</v>
      </c>
      <c r="AJ30" s="1555" t="s">
        <v>18</v>
      </c>
      <c r="AK30" s="1752"/>
      <c r="AL30" s="1753" t="s">
        <v>55</v>
      </c>
      <c r="AM30" s="1753" t="s">
        <v>64</v>
      </c>
      <c r="AN30" s="1753"/>
      <c r="AO30" s="1754"/>
      <c r="AP30" s="1245">
        <v>25</v>
      </c>
      <c r="AQ30" s="1659">
        <f t="shared" si="5"/>
        <v>19</v>
      </c>
      <c r="AR30" s="1551" t="s">
        <v>14</v>
      </c>
      <c r="AS30" s="1755" t="s">
        <v>55</v>
      </c>
      <c r="AT30" s="1534" t="s">
        <v>64</v>
      </c>
      <c r="AU30" s="1534"/>
      <c r="AV30" s="1534"/>
      <c r="AW30" s="1535"/>
      <c r="AY30" s="1650"/>
      <c r="AZ30" s="1659">
        <f t="shared" si="6"/>
        <v>19</v>
      </c>
      <c r="BA30" s="1546" t="s">
        <v>19</v>
      </c>
      <c r="BB30" s="1523" t="s">
        <v>55</v>
      </c>
      <c r="BC30" s="1524" t="s">
        <v>64</v>
      </c>
      <c r="BD30" s="1524"/>
      <c r="BE30" s="1524"/>
      <c r="BF30" s="1525"/>
      <c r="BG30" s="1853"/>
      <c r="BH30" s="1660">
        <f t="shared" si="7"/>
        <v>19</v>
      </c>
      <c r="BI30" s="1548" t="s">
        <v>88</v>
      </c>
      <c r="BJ30" s="1756" t="s">
        <v>64</v>
      </c>
      <c r="BK30" s="1518"/>
      <c r="BL30" s="1518"/>
      <c r="BM30" s="1518"/>
      <c r="BN30" s="1519" t="s">
        <v>55</v>
      </c>
      <c r="BO30" s="1131"/>
      <c r="BP30" s="1660">
        <f t="shared" si="8"/>
        <v>19</v>
      </c>
      <c r="BQ30" s="1551" t="s">
        <v>17</v>
      </c>
      <c r="BR30" s="1508"/>
      <c r="BS30" s="1509"/>
      <c r="BT30" s="1509"/>
      <c r="BU30" s="1509" t="s">
        <v>55</v>
      </c>
      <c r="BV30" s="1510" t="s">
        <v>64</v>
      </c>
      <c r="BW30" s="1133"/>
      <c r="BX30" s="1663">
        <f t="shared" si="9"/>
        <v>19</v>
      </c>
      <c r="BY30" s="1558" t="s">
        <v>16</v>
      </c>
      <c r="BZ30" s="1520"/>
      <c r="CA30" s="1521"/>
      <c r="CB30" s="1521"/>
      <c r="CC30" s="1521" t="s">
        <v>55</v>
      </c>
      <c r="CD30" s="1522" t="s">
        <v>64</v>
      </c>
      <c r="CE30" s="1119"/>
      <c r="CF30" s="1659">
        <f t="shared" si="10"/>
        <v>19</v>
      </c>
      <c r="CG30" s="1529" t="s">
        <v>15</v>
      </c>
      <c r="CH30" s="1508"/>
      <c r="CI30" s="1509"/>
      <c r="CJ30" s="1509" t="s">
        <v>55</v>
      </c>
      <c r="CK30" s="1509" t="s">
        <v>64</v>
      </c>
      <c r="CL30" s="1510"/>
      <c r="CM30" s="1652"/>
      <c r="CN30" s="1660">
        <f t="shared" si="11"/>
        <v>19</v>
      </c>
      <c r="CO30" s="1499" t="s">
        <v>17</v>
      </c>
      <c r="CP30" s="1508"/>
      <c r="CQ30" s="1509"/>
      <c r="CR30" s="1509" t="s">
        <v>55</v>
      </c>
      <c r="CS30" s="1509" t="s">
        <v>64</v>
      </c>
      <c r="CT30" s="1510"/>
      <c r="CU30" s="1243"/>
      <c r="CV30" s="1256" t="s">
        <v>334</v>
      </c>
      <c r="CW30" s="1253"/>
      <c r="CX30" s="1254"/>
      <c r="DA30" s="1250"/>
      <c r="DB30" s="1251"/>
      <c r="DC30" s="1251"/>
      <c r="DD30" s="1251"/>
      <c r="DE30" s="1252"/>
    </row>
    <row r="31" spans="2:109" s="1142" customFormat="1" ht="18.95" customHeight="1" thickBot="1">
      <c r="B31" s="1245"/>
      <c r="C31" s="1659">
        <f t="shared" si="0"/>
        <v>20</v>
      </c>
      <c r="D31" s="1555" t="s">
        <v>18</v>
      </c>
      <c r="E31" s="1568"/>
      <c r="F31" s="1515" t="s">
        <v>55</v>
      </c>
      <c r="G31" s="1515" t="s">
        <v>64</v>
      </c>
      <c r="H31" s="1515"/>
      <c r="I31" s="1516"/>
      <c r="J31" s="1131">
        <v>8</v>
      </c>
      <c r="K31" s="1659">
        <f t="shared" si="1"/>
        <v>20</v>
      </c>
      <c r="L31" s="1551" t="s">
        <v>14</v>
      </c>
      <c r="M31" s="1574" t="s">
        <v>55</v>
      </c>
      <c r="N31" s="1509" t="s">
        <v>64</v>
      </c>
      <c r="O31" s="1509"/>
      <c r="P31" s="1509"/>
      <c r="Q31" s="1510"/>
      <c r="R31" s="1119">
        <v>12</v>
      </c>
      <c r="S31" s="1659">
        <f t="shared" si="2"/>
        <v>20</v>
      </c>
      <c r="T31" s="1552" t="s">
        <v>14</v>
      </c>
      <c r="U31" s="1585"/>
      <c r="V31" s="1586" t="s">
        <v>55</v>
      </c>
      <c r="W31" s="1586" t="s">
        <v>64</v>
      </c>
      <c r="X31" s="1586"/>
      <c r="Y31" s="1848"/>
      <c r="Z31" s="1651"/>
      <c r="AA31" s="1663">
        <f t="shared" si="3"/>
        <v>20</v>
      </c>
      <c r="AB31" s="1498" t="s">
        <v>16</v>
      </c>
      <c r="AC31" s="1564" t="s">
        <v>55</v>
      </c>
      <c r="AD31" s="1521" t="s">
        <v>64</v>
      </c>
      <c r="AE31" s="1521"/>
      <c r="AF31" s="1521"/>
      <c r="AG31" s="1522"/>
      <c r="AH31" s="1119"/>
      <c r="AI31" s="1659">
        <f t="shared" si="4"/>
        <v>20</v>
      </c>
      <c r="AJ31" s="1554" t="s">
        <v>88</v>
      </c>
      <c r="AK31" s="1517" t="s">
        <v>55</v>
      </c>
      <c r="AL31" s="1518" t="s">
        <v>64</v>
      </c>
      <c r="AM31" s="1518"/>
      <c r="AN31" s="1518"/>
      <c r="AO31" s="1519"/>
      <c r="AP31" s="1119"/>
      <c r="AQ31" s="1659">
        <f t="shared" si="5"/>
        <v>20</v>
      </c>
      <c r="AR31" s="1551" t="s">
        <v>17</v>
      </c>
      <c r="AS31" s="1517" t="s">
        <v>64</v>
      </c>
      <c r="AT31" s="1518"/>
      <c r="AU31" s="1518"/>
      <c r="AV31" s="1518"/>
      <c r="AW31" s="1519" t="s">
        <v>55</v>
      </c>
      <c r="AY31" s="1655"/>
      <c r="AZ31" s="1663">
        <f t="shared" si="6"/>
        <v>20</v>
      </c>
      <c r="BA31" s="1547" t="s">
        <v>16</v>
      </c>
      <c r="BB31" s="1520" t="s">
        <v>64</v>
      </c>
      <c r="BC31" s="1521"/>
      <c r="BD31" s="1521"/>
      <c r="BE31" s="1521"/>
      <c r="BF31" s="1522" t="s">
        <v>55</v>
      </c>
      <c r="BG31" s="1119"/>
      <c r="BH31" s="1660">
        <f t="shared" si="7"/>
        <v>20</v>
      </c>
      <c r="BI31" s="1561" t="s">
        <v>15</v>
      </c>
      <c r="BJ31" s="1756"/>
      <c r="BK31" s="1518"/>
      <c r="BL31" s="1518"/>
      <c r="BM31" s="1518" t="s">
        <v>55</v>
      </c>
      <c r="BN31" s="1519" t="s">
        <v>64</v>
      </c>
      <c r="BO31" s="1131"/>
      <c r="BP31" s="1666">
        <f t="shared" si="8"/>
        <v>20</v>
      </c>
      <c r="BQ31" s="1551" t="s">
        <v>19</v>
      </c>
      <c r="BR31" s="1508"/>
      <c r="BS31" s="1509"/>
      <c r="BT31" s="1509" t="s">
        <v>55</v>
      </c>
      <c r="BU31" s="1509" t="s">
        <v>64</v>
      </c>
      <c r="BV31" s="1510"/>
      <c r="BW31" s="1125"/>
      <c r="BX31" s="1658">
        <f t="shared" si="9"/>
        <v>20</v>
      </c>
      <c r="BY31" s="1549" t="s">
        <v>18</v>
      </c>
      <c r="BZ31" s="1514"/>
      <c r="CA31" s="1515"/>
      <c r="CB31" s="1515" t="s">
        <v>55</v>
      </c>
      <c r="CC31" s="1515" t="s">
        <v>64</v>
      </c>
      <c r="CD31" s="1516"/>
      <c r="CE31" s="1119">
        <v>47</v>
      </c>
      <c r="CF31" s="1659">
        <f t="shared" si="10"/>
        <v>20</v>
      </c>
      <c r="CG31" s="1500" t="s">
        <v>14</v>
      </c>
      <c r="CH31" s="1508"/>
      <c r="CI31" s="1509" t="s">
        <v>55</v>
      </c>
      <c r="CJ31" s="1509" t="s">
        <v>64</v>
      </c>
      <c r="CK31" s="1509"/>
      <c r="CL31" s="1510"/>
      <c r="CM31" s="1119"/>
      <c r="CN31" s="1660">
        <f t="shared" si="11"/>
        <v>20</v>
      </c>
      <c r="CO31" s="1500" t="s">
        <v>19</v>
      </c>
      <c r="CP31" s="1508"/>
      <c r="CQ31" s="1509" t="s">
        <v>55</v>
      </c>
      <c r="CR31" s="1509" t="s">
        <v>64</v>
      </c>
      <c r="CS31" s="1509"/>
      <c r="CT31" s="1510"/>
      <c r="CU31" s="1243"/>
      <c r="CV31" s="1256" t="s">
        <v>242</v>
      </c>
      <c r="CW31" s="1253"/>
      <c r="CX31" s="1254"/>
      <c r="DA31" s="1250"/>
      <c r="DB31" s="1251"/>
      <c r="DC31" s="1251"/>
      <c r="DD31" s="1251"/>
      <c r="DE31" s="1252"/>
    </row>
    <row r="32" spans="2:109" s="1142" customFormat="1" ht="18.95" customHeight="1" thickBot="1">
      <c r="B32" s="1245"/>
      <c r="C32" s="1659">
        <f t="shared" si="0"/>
        <v>21</v>
      </c>
      <c r="D32" s="1557" t="s">
        <v>88</v>
      </c>
      <c r="E32" s="1540" t="s">
        <v>55</v>
      </c>
      <c r="F32" s="1509" t="s">
        <v>64</v>
      </c>
      <c r="G32" s="1509"/>
      <c r="H32" s="1509"/>
      <c r="I32" s="1510"/>
      <c r="J32" s="1131"/>
      <c r="K32" s="1659">
        <f t="shared" si="1"/>
        <v>21</v>
      </c>
      <c r="L32" s="1551" t="s">
        <v>17</v>
      </c>
      <c r="M32" s="1574" t="s">
        <v>64</v>
      </c>
      <c r="N32" s="1509"/>
      <c r="O32" s="1509"/>
      <c r="P32" s="1509"/>
      <c r="Q32" s="1510" t="s">
        <v>55</v>
      </c>
      <c r="R32" s="1119"/>
      <c r="S32" s="1660">
        <f t="shared" si="2"/>
        <v>21</v>
      </c>
      <c r="T32" s="1551" t="s">
        <v>17</v>
      </c>
      <c r="U32" s="1523" t="s">
        <v>55</v>
      </c>
      <c r="V32" s="1509" t="s">
        <v>64</v>
      </c>
      <c r="W32" s="1509"/>
      <c r="X32" s="1509"/>
      <c r="Y32" s="1510"/>
      <c r="Z32" s="1187"/>
      <c r="AA32" s="4037">
        <f t="shared" si="3"/>
        <v>21</v>
      </c>
      <c r="AB32" s="3507" t="s">
        <v>18</v>
      </c>
      <c r="AC32" s="1536" t="s">
        <v>64</v>
      </c>
      <c r="AD32" s="1515"/>
      <c r="AE32" s="1515"/>
      <c r="AF32" s="1515"/>
      <c r="AG32" s="1516" t="s">
        <v>55</v>
      </c>
      <c r="AH32" s="1119"/>
      <c r="AI32" s="1659">
        <f t="shared" si="4"/>
        <v>21</v>
      </c>
      <c r="AJ32" s="1554" t="s">
        <v>15</v>
      </c>
      <c r="AK32" s="1508" t="s">
        <v>64</v>
      </c>
      <c r="AL32" s="1509"/>
      <c r="AM32" s="1509"/>
      <c r="AN32" s="1509"/>
      <c r="AO32" s="1510" t="s">
        <v>55</v>
      </c>
      <c r="AP32" s="1119"/>
      <c r="AQ32" s="1659">
        <f t="shared" si="5"/>
        <v>21</v>
      </c>
      <c r="AR32" s="1551" t="s">
        <v>19</v>
      </c>
      <c r="AS32" s="2504"/>
      <c r="AT32" s="1524"/>
      <c r="AU32" s="1524"/>
      <c r="AV32" s="1524" t="s">
        <v>55</v>
      </c>
      <c r="AW32" s="1525" t="s">
        <v>64</v>
      </c>
      <c r="AY32" s="1750"/>
      <c r="AZ32" s="1751">
        <f t="shared" si="6"/>
        <v>21</v>
      </c>
      <c r="BA32" s="1543" t="s">
        <v>18</v>
      </c>
      <c r="BB32" s="1514"/>
      <c r="BC32" s="1515"/>
      <c r="BD32" s="1515"/>
      <c r="BE32" s="1515" t="s">
        <v>55</v>
      </c>
      <c r="BF32" s="1516" t="s">
        <v>64</v>
      </c>
      <c r="BG32" s="1119">
        <v>34</v>
      </c>
      <c r="BH32" s="2409">
        <f t="shared" si="7"/>
        <v>21</v>
      </c>
      <c r="BI32" s="2413" t="s">
        <v>14</v>
      </c>
      <c r="BJ32" s="1523"/>
      <c r="BK32" s="1509"/>
      <c r="BL32" s="1509" t="s">
        <v>55</v>
      </c>
      <c r="BM32" s="1509" t="s">
        <v>64</v>
      </c>
      <c r="BN32" s="1510"/>
      <c r="BO32" s="1133"/>
      <c r="BP32" s="1663">
        <f t="shared" si="8"/>
        <v>21</v>
      </c>
      <c r="BQ32" s="1550" t="s">
        <v>16</v>
      </c>
      <c r="BR32" s="1520"/>
      <c r="BS32" s="1521" t="s">
        <v>55</v>
      </c>
      <c r="BT32" s="1521" t="s">
        <v>64</v>
      </c>
      <c r="BU32" s="1521"/>
      <c r="BV32" s="1522"/>
      <c r="BW32" s="1119"/>
      <c r="BX32" s="1747">
        <f t="shared" si="9"/>
        <v>21</v>
      </c>
      <c r="BY32" s="1584" t="s">
        <v>88</v>
      </c>
      <c r="BZ32" s="1508"/>
      <c r="CA32" s="1509" t="s">
        <v>55</v>
      </c>
      <c r="CB32" s="1509" t="s">
        <v>64</v>
      </c>
      <c r="CC32" s="1509"/>
      <c r="CD32" s="1510"/>
      <c r="CE32" s="1119"/>
      <c r="CF32" s="1659">
        <f t="shared" si="10"/>
        <v>21</v>
      </c>
      <c r="CG32" s="1529" t="s">
        <v>17</v>
      </c>
      <c r="CH32" s="1574" t="s">
        <v>55</v>
      </c>
      <c r="CI32" s="1509" t="s">
        <v>64</v>
      </c>
      <c r="CJ32" s="1509"/>
      <c r="CK32" s="1509"/>
      <c r="CL32" s="1510"/>
      <c r="CM32" s="1133"/>
      <c r="CN32" s="2407">
        <f t="shared" si="11"/>
        <v>21</v>
      </c>
      <c r="CO32" s="1530" t="s">
        <v>16</v>
      </c>
      <c r="CP32" s="1520" t="s">
        <v>55</v>
      </c>
      <c r="CQ32" s="1521" t="s">
        <v>64</v>
      </c>
      <c r="CR32" s="1521"/>
      <c r="CS32" s="1521"/>
      <c r="CT32" s="1522"/>
      <c r="CU32" s="1243"/>
      <c r="CV32" s="1257" t="s">
        <v>226</v>
      </c>
      <c r="CW32" s="1253"/>
      <c r="CX32" s="1254"/>
      <c r="DA32" s="1250"/>
      <c r="DB32" s="1251"/>
      <c r="DC32" s="1251"/>
      <c r="DD32" s="1251"/>
      <c r="DE32" s="1252"/>
    </row>
    <row r="33" spans="2:109" s="1142" customFormat="1" ht="18.95" customHeight="1" thickBot="1">
      <c r="B33" s="1245"/>
      <c r="C33" s="1747">
        <f t="shared" si="0"/>
        <v>22</v>
      </c>
      <c r="D33" s="1552" t="s">
        <v>15</v>
      </c>
      <c r="E33" s="1540" t="s">
        <v>64</v>
      </c>
      <c r="F33" s="1509"/>
      <c r="G33" s="1509"/>
      <c r="H33" s="1509"/>
      <c r="I33" s="1510" t="s">
        <v>55</v>
      </c>
      <c r="J33" s="1131"/>
      <c r="K33" s="1659">
        <f t="shared" si="1"/>
        <v>22</v>
      </c>
      <c r="L33" s="1557" t="s">
        <v>19</v>
      </c>
      <c r="M33" s="1574"/>
      <c r="N33" s="1509"/>
      <c r="O33" s="1509"/>
      <c r="P33" s="1509" t="s">
        <v>55</v>
      </c>
      <c r="Q33" s="1510" t="s">
        <v>64</v>
      </c>
      <c r="R33" s="1119"/>
      <c r="S33" s="1659">
        <f t="shared" si="2"/>
        <v>22</v>
      </c>
      <c r="T33" s="1556" t="s">
        <v>19</v>
      </c>
      <c r="U33" s="1505" t="s">
        <v>64</v>
      </c>
      <c r="V33" s="1506"/>
      <c r="W33" s="1506"/>
      <c r="X33" s="1506"/>
      <c r="Y33" s="1507" t="s">
        <v>55</v>
      </c>
      <c r="Z33" s="1131"/>
      <c r="AA33" s="2408">
        <f t="shared" si="3"/>
        <v>22</v>
      </c>
      <c r="AB33" s="1499" t="s">
        <v>88</v>
      </c>
      <c r="AC33" s="1567"/>
      <c r="AD33" s="1506"/>
      <c r="AE33" s="1506"/>
      <c r="AF33" s="1506" t="s">
        <v>55</v>
      </c>
      <c r="AG33" s="1507" t="s">
        <v>64</v>
      </c>
      <c r="AH33" s="1119">
        <v>21</v>
      </c>
      <c r="AI33" s="1747">
        <f t="shared" si="4"/>
        <v>22</v>
      </c>
      <c r="AJ33" s="1554" t="s">
        <v>14</v>
      </c>
      <c r="AK33" s="1567"/>
      <c r="AL33" s="1537"/>
      <c r="AM33" s="1537"/>
      <c r="AN33" s="1537" t="s">
        <v>55</v>
      </c>
      <c r="AO33" s="1538" t="s">
        <v>64</v>
      </c>
      <c r="AP33" s="1133"/>
      <c r="AQ33" s="1663">
        <f t="shared" si="5"/>
        <v>22</v>
      </c>
      <c r="AR33" s="1550" t="s">
        <v>16</v>
      </c>
      <c r="AS33" s="1564"/>
      <c r="AT33" s="1565"/>
      <c r="AU33" s="1565" t="s">
        <v>55</v>
      </c>
      <c r="AV33" s="1565" t="s">
        <v>64</v>
      </c>
      <c r="AW33" s="2412"/>
      <c r="AY33" s="1652"/>
      <c r="AZ33" s="1850">
        <f t="shared" si="6"/>
        <v>22</v>
      </c>
      <c r="BA33" s="1569" t="s">
        <v>88</v>
      </c>
      <c r="BB33" s="1574"/>
      <c r="BC33" s="1509"/>
      <c r="BD33" s="1509" t="s">
        <v>55</v>
      </c>
      <c r="BE33" s="1509" t="s">
        <v>64</v>
      </c>
      <c r="BF33" s="1510"/>
      <c r="BG33" s="1652"/>
      <c r="BH33" s="1850">
        <f t="shared" si="7"/>
        <v>22</v>
      </c>
      <c r="BI33" s="1851" t="s">
        <v>17</v>
      </c>
      <c r="BJ33" s="1567"/>
      <c r="BK33" s="1506" t="s">
        <v>55</v>
      </c>
      <c r="BL33" s="1506" t="s">
        <v>64</v>
      </c>
      <c r="BM33" s="1506"/>
      <c r="BN33" s="1507"/>
      <c r="BO33" s="1125"/>
      <c r="BP33" s="1751">
        <f t="shared" si="8"/>
        <v>22</v>
      </c>
      <c r="BQ33" s="1549" t="s">
        <v>18</v>
      </c>
      <c r="BR33" s="1514" t="s">
        <v>55</v>
      </c>
      <c r="BS33" s="1515" t="s">
        <v>64</v>
      </c>
      <c r="BT33" s="1515"/>
      <c r="BU33" s="1515"/>
      <c r="BV33" s="1516"/>
      <c r="BW33" s="1119"/>
      <c r="BX33" s="1850">
        <f t="shared" si="9"/>
        <v>22</v>
      </c>
      <c r="BY33" s="1559" t="s">
        <v>15</v>
      </c>
      <c r="BZ33" s="1505" t="s">
        <v>55</v>
      </c>
      <c r="CA33" s="1506" t="s">
        <v>64</v>
      </c>
      <c r="CB33" s="1506"/>
      <c r="CC33" s="1506"/>
      <c r="CD33" s="1507"/>
      <c r="CE33" s="1652"/>
      <c r="CF33" s="1659">
        <f t="shared" si="10"/>
        <v>22</v>
      </c>
      <c r="CG33" s="1500" t="s">
        <v>19</v>
      </c>
      <c r="CH33" s="1574" t="s">
        <v>64</v>
      </c>
      <c r="CI33" s="1509"/>
      <c r="CJ33" s="1509"/>
      <c r="CK33" s="1509"/>
      <c r="CL33" s="1510" t="s">
        <v>55</v>
      </c>
      <c r="CM33" s="1125"/>
      <c r="CN33" s="3143">
        <f t="shared" si="11"/>
        <v>22</v>
      </c>
      <c r="CO33" s="1503" t="s">
        <v>18</v>
      </c>
      <c r="CP33" s="1505" t="s">
        <v>64</v>
      </c>
      <c r="CQ33" s="1506"/>
      <c r="CR33" s="1506"/>
      <c r="CS33" s="1506"/>
      <c r="CT33" s="1507" t="s">
        <v>55</v>
      </c>
      <c r="CU33" s="1243"/>
      <c r="CV33" s="1151"/>
      <c r="CW33" s="1258"/>
      <c r="CX33" s="1254"/>
      <c r="DA33" s="1250"/>
      <c r="DB33" s="1251"/>
      <c r="DC33" s="1251"/>
      <c r="DD33" s="1251"/>
      <c r="DE33" s="1252"/>
    </row>
    <row r="34" spans="2:109" s="1142" customFormat="1" ht="18.95" customHeight="1" thickBot="1">
      <c r="B34" s="1245">
        <v>4</v>
      </c>
      <c r="C34" s="1850">
        <f t="shared" si="0"/>
        <v>23</v>
      </c>
      <c r="D34" s="1551" t="s">
        <v>14</v>
      </c>
      <c r="E34" s="1540"/>
      <c r="F34" s="1509"/>
      <c r="G34" s="1509"/>
      <c r="H34" s="1509" t="s">
        <v>55</v>
      </c>
      <c r="I34" s="1510" t="s">
        <v>64</v>
      </c>
      <c r="J34" s="1154"/>
      <c r="K34" s="1663">
        <f t="shared" si="1"/>
        <v>23</v>
      </c>
      <c r="L34" s="1550" t="s">
        <v>16</v>
      </c>
      <c r="M34" s="1575"/>
      <c r="N34" s="1512"/>
      <c r="O34" s="1512" t="s">
        <v>55</v>
      </c>
      <c r="P34" s="1512" t="s">
        <v>64</v>
      </c>
      <c r="Q34" s="1531"/>
      <c r="R34" s="1133"/>
      <c r="S34" s="1662">
        <f t="shared" si="2"/>
        <v>23</v>
      </c>
      <c r="T34" s="1550" t="s">
        <v>16</v>
      </c>
      <c r="U34" s="1526"/>
      <c r="V34" s="1527"/>
      <c r="W34" s="1527"/>
      <c r="X34" s="1527" t="s">
        <v>55</v>
      </c>
      <c r="Y34" s="1528" t="s">
        <v>64</v>
      </c>
      <c r="Z34" s="1131"/>
      <c r="AA34" s="1660">
        <f t="shared" si="3"/>
        <v>23</v>
      </c>
      <c r="AB34" s="1499" t="s">
        <v>15</v>
      </c>
      <c r="AC34" s="1523"/>
      <c r="AD34" s="1509"/>
      <c r="AE34" s="1509" t="s">
        <v>55</v>
      </c>
      <c r="AF34" s="1509" t="s">
        <v>64</v>
      </c>
      <c r="AG34" s="1510"/>
      <c r="AH34" s="1652"/>
      <c r="AI34" s="1659">
        <f t="shared" si="4"/>
        <v>23</v>
      </c>
      <c r="AJ34" s="1554" t="s">
        <v>17</v>
      </c>
      <c r="AK34" s="2504"/>
      <c r="AL34" s="1524"/>
      <c r="AM34" s="1524" t="s">
        <v>55</v>
      </c>
      <c r="AN34" s="1524" t="s">
        <v>64</v>
      </c>
      <c r="AO34" s="1525"/>
      <c r="AP34" s="1119"/>
      <c r="AQ34" s="1659">
        <f t="shared" si="5"/>
        <v>23</v>
      </c>
      <c r="AR34" s="1549" t="s">
        <v>18</v>
      </c>
      <c r="AS34" s="2505"/>
      <c r="AT34" s="2506" t="s">
        <v>55</v>
      </c>
      <c r="AU34" s="2506" t="s">
        <v>64</v>
      </c>
      <c r="AV34" s="2506"/>
      <c r="AW34" s="2507"/>
      <c r="AY34" s="1652"/>
      <c r="AZ34" s="1659">
        <f t="shared" si="6"/>
        <v>23</v>
      </c>
      <c r="BA34" s="1545" t="s">
        <v>15</v>
      </c>
      <c r="BB34" s="1505"/>
      <c r="BC34" s="1506" t="s">
        <v>55</v>
      </c>
      <c r="BD34" s="1506" t="s">
        <v>64</v>
      </c>
      <c r="BE34" s="1506"/>
      <c r="BF34" s="1507"/>
      <c r="BG34" s="1652"/>
      <c r="BH34" s="1660">
        <f t="shared" si="7"/>
        <v>23</v>
      </c>
      <c r="BI34" s="1561" t="s">
        <v>19</v>
      </c>
      <c r="BJ34" s="1756" t="s">
        <v>55</v>
      </c>
      <c r="BK34" s="1518" t="s">
        <v>64</v>
      </c>
      <c r="BL34" s="1518"/>
      <c r="BM34" s="1518"/>
      <c r="BN34" s="1519"/>
      <c r="BO34" s="1119"/>
      <c r="BP34" s="1659">
        <f t="shared" si="8"/>
        <v>23</v>
      </c>
      <c r="BQ34" s="1551" t="s">
        <v>88</v>
      </c>
      <c r="BR34" s="1508" t="s">
        <v>64</v>
      </c>
      <c r="BS34" s="1509"/>
      <c r="BT34" s="1509"/>
      <c r="BU34" s="1509"/>
      <c r="BV34" s="1510" t="s">
        <v>55</v>
      </c>
      <c r="BW34" s="1119">
        <v>43</v>
      </c>
      <c r="BX34" s="1659">
        <f t="shared" si="9"/>
        <v>23</v>
      </c>
      <c r="BY34" s="1551" t="s">
        <v>14</v>
      </c>
      <c r="BZ34" s="1585" t="s">
        <v>64</v>
      </c>
      <c r="CA34" s="1586"/>
      <c r="CB34" s="1586"/>
      <c r="CC34" s="1586"/>
      <c r="CD34" s="1848" t="s">
        <v>55</v>
      </c>
      <c r="CE34" s="1133"/>
      <c r="CF34" s="1663">
        <f t="shared" si="10"/>
        <v>23</v>
      </c>
      <c r="CG34" s="1530" t="s">
        <v>16</v>
      </c>
      <c r="CH34" s="1520"/>
      <c r="CI34" s="1521"/>
      <c r="CJ34" s="1521"/>
      <c r="CK34" s="1521" t="s">
        <v>55</v>
      </c>
      <c r="CL34" s="1522" t="s">
        <v>64</v>
      </c>
      <c r="CM34" s="1119"/>
      <c r="CN34" s="1660">
        <f t="shared" si="11"/>
        <v>23</v>
      </c>
      <c r="CO34" s="1500" t="s">
        <v>88</v>
      </c>
      <c r="CP34" s="1523"/>
      <c r="CQ34" s="1509"/>
      <c r="CR34" s="1509"/>
      <c r="CS34" s="1509" t="s">
        <v>55</v>
      </c>
      <c r="CT34" s="1510" t="s">
        <v>64</v>
      </c>
      <c r="CU34" s="1243"/>
      <c r="CV34" s="1392" t="s">
        <v>101</v>
      </c>
      <c r="CW34" s="1253"/>
      <c r="CX34" s="1254"/>
      <c r="DA34" s="1250"/>
      <c r="DB34" s="1251"/>
      <c r="DC34" s="1251"/>
      <c r="DD34" s="1251"/>
      <c r="DE34" s="1252"/>
    </row>
    <row r="35" spans="2:109" s="1142" customFormat="1" ht="18.95" customHeight="1" thickBot="1">
      <c r="B35" s="1245"/>
      <c r="C35" s="1659">
        <f t="shared" si="0"/>
        <v>24</v>
      </c>
      <c r="D35" s="1551" t="s">
        <v>17</v>
      </c>
      <c r="E35" s="1540"/>
      <c r="F35" s="1509"/>
      <c r="G35" s="1509" t="s">
        <v>55</v>
      </c>
      <c r="H35" s="1509" t="s">
        <v>64</v>
      </c>
      <c r="I35" s="1510"/>
      <c r="J35" s="1187"/>
      <c r="K35" s="1751">
        <f t="shared" si="1"/>
        <v>24</v>
      </c>
      <c r="L35" s="1549" t="s">
        <v>18</v>
      </c>
      <c r="M35" s="1576"/>
      <c r="N35" s="1506" t="s">
        <v>55</v>
      </c>
      <c r="O35" s="1506" t="s">
        <v>64</v>
      </c>
      <c r="P35" s="1506"/>
      <c r="Q35" s="1507"/>
      <c r="R35" s="1119"/>
      <c r="S35" s="1659">
        <f t="shared" si="2"/>
        <v>24</v>
      </c>
      <c r="T35" s="1556" t="s">
        <v>18</v>
      </c>
      <c r="U35" s="1505"/>
      <c r="V35" s="1506"/>
      <c r="W35" s="1506" t="s">
        <v>55</v>
      </c>
      <c r="X35" s="1506" t="s">
        <v>64</v>
      </c>
      <c r="Y35" s="1507"/>
      <c r="Z35" s="1131">
        <v>17</v>
      </c>
      <c r="AA35" s="1660">
        <f t="shared" si="3"/>
        <v>24</v>
      </c>
      <c r="AB35" s="1504" t="s">
        <v>14</v>
      </c>
      <c r="AC35" s="1508"/>
      <c r="AD35" s="1509" t="s">
        <v>55</v>
      </c>
      <c r="AE35" s="1509" t="s">
        <v>64</v>
      </c>
      <c r="AF35" s="1509"/>
      <c r="AG35" s="1510"/>
      <c r="AH35" s="1119"/>
      <c r="AI35" s="1747">
        <f t="shared" si="4"/>
        <v>24</v>
      </c>
      <c r="AJ35" s="1554" t="s">
        <v>19</v>
      </c>
      <c r="AK35" s="1567"/>
      <c r="AL35" s="1537" t="s">
        <v>55</v>
      </c>
      <c r="AM35" s="1537" t="s">
        <v>64</v>
      </c>
      <c r="AN35" s="1537"/>
      <c r="AO35" s="1538"/>
      <c r="AP35" s="1119"/>
      <c r="AQ35" s="1659">
        <f t="shared" si="5"/>
        <v>24</v>
      </c>
      <c r="AR35" s="1551" t="s">
        <v>88</v>
      </c>
      <c r="AS35" s="2504" t="s">
        <v>55</v>
      </c>
      <c r="AT35" s="1524" t="s">
        <v>64</v>
      </c>
      <c r="AU35" s="1524"/>
      <c r="AV35" s="1524"/>
      <c r="AW35" s="1525"/>
      <c r="AY35" s="1119">
        <v>30</v>
      </c>
      <c r="AZ35" s="1747">
        <f t="shared" si="6"/>
        <v>24</v>
      </c>
      <c r="BA35" s="1546" t="s">
        <v>14</v>
      </c>
      <c r="BB35" s="1508" t="s">
        <v>55</v>
      </c>
      <c r="BC35" s="1509" t="s">
        <v>64</v>
      </c>
      <c r="BD35" s="1509"/>
      <c r="BE35" s="1509"/>
      <c r="BF35" s="1510"/>
      <c r="BG35" s="1651"/>
      <c r="BH35" s="2407">
        <f t="shared" si="7"/>
        <v>24</v>
      </c>
      <c r="BI35" s="2411" t="s">
        <v>16</v>
      </c>
      <c r="BJ35" s="2508" t="s">
        <v>64</v>
      </c>
      <c r="BK35" s="1512"/>
      <c r="BL35" s="1512"/>
      <c r="BM35" s="1512"/>
      <c r="BN35" s="1513" t="s">
        <v>55</v>
      </c>
      <c r="BO35" s="1119"/>
      <c r="BP35" s="1664">
        <f t="shared" si="8"/>
        <v>24</v>
      </c>
      <c r="BQ35" s="1551" t="s">
        <v>15</v>
      </c>
      <c r="BR35" s="1505"/>
      <c r="BS35" s="1506"/>
      <c r="BT35" s="1506"/>
      <c r="BU35" s="1506" t="s">
        <v>55</v>
      </c>
      <c r="BV35" s="1507" t="s">
        <v>64</v>
      </c>
      <c r="BW35" s="1119"/>
      <c r="BX35" s="1747">
        <f t="shared" si="9"/>
        <v>24</v>
      </c>
      <c r="BY35" s="1556" t="s">
        <v>17</v>
      </c>
      <c r="BZ35" s="1574"/>
      <c r="CA35" s="1509"/>
      <c r="CB35" s="1509"/>
      <c r="CC35" s="1509" t="s">
        <v>55</v>
      </c>
      <c r="CD35" s="1510" t="s">
        <v>64</v>
      </c>
      <c r="CE35" s="1652"/>
      <c r="CF35" s="1664">
        <f t="shared" si="10"/>
        <v>24</v>
      </c>
      <c r="CG35" s="1503" t="s">
        <v>18</v>
      </c>
      <c r="CH35" s="1505"/>
      <c r="CI35" s="1506"/>
      <c r="CJ35" s="1506" t="s">
        <v>55</v>
      </c>
      <c r="CK35" s="1506" t="s">
        <v>64</v>
      </c>
      <c r="CL35" s="1507"/>
      <c r="CM35" s="1119"/>
      <c r="CN35" s="1667">
        <f t="shared" si="11"/>
        <v>24</v>
      </c>
      <c r="CO35" s="3928" t="s">
        <v>15</v>
      </c>
      <c r="CP35" s="1508"/>
      <c r="CQ35" s="1509"/>
      <c r="CR35" s="1509" t="s">
        <v>55</v>
      </c>
      <c r="CS35" s="1509" t="s">
        <v>64</v>
      </c>
      <c r="CT35" s="1510"/>
      <c r="CU35" s="1243"/>
      <c r="CV35" s="1392" t="s">
        <v>53</v>
      </c>
      <c r="CW35" s="1253"/>
      <c r="CX35" s="1254"/>
      <c r="DA35" s="1250"/>
      <c r="DB35" s="1251"/>
      <c r="DC35" s="1251"/>
      <c r="DD35" s="1251"/>
      <c r="DE35" s="1252"/>
    </row>
    <row r="36" spans="2:109" s="1142" customFormat="1" ht="18.95" customHeight="1" thickBot="1">
      <c r="B36" s="1245"/>
      <c r="C36" s="1747">
        <f t="shared" si="0"/>
        <v>25</v>
      </c>
      <c r="D36" s="1551" t="s">
        <v>19</v>
      </c>
      <c r="E36" s="1540"/>
      <c r="F36" s="1509" t="s">
        <v>55</v>
      </c>
      <c r="G36" s="1509" t="s">
        <v>64</v>
      </c>
      <c r="H36" s="1509"/>
      <c r="I36" s="1510"/>
      <c r="J36" s="1131"/>
      <c r="K36" s="1659">
        <f t="shared" si="1"/>
        <v>25</v>
      </c>
      <c r="L36" s="1556" t="s">
        <v>88</v>
      </c>
      <c r="M36" s="1574" t="s">
        <v>55</v>
      </c>
      <c r="N36" s="1509" t="s">
        <v>64</v>
      </c>
      <c r="O36" s="1509"/>
      <c r="P36" s="1509"/>
      <c r="Q36" s="1510"/>
      <c r="R36" s="1119"/>
      <c r="S36" s="1659">
        <f t="shared" si="2"/>
        <v>25</v>
      </c>
      <c r="T36" s="1552" t="s">
        <v>88</v>
      </c>
      <c r="U36" s="1508"/>
      <c r="V36" s="1509" t="s">
        <v>55</v>
      </c>
      <c r="W36" s="1509" t="s">
        <v>64</v>
      </c>
      <c r="X36" s="1509"/>
      <c r="Y36" s="1510"/>
      <c r="Z36" s="1131"/>
      <c r="AA36" s="1660">
        <f t="shared" si="3"/>
        <v>25</v>
      </c>
      <c r="AB36" s="1500" t="s">
        <v>17</v>
      </c>
      <c r="AC36" s="1508" t="s">
        <v>55</v>
      </c>
      <c r="AD36" s="1509" t="s">
        <v>64</v>
      </c>
      <c r="AE36" s="1509"/>
      <c r="AF36" s="1509"/>
      <c r="AG36" s="1510"/>
      <c r="AH36" s="1651"/>
      <c r="AI36" s="1663">
        <f t="shared" si="4"/>
        <v>25</v>
      </c>
      <c r="AJ36" s="1553" t="s">
        <v>16</v>
      </c>
      <c r="AK36" s="1526" t="s">
        <v>55</v>
      </c>
      <c r="AL36" s="1527" t="s">
        <v>64</v>
      </c>
      <c r="AM36" s="1527"/>
      <c r="AN36" s="1527"/>
      <c r="AO36" s="1528"/>
      <c r="AP36" s="1119"/>
      <c r="AQ36" s="1659">
        <f t="shared" si="5"/>
        <v>25</v>
      </c>
      <c r="AR36" s="1551" t="s">
        <v>15</v>
      </c>
      <c r="AS36" s="2504" t="s">
        <v>64</v>
      </c>
      <c r="AT36" s="1524"/>
      <c r="AU36" s="1524"/>
      <c r="AV36" s="1524"/>
      <c r="AW36" s="1525" t="s">
        <v>55</v>
      </c>
      <c r="AY36" s="1652"/>
      <c r="AZ36" s="1659">
        <f t="shared" si="6"/>
        <v>25</v>
      </c>
      <c r="BA36" s="1545" t="s">
        <v>17</v>
      </c>
      <c r="BB36" s="1508" t="s">
        <v>64</v>
      </c>
      <c r="BC36" s="1509"/>
      <c r="BD36" s="1509"/>
      <c r="BE36" s="1509"/>
      <c r="BF36" s="1510" t="s">
        <v>55</v>
      </c>
      <c r="BG36" s="3146"/>
      <c r="BH36" s="3143">
        <f t="shared" si="7"/>
        <v>25</v>
      </c>
      <c r="BI36" s="3604" t="s">
        <v>18</v>
      </c>
      <c r="BJ36" s="2509"/>
      <c r="BK36" s="1506"/>
      <c r="BL36" s="1506"/>
      <c r="BM36" s="1506" t="s">
        <v>55</v>
      </c>
      <c r="BN36" s="1507" t="s">
        <v>64</v>
      </c>
      <c r="BO36" s="1119">
        <v>39</v>
      </c>
      <c r="BP36" s="1664">
        <f t="shared" si="8"/>
        <v>25</v>
      </c>
      <c r="BQ36" s="1551" t="s">
        <v>14</v>
      </c>
      <c r="BR36" s="1508"/>
      <c r="BS36" s="1509"/>
      <c r="BT36" s="1509" t="s">
        <v>55</v>
      </c>
      <c r="BU36" s="1509" t="s">
        <v>64</v>
      </c>
      <c r="BV36" s="1510"/>
      <c r="BW36" s="1119"/>
      <c r="BX36" s="1659">
        <f t="shared" si="9"/>
        <v>25</v>
      </c>
      <c r="BY36" s="1551" t="s">
        <v>19</v>
      </c>
      <c r="BZ36" s="1574"/>
      <c r="CA36" s="1509"/>
      <c r="CB36" s="1509" t="s">
        <v>55</v>
      </c>
      <c r="CC36" s="1509" t="s">
        <v>64</v>
      </c>
      <c r="CD36" s="1510"/>
      <c r="CE36" s="1652"/>
      <c r="CF36" s="1664">
        <f t="shared" si="10"/>
        <v>25</v>
      </c>
      <c r="CG36" s="1500" t="s">
        <v>88</v>
      </c>
      <c r="CH36" s="1508"/>
      <c r="CI36" s="1509" t="s">
        <v>55</v>
      </c>
      <c r="CJ36" s="1509" t="s">
        <v>64</v>
      </c>
      <c r="CK36" s="1509"/>
      <c r="CL36" s="1510"/>
      <c r="CM36" s="1119">
        <v>52</v>
      </c>
      <c r="CN36" s="1661">
        <f t="shared" si="11"/>
        <v>25</v>
      </c>
      <c r="CO36" s="1496" t="s">
        <v>14</v>
      </c>
      <c r="CP36" s="1508"/>
      <c r="CQ36" s="1509" t="s">
        <v>55</v>
      </c>
      <c r="CR36" s="1509" t="s">
        <v>64</v>
      </c>
      <c r="CS36" s="1509"/>
      <c r="CT36" s="1510"/>
      <c r="CU36" s="1243"/>
      <c r="CV36" s="1256" t="s">
        <v>233</v>
      </c>
      <c r="CW36" s="1253"/>
      <c r="CX36" s="1254"/>
      <c r="DA36" s="1250"/>
      <c r="DB36" s="1251"/>
      <c r="DC36" s="1251"/>
      <c r="DD36" s="1251"/>
      <c r="DE36" s="1252"/>
    </row>
    <row r="37" spans="2:109" s="1142" customFormat="1" ht="18.95" customHeight="1" thickBot="1">
      <c r="B37" s="1246"/>
      <c r="C37" s="1663">
        <f t="shared" si="0"/>
        <v>26</v>
      </c>
      <c r="D37" s="1550" t="s">
        <v>16</v>
      </c>
      <c r="E37" s="1541" t="s">
        <v>55</v>
      </c>
      <c r="F37" s="1521" t="s">
        <v>64</v>
      </c>
      <c r="G37" s="1521"/>
      <c r="H37" s="1521"/>
      <c r="I37" s="1522"/>
      <c r="J37" s="1131"/>
      <c r="K37" s="1659">
        <f t="shared" si="1"/>
        <v>26</v>
      </c>
      <c r="L37" s="1556" t="s">
        <v>15</v>
      </c>
      <c r="M37" s="1574" t="s">
        <v>64</v>
      </c>
      <c r="N37" s="1509"/>
      <c r="O37" s="1509"/>
      <c r="P37" s="1509"/>
      <c r="Q37" s="1510" t="s">
        <v>55</v>
      </c>
      <c r="R37" s="1119"/>
      <c r="S37" s="1659">
        <f t="shared" si="2"/>
        <v>26</v>
      </c>
      <c r="T37" s="1552" t="s">
        <v>15</v>
      </c>
      <c r="U37" s="1508" t="s">
        <v>55</v>
      </c>
      <c r="V37" s="1509" t="s">
        <v>64</v>
      </c>
      <c r="W37" s="1509"/>
      <c r="X37" s="1509"/>
      <c r="Y37" s="1510"/>
      <c r="Z37" s="1131"/>
      <c r="AA37" s="1660">
        <f t="shared" si="3"/>
        <v>26</v>
      </c>
      <c r="AB37" s="1497" t="s">
        <v>19</v>
      </c>
      <c r="AC37" s="1508" t="s">
        <v>64</v>
      </c>
      <c r="AD37" s="1509"/>
      <c r="AE37" s="1509"/>
      <c r="AF37" s="1509"/>
      <c r="AG37" s="1510" t="s">
        <v>55</v>
      </c>
      <c r="AH37" s="3146"/>
      <c r="AI37" s="1751">
        <f t="shared" si="4"/>
        <v>26</v>
      </c>
      <c r="AJ37" s="1549" t="s">
        <v>18</v>
      </c>
      <c r="AK37" s="1505" t="s">
        <v>64</v>
      </c>
      <c r="AL37" s="1506"/>
      <c r="AM37" s="1506"/>
      <c r="AN37" s="1506"/>
      <c r="AO37" s="1507" t="s">
        <v>55</v>
      </c>
      <c r="AP37" s="1119">
        <v>26</v>
      </c>
      <c r="AQ37" s="1660">
        <f t="shared" si="5"/>
        <v>26</v>
      </c>
      <c r="AR37" s="1551" t="s">
        <v>14</v>
      </c>
      <c r="AS37" s="2504"/>
      <c r="AT37" s="1524"/>
      <c r="AU37" s="1524"/>
      <c r="AV37" s="1524" t="s">
        <v>55</v>
      </c>
      <c r="AW37" s="1525" t="s">
        <v>64</v>
      </c>
      <c r="AY37" s="1652"/>
      <c r="AZ37" s="1659">
        <f t="shared" si="6"/>
        <v>26</v>
      </c>
      <c r="BA37" s="1548" t="s">
        <v>19</v>
      </c>
      <c r="BB37" s="1508"/>
      <c r="BC37" s="1509"/>
      <c r="BD37" s="1509"/>
      <c r="BE37" s="1509" t="s">
        <v>55</v>
      </c>
      <c r="BF37" s="1510" t="s">
        <v>64</v>
      </c>
      <c r="BG37" s="1652"/>
      <c r="BH37" s="2409">
        <f t="shared" si="7"/>
        <v>26</v>
      </c>
      <c r="BI37" s="2413" t="s">
        <v>88</v>
      </c>
      <c r="BJ37" s="2504"/>
      <c r="BK37" s="1509"/>
      <c r="BL37" s="1509" t="s">
        <v>55</v>
      </c>
      <c r="BM37" s="1509" t="s">
        <v>64</v>
      </c>
      <c r="BN37" s="1510"/>
      <c r="BO37" s="1131"/>
      <c r="BP37" s="1659">
        <f t="shared" si="8"/>
        <v>26</v>
      </c>
      <c r="BQ37" s="1552" t="s">
        <v>17</v>
      </c>
      <c r="BR37" s="1505"/>
      <c r="BS37" s="1506" t="s">
        <v>55</v>
      </c>
      <c r="BT37" s="1506" t="s">
        <v>64</v>
      </c>
      <c r="BU37" s="1506"/>
      <c r="BV37" s="1507"/>
      <c r="BW37" s="1133"/>
      <c r="BX37" s="1662">
        <f t="shared" si="9"/>
        <v>26</v>
      </c>
      <c r="BY37" s="1558" t="s">
        <v>16</v>
      </c>
      <c r="BZ37" s="1577"/>
      <c r="CA37" s="1521" t="s">
        <v>55</v>
      </c>
      <c r="CB37" s="1521" t="s">
        <v>64</v>
      </c>
      <c r="CC37" s="1521"/>
      <c r="CD37" s="1522"/>
      <c r="CE37" s="1119"/>
      <c r="CF37" s="1659">
        <f t="shared" si="10"/>
        <v>26</v>
      </c>
      <c r="CG37" s="1500" t="s">
        <v>15</v>
      </c>
      <c r="CH37" s="1508" t="s">
        <v>55</v>
      </c>
      <c r="CI37" s="1509" t="s">
        <v>64</v>
      </c>
      <c r="CJ37" s="1509"/>
      <c r="CK37" s="1509"/>
      <c r="CL37" s="1510"/>
      <c r="CM37" s="1119"/>
      <c r="CN37" s="1661">
        <f t="shared" si="11"/>
        <v>26</v>
      </c>
      <c r="CO37" s="1496" t="s">
        <v>17</v>
      </c>
      <c r="CP37" s="1508" t="s">
        <v>55</v>
      </c>
      <c r="CQ37" s="1509" t="s">
        <v>64</v>
      </c>
      <c r="CR37" s="1509"/>
      <c r="CS37" s="1509"/>
      <c r="CT37" s="1510"/>
      <c r="CU37" s="1243"/>
      <c r="CV37" s="1256" t="s">
        <v>234</v>
      </c>
      <c r="CW37" s="1253"/>
      <c r="CX37" s="1254"/>
      <c r="DA37" s="1250"/>
      <c r="DB37" s="1251"/>
      <c r="DC37" s="1251"/>
      <c r="DD37" s="1251"/>
      <c r="DE37" s="1252"/>
    </row>
    <row r="38" spans="2:109" s="1142" customFormat="1" ht="18.95" customHeight="1" thickBot="1">
      <c r="B38" s="1119"/>
      <c r="C38" s="1664">
        <f t="shared" si="0"/>
        <v>27</v>
      </c>
      <c r="D38" s="1556" t="s">
        <v>18</v>
      </c>
      <c r="E38" s="1539" t="s">
        <v>64</v>
      </c>
      <c r="F38" s="1506"/>
      <c r="G38" s="1506"/>
      <c r="H38" s="1506"/>
      <c r="I38" s="1507" t="s">
        <v>55</v>
      </c>
      <c r="J38" s="1131">
        <v>9</v>
      </c>
      <c r="K38" s="1659">
        <f t="shared" si="1"/>
        <v>27</v>
      </c>
      <c r="L38" s="1556" t="s">
        <v>14</v>
      </c>
      <c r="M38" s="1574"/>
      <c r="N38" s="1509"/>
      <c r="O38" s="1509"/>
      <c r="P38" s="1509" t="s">
        <v>55</v>
      </c>
      <c r="Q38" s="1510" t="s">
        <v>64</v>
      </c>
      <c r="R38" s="1119">
        <v>13</v>
      </c>
      <c r="S38" s="1664">
        <f t="shared" si="2"/>
        <v>27</v>
      </c>
      <c r="T38" s="1552" t="s">
        <v>14</v>
      </c>
      <c r="U38" s="1508" t="s">
        <v>64</v>
      </c>
      <c r="V38" s="1509"/>
      <c r="W38" s="1509"/>
      <c r="X38" s="1509"/>
      <c r="Y38" s="1510" t="s">
        <v>55</v>
      </c>
      <c r="Z38" s="1154"/>
      <c r="AA38" s="1665">
        <f t="shared" si="3"/>
        <v>27</v>
      </c>
      <c r="AB38" s="1502" t="s">
        <v>16</v>
      </c>
      <c r="AC38" s="1511"/>
      <c r="AD38" s="1512"/>
      <c r="AE38" s="1512"/>
      <c r="AF38" s="1512" t="s">
        <v>55</v>
      </c>
      <c r="AG38" s="1513" t="s">
        <v>64</v>
      </c>
      <c r="AH38" s="1119"/>
      <c r="AI38" s="1850">
        <f t="shared" si="4"/>
        <v>27</v>
      </c>
      <c r="AJ38" s="1556" t="s">
        <v>88</v>
      </c>
      <c r="AK38" s="1508"/>
      <c r="AL38" s="1509"/>
      <c r="AM38" s="1509"/>
      <c r="AN38" s="1509" t="s">
        <v>55</v>
      </c>
      <c r="AO38" s="1510" t="s">
        <v>64</v>
      </c>
      <c r="AP38" s="1119"/>
      <c r="AQ38" s="1660">
        <f t="shared" si="5"/>
        <v>27</v>
      </c>
      <c r="AR38" s="1551" t="s">
        <v>17</v>
      </c>
      <c r="AS38" s="2504"/>
      <c r="AT38" s="1524"/>
      <c r="AU38" s="1524" t="s">
        <v>55</v>
      </c>
      <c r="AV38" s="1524" t="s">
        <v>64</v>
      </c>
      <c r="AW38" s="1525"/>
      <c r="AY38" s="1246"/>
      <c r="AZ38" s="1662">
        <f t="shared" si="6"/>
        <v>27</v>
      </c>
      <c r="BA38" s="1544" t="s">
        <v>16</v>
      </c>
      <c r="BB38" s="1511"/>
      <c r="BC38" s="1512"/>
      <c r="BD38" s="1512" t="s">
        <v>55</v>
      </c>
      <c r="BE38" s="1512" t="s">
        <v>64</v>
      </c>
      <c r="BF38" s="1531"/>
      <c r="BG38" s="1131"/>
      <c r="BH38" s="2408">
        <f t="shared" si="7"/>
        <v>27</v>
      </c>
      <c r="BI38" s="1563" t="s">
        <v>15</v>
      </c>
      <c r="BJ38" s="2504"/>
      <c r="BK38" s="1509" t="s">
        <v>55</v>
      </c>
      <c r="BL38" s="1509" t="s">
        <v>64</v>
      </c>
      <c r="BM38" s="1509"/>
      <c r="BN38" s="1510"/>
      <c r="BO38" s="1131"/>
      <c r="BP38" s="1659">
        <f t="shared" si="8"/>
        <v>27</v>
      </c>
      <c r="BQ38" s="1552" t="s">
        <v>19</v>
      </c>
      <c r="BR38" s="1508" t="s">
        <v>55</v>
      </c>
      <c r="BS38" s="1509" t="s">
        <v>64</v>
      </c>
      <c r="BT38" s="1509"/>
      <c r="BU38" s="1509"/>
      <c r="BV38" s="1510"/>
      <c r="BW38" s="1125"/>
      <c r="BX38" s="1846">
        <f t="shared" si="9"/>
        <v>27</v>
      </c>
      <c r="BY38" s="3504" t="s">
        <v>18</v>
      </c>
      <c r="BZ38" s="1573" t="s">
        <v>55</v>
      </c>
      <c r="CA38" s="1515" t="s">
        <v>64</v>
      </c>
      <c r="CB38" s="1515"/>
      <c r="CC38" s="1515"/>
      <c r="CD38" s="1516"/>
      <c r="CE38" s="1119">
        <v>48</v>
      </c>
      <c r="CF38" s="1659">
        <f t="shared" si="10"/>
        <v>27</v>
      </c>
      <c r="CG38" s="1500" t="s">
        <v>14</v>
      </c>
      <c r="CH38" s="1508" t="s">
        <v>64</v>
      </c>
      <c r="CI38" s="1509"/>
      <c r="CJ38" s="1509"/>
      <c r="CK38" s="1509"/>
      <c r="CL38" s="1510" t="s">
        <v>55</v>
      </c>
      <c r="CM38" s="1119"/>
      <c r="CN38" s="1664">
        <f t="shared" si="11"/>
        <v>27</v>
      </c>
      <c r="CO38" s="1504" t="s">
        <v>19</v>
      </c>
      <c r="CP38" s="1508" t="s">
        <v>64</v>
      </c>
      <c r="CQ38" s="1509"/>
      <c r="CR38" s="1509"/>
      <c r="CS38" s="1509"/>
      <c r="CT38" s="1510" t="s">
        <v>55</v>
      </c>
      <c r="CU38" s="1243"/>
      <c r="CV38" s="1256" t="s">
        <v>235</v>
      </c>
      <c r="CW38" s="1253"/>
      <c r="CX38" s="1254"/>
      <c r="DA38" s="1250"/>
      <c r="DB38" s="1251"/>
      <c r="DC38" s="1251"/>
      <c r="DD38" s="1251"/>
      <c r="DE38" s="1252"/>
    </row>
    <row r="39" spans="2:109" s="1142" customFormat="1" ht="18.95" customHeight="1" thickBot="1">
      <c r="B39" s="1119"/>
      <c r="C39" s="1664">
        <f t="shared" si="0"/>
        <v>28</v>
      </c>
      <c r="D39" s="1551" t="s">
        <v>88</v>
      </c>
      <c r="E39" s="1540"/>
      <c r="F39" s="1509"/>
      <c r="G39" s="1509"/>
      <c r="H39" s="1509" t="s">
        <v>55</v>
      </c>
      <c r="I39" s="1510" t="s">
        <v>64</v>
      </c>
      <c r="J39" s="1847"/>
      <c r="K39" s="1659">
        <f t="shared" si="1"/>
        <v>28</v>
      </c>
      <c r="L39" s="1551" t="s">
        <v>17</v>
      </c>
      <c r="M39" s="1508"/>
      <c r="N39" s="1509"/>
      <c r="O39" s="1509" t="s">
        <v>55</v>
      </c>
      <c r="P39" s="1509" t="s">
        <v>64</v>
      </c>
      <c r="Q39" s="1510"/>
      <c r="R39" s="1131"/>
      <c r="S39" s="1660">
        <f t="shared" si="2"/>
        <v>28</v>
      </c>
      <c r="T39" s="1551" t="s">
        <v>17</v>
      </c>
      <c r="U39" s="1523"/>
      <c r="V39" s="1509"/>
      <c r="W39" s="1509"/>
      <c r="X39" s="1509" t="s">
        <v>55</v>
      </c>
      <c r="Y39" s="1510" t="s">
        <v>64</v>
      </c>
      <c r="Z39" s="1131"/>
      <c r="AA39" s="1660">
        <f t="shared" si="3"/>
        <v>28</v>
      </c>
      <c r="AB39" s="1504" t="s">
        <v>18</v>
      </c>
      <c r="AC39" s="1573"/>
      <c r="AD39" s="1515"/>
      <c r="AE39" s="1515" t="s">
        <v>55</v>
      </c>
      <c r="AF39" s="1515" t="s">
        <v>64</v>
      </c>
      <c r="AG39" s="1516"/>
      <c r="AH39" s="1119"/>
      <c r="AI39" s="1659">
        <f t="shared" si="4"/>
        <v>28</v>
      </c>
      <c r="AJ39" s="1556" t="s">
        <v>15</v>
      </c>
      <c r="AK39" s="1508"/>
      <c r="AL39" s="1509"/>
      <c r="AM39" s="1509" t="s">
        <v>55</v>
      </c>
      <c r="AN39" s="1509" t="s">
        <v>64</v>
      </c>
      <c r="AO39" s="1510"/>
      <c r="AP39" s="1119"/>
      <c r="AQ39" s="1660">
        <f t="shared" si="5"/>
        <v>28</v>
      </c>
      <c r="AR39" s="1551" t="s">
        <v>19</v>
      </c>
      <c r="AS39" s="2504"/>
      <c r="AT39" s="1524" t="s">
        <v>55</v>
      </c>
      <c r="AU39" s="1524" t="s">
        <v>64</v>
      </c>
      <c r="AV39" s="1524"/>
      <c r="AW39" s="1525"/>
      <c r="AY39" s="1125"/>
      <c r="AZ39" s="1658">
        <f t="shared" si="6"/>
        <v>28</v>
      </c>
      <c r="BA39" s="1543" t="s">
        <v>18</v>
      </c>
      <c r="BB39" s="1505"/>
      <c r="BC39" s="1506" t="s">
        <v>55</v>
      </c>
      <c r="BD39" s="1506" t="s">
        <v>64</v>
      </c>
      <c r="BE39" s="1506"/>
      <c r="BF39" s="1507"/>
      <c r="BG39" s="1131">
        <v>35</v>
      </c>
      <c r="BH39" s="1660">
        <f t="shared" si="7"/>
        <v>28</v>
      </c>
      <c r="BI39" s="1561" t="s">
        <v>14</v>
      </c>
      <c r="BJ39" s="2504" t="s">
        <v>55</v>
      </c>
      <c r="BK39" s="1509" t="s">
        <v>64</v>
      </c>
      <c r="BL39" s="1509"/>
      <c r="BM39" s="1509"/>
      <c r="BN39" s="1510"/>
      <c r="BO39" s="1154"/>
      <c r="BP39" s="1663">
        <f t="shared" si="8"/>
        <v>28</v>
      </c>
      <c r="BQ39" s="1553" t="s">
        <v>16</v>
      </c>
      <c r="BR39" s="1511" t="s">
        <v>64</v>
      </c>
      <c r="BS39" s="1512"/>
      <c r="BT39" s="1512"/>
      <c r="BU39" s="1512"/>
      <c r="BV39" s="1513" t="s">
        <v>55</v>
      </c>
      <c r="BW39" s="1119"/>
      <c r="BX39" s="1660">
        <f t="shared" si="9"/>
        <v>28</v>
      </c>
      <c r="BY39" s="1551" t="s">
        <v>88</v>
      </c>
      <c r="BZ39" s="1574" t="s">
        <v>64</v>
      </c>
      <c r="CA39" s="1509"/>
      <c r="CB39" s="1509"/>
      <c r="CC39" s="1509"/>
      <c r="CD39" s="1510" t="s">
        <v>55</v>
      </c>
      <c r="CE39" s="1119"/>
      <c r="CF39" s="1659">
        <f t="shared" si="10"/>
        <v>28</v>
      </c>
      <c r="CG39" s="1500" t="s">
        <v>17</v>
      </c>
      <c r="CH39" s="1508"/>
      <c r="CI39" s="1509"/>
      <c r="CJ39" s="1509"/>
      <c r="CK39" s="1509" t="s">
        <v>55</v>
      </c>
      <c r="CL39" s="1510" t="s">
        <v>64</v>
      </c>
      <c r="CM39" s="1133"/>
      <c r="CN39" s="1662">
        <f t="shared" si="11"/>
        <v>28</v>
      </c>
      <c r="CO39" s="3506" t="s">
        <v>16</v>
      </c>
      <c r="CP39" s="1542"/>
      <c r="CQ39" s="1512"/>
      <c r="CR39" s="1512"/>
      <c r="CS39" s="1512" t="s">
        <v>55</v>
      </c>
      <c r="CT39" s="1513" t="s">
        <v>64</v>
      </c>
      <c r="CU39" s="1243"/>
      <c r="CV39" s="1256" t="s">
        <v>281</v>
      </c>
      <c r="CW39" s="1253"/>
      <c r="CX39" s="1254"/>
      <c r="DA39" s="1250"/>
      <c r="DB39" s="1251"/>
      <c r="DC39" s="1251"/>
      <c r="DD39" s="1251"/>
      <c r="DE39" s="1252"/>
    </row>
    <row r="40" spans="2:109" s="1142" customFormat="1" ht="18.95" customHeight="1" thickBot="1">
      <c r="B40" s="1119"/>
      <c r="C40" s="1664">
        <f t="shared" si="0"/>
        <v>29</v>
      </c>
      <c r="D40" s="1551" t="s">
        <v>15</v>
      </c>
      <c r="E40" s="1576"/>
      <c r="F40" s="1506"/>
      <c r="G40" s="1506" t="s">
        <v>55</v>
      </c>
      <c r="H40" s="1506" t="s">
        <v>64</v>
      </c>
      <c r="I40" s="1507"/>
      <c r="J40" s="4032"/>
      <c r="K40" s="4033"/>
      <c r="L40" s="4036"/>
      <c r="M40" s="4034"/>
      <c r="N40" s="4034"/>
      <c r="O40" s="4034"/>
      <c r="P40" s="4034"/>
      <c r="Q40" s="4035"/>
      <c r="R40" s="1119"/>
      <c r="S40" s="1664">
        <f t="shared" si="2"/>
        <v>29</v>
      </c>
      <c r="T40" s="1552" t="s">
        <v>19</v>
      </c>
      <c r="U40" s="1508"/>
      <c r="V40" s="1509"/>
      <c r="W40" s="1509" t="s">
        <v>55</v>
      </c>
      <c r="X40" s="1509" t="s">
        <v>64</v>
      </c>
      <c r="Y40" s="1510"/>
      <c r="Z40" s="1131"/>
      <c r="AA40" s="1660">
        <f t="shared" si="3"/>
        <v>29</v>
      </c>
      <c r="AB40" s="1504" t="s">
        <v>88</v>
      </c>
      <c r="AC40" s="1505"/>
      <c r="AD40" s="1506" t="s">
        <v>55</v>
      </c>
      <c r="AE40" s="1506" t="s">
        <v>64</v>
      </c>
      <c r="AF40" s="1506"/>
      <c r="AG40" s="1507"/>
      <c r="AH40" s="1119">
        <v>22</v>
      </c>
      <c r="AI40" s="1747">
        <f t="shared" si="4"/>
        <v>29</v>
      </c>
      <c r="AJ40" s="1556" t="s">
        <v>14</v>
      </c>
      <c r="AK40" s="1574"/>
      <c r="AL40" s="1509" t="s">
        <v>55</v>
      </c>
      <c r="AM40" s="1509" t="s">
        <v>64</v>
      </c>
      <c r="AN40" s="1509"/>
      <c r="AO40" s="1510"/>
      <c r="AP40" s="1133"/>
      <c r="AQ40" s="1665">
        <f t="shared" si="5"/>
        <v>29</v>
      </c>
      <c r="AR40" s="1550" t="s">
        <v>16</v>
      </c>
      <c r="AS40" s="2508" t="s">
        <v>55</v>
      </c>
      <c r="AT40" s="1527" t="s">
        <v>64</v>
      </c>
      <c r="AU40" s="1527"/>
      <c r="AV40" s="1527"/>
      <c r="AW40" s="1528"/>
      <c r="AY40" s="1119"/>
      <c r="AZ40" s="1659">
        <f t="shared" si="6"/>
        <v>29</v>
      </c>
      <c r="BA40" s="1546" t="s">
        <v>88</v>
      </c>
      <c r="BB40" s="1574" t="s">
        <v>55</v>
      </c>
      <c r="BC40" s="1509" t="s">
        <v>64</v>
      </c>
      <c r="BD40" s="1509"/>
      <c r="BE40" s="1509"/>
      <c r="BF40" s="1510"/>
      <c r="BG40" s="1131"/>
      <c r="BH40" s="4040">
        <f t="shared" si="7"/>
        <v>29</v>
      </c>
      <c r="BI40" s="4041" t="s">
        <v>17</v>
      </c>
      <c r="BJ40" s="2504" t="s">
        <v>64</v>
      </c>
      <c r="BK40" s="1509"/>
      <c r="BL40" s="1509"/>
      <c r="BM40" s="1509"/>
      <c r="BN40" s="1510" t="s">
        <v>55</v>
      </c>
      <c r="BO40" s="1131"/>
      <c r="BP40" s="1664">
        <f t="shared" si="8"/>
        <v>29</v>
      </c>
      <c r="BQ40" s="1557" t="s">
        <v>18</v>
      </c>
      <c r="BR40" s="1505"/>
      <c r="BS40" s="1506"/>
      <c r="BT40" s="1506"/>
      <c r="BU40" s="1506" t="s">
        <v>55</v>
      </c>
      <c r="BV40" s="1507" t="s">
        <v>64</v>
      </c>
      <c r="BW40" s="1119"/>
      <c r="BX40" s="2409">
        <f t="shared" si="9"/>
        <v>29</v>
      </c>
      <c r="BY40" s="1584" t="s">
        <v>15</v>
      </c>
      <c r="BZ40" s="1576"/>
      <c r="CA40" s="1506"/>
      <c r="CB40" s="1506"/>
      <c r="CC40" s="1506" t="s">
        <v>55</v>
      </c>
      <c r="CD40" s="1507" t="s">
        <v>64</v>
      </c>
      <c r="CE40" s="1119"/>
      <c r="CF40" s="1659">
        <f t="shared" si="10"/>
        <v>29</v>
      </c>
      <c r="CG40" s="1500" t="s">
        <v>19</v>
      </c>
      <c r="CH40" s="1508"/>
      <c r="CI40" s="1509"/>
      <c r="CJ40" s="1509" t="s">
        <v>55</v>
      </c>
      <c r="CK40" s="1509" t="s">
        <v>64</v>
      </c>
      <c r="CL40" s="1510"/>
      <c r="CM40" s="1119"/>
      <c r="CN40" s="1664">
        <f t="shared" si="11"/>
        <v>29</v>
      </c>
      <c r="CO40" s="1504" t="s">
        <v>18</v>
      </c>
      <c r="CP40" s="1539"/>
      <c r="CQ40" s="1506"/>
      <c r="CR40" s="1506" t="s">
        <v>55</v>
      </c>
      <c r="CS40" s="1506" t="s">
        <v>64</v>
      </c>
      <c r="CT40" s="1507"/>
      <c r="CU40" s="1243"/>
      <c r="CV40" s="1257" t="s">
        <v>282</v>
      </c>
      <c r="CW40" s="1253"/>
      <c r="CX40" s="1254"/>
      <c r="DA40" s="1250"/>
      <c r="DB40" s="1251"/>
      <c r="DC40" s="1251"/>
      <c r="DD40" s="1251"/>
      <c r="DE40" s="1252"/>
    </row>
    <row r="41" spans="2:109" s="1142" customFormat="1" ht="18.95" customHeight="1" thickBot="1">
      <c r="B41" s="1119">
        <v>5</v>
      </c>
      <c r="C41" s="1664">
        <f t="shared" si="0"/>
        <v>30</v>
      </c>
      <c r="D41" s="1551" t="s">
        <v>14</v>
      </c>
      <c r="E41" s="1574"/>
      <c r="F41" s="1509" t="s">
        <v>55</v>
      </c>
      <c r="G41" s="1509" t="s">
        <v>64</v>
      </c>
      <c r="H41" s="1509"/>
      <c r="I41" s="1510"/>
      <c r="J41" s="1188"/>
      <c r="K41" s="3144"/>
      <c r="L41" s="1083"/>
      <c r="M41" s="3496"/>
      <c r="N41" s="3497"/>
      <c r="O41" s="3498"/>
      <c r="P41" s="3498"/>
      <c r="Q41" s="3499"/>
      <c r="R41" s="1154"/>
      <c r="S41" s="1665">
        <f t="shared" si="2"/>
        <v>30</v>
      </c>
      <c r="T41" s="1550" t="s">
        <v>16</v>
      </c>
      <c r="U41" s="1520"/>
      <c r="V41" s="1521" t="s">
        <v>55</v>
      </c>
      <c r="W41" s="1521" t="s">
        <v>64</v>
      </c>
      <c r="X41" s="1521"/>
      <c r="Y41" s="1522"/>
      <c r="Z41" s="1847"/>
      <c r="AA41" s="1660">
        <f t="shared" si="3"/>
        <v>30</v>
      </c>
      <c r="AB41" s="1500" t="s">
        <v>15</v>
      </c>
      <c r="AC41" s="1523" t="s">
        <v>55</v>
      </c>
      <c r="AD41" s="1524" t="s">
        <v>64</v>
      </c>
      <c r="AE41" s="1524"/>
      <c r="AF41" s="1524"/>
      <c r="AG41" s="1525"/>
      <c r="AH41" s="1119"/>
      <c r="AI41" s="1659">
        <f t="shared" si="4"/>
        <v>30</v>
      </c>
      <c r="AJ41" s="1552" t="s">
        <v>17</v>
      </c>
      <c r="AK41" s="1508" t="s">
        <v>55</v>
      </c>
      <c r="AL41" s="1509" t="s">
        <v>64</v>
      </c>
      <c r="AM41" s="1509"/>
      <c r="AN41" s="1509"/>
      <c r="AO41" s="1510"/>
      <c r="AP41" s="3987"/>
      <c r="AQ41" s="3143">
        <f t="shared" si="5"/>
        <v>30</v>
      </c>
      <c r="AR41" s="1549" t="s">
        <v>18</v>
      </c>
      <c r="AS41" s="1757" t="s">
        <v>64</v>
      </c>
      <c r="AT41" s="1748"/>
      <c r="AU41" s="1748"/>
      <c r="AV41" s="1748"/>
      <c r="AW41" s="1749" t="s">
        <v>55</v>
      </c>
      <c r="AY41" s="1245"/>
      <c r="AZ41" s="1659">
        <f t="shared" si="6"/>
        <v>30</v>
      </c>
      <c r="BA41" s="1545" t="s">
        <v>15</v>
      </c>
      <c r="BB41" s="1508" t="s">
        <v>64</v>
      </c>
      <c r="BC41" s="1509"/>
      <c r="BD41" s="1509"/>
      <c r="BE41" s="1509"/>
      <c r="BF41" s="1510" t="s">
        <v>55</v>
      </c>
      <c r="BG41" s="1131"/>
      <c r="BH41" s="1660">
        <f t="shared" si="7"/>
        <v>30</v>
      </c>
      <c r="BI41" s="1561" t="s">
        <v>19</v>
      </c>
      <c r="BJ41" s="2504"/>
      <c r="BK41" s="1509"/>
      <c r="BL41" s="1509"/>
      <c r="BM41" s="1509" t="s">
        <v>55</v>
      </c>
      <c r="BN41" s="1510" t="s">
        <v>64</v>
      </c>
      <c r="BO41" s="1847"/>
      <c r="BP41" s="1664">
        <f t="shared" si="8"/>
        <v>30</v>
      </c>
      <c r="BQ41" s="1551" t="s">
        <v>88</v>
      </c>
      <c r="BR41" s="1508"/>
      <c r="BS41" s="1509"/>
      <c r="BT41" s="1509" t="s">
        <v>55</v>
      </c>
      <c r="BU41" s="1509" t="s">
        <v>64</v>
      </c>
      <c r="BV41" s="1510"/>
      <c r="BW41" s="1119">
        <v>44</v>
      </c>
      <c r="BX41" s="1660">
        <f t="shared" si="9"/>
        <v>30</v>
      </c>
      <c r="BY41" s="1551" t="s">
        <v>14</v>
      </c>
      <c r="BZ41" s="1574"/>
      <c r="CA41" s="1509"/>
      <c r="CB41" s="1509" t="s">
        <v>55</v>
      </c>
      <c r="CC41" s="1509" t="s">
        <v>64</v>
      </c>
      <c r="CD41" s="1510"/>
      <c r="CE41" s="1133"/>
      <c r="CF41" s="1663">
        <f t="shared" si="10"/>
        <v>30</v>
      </c>
      <c r="CG41" s="1498" t="s">
        <v>16</v>
      </c>
      <c r="CH41" s="1520"/>
      <c r="CI41" s="1521" t="s">
        <v>55</v>
      </c>
      <c r="CJ41" s="1521" t="s">
        <v>64</v>
      </c>
      <c r="CK41" s="1521"/>
      <c r="CL41" s="1522"/>
      <c r="CM41" s="1119"/>
      <c r="CN41" s="1659">
        <f t="shared" si="11"/>
        <v>30</v>
      </c>
      <c r="CO41" s="1497" t="s">
        <v>88</v>
      </c>
      <c r="CP41" s="1540"/>
      <c r="CQ41" s="1509" t="s">
        <v>55</v>
      </c>
      <c r="CR41" s="1509" t="s">
        <v>64</v>
      </c>
      <c r="CS41" s="1509"/>
      <c r="CT41" s="1510"/>
      <c r="CU41" s="1243"/>
      <c r="CV41" s="1151"/>
      <c r="CW41" s="1258"/>
      <c r="CX41" s="1254"/>
      <c r="DA41" s="1250"/>
      <c r="DB41" s="1251"/>
      <c r="DC41" s="1251"/>
      <c r="DD41" s="1251"/>
      <c r="DE41" s="1252"/>
    </row>
    <row r="42" spans="2:109" s="1142" customFormat="1" ht="18.95" customHeight="1" thickBot="1">
      <c r="B42" s="1119"/>
      <c r="C42" s="1664">
        <f t="shared" si="0"/>
        <v>31</v>
      </c>
      <c r="D42" s="1551" t="s">
        <v>17</v>
      </c>
      <c r="E42" s="1574" t="s">
        <v>55</v>
      </c>
      <c r="F42" s="1509" t="s">
        <v>64</v>
      </c>
      <c r="G42" s="1509"/>
      <c r="H42" s="1509"/>
      <c r="I42" s="1510"/>
      <c r="J42" s="1259"/>
      <c r="K42" s="3145"/>
      <c r="L42" s="1582"/>
      <c r="M42" s="3500"/>
      <c r="N42" s="3501"/>
      <c r="O42" s="3502"/>
      <c r="P42" s="3501"/>
      <c r="Q42" s="3503"/>
      <c r="R42" s="1131"/>
      <c r="S42" s="1666">
        <f t="shared" si="2"/>
        <v>31</v>
      </c>
      <c r="T42" s="1556" t="s">
        <v>18</v>
      </c>
      <c r="U42" s="1567" t="s">
        <v>55</v>
      </c>
      <c r="V42" s="1537" t="s">
        <v>64</v>
      </c>
      <c r="W42" s="1537"/>
      <c r="X42" s="1537"/>
      <c r="Y42" s="1538"/>
      <c r="Z42" s="1448"/>
      <c r="AA42" s="1501"/>
      <c r="AB42" s="1582"/>
      <c r="AC42" s="1520"/>
      <c r="AD42" s="1579"/>
      <c r="AE42" s="1579"/>
      <c r="AF42" s="1579"/>
      <c r="AG42" s="1583"/>
      <c r="AH42" s="1133"/>
      <c r="AI42" s="1662">
        <f t="shared" si="4"/>
        <v>31</v>
      </c>
      <c r="AJ42" s="1558" t="s">
        <v>19</v>
      </c>
      <c r="AK42" s="1564" t="s">
        <v>64</v>
      </c>
      <c r="AL42" s="1565"/>
      <c r="AM42" s="1565"/>
      <c r="AN42" s="1521"/>
      <c r="AO42" s="1522" t="s">
        <v>55</v>
      </c>
      <c r="AP42" s="1259"/>
      <c r="AQ42" s="1501"/>
      <c r="AR42" s="1582"/>
      <c r="AS42" s="1578"/>
      <c r="AT42" s="1579"/>
      <c r="AU42" s="1579"/>
      <c r="AV42" s="1580"/>
      <c r="AW42" s="1581"/>
      <c r="AY42" s="1133">
        <v>31</v>
      </c>
      <c r="AZ42" s="1662">
        <f t="shared" si="6"/>
        <v>31</v>
      </c>
      <c r="BA42" s="4039" t="s">
        <v>14</v>
      </c>
      <c r="BB42" s="1564"/>
      <c r="BC42" s="1565"/>
      <c r="BD42" s="1565"/>
      <c r="BE42" s="1565" t="s">
        <v>55</v>
      </c>
      <c r="BF42" s="1566" t="s">
        <v>64</v>
      </c>
      <c r="BG42" s="1154"/>
      <c r="BH42" s="2407">
        <f t="shared" si="7"/>
        <v>31</v>
      </c>
      <c r="BI42" s="2411" t="s">
        <v>16</v>
      </c>
      <c r="BJ42" s="1577"/>
      <c r="BK42" s="1521"/>
      <c r="BL42" s="1521" t="s">
        <v>55</v>
      </c>
      <c r="BM42" s="1521" t="s">
        <v>64</v>
      </c>
      <c r="BN42" s="1583"/>
      <c r="BO42" s="1133"/>
      <c r="BP42" s="1133"/>
      <c r="BQ42" s="1260"/>
      <c r="BR42" s="1560"/>
      <c r="BS42" s="1263"/>
      <c r="BT42" s="1265"/>
      <c r="BU42" s="1263"/>
      <c r="BV42" s="1264"/>
      <c r="BW42" s="1133"/>
      <c r="BX42" s="2407">
        <f t="shared" si="9"/>
        <v>31</v>
      </c>
      <c r="BY42" s="1558" t="s">
        <v>17</v>
      </c>
      <c r="BZ42" s="1577"/>
      <c r="CA42" s="1521" t="s">
        <v>55</v>
      </c>
      <c r="CB42" s="1521" t="s">
        <v>64</v>
      </c>
      <c r="CC42" s="1521"/>
      <c r="CD42" s="1522"/>
      <c r="CE42" s="1133"/>
      <c r="CF42" s="1133"/>
      <c r="CG42" s="1260"/>
      <c r="CH42" s="1495"/>
      <c r="CI42" s="1263"/>
      <c r="CJ42" s="1263"/>
      <c r="CK42" s="1265"/>
      <c r="CL42" s="1266"/>
      <c r="CM42" s="1133"/>
      <c r="CN42" s="1662">
        <f t="shared" si="11"/>
        <v>31</v>
      </c>
      <c r="CO42" s="3506" t="s">
        <v>15</v>
      </c>
      <c r="CP42" s="1541" t="s">
        <v>55</v>
      </c>
      <c r="CQ42" s="1521" t="s">
        <v>64</v>
      </c>
      <c r="CR42" s="1521"/>
      <c r="CS42" s="1521"/>
      <c r="CT42" s="1522"/>
      <c r="CU42" s="1243"/>
      <c r="CV42" s="1392" t="s">
        <v>52</v>
      </c>
      <c r="CW42" s="1253"/>
      <c r="CX42" s="1254"/>
      <c r="CZ42" s="1260"/>
      <c r="DA42" s="1261"/>
      <c r="DB42" s="1262"/>
      <c r="DC42" s="1262"/>
      <c r="DD42" s="1262"/>
      <c r="DE42" s="1210"/>
    </row>
    <row r="43" spans="2:109" s="445" customFormat="1" ht="18.95" customHeight="1">
      <c r="B43" s="903" t="s">
        <v>165</v>
      </c>
      <c r="C43" s="1599"/>
      <c r="D43" s="1600"/>
      <c r="E43" s="1593">
        <v>1</v>
      </c>
      <c r="F43" s="906"/>
      <c r="G43" s="905">
        <v>2</v>
      </c>
      <c r="H43" s="906"/>
      <c r="I43" s="907">
        <v>2</v>
      </c>
      <c r="J43" s="908"/>
      <c r="K43" s="914"/>
      <c r="L43" s="909"/>
      <c r="M43" s="905">
        <v>2</v>
      </c>
      <c r="N43" s="906"/>
      <c r="O43" s="905">
        <v>2</v>
      </c>
      <c r="P43" s="906"/>
      <c r="Q43" s="907">
        <v>1</v>
      </c>
      <c r="R43" s="910"/>
      <c r="S43" s="912"/>
      <c r="T43" s="911"/>
      <c r="U43" s="905">
        <v>1</v>
      </c>
      <c r="V43" s="905"/>
      <c r="W43" s="905">
        <v>2</v>
      </c>
      <c r="X43" s="906"/>
      <c r="Y43" s="907">
        <v>2</v>
      </c>
      <c r="Z43" s="910"/>
      <c r="AA43" s="912"/>
      <c r="AB43" s="912"/>
      <c r="AC43" s="913">
        <v>2</v>
      </c>
      <c r="AD43" s="906"/>
      <c r="AE43" s="905">
        <v>1</v>
      </c>
      <c r="AF43" s="906"/>
      <c r="AG43" s="907">
        <v>1</v>
      </c>
      <c r="AH43" s="914"/>
      <c r="AI43" s="914"/>
      <c r="AJ43" s="909"/>
      <c r="AK43" s="916">
        <v>1</v>
      </c>
      <c r="AL43" s="917"/>
      <c r="AM43" s="918">
        <v>2</v>
      </c>
      <c r="AN43" s="917"/>
      <c r="AO43" s="919">
        <v>1</v>
      </c>
      <c r="AP43" s="910"/>
      <c r="AQ43" s="912"/>
      <c r="AR43" s="912"/>
      <c r="AS43" s="913">
        <v>2</v>
      </c>
      <c r="AT43" s="906"/>
      <c r="AU43" s="905">
        <v>1</v>
      </c>
      <c r="AV43" s="906"/>
      <c r="AW43" s="907">
        <v>2</v>
      </c>
      <c r="AX43" s="915"/>
      <c r="AY43" s="1653" t="s">
        <v>165</v>
      </c>
      <c r="AZ43" s="904"/>
      <c r="BA43" s="1654"/>
      <c r="BB43" s="1070">
        <v>1</v>
      </c>
      <c r="BC43" s="917"/>
      <c r="BD43" s="918">
        <v>2</v>
      </c>
      <c r="BE43" s="917"/>
      <c r="BF43" s="919">
        <v>2</v>
      </c>
      <c r="BG43" s="908"/>
      <c r="BH43" s="914"/>
      <c r="BI43" s="914"/>
      <c r="BJ43" s="916">
        <v>2</v>
      </c>
      <c r="BK43" s="917"/>
      <c r="BL43" s="918">
        <v>2</v>
      </c>
      <c r="BM43" s="917"/>
      <c r="BN43" s="919">
        <v>1</v>
      </c>
      <c r="BO43" s="908"/>
      <c r="BP43" s="912"/>
      <c r="BQ43" s="911"/>
      <c r="BR43" s="913">
        <v>1</v>
      </c>
      <c r="BS43" s="920"/>
      <c r="BT43" s="905">
        <v>1</v>
      </c>
      <c r="BU43" s="906"/>
      <c r="BV43" s="919">
        <v>2</v>
      </c>
      <c r="BW43" s="908"/>
      <c r="BX43" s="914"/>
      <c r="BY43" s="909"/>
      <c r="BZ43" s="916">
        <v>2</v>
      </c>
      <c r="CA43" s="917"/>
      <c r="CB43" s="918">
        <v>1</v>
      </c>
      <c r="CC43" s="917"/>
      <c r="CD43" s="919">
        <v>2</v>
      </c>
      <c r="CE43" s="910"/>
      <c r="CF43" s="912"/>
      <c r="CG43" s="911"/>
      <c r="CH43" s="913">
        <v>2</v>
      </c>
      <c r="CI43" s="920"/>
      <c r="CJ43" s="905">
        <v>2</v>
      </c>
      <c r="CK43" s="906"/>
      <c r="CL43" s="907">
        <v>1</v>
      </c>
      <c r="CM43" s="908"/>
      <c r="CN43" s="914"/>
      <c r="CO43" s="909"/>
      <c r="CP43" s="916">
        <v>1</v>
      </c>
      <c r="CQ43" s="917"/>
      <c r="CR43" s="1070">
        <v>2</v>
      </c>
      <c r="CS43" s="917"/>
      <c r="CT43" s="919">
        <v>2</v>
      </c>
      <c r="CU43" s="921"/>
      <c r="CV43" s="1427" t="s">
        <v>54</v>
      </c>
      <c r="CW43" s="1428"/>
      <c r="CX43" s="1059"/>
      <c r="CY43" s="903" t="s">
        <v>165</v>
      </c>
      <c r="CZ43" s="904"/>
      <c r="DA43" s="922">
        <f>+E43+M43+U43+AC43+AK43+AS43+BB43+BJ43+BR43+BZ43+CH43+CP43</f>
        <v>18</v>
      </c>
      <c r="DB43" s="923"/>
      <c r="DC43" s="923">
        <f>+G43+O43+W43+AE43+AM43+AU43+BD43+BL43+BT43+CB43+CJ43+CR43</f>
        <v>20</v>
      </c>
      <c r="DD43" s="923"/>
      <c r="DE43" s="924">
        <f>+I43+Q43+Y43+AG43+AO43+AW43+BF43+BN43+BV43+CD43+CL43+CT43</f>
        <v>19</v>
      </c>
    </row>
    <row r="44" spans="2:109" s="445" customFormat="1" ht="18.95" customHeight="1" thickBot="1">
      <c r="B44" s="925" t="s">
        <v>97</v>
      </c>
      <c r="C44" s="904"/>
      <c r="D44" s="1601"/>
      <c r="E44" s="1594"/>
      <c r="F44" s="927">
        <v>2</v>
      </c>
      <c r="G44" s="928"/>
      <c r="H44" s="927">
        <v>2</v>
      </c>
      <c r="I44" s="929"/>
      <c r="J44" s="908"/>
      <c r="K44" s="914"/>
      <c r="L44" s="909"/>
      <c r="M44" s="926"/>
      <c r="N44" s="927">
        <v>2</v>
      </c>
      <c r="O44" s="928"/>
      <c r="P44" s="927">
        <v>1</v>
      </c>
      <c r="Q44" s="929"/>
      <c r="R44" s="908"/>
      <c r="S44" s="914"/>
      <c r="T44" s="909"/>
      <c r="U44" s="926"/>
      <c r="V44" s="927">
        <v>1</v>
      </c>
      <c r="W44" s="927"/>
      <c r="X44" s="927">
        <v>2</v>
      </c>
      <c r="Y44" s="929"/>
      <c r="Z44" s="908"/>
      <c r="AA44" s="914"/>
      <c r="AB44" s="914"/>
      <c r="AC44" s="926"/>
      <c r="AD44" s="927">
        <v>2</v>
      </c>
      <c r="AE44" s="928"/>
      <c r="AF44" s="927">
        <v>1</v>
      </c>
      <c r="AG44" s="929"/>
      <c r="AH44" s="914"/>
      <c r="AI44" s="914"/>
      <c r="AJ44" s="914"/>
      <c r="AK44" s="926"/>
      <c r="AL44" s="927">
        <v>2</v>
      </c>
      <c r="AM44" s="928"/>
      <c r="AN44" s="927">
        <v>2</v>
      </c>
      <c r="AO44" s="929"/>
      <c r="AP44" s="908"/>
      <c r="AQ44" s="914"/>
      <c r="AR44" s="914"/>
      <c r="AS44" s="926"/>
      <c r="AT44" s="927">
        <v>1</v>
      </c>
      <c r="AU44" s="928"/>
      <c r="AV44" s="927">
        <v>1</v>
      </c>
      <c r="AW44" s="929"/>
      <c r="AX44" s="915"/>
      <c r="AY44" s="925" t="s">
        <v>97</v>
      </c>
      <c r="AZ44" s="904"/>
      <c r="BA44" s="1601"/>
      <c r="BB44" s="1594"/>
      <c r="BC44" s="927">
        <v>2</v>
      </c>
      <c r="BD44" s="927"/>
      <c r="BE44" s="927">
        <v>2</v>
      </c>
      <c r="BF44" s="929"/>
      <c r="BG44" s="908"/>
      <c r="BH44" s="914"/>
      <c r="BI44" s="914"/>
      <c r="BJ44" s="926"/>
      <c r="BK44" s="927">
        <v>2</v>
      </c>
      <c r="BL44" s="928"/>
      <c r="BM44" s="927">
        <v>2</v>
      </c>
      <c r="BN44" s="929"/>
      <c r="BO44" s="908"/>
      <c r="BP44" s="914"/>
      <c r="BQ44" s="909"/>
      <c r="BR44" s="926"/>
      <c r="BS44" s="927">
        <v>1</v>
      </c>
      <c r="BT44" s="928"/>
      <c r="BU44" s="927">
        <v>1</v>
      </c>
      <c r="BV44" s="929"/>
      <c r="BW44" s="908"/>
      <c r="BX44" s="914"/>
      <c r="BY44" s="909"/>
      <c r="BZ44" s="926"/>
      <c r="CA44" s="927">
        <v>1</v>
      </c>
      <c r="CB44" s="928"/>
      <c r="CC44" s="927">
        <v>2</v>
      </c>
      <c r="CD44" s="929"/>
      <c r="CE44" s="908"/>
      <c r="CF44" s="914"/>
      <c r="CG44" s="909"/>
      <c r="CH44" s="926"/>
      <c r="CI44" s="927">
        <v>2</v>
      </c>
      <c r="CJ44" s="928"/>
      <c r="CK44" s="927">
        <v>1</v>
      </c>
      <c r="CL44" s="929"/>
      <c r="CM44" s="908"/>
      <c r="CN44" s="914"/>
      <c r="CO44" s="909"/>
      <c r="CP44" s="926"/>
      <c r="CQ44" s="927">
        <v>1</v>
      </c>
      <c r="CR44" s="928"/>
      <c r="CS44" s="927">
        <v>2</v>
      </c>
      <c r="CT44" s="929"/>
      <c r="CU44" s="921"/>
      <c r="CV44" s="930" t="s">
        <v>236</v>
      </c>
      <c r="CW44" s="1068"/>
      <c r="CX44" s="1059"/>
      <c r="CY44" s="925" t="s">
        <v>97</v>
      </c>
      <c r="CZ44" s="904"/>
      <c r="DA44" s="931"/>
      <c r="DB44" s="932">
        <f>+F44+N44+V44+AD44+AL44+AT44+BC44+BK44+BS44+CA44+CI44+CQ44</f>
        <v>19</v>
      </c>
      <c r="DC44" s="932"/>
      <c r="DD44" s="932">
        <f>+H44+P44+X44+AF44+AN44+AV44+BE44+BM44+BU44+CC44+CK44+CS44</f>
        <v>19</v>
      </c>
      <c r="DE44" s="933"/>
    </row>
    <row r="45" spans="2:109" ht="18.95" customHeight="1">
      <c r="B45" s="4471" t="s">
        <v>95</v>
      </c>
      <c r="C45" s="4472"/>
      <c r="D45" s="4473"/>
      <c r="E45" s="1595">
        <f>COUNTIF(E12:E42,"R" )+COUNTIF(E12:E42,"N" )+E43</f>
        <v>14</v>
      </c>
      <c r="F45" s="323"/>
      <c r="G45" s="323">
        <f>COUNTIF(G12:G42,"R" )+COUNTIF(G12:G42,"N" )+G43</f>
        <v>14</v>
      </c>
      <c r="H45" s="323"/>
      <c r="I45" s="324">
        <f>COUNTIF(I12:I42,"R" )+COUNTIF(I12:I42,"N" )+I43</f>
        <v>14</v>
      </c>
      <c r="J45" s="325"/>
      <c r="K45" s="327"/>
      <c r="L45" s="326" t="s">
        <v>56</v>
      </c>
      <c r="M45" s="322">
        <f>COUNTIF(M12:M42,"R" )+COUNTIF(M12:M42,"N" )+M43</f>
        <v>13</v>
      </c>
      <c r="N45" s="323"/>
      <c r="O45" s="323">
        <f>COUNTIF(O12:O42,"R" )+COUNTIF(O12:O42,"N" )+O43</f>
        <v>13</v>
      </c>
      <c r="P45" s="323"/>
      <c r="Q45" s="324">
        <f>COUNTIF(Q12:Q42,"R" )+COUNTIF(Q12:Q42,"N" )+Q43</f>
        <v>13</v>
      </c>
      <c r="R45" s="325"/>
      <c r="S45" s="327"/>
      <c r="T45" s="326"/>
      <c r="U45" s="322">
        <f>COUNTIF(U12:U42,"R" )+COUNTIF(U12:U42,"N" )+U43</f>
        <v>14</v>
      </c>
      <c r="V45" s="323"/>
      <c r="W45" s="323">
        <f>COUNTIF(W12:W42,"R" )+COUNTIF(W12:W42,"N" )+W43</f>
        <v>14</v>
      </c>
      <c r="X45" s="323"/>
      <c r="Y45" s="324">
        <f>COUNTIF(Y12:Y42,"R" )+COUNTIF(Y12:Y42,"N" )+Y43</f>
        <v>14</v>
      </c>
      <c r="Z45" s="325"/>
      <c r="AA45" s="327"/>
      <c r="AB45" s="327"/>
      <c r="AC45" s="322">
        <f>COUNTIF(AC12:AC42,"R" )+COUNTIF(AC12:AC42,"N" )+AC43</f>
        <v>14</v>
      </c>
      <c r="AD45" s="323"/>
      <c r="AE45" s="323">
        <f>COUNTIF(AE12:AE42,"R" )+COUNTIF(AE12:AE42,"N" )+AE43</f>
        <v>13</v>
      </c>
      <c r="AF45" s="323"/>
      <c r="AG45" s="324">
        <f>COUNTIF(AG12:AG42,"R" )+COUNTIF(AG12:AG42,"N" )+AG43</f>
        <v>13</v>
      </c>
      <c r="AH45" s="327"/>
      <c r="AI45" s="327"/>
      <c r="AJ45" s="327"/>
      <c r="AK45" s="322">
        <f>COUNTIF(AK12:AK42,"R" )+COUNTIF(AK12:AK42,"N" )+AK43</f>
        <v>14</v>
      </c>
      <c r="AL45" s="323"/>
      <c r="AM45" s="323">
        <f>COUNTIF(AM12:AM42,"R" )+COUNTIF(AM12:AM42,"N" )+AM43</f>
        <v>14</v>
      </c>
      <c r="AN45" s="323"/>
      <c r="AO45" s="324">
        <f>COUNTIF(AO12:AO42,"R" )+COUNTIF(AO12:AO42,"N" )+AO43</f>
        <v>14</v>
      </c>
      <c r="AP45" s="325"/>
      <c r="AQ45" s="327"/>
      <c r="AR45" s="327"/>
      <c r="AS45" s="322">
        <f>COUNTIF(AS12:AS42,"R" )+COUNTIF(AS12:AS42,"N" )+AS43</f>
        <v>14</v>
      </c>
      <c r="AT45" s="323"/>
      <c r="AU45" s="323">
        <f>COUNTIF(AU12:AU42,"R" )+COUNTIF(AU12:AU42,"N" )+AU43</f>
        <v>13</v>
      </c>
      <c r="AV45" s="323"/>
      <c r="AW45" s="324">
        <f>COUNTIF(AW12:AW42,"R" )+COUNTIF(AW12:AW42,"N" )+AW43</f>
        <v>14</v>
      </c>
      <c r="AX45" s="102"/>
      <c r="AY45" s="4471" t="s">
        <v>95</v>
      </c>
      <c r="AZ45" s="4472"/>
      <c r="BA45" s="4473"/>
      <c r="BB45" s="1595">
        <f>COUNTIF(BB12:BB42,"R" )+COUNTIF(BB12:BB42,"N" )+BB43</f>
        <v>13</v>
      </c>
      <c r="BC45" s="323"/>
      <c r="BD45" s="323">
        <f>COUNTIF(BD12:BD42,"R" )+COUNTIF(BD12:BD42,"N" )+BD43</f>
        <v>14</v>
      </c>
      <c r="BE45" s="323"/>
      <c r="BF45" s="324">
        <f>COUNTIF(BF12:BF42,"R" )+COUNTIF(BF12:BF42,"N" )+BF43</f>
        <v>15</v>
      </c>
      <c r="BG45" s="325"/>
      <c r="BH45" s="327"/>
      <c r="BI45" s="326"/>
      <c r="BJ45" s="322">
        <f>COUNTIF(BJ12:BJ42,"R" )+COUNTIF(BJ12:BJ42,"N" )+BJ43</f>
        <v>14</v>
      </c>
      <c r="BK45" s="323"/>
      <c r="BL45" s="323">
        <f>COUNTIF(BL12:BL42,"R" )+COUNTIF(BL12:BL42,"N" )+BL43</f>
        <v>15</v>
      </c>
      <c r="BM45" s="323"/>
      <c r="BN45" s="324">
        <f>COUNTIF(BN12:BN42,"R" )+COUNTIF(BN12:BN42,"N" )+BN43</f>
        <v>13</v>
      </c>
      <c r="BO45" s="325"/>
      <c r="BP45" s="327"/>
      <c r="BQ45" s="326"/>
      <c r="BR45" s="322">
        <f>COUNTIF(BR12:BR42,"R" )+COUNTIF(BR12:BR42,"N" )+BR43</f>
        <v>13</v>
      </c>
      <c r="BS45" s="323"/>
      <c r="BT45" s="323">
        <f>COUNTIF(BT12:BT42,"R" )+COUNTIF(BT12:BT42,"N" )+BT43</f>
        <v>13</v>
      </c>
      <c r="BU45" s="323"/>
      <c r="BV45" s="324">
        <f>COUNTIF(BV12:BV42,"R" )+COUNTIF(BV12:BV42,"N" )+BV43</f>
        <v>14</v>
      </c>
      <c r="BW45" s="325"/>
      <c r="BX45" s="327"/>
      <c r="BY45" s="326"/>
      <c r="BZ45" s="322">
        <f>COUNTIF(BZ12:BZ42,"R" )+COUNTIF(BZ12:BZ42,"N" )+BZ43</f>
        <v>14</v>
      </c>
      <c r="CA45" s="323"/>
      <c r="CB45" s="323">
        <f>COUNTIF(CB12:CB42,"R" )+COUNTIF(CB12:CB42,"N" )+CB43</f>
        <v>14</v>
      </c>
      <c r="CC45" s="323"/>
      <c r="CD45" s="324">
        <f>COUNTIF(CD12:CD42,"R" )+COUNTIF(CD12:CD42,"N" )+CD43</f>
        <v>14</v>
      </c>
      <c r="CE45" s="325"/>
      <c r="CF45" s="327"/>
      <c r="CG45" s="326"/>
      <c r="CH45" s="322">
        <f>COUNTIF(CH12:CH42,"R" )+COUNTIF(CH12:CH42,"N" )+CH43</f>
        <v>14</v>
      </c>
      <c r="CI45" s="323"/>
      <c r="CJ45" s="323">
        <f>COUNTIF(CJ12:CJ42,"R" )+COUNTIF(CJ12:CJ42,"N" )+CJ43</f>
        <v>14</v>
      </c>
      <c r="CK45" s="323"/>
      <c r="CL45" s="324">
        <f>COUNTIF(CL12:CL42,"R" )+COUNTIF(CL12:CL42,"N" )+CL43</f>
        <v>13</v>
      </c>
      <c r="CM45" s="325"/>
      <c r="CN45" s="327"/>
      <c r="CO45" s="326"/>
      <c r="CP45" s="345">
        <f>COUNTIF(CP12:CP42,"R" )+COUNTIF(CP12:CP42,"N" )+CP43</f>
        <v>14</v>
      </c>
      <c r="CQ45" s="346"/>
      <c r="CR45" s="346">
        <f>COUNTIF(CR12:CR42,"R" )+COUNTIF(CR12:CR42,"N" )+CR43</f>
        <v>14</v>
      </c>
      <c r="CS45" s="346"/>
      <c r="CT45" s="347">
        <f>COUNTIF(CT12:CT42,"R" )+COUNTIF(CT12:CT42,"N" )+CT43</f>
        <v>14</v>
      </c>
      <c r="CU45" s="127"/>
      <c r="CV45" s="470" t="s">
        <v>237</v>
      </c>
      <c r="CW45" s="1067"/>
      <c r="CX45" s="1058"/>
      <c r="CY45" s="147" t="s">
        <v>52</v>
      </c>
      <c r="CZ45" s="314"/>
      <c r="DA45" s="1451">
        <f>+E45+M45+U45+AC45+AK45+AS45+BB45+BJ45+BR45+BZ45+CH45+CP45</f>
        <v>165</v>
      </c>
      <c r="DB45" s="569"/>
      <c r="DC45" s="569">
        <f>+G45+O45+W45+AE45+AM45+AU45+BD45+BL45+BT45+CB45+CJ45+CR45</f>
        <v>165</v>
      </c>
      <c r="DD45" s="569"/>
      <c r="DE45" s="3782">
        <f>+I45+Q45+Y45+AG45+AO45+AW45+BF45+BN45+BV45+CD45+CL45+CT45</f>
        <v>165</v>
      </c>
    </row>
    <row r="46" spans="2:109" ht="18.95" customHeight="1" thickBot="1">
      <c r="B46" s="4474"/>
      <c r="C46" s="4475"/>
      <c r="D46" s="4476"/>
      <c r="E46" s="1596"/>
      <c r="F46" s="329">
        <f>COUNTIF(F12:F42,"R" )+COUNTIF(F12:F42,"N" )+F44</f>
        <v>15</v>
      </c>
      <c r="G46" s="329"/>
      <c r="H46" s="329">
        <f>COUNTIF(H12:H42,"R" )+COUNTIF(H12:H42,"N" )+H44</f>
        <v>14</v>
      </c>
      <c r="I46" s="330"/>
      <c r="J46" s="331"/>
      <c r="K46" s="333"/>
      <c r="L46" s="332"/>
      <c r="M46" s="328"/>
      <c r="N46" s="329">
        <f>COUNTIF(N12:N42,"R" )+COUNTIF(N12:N42,"N" )+N44</f>
        <v>12</v>
      </c>
      <c r="O46" s="329"/>
      <c r="P46" s="329">
        <f>COUNTIF(P12:P42,"R" )+COUNTIF(P12:P42,"N" )+P44</f>
        <v>13</v>
      </c>
      <c r="Q46" s="330"/>
      <c r="R46" s="331"/>
      <c r="S46" s="333"/>
      <c r="T46" s="332"/>
      <c r="U46" s="328"/>
      <c r="V46" s="329">
        <f>COUNTIF(V12:V42,"R" )+COUNTIF(V12:V42,"N" )+V44</f>
        <v>14</v>
      </c>
      <c r="W46" s="329"/>
      <c r="X46" s="329">
        <f>COUNTIF(X12:X42,"R" )+COUNTIF(X12:X42,"N" )+X44</f>
        <v>14</v>
      </c>
      <c r="Y46" s="330"/>
      <c r="Z46" s="331"/>
      <c r="AA46" s="333"/>
      <c r="AB46" s="333"/>
      <c r="AC46" s="328"/>
      <c r="AD46" s="329">
        <f>COUNTIF(AD12:AD42,"R" )+COUNTIF(AD12:AD42,"N" )+AD44</f>
        <v>14</v>
      </c>
      <c r="AE46" s="329"/>
      <c r="AF46" s="329">
        <f>COUNTIF(AF12:AF42,"R" )+COUNTIF(AF12:AF42,"N" )+AF44</f>
        <v>13</v>
      </c>
      <c r="AG46" s="330"/>
      <c r="AH46" s="333"/>
      <c r="AI46" s="333"/>
      <c r="AJ46" s="333"/>
      <c r="AK46" s="328"/>
      <c r="AL46" s="329">
        <f>COUNTIF(AL12:AL42,"R" )+COUNTIF(AL12:AL42,"N" )+AL44</f>
        <v>14</v>
      </c>
      <c r="AM46" s="329"/>
      <c r="AN46" s="329">
        <f>COUNTIF(AN12:AN42,"R" )+COUNTIF(AN12:AN42,"N" )+AN44</f>
        <v>14</v>
      </c>
      <c r="AO46" s="330"/>
      <c r="AP46" s="331"/>
      <c r="AQ46" s="333"/>
      <c r="AR46" s="333"/>
      <c r="AS46" s="328"/>
      <c r="AT46" s="329">
        <f>COUNTIF(AT12:AT42,"R" )+COUNTIF(AT12:AT42,"N" )+AT44</f>
        <v>13</v>
      </c>
      <c r="AU46" s="329"/>
      <c r="AV46" s="329">
        <f>COUNTIF(AV12:AV42,"R" )+COUNTIF(AV12:AV42,"N" )+AV44</f>
        <v>13</v>
      </c>
      <c r="AW46" s="330"/>
      <c r="AX46" s="102"/>
      <c r="AY46" s="4474"/>
      <c r="AZ46" s="4475"/>
      <c r="BA46" s="4476"/>
      <c r="BB46" s="1596"/>
      <c r="BC46" s="329">
        <f>COUNTIF(BC12:BC42,"R" )+COUNTIF(BC12:BC42,"N" )+BC44</f>
        <v>14</v>
      </c>
      <c r="BD46" s="329"/>
      <c r="BE46" s="329">
        <f>COUNTIF(BE12:BE42,"R" )+COUNTIF(BE12:BE42,"N" )+BE44</f>
        <v>15</v>
      </c>
      <c r="BF46" s="330"/>
      <c r="BG46" s="331"/>
      <c r="BH46" s="333"/>
      <c r="BI46" s="332"/>
      <c r="BJ46" s="328"/>
      <c r="BK46" s="329">
        <f>COUNTIF(BK12:BK42,"R" )+COUNTIF(BK12:BK42,"N" )+BK44</f>
        <v>14</v>
      </c>
      <c r="BL46" s="329"/>
      <c r="BM46" s="329">
        <f>COUNTIF(BM12:BM42,"R" )+COUNTIF(BM12:BM42,"N" )+BM44</f>
        <v>15</v>
      </c>
      <c r="BN46" s="330"/>
      <c r="BO46" s="331"/>
      <c r="BP46" s="333"/>
      <c r="BQ46" s="332"/>
      <c r="BR46" s="328"/>
      <c r="BS46" s="329">
        <f>COUNTIF(BS12:BS42,"R" )+COUNTIF(BS12:BS42,"N" )+BS44</f>
        <v>13</v>
      </c>
      <c r="BT46" s="329"/>
      <c r="BU46" s="329">
        <f>COUNTIF(BU12:BU42,"R" )+COUNTIF(BU12:BU42,"N" )+BU44</f>
        <v>13</v>
      </c>
      <c r="BV46" s="330"/>
      <c r="BW46" s="331"/>
      <c r="BX46" s="333"/>
      <c r="BY46" s="332"/>
      <c r="BZ46" s="328"/>
      <c r="CA46" s="329">
        <f>COUNTIF(CA12:CA42,"R" )+COUNTIF(CA12:CA42,"N" )+CA44</f>
        <v>14</v>
      </c>
      <c r="CB46" s="329"/>
      <c r="CC46" s="329">
        <f>COUNTIF(CC12:CC42,"R" )+COUNTIF(CC12:CC42,"N" )+CC44</f>
        <v>14</v>
      </c>
      <c r="CD46" s="330"/>
      <c r="CE46" s="331"/>
      <c r="CF46" s="333"/>
      <c r="CG46" s="332"/>
      <c r="CH46" s="328"/>
      <c r="CI46" s="329">
        <f>COUNTIF(CI12:CI42,"R" )+COUNTIF(CI12:CI42,"N" )+CI44</f>
        <v>14</v>
      </c>
      <c r="CJ46" s="329"/>
      <c r="CK46" s="329">
        <f>COUNTIF(CK12:CK42,"R" )+COUNTIF(CK12:CK42,"N" )+CK44</f>
        <v>13</v>
      </c>
      <c r="CL46" s="330"/>
      <c r="CM46" s="331"/>
      <c r="CN46" s="333"/>
      <c r="CO46" s="332"/>
      <c r="CP46" s="348"/>
      <c r="CQ46" s="349">
        <f>COUNTIF(CQ12:CQ42,"R" )+COUNTIF(CQ12:CQ42,"N" )+CQ44</f>
        <v>14</v>
      </c>
      <c r="CR46" s="349"/>
      <c r="CS46" s="349">
        <f>COUNTIF(CS12:CS42,"R" )+COUNTIF(CS12:CS42,"N" )+CS44</f>
        <v>14</v>
      </c>
      <c r="CT46" s="350"/>
      <c r="CU46" s="127"/>
      <c r="CV46" s="470" t="s">
        <v>238</v>
      </c>
      <c r="CW46" s="1067"/>
      <c r="CX46" s="1058"/>
      <c r="CY46" s="148" t="s">
        <v>53</v>
      </c>
      <c r="CZ46" s="315"/>
      <c r="DA46" s="570"/>
      <c r="DB46" s="571">
        <f>+F46+N46+V46+AD46+AL46+AT46+BC46+BK46+BS46+CA46+CI46+CQ46</f>
        <v>165</v>
      </c>
      <c r="DC46" s="571"/>
      <c r="DD46" s="3781">
        <f>+H46+P46+X46+AF46+AN46+AV46+BE46+BM46+BU46+CC46+CK46+CS46</f>
        <v>165</v>
      </c>
      <c r="DE46" s="572"/>
    </row>
    <row r="47" spans="2:109" ht="18.95" customHeight="1">
      <c r="B47" s="4471" t="s">
        <v>100</v>
      </c>
      <c r="C47" s="4472"/>
      <c r="D47" s="4473"/>
      <c r="E47" s="1597">
        <f>+E45*11.25</f>
        <v>157.5</v>
      </c>
      <c r="F47" s="335"/>
      <c r="G47" s="336">
        <f>+G45*11.25</f>
        <v>157.5</v>
      </c>
      <c r="H47" s="335"/>
      <c r="I47" s="337">
        <f>+I45*11.25</f>
        <v>157.5</v>
      </c>
      <c r="J47" s="319"/>
      <c r="K47" s="321"/>
      <c r="L47" s="320" t="s">
        <v>56</v>
      </c>
      <c r="M47" s="334">
        <f>+M45*11.25</f>
        <v>146.25</v>
      </c>
      <c r="N47" s="335"/>
      <c r="O47" s="336">
        <f>+O45*11.25</f>
        <v>146.25</v>
      </c>
      <c r="P47" s="335"/>
      <c r="Q47" s="337">
        <f>+Q45*11.25</f>
        <v>146.25</v>
      </c>
      <c r="R47" s="319"/>
      <c r="S47" s="321"/>
      <c r="T47" s="320" t="s">
        <v>56</v>
      </c>
      <c r="U47" s="334">
        <f>+U45*11.25</f>
        <v>157.5</v>
      </c>
      <c r="V47" s="335"/>
      <c r="W47" s="336">
        <f>+W45*11.25</f>
        <v>157.5</v>
      </c>
      <c r="X47" s="335"/>
      <c r="Y47" s="337">
        <f>+Y45*11.25</f>
        <v>157.5</v>
      </c>
      <c r="Z47" s="319"/>
      <c r="AA47" s="321"/>
      <c r="AB47" s="320"/>
      <c r="AC47" s="334">
        <f>+AC45*11.25</f>
        <v>157.5</v>
      </c>
      <c r="AD47" s="335"/>
      <c r="AE47" s="336">
        <f>+AE45*11.25</f>
        <v>146.25</v>
      </c>
      <c r="AF47" s="335"/>
      <c r="AG47" s="337">
        <f>+AG45*11.25</f>
        <v>146.25</v>
      </c>
      <c r="AH47" s="321"/>
      <c r="AI47" s="321"/>
      <c r="AJ47" s="320" t="s">
        <v>56</v>
      </c>
      <c r="AK47" s="334">
        <f>+AK45*11.25</f>
        <v>157.5</v>
      </c>
      <c r="AL47" s="335"/>
      <c r="AM47" s="336">
        <f>+AM45*11.25</f>
        <v>157.5</v>
      </c>
      <c r="AN47" s="335"/>
      <c r="AO47" s="337">
        <f>+AO45*11.25</f>
        <v>157.5</v>
      </c>
      <c r="AP47" s="319"/>
      <c r="AQ47" s="321"/>
      <c r="AR47" s="320" t="s">
        <v>56</v>
      </c>
      <c r="AS47" s="334">
        <f>+AS45*11.25</f>
        <v>157.5</v>
      </c>
      <c r="AT47" s="335"/>
      <c r="AU47" s="336">
        <f>+AU45*11.25</f>
        <v>146.25</v>
      </c>
      <c r="AV47" s="335"/>
      <c r="AW47" s="337">
        <f>+AW45*11.25</f>
        <v>157.5</v>
      </c>
      <c r="AX47" s="102"/>
      <c r="AY47" s="4471" t="s">
        <v>100</v>
      </c>
      <c r="AZ47" s="4472"/>
      <c r="BA47" s="4473"/>
      <c r="BB47" s="1597">
        <f>+BB45*11.25</f>
        <v>146.25</v>
      </c>
      <c r="BC47" s="335"/>
      <c r="BD47" s="336">
        <f>+BD45*11.25</f>
        <v>157.5</v>
      </c>
      <c r="BE47" s="335"/>
      <c r="BF47" s="337">
        <f>+BF45*11.25</f>
        <v>168.75</v>
      </c>
      <c r="BG47" s="319"/>
      <c r="BH47" s="321"/>
      <c r="BI47" s="320" t="s">
        <v>56</v>
      </c>
      <c r="BJ47" s="334">
        <f>+BJ45*11.25</f>
        <v>157.5</v>
      </c>
      <c r="BK47" s="335"/>
      <c r="BL47" s="336">
        <f>+BL45*11.25</f>
        <v>168.75</v>
      </c>
      <c r="BM47" s="335"/>
      <c r="BN47" s="337">
        <f>+BN45*11.25</f>
        <v>146.25</v>
      </c>
      <c r="BO47" s="319"/>
      <c r="BP47" s="321"/>
      <c r="BQ47" s="320" t="s">
        <v>56</v>
      </c>
      <c r="BR47" s="334">
        <f>+BR45*11.25</f>
        <v>146.25</v>
      </c>
      <c r="BS47" s="335"/>
      <c r="BT47" s="336">
        <f>+BT45*11.25</f>
        <v>146.25</v>
      </c>
      <c r="BU47" s="335"/>
      <c r="BV47" s="337">
        <f>+BV45*11.25</f>
        <v>157.5</v>
      </c>
      <c r="BW47" s="319"/>
      <c r="BX47" s="321"/>
      <c r="BY47" s="320" t="s">
        <v>56</v>
      </c>
      <c r="BZ47" s="334">
        <f>+BZ45*11.25</f>
        <v>157.5</v>
      </c>
      <c r="CA47" s="335"/>
      <c r="CB47" s="336">
        <f>+CB45*11.25</f>
        <v>157.5</v>
      </c>
      <c r="CC47" s="335"/>
      <c r="CD47" s="337">
        <f>+CD45*11.25</f>
        <v>157.5</v>
      </c>
      <c r="CE47" s="319"/>
      <c r="CF47" s="321"/>
      <c r="CG47" s="320" t="s">
        <v>56</v>
      </c>
      <c r="CH47" s="334">
        <f>+CH45*11.25</f>
        <v>157.5</v>
      </c>
      <c r="CI47" s="335"/>
      <c r="CJ47" s="336">
        <f>+CJ45*11.25</f>
        <v>157.5</v>
      </c>
      <c r="CK47" s="335"/>
      <c r="CL47" s="337">
        <f>+CL45*11.25</f>
        <v>146.25</v>
      </c>
      <c r="CM47" s="319"/>
      <c r="CN47" s="321"/>
      <c r="CO47" s="320" t="s">
        <v>56</v>
      </c>
      <c r="CP47" s="334">
        <f>+CP45*11.25</f>
        <v>157.5</v>
      </c>
      <c r="CQ47" s="335"/>
      <c r="CR47" s="336">
        <f>+CR45*11.25</f>
        <v>157.5</v>
      </c>
      <c r="CS47" s="335"/>
      <c r="CT47" s="337">
        <f>+CT45*11.25</f>
        <v>157.5</v>
      </c>
      <c r="CU47" s="127"/>
      <c r="CV47" s="470" t="s">
        <v>283</v>
      </c>
      <c r="CW47" s="1067"/>
      <c r="CX47" s="1058"/>
      <c r="CY47" s="147" t="s">
        <v>52</v>
      </c>
      <c r="CZ47" s="314"/>
      <c r="DA47" s="573">
        <f>+E47+M47+U47+AC47+AK47+AS47+BB47+BJ47+BR47+BZ47+CH47+CP47</f>
        <v>1856.25</v>
      </c>
      <c r="DB47" s="522"/>
      <c r="DC47" s="574">
        <f>+G47+O47+W47+AE47+AM47+AU47+BD47+BL47+BT47+CB47+CJ47+CR47</f>
        <v>1856.25</v>
      </c>
      <c r="DD47" s="522"/>
      <c r="DE47" s="575">
        <f>+I47+Q47+Y47+AG47+AO47+AW47+BF47+BN47+BV47+CD47+CL47+CT47</f>
        <v>1856.25</v>
      </c>
    </row>
    <row r="48" spans="2:109" ht="18.95" customHeight="1" thickBot="1">
      <c r="B48" s="4474"/>
      <c r="C48" s="4475"/>
      <c r="D48" s="4476"/>
      <c r="E48" s="1598"/>
      <c r="F48" s="339">
        <f>+F46*11.25</f>
        <v>168.75</v>
      </c>
      <c r="G48" s="340"/>
      <c r="H48" s="339">
        <f>+H46*11.25</f>
        <v>157.5</v>
      </c>
      <c r="I48" s="341"/>
      <c r="J48" s="342"/>
      <c r="K48" s="344"/>
      <c r="L48" s="343"/>
      <c r="M48" s="338"/>
      <c r="N48" s="339">
        <f>+N46*11.25</f>
        <v>135</v>
      </c>
      <c r="O48" s="340"/>
      <c r="P48" s="339">
        <f>+P46*11.25</f>
        <v>146.25</v>
      </c>
      <c r="Q48" s="341"/>
      <c r="R48" s="342"/>
      <c r="S48" s="344"/>
      <c r="T48" s="343"/>
      <c r="U48" s="338"/>
      <c r="V48" s="339">
        <f>+V46*11.25</f>
        <v>157.5</v>
      </c>
      <c r="W48" s="340"/>
      <c r="X48" s="339">
        <f>+X46*11.25</f>
        <v>157.5</v>
      </c>
      <c r="Y48" s="341"/>
      <c r="Z48" s="342"/>
      <c r="AA48" s="344"/>
      <c r="AB48" s="344"/>
      <c r="AC48" s="338"/>
      <c r="AD48" s="339">
        <f>+AD46*11.25</f>
        <v>157.5</v>
      </c>
      <c r="AE48" s="340"/>
      <c r="AF48" s="339">
        <f>+AF46*11.25</f>
        <v>146.25</v>
      </c>
      <c r="AG48" s="341"/>
      <c r="AH48" s="344"/>
      <c r="AI48" s="344"/>
      <c r="AJ48" s="344"/>
      <c r="AK48" s="338"/>
      <c r="AL48" s="339">
        <f>+AL46*11.25</f>
        <v>157.5</v>
      </c>
      <c r="AM48" s="340"/>
      <c r="AN48" s="339">
        <f>+AN46*11.25</f>
        <v>157.5</v>
      </c>
      <c r="AO48" s="341"/>
      <c r="AP48" s="342"/>
      <c r="AQ48" s="344"/>
      <c r="AR48" s="344"/>
      <c r="AS48" s="338"/>
      <c r="AT48" s="339">
        <f>+AT46*11.25</f>
        <v>146.25</v>
      </c>
      <c r="AU48" s="340"/>
      <c r="AV48" s="339">
        <f>+AV46*11.25</f>
        <v>146.25</v>
      </c>
      <c r="AW48" s="341"/>
      <c r="AX48" s="103"/>
      <c r="AY48" s="4474"/>
      <c r="AZ48" s="4475"/>
      <c r="BA48" s="4476"/>
      <c r="BB48" s="1598"/>
      <c r="BC48" s="339">
        <f>+BC46*11.25</f>
        <v>157.5</v>
      </c>
      <c r="BD48" s="340"/>
      <c r="BE48" s="339">
        <f>+BE46*11.25</f>
        <v>168.75</v>
      </c>
      <c r="BF48" s="341"/>
      <c r="BG48" s="342"/>
      <c r="BH48" s="344"/>
      <c r="BI48" s="343"/>
      <c r="BJ48" s="338"/>
      <c r="BK48" s="339">
        <f>+BK46*11.25</f>
        <v>157.5</v>
      </c>
      <c r="BL48" s="340"/>
      <c r="BM48" s="339">
        <f>+BM46*11.25</f>
        <v>168.75</v>
      </c>
      <c r="BN48" s="341"/>
      <c r="BO48" s="342"/>
      <c r="BP48" s="344"/>
      <c r="BQ48" s="343"/>
      <c r="BR48" s="338"/>
      <c r="BS48" s="339">
        <f>+BS46*11.25</f>
        <v>146.25</v>
      </c>
      <c r="BT48" s="340"/>
      <c r="BU48" s="339">
        <f>+BU46*11.25</f>
        <v>146.25</v>
      </c>
      <c r="BV48" s="341"/>
      <c r="BW48" s="342"/>
      <c r="BX48" s="344"/>
      <c r="BY48" s="343"/>
      <c r="BZ48" s="338"/>
      <c r="CA48" s="339">
        <f>+CA46*11.25</f>
        <v>157.5</v>
      </c>
      <c r="CB48" s="340"/>
      <c r="CC48" s="339">
        <f>+CC46*11.25</f>
        <v>157.5</v>
      </c>
      <c r="CD48" s="341"/>
      <c r="CE48" s="342"/>
      <c r="CF48" s="344"/>
      <c r="CG48" s="343"/>
      <c r="CH48" s="338"/>
      <c r="CI48" s="339">
        <f>+CI46*11.25</f>
        <v>157.5</v>
      </c>
      <c r="CJ48" s="340"/>
      <c r="CK48" s="339">
        <f>+CK46*11.25</f>
        <v>146.25</v>
      </c>
      <c r="CL48" s="341"/>
      <c r="CM48" s="342"/>
      <c r="CN48" s="344"/>
      <c r="CO48" s="343"/>
      <c r="CP48" s="338"/>
      <c r="CQ48" s="339">
        <f>+CQ46*11.25</f>
        <v>157.5</v>
      </c>
      <c r="CR48" s="340"/>
      <c r="CS48" s="339">
        <f>+CS46*11.25</f>
        <v>157.5</v>
      </c>
      <c r="CT48" s="341"/>
      <c r="CU48" s="128"/>
      <c r="CV48" s="471" t="s">
        <v>284</v>
      </c>
      <c r="CW48" s="1067"/>
      <c r="CX48" s="1058"/>
      <c r="CY48" s="149" t="s">
        <v>54</v>
      </c>
      <c r="CZ48" s="316"/>
      <c r="DA48" s="568"/>
      <c r="DB48" s="576">
        <f>+F48+N48+V48+AD48+AL48+AT48+BC48+BK48+BS48+CA48+CI48+CQ48</f>
        <v>1856.25</v>
      </c>
      <c r="DC48" s="198"/>
      <c r="DD48" s="576">
        <f>+H48+P48+X48+AF48+AN48+AV48+BE48+BM48+BU48+CC48+CK48+CS48</f>
        <v>1856.25</v>
      </c>
      <c r="DE48" s="199"/>
    </row>
    <row r="49" spans="2:103" ht="15.75">
      <c r="B49" s="1730"/>
      <c r="C49" s="1730"/>
      <c r="D49" s="1730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6"/>
      <c r="CV49" s="472"/>
      <c r="CW49" s="577"/>
      <c r="CX49" s="577"/>
      <c r="CY49" s="36"/>
    </row>
    <row r="50" spans="2:103" ht="15.75">
      <c r="B50" s="1268"/>
      <c r="D50" s="87" t="s">
        <v>94</v>
      </c>
      <c r="E50" s="87"/>
      <c r="F50" s="37"/>
      <c r="G50" s="33"/>
      <c r="H50" s="33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2354" t="s">
        <v>301</v>
      </c>
      <c r="U50" s="2354"/>
      <c r="V50" s="2354"/>
      <c r="W50" s="2354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1268"/>
      <c r="AZ50" s="87"/>
      <c r="BA50" s="87" t="s">
        <v>94</v>
      </c>
      <c r="BB50" s="87"/>
      <c r="BC50" s="37"/>
      <c r="BD50" s="33"/>
      <c r="BE50" s="33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2354" t="s">
        <v>301</v>
      </c>
      <c r="BR50" s="2354"/>
      <c r="BS50" s="2354"/>
      <c r="BT50" s="2354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5"/>
      <c r="CU50" s="34"/>
      <c r="CV50" s="473"/>
      <c r="CW50" s="577"/>
      <c r="CX50" s="473"/>
      <c r="CY50" s="34"/>
    </row>
  </sheetData>
  <sheetProtection algorithmName="SHA-512" hashValue="vTBZ8eJaAuaTFaFoZR11gQI+bGvlbIQrKQvcqZITODl7nOoP2AE154aepRFVLNLdwWdtY7ZozDFZDv41NUp05w==" saltValue="P7OmXIjk+Nbb/pu3fT+nYw==" spinCount="100000" sheet="1" objects="1" scenarios="1" selectLockedCells="1" selectUnlockedCells="1"/>
  <mergeCells count="75">
    <mergeCell ref="CV10:CV24"/>
    <mergeCell ref="B45:D46"/>
    <mergeCell ref="AY45:BA46"/>
    <mergeCell ref="B47:D48"/>
    <mergeCell ref="AY47:BA48"/>
    <mergeCell ref="CG10:CG11"/>
    <mergeCell ref="CH10:CL10"/>
    <mergeCell ref="CM10:CM11"/>
    <mergeCell ref="CN10:CN11"/>
    <mergeCell ref="CO10:CO11"/>
    <mergeCell ref="CP10:CT10"/>
    <mergeCell ref="BW10:BW11"/>
    <mergeCell ref="BX10:BX11"/>
    <mergeCell ref="BY10:BY11"/>
    <mergeCell ref="BZ10:CD10"/>
    <mergeCell ref="CE10:CE11"/>
    <mergeCell ref="CF10:CF11"/>
    <mergeCell ref="BI10:BI11"/>
    <mergeCell ref="BJ10:BN10"/>
    <mergeCell ref="BO10:BO11"/>
    <mergeCell ref="BP10:BP11"/>
    <mergeCell ref="BQ10:BQ11"/>
    <mergeCell ref="BR10:BV10"/>
    <mergeCell ref="AH10:AH11"/>
    <mergeCell ref="BH10:BH11"/>
    <mergeCell ref="AJ10:AJ11"/>
    <mergeCell ref="AK10:AO10"/>
    <mergeCell ref="AP10:AP11"/>
    <mergeCell ref="AQ10:AQ11"/>
    <mergeCell ref="AR10:AR11"/>
    <mergeCell ref="AS10:AW10"/>
    <mergeCell ref="AY10:AY11"/>
    <mergeCell ref="AZ10:AZ11"/>
    <mergeCell ref="BA10:BA11"/>
    <mergeCell ref="BB10:BF10"/>
    <mergeCell ref="BG10:BG11"/>
    <mergeCell ref="B10:B11"/>
    <mergeCell ref="C10:C11"/>
    <mergeCell ref="D10:D11"/>
    <mergeCell ref="E10:I10"/>
    <mergeCell ref="J10:J11"/>
    <mergeCell ref="K10:K11"/>
    <mergeCell ref="AY9:BF9"/>
    <mergeCell ref="BG9:BN9"/>
    <mergeCell ref="BO9:BV9"/>
    <mergeCell ref="BW9:CD9"/>
    <mergeCell ref="AI10:AI11"/>
    <mergeCell ref="L10:L11"/>
    <mergeCell ref="M10:Q10"/>
    <mergeCell ref="R10:R11"/>
    <mergeCell ref="S10:S11"/>
    <mergeCell ref="T10:T11"/>
    <mergeCell ref="U10:Y10"/>
    <mergeCell ref="Z10:Z11"/>
    <mergeCell ref="AA10:AA11"/>
    <mergeCell ref="AB10:AB11"/>
    <mergeCell ref="AC10:AG10"/>
    <mergeCell ref="CE9:CL9"/>
    <mergeCell ref="CM9:CT9"/>
    <mergeCell ref="B6:AW6"/>
    <mergeCell ref="AY6:CV6"/>
    <mergeCell ref="D7:AT7"/>
    <mergeCell ref="AY7:CV7"/>
    <mergeCell ref="D9:I9"/>
    <mergeCell ref="J9:Q9"/>
    <mergeCell ref="R9:Y9"/>
    <mergeCell ref="Z9:AG9"/>
    <mergeCell ref="AH9:AO9"/>
    <mergeCell ref="AP9:AW9"/>
    <mergeCell ref="B3:AW3"/>
    <mergeCell ref="AY3:CV3"/>
    <mergeCell ref="B4:AW4"/>
    <mergeCell ref="AY4:CV4"/>
    <mergeCell ref="B5:AW5"/>
    <mergeCell ref="AY5:CV5"/>
  </mergeCells>
  <pageMargins left="0.39370078740157483" right="0.27559055118110237" top="0.27559055118110237" bottom="0.19685039370078741" header="0.51181102362204722" footer="0.51181102362204722"/>
  <pageSetup paperSize="9"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79998168889431442"/>
  </sheetPr>
  <dimension ref="B1:AN61"/>
  <sheetViews>
    <sheetView workbookViewId="0"/>
  </sheetViews>
  <sheetFormatPr defaultColWidth="9.140625" defaultRowHeight="15"/>
  <cols>
    <col min="1" max="1" width="4.5703125" style="2452" customWidth="1"/>
    <col min="2" max="2" width="6" style="2503" customWidth="1"/>
    <col min="3" max="4" width="3.28515625" style="2452" customWidth="1"/>
    <col min="5" max="5" width="6.28515625" style="2452" customWidth="1"/>
    <col min="6" max="7" width="3.28515625" style="2452" customWidth="1"/>
    <col min="8" max="8" width="6.42578125" style="2452" customWidth="1"/>
    <col min="9" max="10" width="3.28515625" style="2452" customWidth="1"/>
    <col min="11" max="11" width="6.5703125" style="2452" customWidth="1"/>
    <col min="12" max="13" width="3.28515625" style="2452" customWidth="1"/>
    <col min="14" max="14" width="6.7109375" style="2452" customWidth="1"/>
    <col min="15" max="16" width="3.28515625" style="2452" customWidth="1"/>
    <col min="17" max="17" width="6.7109375" style="2452" customWidth="1"/>
    <col min="18" max="19" width="3.28515625" style="2452" customWidth="1"/>
    <col min="20" max="20" width="6.7109375" style="2452" customWidth="1"/>
    <col min="21" max="22" width="3.28515625" style="2452" customWidth="1"/>
    <col min="23" max="23" width="6.7109375" style="2452" customWidth="1"/>
    <col min="24" max="25" width="3.28515625" style="2452" customWidth="1"/>
    <col min="26" max="26" width="6.7109375" style="2452" customWidth="1"/>
    <col min="27" max="28" width="3.28515625" style="2452" customWidth="1"/>
    <col min="29" max="29" width="6.7109375" style="2452" customWidth="1"/>
    <col min="30" max="31" width="3.28515625" style="2452" customWidth="1"/>
    <col min="32" max="32" width="6.7109375" style="2452" customWidth="1"/>
    <col min="33" max="34" width="3.28515625" style="2452" customWidth="1"/>
    <col min="35" max="35" width="6.7109375" style="2452" customWidth="1"/>
    <col min="36" max="37" width="3.28515625" style="2452" customWidth="1"/>
    <col min="38" max="38" width="6.7109375" style="2452" customWidth="1"/>
    <col min="39" max="39" width="9.85546875" style="2452" customWidth="1"/>
    <col min="40" max="16384" width="9.140625" style="2452"/>
  </cols>
  <sheetData>
    <row r="1" spans="2:40" ht="22.5" customHeight="1">
      <c r="B1" s="2449" t="s">
        <v>56</v>
      </c>
      <c r="C1" s="2450"/>
      <c r="D1" s="2450"/>
      <c r="E1" s="2451"/>
      <c r="F1" s="2451"/>
      <c r="G1" s="2451"/>
      <c r="H1" s="2451"/>
      <c r="I1" s="2451"/>
      <c r="J1" s="2451"/>
      <c r="K1" s="2451"/>
      <c r="L1" s="2451"/>
      <c r="M1" s="2451"/>
      <c r="N1" s="2451"/>
      <c r="O1" s="2451"/>
      <c r="P1" s="2451"/>
      <c r="Q1" s="2451"/>
      <c r="R1" s="2451"/>
      <c r="S1" s="2451"/>
      <c r="T1" s="2451"/>
      <c r="U1" s="2451"/>
      <c r="V1" s="2451"/>
      <c r="W1" s="2451"/>
      <c r="X1" s="2451"/>
      <c r="Y1" s="2451"/>
      <c r="Z1" s="2451"/>
      <c r="AA1" s="2451"/>
      <c r="AB1" s="2451"/>
      <c r="AC1" s="2451"/>
      <c r="AD1" s="2451"/>
      <c r="AE1" s="2451"/>
      <c r="AF1" s="2451"/>
      <c r="AG1" s="2451"/>
      <c r="AH1" s="2451"/>
      <c r="AI1" s="2451"/>
      <c r="AJ1" s="2451"/>
      <c r="AK1" s="2451"/>
      <c r="AL1" s="2451"/>
      <c r="AM1" s="2451"/>
    </row>
    <row r="2" spans="2:40" ht="17.25" customHeight="1">
      <c r="B2" s="2449"/>
      <c r="C2" s="2450"/>
      <c r="D2" s="2450"/>
      <c r="E2" s="2451"/>
      <c r="F2" s="2451"/>
      <c r="G2" s="2451"/>
      <c r="H2" s="2451"/>
      <c r="I2" s="2451"/>
      <c r="J2" s="2451"/>
      <c r="K2" s="2451"/>
      <c r="L2" s="2451"/>
      <c r="M2" s="2451"/>
      <c r="N2" s="2451"/>
      <c r="O2" s="2451"/>
      <c r="P2" s="2451"/>
      <c r="Q2" s="2451"/>
      <c r="R2" s="2451"/>
      <c r="S2" s="2451"/>
      <c r="T2" s="2451"/>
      <c r="U2" s="2451"/>
      <c r="V2" s="2451"/>
      <c r="W2" s="2451"/>
      <c r="X2" s="2451"/>
      <c r="Y2" s="2451"/>
      <c r="Z2" s="2451"/>
      <c r="AA2" s="2451"/>
      <c r="AB2" s="2451"/>
      <c r="AC2" s="2451"/>
      <c r="AD2" s="2451"/>
      <c r="AE2" s="2451"/>
      <c r="AF2" s="2451"/>
      <c r="AG2" s="2451"/>
      <c r="AH2" s="2451"/>
      <c r="AI2" s="2451"/>
      <c r="AJ2" s="2451"/>
      <c r="AK2" s="2451"/>
      <c r="AL2" s="2451"/>
      <c r="AM2" s="2451"/>
    </row>
    <row r="3" spans="2:40" ht="15.75">
      <c r="B3" s="2450"/>
      <c r="C3" s="2450"/>
      <c r="D3" s="2450"/>
      <c r="E3" s="2451"/>
      <c r="F3" s="2451"/>
      <c r="G3" s="2451"/>
      <c r="H3" s="2451"/>
      <c r="I3" s="2451"/>
      <c r="J3" s="2451"/>
      <c r="K3" s="2451"/>
      <c r="L3" s="2451"/>
      <c r="M3" s="2451"/>
      <c r="N3" s="2451"/>
      <c r="O3" s="2451"/>
      <c r="P3" s="2451"/>
      <c r="Q3" s="2451"/>
      <c r="R3" s="2451"/>
      <c r="S3" s="2451"/>
      <c r="T3" s="2451"/>
      <c r="U3" s="2451"/>
      <c r="V3" s="2451"/>
      <c r="W3" s="2451"/>
      <c r="X3" s="2451"/>
      <c r="Y3" s="2451"/>
      <c r="Z3" s="2451"/>
      <c r="AA3" s="2451"/>
      <c r="AB3" s="2451"/>
      <c r="AC3" s="2451"/>
      <c r="AD3" s="2451"/>
      <c r="AE3" s="2451"/>
      <c r="AF3" s="2451"/>
      <c r="AG3" s="2451"/>
      <c r="AH3" s="2451"/>
      <c r="AI3" s="2451"/>
      <c r="AJ3" s="2451"/>
      <c r="AK3" s="2451"/>
      <c r="AL3" s="2451"/>
      <c r="AM3" s="2451"/>
    </row>
    <row r="4" spans="2:40" ht="25.5">
      <c r="B4" s="4176" t="s">
        <v>303</v>
      </c>
      <c r="C4" s="4176"/>
      <c r="D4" s="4176"/>
      <c r="E4" s="4176"/>
      <c r="F4" s="4176"/>
      <c r="G4" s="4176"/>
      <c r="H4" s="4176"/>
      <c r="I4" s="4176"/>
      <c r="J4" s="4176"/>
      <c r="K4" s="4176"/>
      <c r="L4" s="4176"/>
      <c r="M4" s="4176"/>
      <c r="N4" s="4176"/>
      <c r="O4" s="4176"/>
      <c r="P4" s="4176"/>
      <c r="Q4" s="4176"/>
      <c r="R4" s="4176"/>
      <c r="S4" s="4176"/>
      <c r="T4" s="4176"/>
      <c r="U4" s="4176"/>
      <c r="V4" s="4176"/>
      <c r="W4" s="4176"/>
      <c r="X4" s="4176"/>
      <c r="Y4" s="4176"/>
      <c r="Z4" s="4176"/>
      <c r="AA4" s="4176"/>
      <c r="AB4" s="4176"/>
      <c r="AC4" s="4176"/>
      <c r="AD4" s="4176"/>
      <c r="AE4" s="4176"/>
      <c r="AF4" s="4176"/>
      <c r="AG4" s="4176"/>
      <c r="AH4" s="4176"/>
      <c r="AI4" s="4176"/>
      <c r="AJ4" s="4176"/>
      <c r="AK4" s="4176"/>
      <c r="AL4" s="4176"/>
      <c r="AM4" s="4176"/>
    </row>
    <row r="5" spans="2:40" ht="18.75">
      <c r="B5" s="4177" t="s">
        <v>152</v>
      </c>
      <c r="C5" s="4177"/>
      <c r="D5" s="4177"/>
      <c r="E5" s="4177"/>
      <c r="F5" s="4177"/>
      <c r="G5" s="4177"/>
      <c r="H5" s="4177"/>
      <c r="I5" s="4177"/>
      <c r="J5" s="4177"/>
      <c r="K5" s="4177"/>
      <c r="L5" s="4177"/>
      <c r="M5" s="4177"/>
      <c r="N5" s="4177"/>
      <c r="O5" s="4177"/>
      <c r="P5" s="4177"/>
      <c r="Q5" s="4177"/>
      <c r="R5" s="4177"/>
      <c r="S5" s="4177"/>
      <c r="T5" s="4177"/>
      <c r="U5" s="4177"/>
      <c r="V5" s="4177"/>
      <c r="W5" s="4177"/>
      <c r="X5" s="4177"/>
      <c r="Y5" s="4177"/>
      <c r="Z5" s="4177"/>
      <c r="AA5" s="4177"/>
      <c r="AB5" s="4177"/>
      <c r="AC5" s="4177"/>
      <c r="AD5" s="4177"/>
      <c r="AE5" s="4177"/>
      <c r="AF5" s="4177"/>
      <c r="AG5" s="4177"/>
      <c r="AH5" s="4177"/>
      <c r="AI5" s="4177"/>
      <c r="AJ5" s="4177"/>
      <c r="AK5" s="4177"/>
      <c r="AL5" s="4177"/>
      <c r="AM5" s="4177"/>
    </row>
    <row r="6" spans="2:40" ht="18" customHeight="1">
      <c r="B6" s="4177" t="s">
        <v>189</v>
      </c>
      <c r="C6" s="4177"/>
      <c r="D6" s="4177"/>
      <c r="E6" s="4177"/>
      <c r="F6" s="4177"/>
      <c r="G6" s="4177"/>
      <c r="H6" s="4177"/>
      <c r="I6" s="4177"/>
      <c r="J6" s="4177"/>
      <c r="K6" s="4177"/>
      <c r="L6" s="4177"/>
      <c r="M6" s="4177"/>
      <c r="N6" s="4177"/>
      <c r="O6" s="4177"/>
      <c r="P6" s="4177"/>
      <c r="Q6" s="4177"/>
      <c r="R6" s="4177"/>
      <c r="S6" s="4177"/>
      <c r="T6" s="4177"/>
      <c r="U6" s="4177"/>
      <c r="V6" s="4177"/>
      <c r="W6" s="4177"/>
      <c r="X6" s="4177"/>
      <c r="Y6" s="4177"/>
      <c r="Z6" s="4177"/>
      <c r="AA6" s="4177"/>
      <c r="AB6" s="4177"/>
      <c r="AC6" s="4177"/>
      <c r="AD6" s="4177"/>
      <c r="AE6" s="4177"/>
      <c r="AF6" s="4177"/>
      <c r="AG6" s="4177"/>
      <c r="AH6" s="4177"/>
      <c r="AI6" s="4177"/>
      <c r="AJ6" s="4177"/>
      <c r="AK6" s="4177"/>
      <c r="AL6" s="4177"/>
      <c r="AM6" s="4177"/>
    </row>
    <row r="7" spans="2:40" ht="18" customHeight="1">
      <c r="B7" s="4177" t="s">
        <v>192</v>
      </c>
      <c r="C7" s="4177"/>
      <c r="D7" s="4177"/>
      <c r="E7" s="4177"/>
      <c r="F7" s="4177"/>
      <c r="G7" s="4177"/>
      <c r="H7" s="4177"/>
      <c r="I7" s="4177"/>
      <c r="J7" s="4177"/>
      <c r="K7" s="4177"/>
      <c r="L7" s="4177"/>
      <c r="M7" s="4177"/>
      <c r="N7" s="4177"/>
      <c r="O7" s="4177"/>
      <c r="P7" s="4177"/>
      <c r="Q7" s="4177"/>
      <c r="R7" s="4177"/>
      <c r="S7" s="4177"/>
      <c r="T7" s="4177"/>
      <c r="U7" s="4177"/>
      <c r="V7" s="4177"/>
      <c r="W7" s="4177"/>
      <c r="X7" s="4177"/>
      <c r="Y7" s="4177"/>
      <c r="Z7" s="4177"/>
      <c r="AA7" s="4177"/>
      <c r="AB7" s="4177"/>
      <c r="AC7" s="4177"/>
      <c r="AD7" s="4177"/>
      <c r="AE7" s="4177"/>
      <c r="AF7" s="4177"/>
      <c r="AG7" s="4177"/>
      <c r="AH7" s="4177"/>
      <c r="AI7" s="4177"/>
      <c r="AJ7" s="4177"/>
      <c r="AK7" s="4177"/>
      <c r="AL7" s="4177"/>
      <c r="AM7" s="4177"/>
    </row>
    <row r="8" spans="2:40" ht="15.75">
      <c r="B8" s="4178" t="s">
        <v>185</v>
      </c>
      <c r="C8" s="4178"/>
      <c r="D8" s="4178"/>
      <c r="E8" s="4178"/>
      <c r="F8" s="4178"/>
      <c r="G8" s="4178"/>
      <c r="H8" s="4178"/>
      <c r="I8" s="4178"/>
      <c r="J8" s="4178"/>
      <c r="K8" s="4178"/>
      <c r="L8" s="4178"/>
      <c r="M8" s="4178"/>
      <c r="N8" s="4178"/>
      <c r="O8" s="4178"/>
      <c r="P8" s="4178"/>
      <c r="Q8" s="4178"/>
      <c r="R8" s="4178"/>
      <c r="S8" s="4178"/>
      <c r="T8" s="4178"/>
      <c r="U8" s="4178"/>
      <c r="V8" s="4178"/>
      <c r="W8" s="4178"/>
      <c r="X8" s="4178"/>
      <c r="Y8" s="4178"/>
      <c r="Z8" s="4178"/>
      <c r="AA8" s="4178"/>
      <c r="AB8" s="4178"/>
      <c r="AC8" s="4178"/>
      <c r="AD8" s="4178"/>
      <c r="AE8" s="4178"/>
      <c r="AF8" s="4178"/>
      <c r="AG8" s="4178"/>
      <c r="AH8" s="4178"/>
      <c r="AI8" s="4178"/>
      <c r="AJ8" s="4178"/>
      <c r="AK8" s="4178"/>
      <c r="AL8" s="4178"/>
      <c r="AM8" s="4178"/>
    </row>
    <row r="9" spans="2:40" ht="15.75" customHeight="1" thickBot="1">
      <c r="B9" s="2453"/>
      <c r="C9" s="2453"/>
      <c r="D9" s="2453"/>
      <c r="E9" s="2453"/>
      <c r="F9" s="2453"/>
      <c r="G9" s="2453"/>
      <c r="H9" s="2453"/>
      <c r="I9" s="2453"/>
      <c r="J9" s="2453"/>
      <c r="K9" s="2453"/>
      <c r="L9" s="2453"/>
      <c r="M9" s="2453"/>
      <c r="N9" s="2453"/>
      <c r="O9" s="2453"/>
      <c r="P9" s="2453"/>
      <c r="Q9" s="2453"/>
      <c r="R9" s="2453"/>
      <c r="S9" s="2453"/>
      <c r="T9" s="2453"/>
      <c r="U9" s="2453"/>
      <c r="V9" s="2453"/>
      <c r="W9" s="2453"/>
      <c r="X9" s="2453"/>
      <c r="Y9" s="2453"/>
      <c r="Z9" s="2453"/>
      <c r="AA9" s="2453"/>
      <c r="AB9" s="2453"/>
      <c r="AC9" s="2453"/>
      <c r="AD9" s="2453"/>
      <c r="AE9" s="2453"/>
      <c r="AF9" s="2453"/>
      <c r="AG9" s="2453"/>
      <c r="AH9" s="2453"/>
      <c r="AI9" s="2453"/>
      <c r="AJ9" s="2453"/>
      <c r="AK9" s="2453"/>
      <c r="AL9" s="2453"/>
      <c r="AM9" s="2453"/>
    </row>
    <row r="10" spans="2:40" ht="31.5" customHeight="1" thickBot="1">
      <c r="B10" s="2454"/>
      <c r="C10" s="4173" t="s">
        <v>73</v>
      </c>
      <c r="D10" s="4174"/>
      <c r="E10" s="4175"/>
      <c r="F10" s="4173" t="s">
        <v>0</v>
      </c>
      <c r="G10" s="4174"/>
      <c r="H10" s="4175"/>
      <c r="I10" s="4173" t="s">
        <v>74</v>
      </c>
      <c r="J10" s="4174"/>
      <c r="K10" s="4175"/>
      <c r="L10" s="4173" t="s">
        <v>75</v>
      </c>
      <c r="M10" s="4174"/>
      <c r="N10" s="4175"/>
      <c r="O10" s="4173" t="s">
        <v>76</v>
      </c>
      <c r="P10" s="4174"/>
      <c r="Q10" s="4175"/>
      <c r="R10" s="4173" t="s">
        <v>77</v>
      </c>
      <c r="S10" s="4174"/>
      <c r="T10" s="4175"/>
      <c r="U10" s="4173" t="s">
        <v>78</v>
      </c>
      <c r="V10" s="4174"/>
      <c r="W10" s="4175"/>
      <c r="X10" s="4173" t="s">
        <v>1</v>
      </c>
      <c r="Y10" s="4174"/>
      <c r="Z10" s="4175"/>
      <c r="AA10" s="4173" t="s">
        <v>79</v>
      </c>
      <c r="AB10" s="4174"/>
      <c r="AC10" s="4175"/>
      <c r="AD10" s="4173" t="s">
        <v>80</v>
      </c>
      <c r="AE10" s="4174"/>
      <c r="AF10" s="4175"/>
      <c r="AG10" s="4173" t="s">
        <v>81</v>
      </c>
      <c r="AH10" s="4174"/>
      <c r="AI10" s="4175"/>
      <c r="AJ10" s="4173" t="s">
        <v>82</v>
      </c>
      <c r="AK10" s="4174"/>
      <c r="AL10" s="4175"/>
      <c r="AM10" s="2455" t="s">
        <v>96</v>
      </c>
      <c r="AN10" s="2456"/>
    </row>
    <row r="11" spans="2:40" ht="12.6" customHeight="1">
      <c r="B11" s="1617" t="s">
        <v>6</v>
      </c>
      <c r="C11" s="1702" t="s">
        <v>90</v>
      </c>
      <c r="D11" s="1703"/>
      <c r="E11" s="2447" t="s">
        <v>167</v>
      </c>
      <c r="F11" s="941" t="s">
        <v>90</v>
      </c>
      <c r="G11" s="1618"/>
      <c r="H11" s="2447" t="s">
        <v>167</v>
      </c>
      <c r="I11" s="941" t="s">
        <v>90</v>
      </c>
      <c r="J11" s="1618"/>
      <c r="K11" s="2447" t="s">
        <v>167</v>
      </c>
      <c r="L11" s="941" t="s">
        <v>90</v>
      </c>
      <c r="M11" s="1618"/>
      <c r="N11" s="2447" t="s">
        <v>167</v>
      </c>
      <c r="O11" s="941" t="s">
        <v>90</v>
      </c>
      <c r="P11" s="1618"/>
      <c r="Q11" s="2447" t="s">
        <v>167</v>
      </c>
      <c r="R11" s="941" t="s">
        <v>90</v>
      </c>
      <c r="S11" s="1618"/>
      <c r="T11" s="2447" t="s">
        <v>167</v>
      </c>
      <c r="U11" s="941" t="s">
        <v>90</v>
      </c>
      <c r="V11" s="1618"/>
      <c r="W11" s="2447" t="s">
        <v>167</v>
      </c>
      <c r="X11" s="941" t="s">
        <v>90</v>
      </c>
      <c r="Y11" s="1618"/>
      <c r="Z11" s="2447" t="s">
        <v>167</v>
      </c>
      <c r="AA11" s="941" t="s">
        <v>90</v>
      </c>
      <c r="AB11" s="1618"/>
      <c r="AC11" s="2447" t="s">
        <v>167</v>
      </c>
      <c r="AD11" s="941" t="s">
        <v>90</v>
      </c>
      <c r="AE11" s="1618"/>
      <c r="AF11" s="2447" t="s">
        <v>167</v>
      </c>
      <c r="AG11" s="941" t="s">
        <v>90</v>
      </c>
      <c r="AH11" s="1618"/>
      <c r="AI11" s="2447" t="s">
        <v>167</v>
      </c>
      <c r="AJ11" s="941" t="s">
        <v>90</v>
      </c>
      <c r="AK11" s="1618"/>
      <c r="AL11" s="2447" t="s">
        <v>167</v>
      </c>
      <c r="AM11" s="2457"/>
      <c r="AN11" s="2456"/>
    </row>
    <row r="12" spans="2:40" ht="12.6" customHeight="1">
      <c r="B12" s="1617" t="s">
        <v>89</v>
      </c>
      <c r="C12" s="1705" t="s">
        <v>5</v>
      </c>
      <c r="D12" s="1706" t="s">
        <v>6</v>
      </c>
      <c r="E12" s="2448" t="s">
        <v>12</v>
      </c>
      <c r="F12" s="943" t="s">
        <v>5</v>
      </c>
      <c r="G12" s="1619" t="s">
        <v>6</v>
      </c>
      <c r="H12" s="2448" t="s">
        <v>12</v>
      </c>
      <c r="I12" s="943" t="s">
        <v>5</v>
      </c>
      <c r="J12" s="1619" t="s">
        <v>6</v>
      </c>
      <c r="K12" s="2448" t="s">
        <v>12</v>
      </c>
      <c r="L12" s="943" t="s">
        <v>5</v>
      </c>
      <c r="M12" s="1619" t="s">
        <v>6</v>
      </c>
      <c r="N12" s="2448" t="s">
        <v>12</v>
      </c>
      <c r="O12" s="943" t="s">
        <v>5</v>
      </c>
      <c r="P12" s="1619" t="s">
        <v>6</v>
      </c>
      <c r="Q12" s="2448" t="s">
        <v>12</v>
      </c>
      <c r="R12" s="943" t="s">
        <v>5</v>
      </c>
      <c r="S12" s="1619" t="s">
        <v>6</v>
      </c>
      <c r="T12" s="2448" t="s">
        <v>12</v>
      </c>
      <c r="U12" s="943" t="s">
        <v>5</v>
      </c>
      <c r="V12" s="1619" t="s">
        <v>6</v>
      </c>
      <c r="W12" s="2448" t="s">
        <v>12</v>
      </c>
      <c r="X12" s="943" t="s">
        <v>5</v>
      </c>
      <c r="Y12" s="1619" t="s">
        <v>6</v>
      </c>
      <c r="Z12" s="2448" t="s">
        <v>12</v>
      </c>
      <c r="AA12" s="943" t="s">
        <v>5</v>
      </c>
      <c r="AB12" s="1619" t="s">
        <v>6</v>
      </c>
      <c r="AC12" s="2448" t="s">
        <v>12</v>
      </c>
      <c r="AD12" s="943" t="s">
        <v>5</v>
      </c>
      <c r="AE12" s="1619" t="s">
        <v>6</v>
      </c>
      <c r="AF12" s="2448" t="s">
        <v>12</v>
      </c>
      <c r="AG12" s="943" t="s">
        <v>5</v>
      </c>
      <c r="AH12" s="1619" t="s">
        <v>6</v>
      </c>
      <c r="AI12" s="2448" t="s">
        <v>12</v>
      </c>
      <c r="AJ12" s="943" t="s">
        <v>5</v>
      </c>
      <c r="AK12" s="1619" t="s">
        <v>6</v>
      </c>
      <c r="AL12" s="2448" t="s">
        <v>12</v>
      </c>
      <c r="AM12" s="2458"/>
      <c r="AN12" s="2459"/>
    </row>
    <row r="13" spans="2:40" ht="12.6" customHeight="1">
      <c r="B13" s="1617" t="s">
        <v>7</v>
      </c>
      <c r="C13" s="1705" t="s">
        <v>8</v>
      </c>
      <c r="D13" s="1706" t="s">
        <v>9</v>
      </c>
      <c r="E13" s="2448" t="s">
        <v>9</v>
      </c>
      <c r="F13" s="943" t="s">
        <v>8</v>
      </c>
      <c r="G13" s="1619" t="s">
        <v>9</v>
      </c>
      <c r="H13" s="2448" t="s">
        <v>9</v>
      </c>
      <c r="I13" s="943" t="s">
        <v>8</v>
      </c>
      <c r="J13" s="1619" t="s">
        <v>9</v>
      </c>
      <c r="K13" s="2448" t="s">
        <v>9</v>
      </c>
      <c r="L13" s="943" t="s">
        <v>8</v>
      </c>
      <c r="M13" s="1619" t="s">
        <v>9</v>
      </c>
      <c r="N13" s="2448" t="s">
        <v>9</v>
      </c>
      <c r="O13" s="943" t="s">
        <v>8</v>
      </c>
      <c r="P13" s="1619" t="s">
        <v>9</v>
      </c>
      <c r="Q13" s="2448" t="s">
        <v>9</v>
      </c>
      <c r="R13" s="943" t="s">
        <v>8</v>
      </c>
      <c r="S13" s="1619" t="s">
        <v>9</v>
      </c>
      <c r="T13" s="2448" t="s">
        <v>9</v>
      </c>
      <c r="U13" s="943" t="s">
        <v>8</v>
      </c>
      <c r="V13" s="1619" t="s">
        <v>9</v>
      </c>
      <c r="W13" s="2448" t="s">
        <v>9</v>
      </c>
      <c r="X13" s="943" t="s">
        <v>8</v>
      </c>
      <c r="Y13" s="1619" t="s">
        <v>9</v>
      </c>
      <c r="Z13" s="2448" t="s">
        <v>9</v>
      </c>
      <c r="AA13" s="943" t="s">
        <v>8</v>
      </c>
      <c r="AB13" s="1619" t="s">
        <v>9</v>
      </c>
      <c r="AC13" s="2448" t="s">
        <v>9</v>
      </c>
      <c r="AD13" s="943" t="s">
        <v>8</v>
      </c>
      <c r="AE13" s="1619" t="s">
        <v>9</v>
      </c>
      <c r="AF13" s="2448" t="s">
        <v>9</v>
      </c>
      <c r="AG13" s="943" t="s">
        <v>8</v>
      </c>
      <c r="AH13" s="1619" t="s">
        <v>9</v>
      </c>
      <c r="AI13" s="2448" t="s">
        <v>9</v>
      </c>
      <c r="AJ13" s="943" t="s">
        <v>8</v>
      </c>
      <c r="AK13" s="1619" t="s">
        <v>9</v>
      </c>
      <c r="AL13" s="2448" t="s">
        <v>9</v>
      </c>
      <c r="AM13" s="2458"/>
      <c r="AN13" s="2459"/>
    </row>
    <row r="14" spans="2:40" ht="12.6" customHeight="1">
      <c r="B14" s="1617" t="s">
        <v>10</v>
      </c>
      <c r="C14" s="1705" t="s">
        <v>6</v>
      </c>
      <c r="D14" s="1706" t="s">
        <v>11</v>
      </c>
      <c r="E14" s="2448" t="s">
        <v>64</v>
      </c>
      <c r="F14" s="943" t="s">
        <v>6</v>
      </c>
      <c r="G14" s="1619" t="s">
        <v>11</v>
      </c>
      <c r="H14" s="2448" t="s">
        <v>64</v>
      </c>
      <c r="I14" s="943" t="s">
        <v>6</v>
      </c>
      <c r="J14" s="1619" t="s">
        <v>11</v>
      </c>
      <c r="K14" s="2448" t="s">
        <v>64</v>
      </c>
      <c r="L14" s="943" t="s">
        <v>6</v>
      </c>
      <c r="M14" s="1619" t="s">
        <v>11</v>
      </c>
      <c r="N14" s="2448" t="s">
        <v>64</v>
      </c>
      <c r="O14" s="943" t="s">
        <v>6</v>
      </c>
      <c r="P14" s="1619" t="s">
        <v>11</v>
      </c>
      <c r="Q14" s="2448" t="s">
        <v>64</v>
      </c>
      <c r="R14" s="943" t="s">
        <v>6</v>
      </c>
      <c r="S14" s="1619" t="s">
        <v>11</v>
      </c>
      <c r="T14" s="2448" t="s">
        <v>64</v>
      </c>
      <c r="U14" s="943" t="s">
        <v>6</v>
      </c>
      <c r="V14" s="1619" t="s">
        <v>11</v>
      </c>
      <c r="W14" s="2448" t="s">
        <v>64</v>
      </c>
      <c r="X14" s="943" t="s">
        <v>6</v>
      </c>
      <c r="Y14" s="1619" t="s">
        <v>11</v>
      </c>
      <c r="Z14" s="2448" t="s">
        <v>64</v>
      </c>
      <c r="AA14" s="943" t="s">
        <v>6</v>
      </c>
      <c r="AB14" s="1619" t="s">
        <v>11</v>
      </c>
      <c r="AC14" s="2448" t="s">
        <v>64</v>
      </c>
      <c r="AD14" s="943" t="s">
        <v>6</v>
      </c>
      <c r="AE14" s="1619" t="s">
        <v>11</v>
      </c>
      <c r="AF14" s="2448" t="s">
        <v>64</v>
      </c>
      <c r="AG14" s="943" t="s">
        <v>6</v>
      </c>
      <c r="AH14" s="1619" t="s">
        <v>11</v>
      </c>
      <c r="AI14" s="2448" t="s">
        <v>64</v>
      </c>
      <c r="AJ14" s="943" t="s">
        <v>6</v>
      </c>
      <c r="AK14" s="1619" t="s">
        <v>11</v>
      </c>
      <c r="AL14" s="2448" t="s">
        <v>64</v>
      </c>
      <c r="AM14" s="2460"/>
      <c r="AN14" s="2459"/>
    </row>
    <row r="15" spans="2:40" ht="12.6" customHeight="1">
      <c r="B15" s="1617" t="s">
        <v>12</v>
      </c>
      <c r="C15" s="1705" t="s">
        <v>9</v>
      </c>
      <c r="D15" s="1708"/>
      <c r="E15" s="2448" t="s">
        <v>63</v>
      </c>
      <c r="F15" s="943" t="s">
        <v>9</v>
      </c>
      <c r="G15" s="1622"/>
      <c r="H15" s="2448" t="s">
        <v>63</v>
      </c>
      <c r="I15" s="943" t="s">
        <v>9</v>
      </c>
      <c r="J15" s="1622"/>
      <c r="K15" s="2448" t="s">
        <v>63</v>
      </c>
      <c r="L15" s="943" t="s">
        <v>9</v>
      </c>
      <c r="M15" s="1622"/>
      <c r="N15" s="2448" t="s">
        <v>63</v>
      </c>
      <c r="O15" s="943" t="s">
        <v>9</v>
      </c>
      <c r="P15" s="1622"/>
      <c r="Q15" s="2448" t="s">
        <v>63</v>
      </c>
      <c r="R15" s="943" t="s">
        <v>9</v>
      </c>
      <c r="S15" s="1622"/>
      <c r="T15" s="2448" t="s">
        <v>63</v>
      </c>
      <c r="U15" s="943" t="s">
        <v>9</v>
      </c>
      <c r="V15" s="1622"/>
      <c r="W15" s="2448" t="s">
        <v>63</v>
      </c>
      <c r="X15" s="943" t="s">
        <v>9</v>
      </c>
      <c r="Y15" s="1622"/>
      <c r="Z15" s="2448" t="s">
        <v>63</v>
      </c>
      <c r="AA15" s="943" t="s">
        <v>9</v>
      </c>
      <c r="AB15" s="1622"/>
      <c r="AC15" s="2448" t="s">
        <v>63</v>
      </c>
      <c r="AD15" s="943" t="s">
        <v>9</v>
      </c>
      <c r="AE15" s="1622"/>
      <c r="AF15" s="2448" t="s">
        <v>63</v>
      </c>
      <c r="AG15" s="943" t="s">
        <v>9</v>
      </c>
      <c r="AH15" s="1622"/>
      <c r="AI15" s="2448" t="s">
        <v>63</v>
      </c>
      <c r="AJ15" s="943" t="s">
        <v>9</v>
      </c>
      <c r="AK15" s="1622"/>
      <c r="AL15" s="2448" t="s">
        <v>63</v>
      </c>
      <c r="AM15" s="2458"/>
      <c r="AN15" s="2459"/>
    </row>
    <row r="16" spans="2:40" ht="12.6" customHeight="1">
      <c r="B16" s="1617"/>
      <c r="C16" s="1705" t="s">
        <v>11</v>
      </c>
      <c r="D16" s="1708"/>
      <c r="E16" s="2448"/>
      <c r="F16" s="1701" t="s">
        <v>11</v>
      </c>
      <c r="G16" s="1619"/>
      <c r="H16" s="2448"/>
      <c r="I16" s="943" t="s">
        <v>11</v>
      </c>
      <c r="J16" s="1622"/>
      <c r="K16" s="2448"/>
      <c r="L16" s="943" t="s">
        <v>11</v>
      </c>
      <c r="M16" s="1622"/>
      <c r="N16" s="2448"/>
      <c r="O16" s="943" t="s">
        <v>11</v>
      </c>
      <c r="P16" s="1622"/>
      <c r="Q16" s="2448"/>
      <c r="R16" s="943" t="s">
        <v>11</v>
      </c>
      <c r="S16" s="1622"/>
      <c r="T16" s="2448"/>
      <c r="U16" s="943" t="s">
        <v>11</v>
      </c>
      <c r="V16" s="1622"/>
      <c r="W16" s="2448"/>
      <c r="X16" s="943" t="s">
        <v>11</v>
      </c>
      <c r="Y16" s="1622"/>
      <c r="Z16" s="2448"/>
      <c r="AA16" s="943" t="s">
        <v>11</v>
      </c>
      <c r="AB16" s="1622"/>
      <c r="AC16" s="2448"/>
      <c r="AD16" s="943" t="s">
        <v>11</v>
      </c>
      <c r="AE16" s="1622"/>
      <c r="AF16" s="2448"/>
      <c r="AG16" s="943" t="s">
        <v>11</v>
      </c>
      <c r="AH16" s="1622"/>
      <c r="AI16" s="2448"/>
      <c r="AJ16" s="943" t="s">
        <v>11</v>
      </c>
      <c r="AK16" s="1622"/>
      <c r="AL16" s="2448"/>
      <c r="AM16" s="2461"/>
      <c r="AN16" s="2456"/>
    </row>
    <row r="17" spans="2:40" ht="14.25" customHeight="1" thickBot="1">
      <c r="B17" s="1623"/>
      <c r="C17" s="1624"/>
      <c r="D17" s="1625"/>
      <c r="E17" s="1626">
        <v>0</v>
      </c>
      <c r="F17" s="1624"/>
      <c r="G17" s="1625"/>
      <c r="H17" s="1626">
        <v>0</v>
      </c>
      <c r="I17" s="1624"/>
      <c r="J17" s="1625"/>
      <c r="K17" s="1626">
        <v>0</v>
      </c>
      <c r="L17" s="1627"/>
      <c r="M17" s="1625"/>
      <c r="N17" s="1626">
        <v>0</v>
      </c>
      <c r="O17" s="1624"/>
      <c r="P17" s="1625"/>
      <c r="Q17" s="1626">
        <v>0</v>
      </c>
      <c r="R17" s="1624"/>
      <c r="S17" s="1625"/>
      <c r="T17" s="1626">
        <v>0</v>
      </c>
      <c r="U17" s="1624"/>
      <c r="V17" s="1625"/>
      <c r="W17" s="1626">
        <v>0</v>
      </c>
      <c r="X17" s="1624"/>
      <c r="Y17" s="1625"/>
      <c r="Z17" s="1626">
        <v>0</v>
      </c>
      <c r="AA17" s="1624"/>
      <c r="AB17" s="1625"/>
      <c r="AC17" s="1626">
        <v>0</v>
      </c>
      <c r="AD17" s="1624"/>
      <c r="AE17" s="1625"/>
      <c r="AF17" s="1626">
        <v>0</v>
      </c>
      <c r="AG17" s="1624"/>
      <c r="AH17" s="1625"/>
      <c r="AI17" s="1626">
        <v>0</v>
      </c>
      <c r="AJ17" s="1624"/>
      <c r="AK17" s="1625"/>
      <c r="AL17" s="1626">
        <v>0</v>
      </c>
      <c r="AM17" s="2461"/>
      <c r="AN17" s="2456"/>
    </row>
    <row r="18" spans="2:40" s="940" customFormat="1" ht="13.5" thickBot="1">
      <c r="B18" s="1486" t="s">
        <v>13</v>
      </c>
      <c r="C18" s="1628"/>
      <c r="D18" s="1388" t="s">
        <v>15</v>
      </c>
      <c r="E18" s="1050" t="s">
        <v>15</v>
      </c>
      <c r="F18" s="22"/>
      <c r="G18" s="160" t="s">
        <v>19</v>
      </c>
      <c r="H18" s="161" t="s">
        <v>38</v>
      </c>
      <c r="I18" s="43"/>
      <c r="J18" s="160" t="s">
        <v>19</v>
      </c>
      <c r="K18" s="161" t="s">
        <v>38</v>
      </c>
      <c r="L18" s="43"/>
      <c r="M18" s="1631" t="s">
        <v>88</v>
      </c>
      <c r="N18" s="1069" t="s">
        <v>55</v>
      </c>
      <c r="O18" s="1233">
        <v>18</v>
      </c>
      <c r="P18" s="1388" t="s">
        <v>14</v>
      </c>
      <c r="Q18" s="3899" t="s">
        <v>15</v>
      </c>
      <c r="R18" s="46"/>
      <c r="S18" s="162" t="s">
        <v>16</v>
      </c>
      <c r="T18" s="163" t="s">
        <v>38</v>
      </c>
      <c r="U18" s="43"/>
      <c r="V18" s="1631" t="s">
        <v>88</v>
      </c>
      <c r="W18" s="1069" t="s">
        <v>55</v>
      </c>
      <c r="X18" s="22"/>
      <c r="Y18" s="160" t="s">
        <v>17</v>
      </c>
      <c r="Z18" s="161" t="s">
        <v>55</v>
      </c>
      <c r="AA18" s="22"/>
      <c r="AB18" s="1434" t="s">
        <v>18</v>
      </c>
      <c r="AC18" s="1637" t="s">
        <v>55</v>
      </c>
      <c r="AD18" s="43"/>
      <c r="AE18" s="1631" t="s">
        <v>15</v>
      </c>
      <c r="AF18" s="1069" t="s">
        <v>55</v>
      </c>
      <c r="AG18" s="1628"/>
      <c r="AH18" s="1388" t="s">
        <v>19</v>
      </c>
      <c r="AI18" s="1637" t="s">
        <v>38</v>
      </c>
      <c r="AJ18" s="22"/>
      <c r="AK18" s="1635" t="s">
        <v>18</v>
      </c>
      <c r="AL18" s="1069" t="s">
        <v>55</v>
      </c>
      <c r="AM18" s="944"/>
    </row>
    <row r="19" spans="2:40" s="940" customFormat="1" ht="13.5" thickBot="1">
      <c r="B19" s="1487" t="s">
        <v>20</v>
      </c>
      <c r="C19" s="1628">
        <v>1</v>
      </c>
      <c r="D19" s="1631" t="s">
        <v>14</v>
      </c>
      <c r="E19" s="1069" t="s">
        <v>55</v>
      </c>
      <c r="F19" s="46"/>
      <c r="G19" s="162" t="s">
        <v>16</v>
      </c>
      <c r="H19" s="163" t="s">
        <v>38</v>
      </c>
      <c r="I19" s="44"/>
      <c r="J19" s="162" t="s">
        <v>16</v>
      </c>
      <c r="K19" s="163" t="s">
        <v>38</v>
      </c>
      <c r="L19" s="43"/>
      <c r="M19" s="1631" t="s">
        <v>15</v>
      </c>
      <c r="N19" s="1069" t="s">
        <v>55</v>
      </c>
      <c r="O19" s="1233"/>
      <c r="P19" s="1424" t="s">
        <v>17</v>
      </c>
      <c r="Q19" s="1637" t="s">
        <v>55</v>
      </c>
      <c r="R19" s="22"/>
      <c r="S19" s="1635" t="s">
        <v>18</v>
      </c>
      <c r="T19" s="1069" t="s">
        <v>55</v>
      </c>
      <c r="U19" s="43"/>
      <c r="V19" s="1424" t="s">
        <v>15</v>
      </c>
      <c r="W19" s="1069" t="s">
        <v>55</v>
      </c>
      <c r="X19" s="22"/>
      <c r="Y19" s="160" t="s">
        <v>19</v>
      </c>
      <c r="Z19" s="165" t="s">
        <v>38</v>
      </c>
      <c r="AA19" s="43"/>
      <c r="AB19" s="1424" t="s">
        <v>88</v>
      </c>
      <c r="AC19" s="1637" t="s">
        <v>55</v>
      </c>
      <c r="AD19" s="22">
        <v>40</v>
      </c>
      <c r="AE19" s="160" t="s">
        <v>14</v>
      </c>
      <c r="AF19" s="161" t="s">
        <v>55</v>
      </c>
      <c r="AG19" s="1634"/>
      <c r="AH19" s="1239" t="s">
        <v>16</v>
      </c>
      <c r="AI19" s="1638" t="s">
        <v>38</v>
      </c>
      <c r="AJ19" s="43"/>
      <c r="AK19" s="1631" t="s">
        <v>88</v>
      </c>
      <c r="AL19" s="1069" t="s">
        <v>55</v>
      </c>
      <c r="AM19" s="944"/>
    </row>
    <row r="20" spans="2:40" s="940" customFormat="1" ht="13.5" thickBot="1">
      <c r="B20" s="1487" t="s">
        <v>21</v>
      </c>
      <c r="C20" s="1628"/>
      <c r="D20" s="1425" t="s">
        <v>17</v>
      </c>
      <c r="E20" s="1069" t="s">
        <v>55</v>
      </c>
      <c r="F20" s="22"/>
      <c r="G20" s="1633" t="s">
        <v>18</v>
      </c>
      <c r="H20" s="1069" t="s">
        <v>55</v>
      </c>
      <c r="I20" s="22"/>
      <c r="J20" s="1635" t="s">
        <v>18</v>
      </c>
      <c r="K20" s="1069" t="s">
        <v>55</v>
      </c>
      <c r="L20" s="22">
        <v>14</v>
      </c>
      <c r="M20" s="160" t="s">
        <v>14</v>
      </c>
      <c r="N20" s="161" t="s">
        <v>55</v>
      </c>
      <c r="O20" s="1233"/>
      <c r="P20" s="1425" t="s">
        <v>19</v>
      </c>
      <c r="Q20" s="1637" t="s">
        <v>38</v>
      </c>
      <c r="R20" s="43"/>
      <c r="S20" s="1631" t="s">
        <v>88</v>
      </c>
      <c r="T20" s="1069" t="s">
        <v>55</v>
      </c>
      <c r="U20" s="22">
        <v>27</v>
      </c>
      <c r="V20" s="191" t="s">
        <v>14</v>
      </c>
      <c r="W20" s="161" t="s">
        <v>55</v>
      </c>
      <c r="X20" s="46"/>
      <c r="Y20" s="162" t="s">
        <v>16</v>
      </c>
      <c r="Z20" s="166" t="s">
        <v>38</v>
      </c>
      <c r="AA20" s="43"/>
      <c r="AB20" s="1424" t="s">
        <v>15</v>
      </c>
      <c r="AC20" s="1637" t="s">
        <v>55</v>
      </c>
      <c r="AD20" s="22"/>
      <c r="AE20" s="191" t="s">
        <v>17</v>
      </c>
      <c r="AF20" s="161" t="s">
        <v>55</v>
      </c>
      <c r="AG20" s="1628"/>
      <c r="AH20" s="1434" t="s">
        <v>18</v>
      </c>
      <c r="AI20" s="1637" t="s">
        <v>55</v>
      </c>
      <c r="AJ20" s="43"/>
      <c r="AK20" s="1631" t="s">
        <v>15</v>
      </c>
      <c r="AL20" s="1069" t="s">
        <v>55</v>
      </c>
      <c r="AM20" s="944"/>
    </row>
    <row r="21" spans="2:40" s="940" customFormat="1" ht="13.5" thickBot="1">
      <c r="B21" s="1487" t="s">
        <v>22</v>
      </c>
      <c r="C21" s="1628"/>
      <c r="D21" s="1425" t="s">
        <v>19</v>
      </c>
      <c r="E21" s="1069" t="s">
        <v>38</v>
      </c>
      <c r="F21" s="22"/>
      <c r="G21" s="1631" t="s">
        <v>88</v>
      </c>
      <c r="H21" s="1069" t="s">
        <v>55</v>
      </c>
      <c r="I21" s="43"/>
      <c r="J21" s="1631" t="s">
        <v>88</v>
      </c>
      <c r="K21" s="1069" t="s">
        <v>55</v>
      </c>
      <c r="L21" s="22"/>
      <c r="M21" s="3900" t="s">
        <v>17</v>
      </c>
      <c r="N21" s="161" t="s">
        <v>55</v>
      </c>
      <c r="O21" s="1237"/>
      <c r="P21" s="1239" t="s">
        <v>16</v>
      </c>
      <c r="Q21" s="1638" t="s">
        <v>38</v>
      </c>
      <c r="R21" s="43"/>
      <c r="S21" s="1631" t="s">
        <v>15</v>
      </c>
      <c r="T21" s="1069" t="s">
        <v>55</v>
      </c>
      <c r="U21" s="22"/>
      <c r="V21" s="1424" t="s">
        <v>17</v>
      </c>
      <c r="W21" s="161" t="s">
        <v>55</v>
      </c>
      <c r="X21" s="22"/>
      <c r="Y21" s="1635" t="s">
        <v>18</v>
      </c>
      <c r="Z21" s="1069" t="s">
        <v>55</v>
      </c>
      <c r="AA21" s="22">
        <v>36</v>
      </c>
      <c r="AB21" s="1424" t="s">
        <v>14</v>
      </c>
      <c r="AC21" s="1637" t="s">
        <v>55</v>
      </c>
      <c r="AD21" s="22"/>
      <c r="AE21" s="160" t="s">
        <v>19</v>
      </c>
      <c r="AF21" s="161" t="s">
        <v>38</v>
      </c>
      <c r="AG21" s="3589"/>
      <c r="AH21" s="1424" t="s">
        <v>88</v>
      </c>
      <c r="AI21" s="1637" t="s">
        <v>55</v>
      </c>
      <c r="AJ21" s="22">
        <v>49</v>
      </c>
      <c r="AK21" s="160" t="s">
        <v>14</v>
      </c>
      <c r="AL21" s="161" t="s">
        <v>55</v>
      </c>
      <c r="AM21" s="944"/>
    </row>
    <row r="22" spans="2:40" s="940" customFormat="1" ht="13.5" thickBot="1">
      <c r="B22" s="1487" t="s">
        <v>23</v>
      </c>
      <c r="C22" s="1634"/>
      <c r="D22" s="1239" t="s">
        <v>16</v>
      </c>
      <c r="E22" s="1629" t="s">
        <v>38</v>
      </c>
      <c r="F22" s="22"/>
      <c r="G22" s="1631" t="s">
        <v>15</v>
      </c>
      <c r="H22" s="1069" t="s">
        <v>55</v>
      </c>
      <c r="I22" s="43"/>
      <c r="J22" s="1631" t="s">
        <v>15</v>
      </c>
      <c r="K22" s="1069" t="s">
        <v>55</v>
      </c>
      <c r="L22" s="22"/>
      <c r="M22" s="1425" t="s">
        <v>19</v>
      </c>
      <c r="N22" s="3901" t="s">
        <v>38</v>
      </c>
      <c r="O22" s="1233"/>
      <c r="P22" s="1434" t="s">
        <v>18</v>
      </c>
      <c r="Q22" s="1637" t="s">
        <v>55</v>
      </c>
      <c r="R22" s="22">
        <v>23</v>
      </c>
      <c r="S22" s="160" t="s">
        <v>14</v>
      </c>
      <c r="T22" s="161" t="s">
        <v>55</v>
      </c>
      <c r="U22" s="22"/>
      <c r="V22" s="3965" t="s">
        <v>19</v>
      </c>
      <c r="W22" s="161" t="s">
        <v>38</v>
      </c>
      <c r="X22" s="43"/>
      <c r="Y22" s="1631" t="s">
        <v>88</v>
      </c>
      <c r="Z22" s="1069" t="s">
        <v>55</v>
      </c>
      <c r="AA22" s="22"/>
      <c r="AB22" s="1424" t="s">
        <v>17</v>
      </c>
      <c r="AC22" s="1637" t="s">
        <v>55</v>
      </c>
      <c r="AD22" s="46"/>
      <c r="AE22" s="162" t="s">
        <v>16</v>
      </c>
      <c r="AF22" s="163" t="s">
        <v>38</v>
      </c>
      <c r="AG22" s="3589"/>
      <c r="AH22" s="1424" t="s">
        <v>15</v>
      </c>
      <c r="AI22" s="1637" t="s">
        <v>55</v>
      </c>
      <c r="AJ22" s="22"/>
      <c r="AK22" s="191" t="s">
        <v>17</v>
      </c>
      <c r="AL22" s="161" t="s">
        <v>55</v>
      </c>
      <c r="AM22" s="944"/>
    </row>
    <row r="23" spans="2:40" s="940" customFormat="1" ht="13.5" thickBot="1">
      <c r="B23" s="1487" t="s">
        <v>24</v>
      </c>
      <c r="C23" s="1630"/>
      <c r="D23" s="1389" t="s">
        <v>18</v>
      </c>
      <c r="E23" s="1050" t="s">
        <v>15</v>
      </c>
      <c r="F23" s="22">
        <v>6</v>
      </c>
      <c r="G23" s="191" t="s">
        <v>14</v>
      </c>
      <c r="H23" s="161" t="s">
        <v>55</v>
      </c>
      <c r="I23" s="22">
        <v>10</v>
      </c>
      <c r="J23" s="160" t="s">
        <v>14</v>
      </c>
      <c r="K23" s="161" t="s">
        <v>55</v>
      </c>
      <c r="L23" s="46"/>
      <c r="M23" s="1239" t="s">
        <v>16</v>
      </c>
      <c r="N23" s="1638" t="s">
        <v>38</v>
      </c>
      <c r="O23" s="3902"/>
      <c r="P23" s="1424" t="s">
        <v>88</v>
      </c>
      <c r="Q23" s="1637" t="s">
        <v>55</v>
      </c>
      <c r="R23" s="22"/>
      <c r="S23" s="160" t="s">
        <v>17</v>
      </c>
      <c r="T23" s="161" t="s">
        <v>55</v>
      </c>
      <c r="U23" s="46"/>
      <c r="V23" s="162" t="s">
        <v>16</v>
      </c>
      <c r="W23" s="163" t="s">
        <v>38</v>
      </c>
      <c r="X23" s="43"/>
      <c r="Y23" s="1631" t="s">
        <v>15</v>
      </c>
      <c r="Z23" s="1069" t="s">
        <v>55</v>
      </c>
      <c r="AA23" s="22"/>
      <c r="AB23" s="1424" t="s">
        <v>19</v>
      </c>
      <c r="AC23" s="1637" t="s">
        <v>38</v>
      </c>
      <c r="AD23" s="22"/>
      <c r="AE23" s="1635" t="s">
        <v>18</v>
      </c>
      <c r="AF23" s="1069" t="s">
        <v>55</v>
      </c>
      <c r="AG23" s="1628">
        <v>45</v>
      </c>
      <c r="AH23" s="1424" t="s">
        <v>14</v>
      </c>
      <c r="AI23" s="1637" t="s">
        <v>55</v>
      </c>
      <c r="AJ23" s="22"/>
      <c r="AK23" s="160" t="s">
        <v>19</v>
      </c>
      <c r="AL23" s="207" t="s">
        <v>38</v>
      </c>
      <c r="AM23" s="944"/>
    </row>
    <row r="24" spans="2:40" s="940" customFormat="1" ht="13.5" thickBot="1">
      <c r="B24" s="1487" t="s">
        <v>25</v>
      </c>
      <c r="C24" s="1628"/>
      <c r="D24" s="1631" t="s">
        <v>88</v>
      </c>
      <c r="E24" s="1069" t="s">
        <v>55</v>
      </c>
      <c r="F24" s="22"/>
      <c r="G24" s="480" t="s">
        <v>17</v>
      </c>
      <c r="H24" s="161" t="s">
        <v>55</v>
      </c>
      <c r="I24" s="43"/>
      <c r="J24" s="160" t="s">
        <v>17</v>
      </c>
      <c r="K24" s="161" t="s">
        <v>55</v>
      </c>
      <c r="L24" s="1628"/>
      <c r="M24" s="1434" t="s">
        <v>18</v>
      </c>
      <c r="N24" s="1637" t="s">
        <v>55</v>
      </c>
      <c r="O24" s="3902"/>
      <c r="P24" s="1424" t="s">
        <v>15</v>
      </c>
      <c r="Q24" s="1637" t="s">
        <v>55</v>
      </c>
      <c r="R24" s="22"/>
      <c r="S24" s="160" t="s">
        <v>19</v>
      </c>
      <c r="T24" s="161" t="s">
        <v>38</v>
      </c>
      <c r="U24" s="22"/>
      <c r="V24" s="1635" t="s">
        <v>18</v>
      </c>
      <c r="W24" s="1069" t="s">
        <v>55</v>
      </c>
      <c r="X24" s="22">
        <v>32</v>
      </c>
      <c r="Y24" s="191" t="s">
        <v>14</v>
      </c>
      <c r="Z24" s="161" t="s">
        <v>55</v>
      </c>
      <c r="AA24" s="46"/>
      <c r="AB24" s="1239" t="s">
        <v>16</v>
      </c>
      <c r="AC24" s="1638" t="s">
        <v>38</v>
      </c>
      <c r="AD24" s="43"/>
      <c r="AE24" s="1631" t="s">
        <v>88</v>
      </c>
      <c r="AF24" s="1069" t="s">
        <v>55</v>
      </c>
      <c r="AG24" s="1628"/>
      <c r="AH24" s="1424" t="s">
        <v>17</v>
      </c>
      <c r="AI24" s="1637" t="s">
        <v>55</v>
      </c>
      <c r="AJ24" s="46"/>
      <c r="AK24" s="16" t="s">
        <v>16</v>
      </c>
      <c r="AL24" s="166" t="s">
        <v>38</v>
      </c>
      <c r="AM24" s="944"/>
    </row>
    <row r="25" spans="2:40" s="940" customFormat="1" ht="13.5" thickBot="1">
      <c r="B25" s="1487" t="s">
        <v>26</v>
      </c>
      <c r="C25" s="1628"/>
      <c r="D25" s="1631" t="s">
        <v>15</v>
      </c>
      <c r="E25" s="1069" t="s">
        <v>55</v>
      </c>
      <c r="F25" s="22"/>
      <c r="G25" s="160" t="s">
        <v>19</v>
      </c>
      <c r="H25" s="161" t="s">
        <v>38</v>
      </c>
      <c r="I25" s="43"/>
      <c r="J25" s="160" t="s">
        <v>19</v>
      </c>
      <c r="K25" s="161" t="s">
        <v>38</v>
      </c>
      <c r="L25" s="3589"/>
      <c r="M25" s="1631" t="s">
        <v>88</v>
      </c>
      <c r="N25" s="1069" t="s">
        <v>55</v>
      </c>
      <c r="O25" s="22">
        <v>19</v>
      </c>
      <c r="P25" s="1388" t="s">
        <v>14</v>
      </c>
      <c r="Q25" s="1050" t="s">
        <v>15</v>
      </c>
      <c r="R25" s="46"/>
      <c r="S25" s="162" t="s">
        <v>16</v>
      </c>
      <c r="T25" s="19" t="s">
        <v>38</v>
      </c>
      <c r="U25" s="43"/>
      <c r="V25" s="1631" t="s">
        <v>88</v>
      </c>
      <c r="W25" s="1069" t="s">
        <v>55</v>
      </c>
      <c r="X25" s="22"/>
      <c r="Y25" s="191" t="s">
        <v>17</v>
      </c>
      <c r="Z25" s="161" t="s">
        <v>55</v>
      </c>
      <c r="AA25" s="22"/>
      <c r="AB25" s="1424" t="s">
        <v>18</v>
      </c>
      <c r="AC25" s="1637" t="s">
        <v>55</v>
      </c>
      <c r="AD25" s="43"/>
      <c r="AE25" s="1631" t="s">
        <v>15</v>
      </c>
      <c r="AF25" s="1069" t="s">
        <v>55</v>
      </c>
      <c r="AG25" s="1628"/>
      <c r="AH25" s="1424" t="s">
        <v>19</v>
      </c>
      <c r="AI25" s="1637" t="s">
        <v>38</v>
      </c>
      <c r="AJ25" s="22"/>
      <c r="AK25" s="1635" t="s">
        <v>18</v>
      </c>
      <c r="AL25" s="1069" t="s">
        <v>55</v>
      </c>
      <c r="AM25" s="944"/>
    </row>
    <row r="26" spans="2:40" s="940" customFormat="1" ht="13.5" thickBot="1">
      <c r="B26" s="1487" t="s">
        <v>27</v>
      </c>
      <c r="C26" s="1628">
        <v>2</v>
      </c>
      <c r="D26" s="1631" t="s">
        <v>14</v>
      </c>
      <c r="E26" s="1069" t="s">
        <v>55</v>
      </c>
      <c r="F26" s="46"/>
      <c r="G26" s="162" t="s">
        <v>16</v>
      </c>
      <c r="H26" s="163" t="s">
        <v>38</v>
      </c>
      <c r="I26" s="44"/>
      <c r="J26" s="16" t="s">
        <v>16</v>
      </c>
      <c r="K26" s="163" t="s">
        <v>38</v>
      </c>
      <c r="L26" s="3589"/>
      <c r="M26" s="1631" t="s">
        <v>15</v>
      </c>
      <c r="N26" s="1069" t="s">
        <v>55</v>
      </c>
      <c r="O26" s="22"/>
      <c r="P26" s="231" t="s">
        <v>17</v>
      </c>
      <c r="Q26" s="161" t="s">
        <v>55</v>
      </c>
      <c r="R26" s="22"/>
      <c r="S26" s="1635" t="s">
        <v>18</v>
      </c>
      <c r="T26" s="1069" t="s">
        <v>55</v>
      </c>
      <c r="U26" s="43"/>
      <c r="V26" s="1631" t="s">
        <v>15</v>
      </c>
      <c r="W26" s="1069" t="s">
        <v>55</v>
      </c>
      <c r="X26" s="22"/>
      <c r="Y26" s="160" t="s">
        <v>19</v>
      </c>
      <c r="Z26" s="165" t="s">
        <v>38</v>
      </c>
      <c r="AA26" s="22"/>
      <c r="AB26" s="1424" t="s">
        <v>88</v>
      </c>
      <c r="AC26" s="1637" t="s">
        <v>55</v>
      </c>
      <c r="AD26" s="22">
        <v>41</v>
      </c>
      <c r="AE26" s="160" t="s">
        <v>14</v>
      </c>
      <c r="AF26" s="161" t="s">
        <v>55</v>
      </c>
      <c r="AG26" s="1634"/>
      <c r="AH26" s="1239" t="s">
        <v>16</v>
      </c>
      <c r="AI26" s="1638" t="s">
        <v>38</v>
      </c>
      <c r="AJ26" s="43"/>
      <c r="AK26" s="1631" t="s">
        <v>88</v>
      </c>
      <c r="AL26" s="1069" t="s">
        <v>55</v>
      </c>
      <c r="AM26" s="944"/>
    </row>
    <row r="27" spans="2:40" s="940" customFormat="1" ht="13.5" thickBot="1">
      <c r="B27" s="1487" t="s">
        <v>28</v>
      </c>
      <c r="C27" s="1628"/>
      <c r="D27" s="1635" t="s">
        <v>17</v>
      </c>
      <c r="E27" s="1069" t="s">
        <v>55</v>
      </c>
      <c r="F27" s="25"/>
      <c r="G27" s="1633" t="s">
        <v>18</v>
      </c>
      <c r="H27" s="1069" t="s">
        <v>55</v>
      </c>
      <c r="I27" s="22"/>
      <c r="J27" s="1635" t="s">
        <v>18</v>
      </c>
      <c r="K27" s="1069" t="s">
        <v>55</v>
      </c>
      <c r="L27" s="1628">
        <v>15</v>
      </c>
      <c r="M27" s="1631" t="s">
        <v>14</v>
      </c>
      <c r="N27" s="1069" t="s">
        <v>55</v>
      </c>
      <c r="O27" s="22"/>
      <c r="P27" s="191" t="s">
        <v>19</v>
      </c>
      <c r="Q27" s="161" t="s">
        <v>38</v>
      </c>
      <c r="R27" s="43"/>
      <c r="S27" s="1631" t="s">
        <v>88</v>
      </c>
      <c r="T27" s="1069" t="s">
        <v>55</v>
      </c>
      <c r="U27" s="22">
        <v>28</v>
      </c>
      <c r="V27" s="160" t="s">
        <v>14</v>
      </c>
      <c r="W27" s="161" t="s">
        <v>55</v>
      </c>
      <c r="X27" s="46"/>
      <c r="Y27" s="162" t="s">
        <v>16</v>
      </c>
      <c r="Z27" s="166" t="s">
        <v>38</v>
      </c>
      <c r="AA27" s="22"/>
      <c r="AB27" s="1424" t="s">
        <v>15</v>
      </c>
      <c r="AC27" s="1637" t="s">
        <v>55</v>
      </c>
      <c r="AD27" s="22"/>
      <c r="AE27" s="191" t="s">
        <v>17</v>
      </c>
      <c r="AF27" s="161" t="s">
        <v>55</v>
      </c>
      <c r="AG27" s="1630"/>
      <c r="AH27" s="1423" t="s">
        <v>18</v>
      </c>
      <c r="AI27" s="1637" t="s">
        <v>55</v>
      </c>
      <c r="AJ27" s="43"/>
      <c r="AK27" s="1631" t="s">
        <v>15</v>
      </c>
      <c r="AL27" s="1069" t="s">
        <v>55</v>
      </c>
      <c r="AM27" s="944"/>
    </row>
    <row r="28" spans="2:40" s="940" customFormat="1" ht="13.5" thickBot="1">
      <c r="B28" s="1487" t="s">
        <v>29</v>
      </c>
      <c r="C28" s="1628"/>
      <c r="D28" s="1631" t="s">
        <v>19</v>
      </c>
      <c r="E28" s="1069" t="s">
        <v>38</v>
      </c>
      <c r="F28" s="22"/>
      <c r="G28" s="1631" t="s">
        <v>88</v>
      </c>
      <c r="H28" s="1069" t="s">
        <v>55</v>
      </c>
      <c r="I28" s="43"/>
      <c r="J28" s="1631" t="s">
        <v>88</v>
      </c>
      <c r="K28" s="1069" t="s">
        <v>55</v>
      </c>
      <c r="L28" s="1628"/>
      <c r="M28" s="3590" t="s">
        <v>17</v>
      </c>
      <c r="N28" s="3591" t="s">
        <v>55</v>
      </c>
      <c r="O28" s="46"/>
      <c r="P28" s="162" t="s">
        <v>16</v>
      </c>
      <c r="Q28" s="163" t="s">
        <v>38</v>
      </c>
      <c r="R28" s="43"/>
      <c r="S28" s="1631" t="s">
        <v>15</v>
      </c>
      <c r="T28" s="1069" t="s">
        <v>55</v>
      </c>
      <c r="U28" s="22"/>
      <c r="V28" s="160" t="s">
        <v>17</v>
      </c>
      <c r="W28" s="161" t="s">
        <v>55</v>
      </c>
      <c r="X28" s="22"/>
      <c r="Y28" s="1635" t="s">
        <v>18</v>
      </c>
      <c r="Z28" s="1069" t="s">
        <v>55</v>
      </c>
      <c r="AA28" s="22">
        <v>37</v>
      </c>
      <c r="AB28" s="1424" t="s">
        <v>14</v>
      </c>
      <c r="AC28" s="1637" t="s">
        <v>55</v>
      </c>
      <c r="AD28" s="22"/>
      <c r="AE28" s="191" t="s">
        <v>19</v>
      </c>
      <c r="AF28" s="161" t="s">
        <v>38</v>
      </c>
      <c r="AG28" s="1628"/>
      <c r="AH28" s="1434" t="s">
        <v>88</v>
      </c>
      <c r="AI28" s="1637" t="s">
        <v>55</v>
      </c>
      <c r="AJ28" s="22">
        <v>50</v>
      </c>
      <c r="AK28" s="1631" t="s">
        <v>14</v>
      </c>
      <c r="AL28" s="161" t="s">
        <v>55</v>
      </c>
      <c r="AM28" s="944"/>
    </row>
    <row r="29" spans="2:40" s="940" customFormat="1" ht="13.5" thickBot="1">
      <c r="B29" s="1487" t="s">
        <v>30</v>
      </c>
      <c r="C29" s="1634"/>
      <c r="D29" s="1636" t="s">
        <v>16</v>
      </c>
      <c r="E29" s="1629" t="s">
        <v>38</v>
      </c>
      <c r="F29" s="22"/>
      <c r="G29" s="1631" t="s">
        <v>15</v>
      </c>
      <c r="H29" s="1069" t="s">
        <v>55</v>
      </c>
      <c r="I29" s="43"/>
      <c r="J29" s="1631" t="s">
        <v>15</v>
      </c>
      <c r="K29" s="1069" t="s">
        <v>55</v>
      </c>
      <c r="L29" s="1628"/>
      <c r="M29" s="3590" t="s">
        <v>19</v>
      </c>
      <c r="N29" s="3591" t="s">
        <v>38</v>
      </c>
      <c r="O29" s="22"/>
      <c r="P29" s="1635" t="s">
        <v>18</v>
      </c>
      <c r="Q29" s="1069" t="s">
        <v>55</v>
      </c>
      <c r="R29" s="22">
        <v>24</v>
      </c>
      <c r="S29" s="160" t="s">
        <v>14</v>
      </c>
      <c r="T29" s="161" t="s">
        <v>55</v>
      </c>
      <c r="U29" s="22"/>
      <c r="V29" s="160" t="s">
        <v>19</v>
      </c>
      <c r="W29" s="161" t="s">
        <v>38</v>
      </c>
      <c r="X29" s="43"/>
      <c r="Y29" s="1631" t="s">
        <v>88</v>
      </c>
      <c r="Z29" s="1069" t="s">
        <v>55</v>
      </c>
      <c r="AA29" s="22"/>
      <c r="AB29" s="1424" t="s">
        <v>17</v>
      </c>
      <c r="AC29" s="1637" t="s">
        <v>55</v>
      </c>
      <c r="AD29" s="46"/>
      <c r="AE29" s="162" t="s">
        <v>16</v>
      </c>
      <c r="AF29" s="163" t="s">
        <v>38</v>
      </c>
      <c r="AG29" s="1628"/>
      <c r="AH29" s="1434" t="s">
        <v>15</v>
      </c>
      <c r="AI29" s="1637" t="s">
        <v>55</v>
      </c>
      <c r="AJ29" s="22"/>
      <c r="AK29" s="1631" t="s">
        <v>17</v>
      </c>
      <c r="AL29" s="161" t="s">
        <v>55</v>
      </c>
      <c r="AM29" s="944"/>
    </row>
    <row r="30" spans="2:40" s="940" customFormat="1" ht="13.5" thickBot="1">
      <c r="B30" s="1487" t="s">
        <v>31</v>
      </c>
      <c r="C30" s="1630"/>
      <c r="D30" s="1633" t="s">
        <v>18</v>
      </c>
      <c r="E30" s="1069" t="s">
        <v>55</v>
      </c>
      <c r="F30" s="22">
        <v>7</v>
      </c>
      <c r="G30" s="160" t="s">
        <v>14</v>
      </c>
      <c r="H30" s="161" t="s">
        <v>55</v>
      </c>
      <c r="I30" s="22">
        <v>11</v>
      </c>
      <c r="J30" s="160" t="s">
        <v>14</v>
      </c>
      <c r="K30" s="161" t="s">
        <v>55</v>
      </c>
      <c r="L30" s="1634"/>
      <c r="M30" s="3592" t="s">
        <v>16</v>
      </c>
      <c r="N30" s="3593" t="s">
        <v>38</v>
      </c>
      <c r="O30" s="43"/>
      <c r="P30" s="1631" t="s">
        <v>88</v>
      </c>
      <c r="Q30" s="1069" t="s">
        <v>55</v>
      </c>
      <c r="R30" s="22"/>
      <c r="S30" s="160" t="s">
        <v>17</v>
      </c>
      <c r="T30" s="161" t="s">
        <v>55</v>
      </c>
      <c r="U30" s="46"/>
      <c r="V30" s="16" t="s">
        <v>16</v>
      </c>
      <c r="W30" s="163" t="s">
        <v>38</v>
      </c>
      <c r="X30" s="43"/>
      <c r="Y30" s="1631" t="s">
        <v>15</v>
      </c>
      <c r="Z30" s="1069" t="s">
        <v>55</v>
      </c>
      <c r="AA30" s="22"/>
      <c r="AB30" s="160" t="s">
        <v>19</v>
      </c>
      <c r="AC30" s="161" t="s">
        <v>38</v>
      </c>
      <c r="AD30" s="22"/>
      <c r="AE30" s="1635" t="s">
        <v>18</v>
      </c>
      <c r="AF30" s="1069" t="s">
        <v>55</v>
      </c>
      <c r="AG30" s="1628">
        <v>46</v>
      </c>
      <c r="AH30" s="1434" t="s">
        <v>14</v>
      </c>
      <c r="AI30" s="1637" t="s">
        <v>55</v>
      </c>
      <c r="AJ30" s="22"/>
      <c r="AK30" s="1631" t="s">
        <v>19</v>
      </c>
      <c r="AL30" s="165" t="s">
        <v>38</v>
      </c>
      <c r="AM30" s="944"/>
    </row>
    <row r="31" spans="2:40" s="940" customFormat="1" ht="13.5" thickBot="1">
      <c r="B31" s="1487" t="s">
        <v>32</v>
      </c>
      <c r="C31" s="1628"/>
      <c r="D31" s="1631" t="s">
        <v>88</v>
      </c>
      <c r="E31" s="1069" t="s">
        <v>55</v>
      </c>
      <c r="F31" s="43"/>
      <c r="G31" s="160" t="s">
        <v>17</v>
      </c>
      <c r="H31" s="161" t="s">
        <v>55</v>
      </c>
      <c r="I31" s="43"/>
      <c r="J31" s="1635" t="s">
        <v>17</v>
      </c>
      <c r="K31" s="161" t="s">
        <v>55</v>
      </c>
      <c r="L31" s="1628"/>
      <c r="M31" s="1635" t="s">
        <v>18</v>
      </c>
      <c r="N31" s="1069" t="s">
        <v>55</v>
      </c>
      <c r="O31" s="43"/>
      <c r="P31" s="1631" t="s">
        <v>15</v>
      </c>
      <c r="Q31" s="1069" t="s">
        <v>55</v>
      </c>
      <c r="R31" s="22"/>
      <c r="S31" s="160" t="s">
        <v>19</v>
      </c>
      <c r="T31" s="161" t="s">
        <v>38</v>
      </c>
      <c r="U31" s="22"/>
      <c r="V31" s="1635" t="s">
        <v>18</v>
      </c>
      <c r="W31" s="1069" t="s">
        <v>55</v>
      </c>
      <c r="X31" s="22">
        <v>33</v>
      </c>
      <c r="Y31" s="10" t="s">
        <v>14</v>
      </c>
      <c r="Z31" s="161" t="s">
        <v>55</v>
      </c>
      <c r="AA31" s="46"/>
      <c r="AB31" s="1239" t="s">
        <v>16</v>
      </c>
      <c r="AC31" s="163" t="s">
        <v>38</v>
      </c>
      <c r="AD31" s="43"/>
      <c r="AE31" s="1631" t="s">
        <v>88</v>
      </c>
      <c r="AF31" s="1069" t="s">
        <v>55</v>
      </c>
      <c r="AG31" s="22"/>
      <c r="AH31" s="1434" t="s">
        <v>17</v>
      </c>
      <c r="AI31" s="1637" t="s">
        <v>55</v>
      </c>
      <c r="AJ31" s="46"/>
      <c r="AK31" s="1636" t="s">
        <v>16</v>
      </c>
      <c r="AL31" s="19" t="s">
        <v>38</v>
      </c>
      <c r="AM31" s="944"/>
    </row>
    <row r="32" spans="2:40" s="940" customFormat="1" ht="13.5" thickBot="1">
      <c r="B32" s="1487" t="s">
        <v>34</v>
      </c>
      <c r="C32" s="1628"/>
      <c r="D32" s="1631" t="s">
        <v>15</v>
      </c>
      <c r="E32" s="1069" t="s">
        <v>55</v>
      </c>
      <c r="F32" s="43"/>
      <c r="G32" s="160" t="s">
        <v>19</v>
      </c>
      <c r="H32" s="161" t="s">
        <v>38</v>
      </c>
      <c r="I32" s="43"/>
      <c r="J32" s="1631" t="s">
        <v>19</v>
      </c>
      <c r="K32" s="168" t="s">
        <v>38</v>
      </c>
      <c r="L32" s="3589"/>
      <c r="M32" s="1631" t="s">
        <v>88</v>
      </c>
      <c r="N32" s="1069" t="s">
        <v>55</v>
      </c>
      <c r="O32" s="22">
        <v>20</v>
      </c>
      <c r="P32" s="160" t="s">
        <v>14</v>
      </c>
      <c r="Q32" s="161" t="s">
        <v>55</v>
      </c>
      <c r="R32" s="46"/>
      <c r="S32" s="162" t="s">
        <v>16</v>
      </c>
      <c r="T32" s="163" t="s">
        <v>38</v>
      </c>
      <c r="U32" s="43"/>
      <c r="V32" s="1631" t="s">
        <v>88</v>
      </c>
      <c r="W32" s="1069" t="s">
        <v>55</v>
      </c>
      <c r="X32" s="22"/>
      <c r="Y32" s="191" t="s">
        <v>17</v>
      </c>
      <c r="Z32" s="161" t="s">
        <v>55</v>
      </c>
      <c r="AA32" s="22"/>
      <c r="AB32" s="1391" t="s">
        <v>18</v>
      </c>
      <c r="AC32" s="1050" t="s">
        <v>15</v>
      </c>
      <c r="AD32" s="43"/>
      <c r="AE32" s="1631" t="s">
        <v>15</v>
      </c>
      <c r="AF32" s="1069" t="s">
        <v>55</v>
      </c>
      <c r="AG32" s="22"/>
      <c r="AH32" s="160" t="s">
        <v>19</v>
      </c>
      <c r="AI32" s="161" t="s">
        <v>38</v>
      </c>
      <c r="AJ32" s="22"/>
      <c r="AK32" s="1635" t="s">
        <v>18</v>
      </c>
      <c r="AL32" s="1069" t="s">
        <v>55</v>
      </c>
      <c r="AM32" s="944"/>
    </row>
    <row r="33" spans="2:39" s="940" customFormat="1" ht="12.75" customHeight="1" thickBot="1">
      <c r="B33" s="1487" t="s">
        <v>35</v>
      </c>
      <c r="C33" s="1628">
        <v>3</v>
      </c>
      <c r="D33" s="1631" t="s">
        <v>14</v>
      </c>
      <c r="E33" s="1069" t="s">
        <v>55</v>
      </c>
      <c r="F33" s="44"/>
      <c r="G33" s="162" t="s">
        <v>16</v>
      </c>
      <c r="H33" s="163" t="s">
        <v>38</v>
      </c>
      <c r="I33" s="46"/>
      <c r="J33" s="1636" t="s">
        <v>16</v>
      </c>
      <c r="K33" s="163" t="s">
        <v>38</v>
      </c>
      <c r="L33" s="3589"/>
      <c r="M33" s="1631" t="s">
        <v>15</v>
      </c>
      <c r="N33" s="1069" t="s">
        <v>55</v>
      </c>
      <c r="O33" s="22"/>
      <c r="P33" s="231" t="s">
        <v>17</v>
      </c>
      <c r="Q33" s="161" t="s">
        <v>55</v>
      </c>
      <c r="R33" s="22"/>
      <c r="S33" s="1635" t="s">
        <v>18</v>
      </c>
      <c r="T33" s="1069" t="s">
        <v>55</v>
      </c>
      <c r="U33" s="43"/>
      <c r="V33" s="1631" t="s">
        <v>15</v>
      </c>
      <c r="W33" s="1069" t="s">
        <v>55</v>
      </c>
      <c r="X33" s="22"/>
      <c r="Y33" s="1631" t="s">
        <v>19</v>
      </c>
      <c r="Z33" s="161" t="s">
        <v>38</v>
      </c>
      <c r="AA33" s="43"/>
      <c r="AB33" s="1631" t="s">
        <v>88</v>
      </c>
      <c r="AC33" s="1069" t="s">
        <v>55</v>
      </c>
      <c r="AD33" s="22">
        <v>42</v>
      </c>
      <c r="AE33" s="160" t="s">
        <v>14</v>
      </c>
      <c r="AF33" s="161" t="s">
        <v>55</v>
      </c>
      <c r="AG33" s="46"/>
      <c r="AH33" s="1239" t="s">
        <v>16</v>
      </c>
      <c r="AI33" s="163" t="s">
        <v>38</v>
      </c>
      <c r="AJ33" s="43"/>
      <c r="AK33" s="1631" t="s">
        <v>88</v>
      </c>
      <c r="AL33" s="1069" t="s">
        <v>55</v>
      </c>
      <c r="AM33" s="944"/>
    </row>
    <row r="34" spans="2:39" s="940" customFormat="1" ht="13.5" thickBot="1">
      <c r="B34" s="1487" t="s">
        <v>36</v>
      </c>
      <c r="C34" s="1628"/>
      <c r="D34" s="1631" t="s">
        <v>17</v>
      </c>
      <c r="E34" s="1069" t="s">
        <v>55</v>
      </c>
      <c r="F34" s="22"/>
      <c r="G34" s="1635" t="s">
        <v>18</v>
      </c>
      <c r="H34" s="1069" t="s">
        <v>55</v>
      </c>
      <c r="I34" s="22"/>
      <c r="J34" s="1635" t="s">
        <v>18</v>
      </c>
      <c r="K34" s="1069" t="s">
        <v>55</v>
      </c>
      <c r="L34" s="1628">
        <v>16</v>
      </c>
      <c r="M34" s="3594" t="s">
        <v>14</v>
      </c>
      <c r="N34" s="3591" t="s">
        <v>55</v>
      </c>
      <c r="O34" s="22"/>
      <c r="P34" s="231" t="s">
        <v>19</v>
      </c>
      <c r="Q34" s="161" t="s">
        <v>38</v>
      </c>
      <c r="R34" s="43"/>
      <c r="S34" s="1631" t="s">
        <v>88</v>
      </c>
      <c r="T34" s="1069" t="s">
        <v>55</v>
      </c>
      <c r="U34" s="22">
        <v>29</v>
      </c>
      <c r="V34" s="160" t="s">
        <v>14</v>
      </c>
      <c r="W34" s="165" t="s">
        <v>55</v>
      </c>
      <c r="X34" s="46"/>
      <c r="Y34" s="162" t="s">
        <v>16</v>
      </c>
      <c r="Z34" s="163" t="s">
        <v>38</v>
      </c>
      <c r="AA34" s="43"/>
      <c r="AB34" s="1631" t="s">
        <v>15</v>
      </c>
      <c r="AC34" s="1069" t="s">
        <v>55</v>
      </c>
      <c r="AD34" s="22"/>
      <c r="AE34" s="160" t="s">
        <v>17</v>
      </c>
      <c r="AF34" s="161" t="s">
        <v>55</v>
      </c>
      <c r="AG34" s="22"/>
      <c r="AH34" s="1391" t="s">
        <v>18</v>
      </c>
      <c r="AI34" s="1050" t="s">
        <v>15</v>
      </c>
      <c r="AJ34" s="43"/>
      <c r="AK34" s="1631" t="s">
        <v>15</v>
      </c>
      <c r="AL34" s="1069" t="s">
        <v>55</v>
      </c>
      <c r="AM34" s="944"/>
    </row>
    <row r="35" spans="2:39" s="940" customFormat="1" ht="13.5" thickBot="1">
      <c r="B35" s="1487" t="s">
        <v>37</v>
      </c>
      <c r="C35" s="1628"/>
      <c r="D35" s="1631" t="s">
        <v>19</v>
      </c>
      <c r="E35" s="1069" t="s">
        <v>38</v>
      </c>
      <c r="F35" s="43"/>
      <c r="G35" s="1631" t="s">
        <v>88</v>
      </c>
      <c r="H35" s="1069" t="s">
        <v>55</v>
      </c>
      <c r="I35" s="43"/>
      <c r="J35" s="1631" t="s">
        <v>88</v>
      </c>
      <c r="K35" s="1069" t="s">
        <v>55</v>
      </c>
      <c r="L35" s="1628"/>
      <c r="M35" s="3963" t="s">
        <v>17</v>
      </c>
      <c r="N35" s="3962" t="s">
        <v>15</v>
      </c>
      <c r="O35" s="46"/>
      <c r="P35" s="16" t="s">
        <v>16</v>
      </c>
      <c r="Q35" s="163" t="s">
        <v>38</v>
      </c>
      <c r="R35" s="43"/>
      <c r="S35" s="1631" t="s">
        <v>15</v>
      </c>
      <c r="T35" s="1069" t="s">
        <v>55</v>
      </c>
      <c r="U35" s="22"/>
      <c r="V35" s="160" t="s">
        <v>17</v>
      </c>
      <c r="W35" s="165" t="s">
        <v>55</v>
      </c>
      <c r="X35" s="22"/>
      <c r="Y35" s="1635" t="s">
        <v>18</v>
      </c>
      <c r="Z35" s="1069" t="s">
        <v>55</v>
      </c>
      <c r="AA35" s="22">
        <v>38</v>
      </c>
      <c r="AB35" s="160" t="s">
        <v>14</v>
      </c>
      <c r="AC35" s="161" t="s">
        <v>55</v>
      </c>
      <c r="AD35" s="22"/>
      <c r="AE35" s="160" t="s">
        <v>19</v>
      </c>
      <c r="AF35" s="161" t="s">
        <v>38</v>
      </c>
      <c r="AG35" s="43"/>
      <c r="AH35" s="1631" t="s">
        <v>88</v>
      </c>
      <c r="AI35" s="1069" t="s">
        <v>55</v>
      </c>
      <c r="AJ35" s="22">
        <v>51</v>
      </c>
      <c r="AK35" s="3590" t="s">
        <v>14</v>
      </c>
      <c r="AL35" s="165" t="s">
        <v>55</v>
      </c>
      <c r="AM35" s="944"/>
    </row>
    <row r="36" spans="2:39" s="940" customFormat="1" ht="13.5" thickBot="1">
      <c r="B36" s="1487" t="s">
        <v>39</v>
      </c>
      <c r="C36" s="1634"/>
      <c r="D36" s="1632" t="s">
        <v>16</v>
      </c>
      <c r="E36" s="1629" t="s">
        <v>38</v>
      </c>
      <c r="F36" s="43"/>
      <c r="G36" s="1631" t="s">
        <v>15</v>
      </c>
      <c r="H36" s="1069" t="s">
        <v>55</v>
      </c>
      <c r="I36" s="43"/>
      <c r="J36" s="1631" t="s">
        <v>15</v>
      </c>
      <c r="K36" s="1069" t="s">
        <v>55</v>
      </c>
      <c r="L36" s="1628"/>
      <c r="M36" s="3594" t="s">
        <v>19</v>
      </c>
      <c r="N36" s="3591" t="s">
        <v>38</v>
      </c>
      <c r="O36" s="22"/>
      <c r="P36" s="1635" t="s">
        <v>18</v>
      </c>
      <c r="Q36" s="1069" t="s">
        <v>55</v>
      </c>
      <c r="R36" s="22">
        <v>25</v>
      </c>
      <c r="S36" s="160" t="s">
        <v>14</v>
      </c>
      <c r="T36" s="161" t="s">
        <v>55</v>
      </c>
      <c r="U36" s="22"/>
      <c r="V36" s="231" t="s">
        <v>19</v>
      </c>
      <c r="W36" s="168" t="s">
        <v>38</v>
      </c>
      <c r="X36" s="43"/>
      <c r="Y36" s="1631" t="s">
        <v>88</v>
      </c>
      <c r="Z36" s="1069" t="s">
        <v>55</v>
      </c>
      <c r="AA36" s="1628"/>
      <c r="AB36" s="160" t="s">
        <v>17</v>
      </c>
      <c r="AC36" s="161" t="s">
        <v>55</v>
      </c>
      <c r="AD36" s="46"/>
      <c r="AE36" s="16" t="s">
        <v>16</v>
      </c>
      <c r="AF36" s="19" t="s">
        <v>38</v>
      </c>
      <c r="AG36" s="43"/>
      <c r="AH36" s="1631" t="s">
        <v>15</v>
      </c>
      <c r="AI36" s="1069" t="s">
        <v>55</v>
      </c>
      <c r="AJ36" s="22"/>
      <c r="AK36" s="3594" t="s">
        <v>17</v>
      </c>
      <c r="AL36" s="168" t="s">
        <v>55</v>
      </c>
      <c r="AM36" s="944"/>
    </row>
    <row r="37" spans="2:39" s="940" customFormat="1" ht="13.5" thickBot="1">
      <c r="B37" s="1487" t="s">
        <v>40</v>
      </c>
      <c r="C37" s="25"/>
      <c r="D37" s="1633" t="s">
        <v>18</v>
      </c>
      <c r="E37" s="1069" t="s">
        <v>55</v>
      </c>
      <c r="F37" s="22">
        <v>8</v>
      </c>
      <c r="G37" s="160" t="s">
        <v>14</v>
      </c>
      <c r="H37" s="161" t="s">
        <v>55</v>
      </c>
      <c r="I37" s="22">
        <v>12</v>
      </c>
      <c r="J37" s="160" t="s">
        <v>14</v>
      </c>
      <c r="K37" s="161" t="s">
        <v>55</v>
      </c>
      <c r="L37" s="1634"/>
      <c r="M37" s="3592" t="s">
        <v>16</v>
      </c>
      <c r="N37" s="3593" t="s">
        <v>38</v>
      </c>
      <c r="O37" s="43"/>
      <c r="P37" s="1631" t="s">
        <v>88</v>
      </c>
      <c r="Q37" s="1069" t="s">
        <v>55</v>
      </c>
      <c r="R37" s="22"/>
      <c r="S37" s="160" t="s">
        <v>17</v>
      </c>
      <c r="T37" s="161" t="s">
        <v>55</v>
      </c>
      <c r="U37" s="46"/>
      <c r="V37" s="16" t="s">
        <v>16</v>
      </c>
      <c r="W37" s="163" t="s">
        <v>38</v>
      </c>
      <c r="X37" s="43"/>
      <c r="Y37" s="1631" t="s">
        <v>15</v>
      </c>
      <c r="Z37" s="1069" t="s">
        <v>55</v>
      </c>
      <c r="AA37" s="22"/>
      <c r="AB37" s="231" t="s">
        <v>19</v>
      </c>
      <c r="AC37" s="168" t="s">
        <v>38</v>
      </c>
      <c r="AD37" s="22"/>
      <c r="AE37" s="1635" t="s">
        <v>18</v>
      </c>
      <c r="AF37" s="1069" t="s">
        <v>55</v>
      </c>
      <c r="AG37" s="22">
        <v>47</v>
      </c>
      <c r="AH37" s="160" t="s">
        <v>14</v>
      </c>
      <c r="AI37" s="161" t="s">
        <v>55</v>
      </c>
      <c r="AJ37" s="22"/>
      <c r="AK37" s="3590" t="s">
        <v>19</v>
      </c>
      <c r="AL37" s="165" t="s">
        <v>38</v>
      </c>
      <c r="AM37" s="944"/>
    </row>
    <row r="38" spans="2:39" s="940" customFormat="1" ht="13.5" thickBot="1">
      <c r="B38" s="1487" t="s">
        <v>41</v>
      </c>
      <c r="C38" s="22"/>
      <c r="D38" s="1631" t="s">
        <v>88</v>
      </c>
      <c r="E38" s="1069" t="s">
        <v>55</v>
      </c>
      <c r="F38" s="43"/>
      <c r="G38" s="160" t="s">
        <v>17</v>
      </c>
      <c r="H38" s="161" t="s">
        <v>55</v>
      </c>
      <c r="I38" s="22"/>
      <c r="J38" s="1631" t="s">
        <v>17</v>
      </c>
      <c r="K38" s="161" t="s">
        <v>55</v>
      </c>
      <c r="L38" s="1628"/>
      <c r="M38" s="1391" t="s">
        <v>18</v>
      </c>
      <c r="N38" s="1050" t="s">
        <v>15</v>
      </c>
      <c r="O38" s="43"/>
      <c r="P38" s="1631" t="s">
        <v>15</v>
      </c>
      <c r="Q38" s="1069" t="s">
        <v>55</v>
      </c>
      <c r="R38" s="22"/>
      <c r="S38" s="160" t="s">
        <v>19</v>
      </c>
      <c r="T38" s="161" t="s">
        <v>38</v>
      </c>
      <c r="U38" s="22"/>
      <c r="V38" s="1635" t="s">
        <v>18</v>
      </c>
      <c r="W38" s="1069" t="s">
        <v>55</v>
      </c>
      <c r="X38" s="22">
        <v>34</v>
      </c>
      <c r="Y38" s="3590" t="s">
        <v>14</v>
      </c>
      <c r="Z38" s="161" t="s">
        <v>55</v>
      </c>
      <c r="AA38" s="46"/>
      <c r="AB38" s="162" t="s">
        <v>16</v>
      </c>
      <c r="AC38" s="163" t="s">
        <v>38</v>
      </c>
      <c r="AD38" s="43"/>
      <c r="AE38" s="1631" t="s">
        <v>88</v>
      </c>
      <c r="AF38" s="1069" t="s">
        <v>55</v>
      </c>
      <c r="AG38" s="22"/>
      <c r="AH38" s="160" t="s">
        <v>17</v>
      </c>
      <c r="AI38" s="161" t="s">
        <v>55</v>
      </c>
      <c r="AJ38" s="46"/>
      <c r="AK38" s="1446" t="s">
        <v>16</v>
      </c>
      <c r="AL38" s="3905" t="s">
        <v>38</v>
      </c>
      <c r="AM38" s="944"/>
    </row>
    <row r="39" spans="2:39" s="940" customFormat="1" ht="13.5" thickBot="1">
      <c r="B39" s="1487" t="s">
        <v>42</v>
      </c>
      <c r="C39" s="22"/>
      <c r="D39" s="1631" t="s">
        <v>15</v>
      </c>
      <c r="E39" s="1069" t="s">
        <v>55</v>
      </c>
      <c r="F39" s="43"/>
      <c r="G39" s="160" t="s">
        <v>19</v>
      </c>
      <c r="H39" s="161" t="s">
        <v>38</v>
      </c>
      <c r="I39" s="22"/>
      <c r="J39" s="1631" t="s">
        <v>19</v>
      </c>
      <c r="K39" s="161" t="s">
        <v>38</v>
      </c>
      <c r="L39" s="3589"/>
      <c r="M39" s="1631" t="s">
        <v>88</v>
      </c>
      <c r="N39" s="1069" t="s">
        <v>55</v>
      </c>
      <c r="O39" s="22">
        <v>21</v>
      </c>
      <c r="P39" s="160" t="s">
        <v>14</v>
      </c>
      <c r="Q39" s="161" t="s">
        <v>55</v>
      </c>
      <c r="R39" s="46"/>
      <c r="S39" s="1632" t="s">
        <v>16</v>
      </c>
      <c r="T39" s="163" t="s">
        <v>38</v>
      </c>
      <c r="U39" s="43"/>
      <c r="V39" s="1631" t="s">
        <v>88</v>
      </c>
      <c r="W39" s="1069" t="s">
        <v>55</v>
      </c>
      <c r="X39" s="1628"/>
      <c r="Y39" s="3590" t="s">
        <v>17</v>
      </c>
      <c r="Z39" s="1069" t="s">
        <v>55</v>
      </c>
      <c r="AA39" s="22"/>
      <c r="AB39" s="1635" t="s">
        <v>18</v>
      </c>
      <c r="AC39" s="1069" t="s">
        <v>55</v>
      </c>
      <c r="AD39" s="43"/>
      <c r="AE39" s="1631" t="s">
        <v>15</v>
      </c>
      <c r="AF39" s="1069" t="s">
        <v>55</v>
      </c>
      <c r="AG39" s="22"/>
      <c r="AH39" s="160" t="s">
        <v>19</v>
      </c>
      <c r="AI39" s="161" t="s">
        <v>38</v>
      </c>
      <c r="AJ39" s="22"/>
      <c r="AK39" s="1434" t="s">
        <v>18</v>
      </c>
      <c r="AL39" s="1637" t="s">
        <v>55</v>
      </c>
      <c r="AM39" s="944"/>
    </row>
    <row r="40" spans="2:39" s="940" customFormat="1" ht="13.5" thickBot="1">
      <c r="B40" s="1487" t="s">
        <v>43</v>
      </c>
      <c r="C40" s="22">
        <v>4</v>
      </c>
      <c r="D40" s="160" t="s">
        <v>14</v>
      </c>
      <c r="E40" s="161" t="s">
        <v>55</v>
      </c>
      <c r="F40" s="44"/>
      <c r="G40" s="162" t="s">
        <v>16</v>
      </c>
      <c r="H40" s="163" t="s">
        <v>38</v>
      </c>
      <c r="I40" s="22"/>
      <c r="J40" s="1632" t="s">
        <v>16</v>
      </c>
      <c r="K40" s="163" t="s">
        <v>38</v>
      </c>
      <c r="L40" s="3589"/>
      <c r="M40" s="1631" t="s">
        <v>15</v>
      </c>
      <c r="N40" s="1069" t="s">
        <v>55</v>
      </c>
      <c r="O40" s="22"/>
      <c r="P40" s="160" t="s">
        <v>17</v>
      </c>
      <c r="Q40" s="161" t="s">
        <v>55</v>
      </c>
      <c r="R40" s="25"/>
      <c r="S40" s="164" t="s">
        <v>18</v>
      </c>
      <c r="T40" s="1069" t="s">
        <v>55</v>
      </c>
      <c r="U40" s="43"/>
      <c r="V40" s="1631" t="s">
        <v>15</v>
      </c>
      <c r="W40" s="1069" t="s">
        <v>55</v>
      </c>
      <c r="X40" s="1628"/>
      <c r="Y40" s="3590" t="s">
        <v>19</v>
      </c>
      <c r="Z40" s="161" t="s">
        <v>38</v>
      </c>
      <c r="AA40" s="43"/>
      <c r="AB40" s="1631" t="s">
        <v>88</v>
      </c>
      <c r="AC40" s="1069" t="s">
        <v>55</v>
      </c>
      <c r="AD40" s="1628">
        <v>43</v>
      </c>
      <c r="AE40" s="1631" t="s">
        <v>14</v>
      </c>
      <c r="AF40" s="1069" t="s">
        <v>55</v>
      </c>
      <c r="AG40" s="46"/>
      <c r="AH40" s="162" t="s">
        <v>16</v>
      </c>
      <c r="AI40" s="163" t="s">
        <v>38</v>
      </c>
      <c r="AJ40" s="43"/>
      <c r="AK40" s="1424" t="s">
        <v>88</v>
      </c>
      <c r="AL40" s="1637" t="s">
        <v>55</v>
      </c>
      <c r="AM40" s="944"/>
    </row>
    <row r="41" spans="2:39" s="940" customFormat="1" ht="13.5" thickBot="1">
      <c r="B41" s="1487" t="s">
        <v>44</v>
      </c>
      <c r="C41" s="22"/>
      <c r="D41" s="160" t="s">
        <v>17</v>
      </c>
      <c r="E41" s="161" t="s">
        <v>55</v>
      </c>
      <c r="F41" s="25"/>
      <c r="G41" s="1635" t="s">
        <v>18</v>
      </c>
      <c r="H41" s="1069" t="s">
        <v>55</v>
      </c>
      <c r="I41" s="25"/>
      <c r="J41" s="1633" t="s">
        <v>18</v>
      </c>
      <c r="K41" s="1069" t="s">
        <v>55</v>
      </c>
      <c r="L41" s="1628">
        <v>17</v>
      </c>
      <c r="M41" s="1631" t="s">
        <v>14</v>
      </c>
      <c r="N41" s="1069" t="s">
        <v>55</v>
      </c>
      <c r="O41" s="22"/>
      <c r="P41" s="160" t="s">
        <v>19</v>
      </c>
      <c r="Q41" s="161" t="s">
        <v>38</v>
      </c>
      <c r="R41" s="22"/>
      <c r="S41" s="1631" t="s">
        <v>88</v>
      </c>
      <c r="T41" s="1069" t="s">
        <v>55</v>
      </c>
      <c r="U41" s="22">
        <v>30</v>
      </c>
      <c r="V41" s="231" t="s">
        <v>14</v>
      </c>
      <c r="W41" s="168" t="s">
        <v>55</v>
      </c>
      <c r="X41" s="1628"/>
      <c r="Y41" s="3592" t="s">
        <v>16</v>
      </c>
      <c r="Z41" s="1629" t="s">
        <v>38</v>
      </c>
      <c r="AA41" s="43"/>
      <c r="AB41" s="1631" t="s">
        <v>15</v>
      </c>
      <c r="AC41" s="1069" t="s">
        <v>55</v>
      </c>
      <c r="AD41" s="22"/>
      <c r="AE41" s="1631" t="s">
        <v>17</v>
      </c>
      <c r="AF41" s="161" t="s">
        <v>55</v>
      </c>
      <c r="AG41" s="22"/>
      <c r="AH41" s="231" t="s">
        <v>18</v>
      </c>
      <c r="AI41" s="1069" t="s">
        <v>55</v>
      </c>
      <c r="AJ41" s="43"/>
      <c r="AK41" s="1388" t="s">
        <v>15</v>
      </c>
      <c r="AL41" s="1050" t="s">
        <v>15</v>
      </c>
      <c r="AM41" s="944"/>
    </row>
    <row r="42" spans="2:39" s="940" customFormat="1" ht="13.5" thickBot="1">
      <c r="B42" s="1487" t="s">
        <v>45</v>
      </c>
      <c r="C42" s="22"/>
      <c r="D42" s="160" t="s">
        <v>19</v>
      </c>
      <c r="E42" s="161" t="s">
        <v>38</v>
      </c>
      <c r="F42" s="43"/>
      <c r="G42" s="1631" t="s">
        <v>88</v>
      </c>
      <c r="H42" s="1069" t="s">
        <v>55</v>
      </c>
      <c r="I42" s="22"/>
      <c r="J42" s="160" t="s">
        <v>88</v>
      </c>
      <c r="K42" s="1069" t="s">
        <v>55</v>
      </c>
      <c r="L42" s="22"/>
      <c r="M42" s="3590" t="s">
        <v>17</v>
      </c>
      <c r="N42" s="161" t="s">
        <v>55</v>
      </c>
      <c r="O42" s="46"/>
      <c r="P42" s="162" t="s">
        <v>16</v>
      </c>
      <c r="Q42" s="163" t="s">
        <v>38</v>
      </c>
      <c r="R42" s="22"/>
      <c r="S42" s="1631" t="s">
        <v>15</v>
      </c>
      <c r="T42" s="1069" t="s">
        <v>55</v>
      </c>
      <c r="U42" s="22"/>
      <c r="V42" s="160" t="s">
        <v>17</v>
      </c>
      <c r="W42" s="161" t="s">
        <v>55</v>
      </c>
      <c r="X42" s="25"/>
      <c r="Y42" s="1633" t="s">
        <v>18</v>
      </c>
      <c r="Z42" s="1069" t="s">
        <v>55</v>
      </c>
      <c r="AA42" s="43">
        <v>39</v>
      </c>
      <c r="AB42" s="160" t="s">
        <v>14</v>
      </c>
      <c r="AC42" s="161" t="s">
        <v>55</v>
      </c>
      <c r="AD42" s="22"/>
      <c r="AE42" s="160" t="s">
        <v>19</v>
      </c>
      <c r="AF42" s="161" t="s">
        <v>38</v>
      </c>
      <c r="AG42" s="22"/>
      <c r="AH42" s="160" t="s">
        <v>88</v>
      </c>
      <c r="AI42" s="1069" t="s">
        <v>55</v>
      </c>
      <c r="AJ42" s="22">
        <v>52</v>
      </c>
      <c r="AK42" s="1388" t="s">
        <v>14</v>
      </c>
      <c r="AL42" s="1050" t="s">
        <v>15</v>
      </c>
      <c r="AM42" s="944"/>
    </row>
    <row r="43" spans="2:39" s="940" customFormat="1" ht="13.5" thickBot="1">
      <c r="B43" s="1487" t="s">
        <v>46</v>
      </c>
      <c r="C43" s="22"/>
      <c r="D43" s="162" t="s">
        <v>16</v>
      </c>
      <c r="E43" s="163" t="s">
        <v>38</v>
      </c>
      <c r="F43" s="43"/>
      <c r="G43" s="1631" t="s">
        <v>15</v>
      </c>
      <c r="H43" s="1069" t="s">
        <v>55</v>
      </c>
      <c r="I43" s="22"/>
      <c r="J43" s="160" t="s">
        <v>15</v>
      </c>
      <c r="K43" s="161" t="s">
        <v>55</v>
      </c>
      <c r="L43" s="22"/>
      <c r="M43" s="160" t="s">
        <v>19</v>
      </c>
      <c r="N43" s="161" t="s">
        <v>38</v>
      </c>
      <c r="O43" s="22"/>
      <c r="P43" s="1635" t="s">
        <v>18</v>
      </c>
      <c r="Q43" s="1069" t="s">
        <v>55</v>
      </c>
      <c r="R43" s="22">
        <v>26</v>
      </c>
      <c r="S43" s="1631" t="s">
        <v>14</v>
      </c>
      <c r="T43" s="161" t="s">
        <v>55</v>
      </c>
      <c r="U43" s="22"/>
      <c r="V43" s="160" t="s">
        <v>19</v>
      </c>
      <c r="W43" s="161" t="s">
        <v>38</v>
      </c>
      <c r="X43" s="43"/>
      <c r="Y43" s="1424" t="s">
        <v>88</v>
      </c>
      <c r="Z43" s="1069" t="s">
        <v>55</v>
      </c>
      <c r="AA43" s="22"/>
      <c r="AB43" s="160" t="s">
        <v>17</v>
      </c>
      <c r="AC43" s="161" t="s">
        <v>55</v>
      </c>
      <c r="AD43" s="1634"/>
      <c r="AE43" s="1632" t="s">
        <v>16</v>
      </c>
      <c r="AF43" s="1629" t="s">
        <v>38</v>
      </c>
      <c r="AG43" s="22"/>
      <c r="AH43" s="160" t="s">
        <v>15</v>
      </c>
      <c r="AI43" s="161" t="s">
        <v>55</v>
      </c>
      <c r="AJ43" s="22"/>
      <c r="AK43" s="1388" t="s">
        <v>17</v>
      </c>
      <c r="AL43" s="1050" t="s">
        <v>15</v>
      </c>
      <c r="AM43" s="944"/>
    </row>
    <row r="44" spans="2:39" s="940" customFormat="1" ht="13.5" thickBot="1">
      <c r="B44" s="1487" t="s">
        <v>47</v>
      </c>
      <c r="C44" s="25"/>
      <c r="D44" s="1633" t="s">
        <v>18</v>
      </c>
      <c r="E44" s="1069" t="s">
        <v>55</v>
      </c>
      <c r="F44" s="22">
        <v>9</v>
      </c>
      <c r="G44" s="160" t="s">
        <v>14</v>
      </c>
      <c r="H44" s="161" t="s">
        <v>55</v>
      </c>
      <c r="I44" s="22">
        <v>13</v>
      </c>
      <c r="J44" s="160" t="s">
        <v>14</v>
      </c>
      <c r="K44" s="161" t="s">
        <v>55</v>
      </c>
      <c r="L44" s="1634"/>
      <c r="M44" s="1632" t="s">
        <v>16</v>
      </c>
      <c r="N44" s="1629" t="s">
        <v>38</v>
      </c>
      <c r="O44" s="43"/>
      <c r="P44" s="1631" t="s">
        <v>88</v>
      </c>
      <c r="Q44" s="1069" t="s">
        <v>55</v>
      </c>
      <c r="R44" s="22"/>
      <c r="S44" s="3590" t="s">
        <v>17</v>
      </c>
      <c r="T44" s="161" t="s">
        <v>55</v>
      </c>
      <c r="U44" s="46"/>
      <c r="V44" s="16" t="s">
        <v>16</v>
      </c>
      <c r="W44" s="19" t="s">
        <v>38</v>
      </c>
      <c r="X44" s="1628"/>
      <c r="Y44" s="1631" t="s">
        <v>15</v>
      </c>
      <c r="Z44" s="1069" t="s">
        <v>55</v>
      </c>
      <c r="AA44" s="22"/>
      <c r="AB44" s="160" t="s">
        <v>19</v>
      </c>
      <c r="AC44" s="161" t="s">
        <v>38</v>
      </c>
      <c r="AD44" s="1628"/>
      <c r="AE44" s="1635" t="s">
        <v>18</v>
      </c>
      <c r="AF44" s="1069" t="s">
        <v>55</v>
      </c>
      <c r="AG44" s="22">
        <v>48</v>
      </c>
      <c r="AH44" s="160" t="s">
        <v>14</v>
      </c>
      <c r="AI44" s="161" t="s">
        <v>55</v>
      </c>
      <c r="AJ44" s="22"/>
      <c r="AK44" s="160" t="s">
        <v>19</v>
      </c>
      <c r="AL44" s="161" t="s">
        <v>38</v>
      </c>
      <c r="AM44" s="944"/>
    </row>
    <row r="45" spans="2:39" s="940" customFormat="1" ht="13.5" thickBot="1">
      <c r="B45" s="1487" t="s">
        <v>48</v>
      </c>
      <c r="C45" s="22"/>
      <c r="D45" s="1631" t="s">
        <v>88</v>
      </c>
      <c r="E45" s="1069" t="s">
        <v>55</v>
      </c>
      <c r="F45" s="3958"/>
      <c r="G45" s="191" t="s">
        <v>17</v>
      </c>
      <c r="H45" s="161" t="s">
        <v>55</v>
      </c>
      <c r="I45" s="22"/>
      <c r="J45" s="1424" t="s">
        <v>17</v>
      </c>
      <c r="K45" s="1637" t="s">
        <v>55</v>
      </c>
      <c r="L45" s="1233"/>
      <c r="M45" s="1434" t="s">
        <v>18</v>
      </c>
      <c r="N45" s="1637" t="s">
        <v>55</v>
      </c>
      <c r="O45" s="43"/>
      <c r="P45" s="1631" t="s">
        <v>15</v>
      </c>
      <c r="Q45" s="1069" t="s">
        <v>55</v>
      </c>
      <c r="R45" s="22"/>
      <c r="S45" s="160" t="s">
        <v>19</v>
      </c>
      <c r="T45" s="161" t="s">
        <v>38</v>
      </c>
      <c r="U45" s="25"/>
      <c r="V45" s="1633" t="s">
        <v>18</v>
      </c>
      <c r="W45" s="167" t="s">
        <v>55</v>
      </c>
      <c r="X45" s="1628">
        <v>35</v>
      </c>
      <c r="Y45" s="1424" t="s">
        <v>14</v>
      </c>
      <c r="Z45" s="1069" t="s">
        <v>55</v>
      </c>
      <c r="AA45" s="46"/>
      <c r="AB45" s="162" t="s">
        <v>16</v>
      </c>
      <c r="AC45" s="163" t="s">
        <v>38</v>
      </c>
      <c r="AD45" s="1628"/>
      <c r="AE45" s="1631" t="s">
        <v>88</v>
      </c>
      <c r="AF45" s="1069" t="s">
        <v>55</v>
      </c>
      <c r="AG45" s="22"/>
      <c r="AH45" s="160" t="s">
        <v>17</v>
      </c>
      <c r="AI45" s="161" t="s">
        <v>55</v>
      </c>
      <c r="AJ45" s="46"/>
      <c r="AK45" s="162" t="s">
        <v>16</v>
      </c>
      <c r="AL45" s="163" t="s">
        <v>38</v>
      </c>
      <c r="AM45" s="944"/>
    </row>
    <row r="46" spans="2:39" s="940" customFormat="1" ht="13.5" thickBot="1">
      <c r="B46" s="1487" t="s">
        <v>49</v>
      </c>
      <c r="C46" s="22"/>
      <c r="D46" s="1631" t="s">
        <v>15</v>
      </c>
      <c r="E46" s="1069" t="s">
        <v>55</v>
      </c>
      <c r="F46" s="3956"/>
      <c r="G46" s="3957"/>
      <c r="H46" s="207"/>
      <c r="I46" s="22"/>
      <c r="J46" s="1635" t="s">
        <v>19</v>
      </c>
      <c r="K46" s="3898" t="s">
        <v>38</v>
      </c>
      <c r="L46" s="3902"/>
      <c r="M46" s="1424" t="s">
        <v>88</v>
      </c>
      <c r="N46" s="1637" t="s">
        <v>55</v>
      </c>
      <c r="O46" s="22">
        <v>22</v>
      </c>
      <c r="P46" s="231" t="s">
        <v>14</v>
      </c>
      <c r="Q46" s="168" t="s">
        <v>55</v>
      </c>
      <c r="R46" s="46"/>
      <c r="S46" s="1632" t="s">
        <v>16</v>
      </c>
      <c r="T46" s="163" t="s">
        <v>38</v>
      </c>
      <c r="U46" s="43"/>
      <c r="V46" s="1635" t="s">
        <v>88</v>
      </c>
      <c r="W46" s="3898" t="s">
        <v>55</v>
      </c>
      <c r="X46" s="22"/>
      <c r="Y46" s="1391" t="s">
        <v>17</v>
      </c>
      <c r="Z46" s="1050" t="s">
        <v>15</v>
      </c>
      <c r="AA46" s="25"/>
      <c r="AB46" s="1635" t="s">
        <v>18</v>
      </c>
      <c r="AC46" s="1069" t="s">
        <v>55</v>
      </c>
      <c r="AD46" s="3589"/>
      <c r="AE46" s="1434" t="s">
        <v>15</v>
      </c>
      <c r="AF46" s="2264" t="s">
        <v>55</v>
      </c>
      <c r="AG46" s="22"/>
      <c r="AH46" s="160" t="s">
        <v>19</v>
      </c>
      <c r="AI46" s="161" t="s">
        <v>38</v>
      </c>
      <c r="AJ46" s="22"/>
      <c r="AK46" s="1635" t="s">
        <v>18</v>
      </c>
      <c r="AL46" s="1069" t="s">
        <v>55</v>
      </c>
      <c r="AM46" s="944"/>
    </row>
    <row r="47" spans="2:39" s="940" customFormat="1" ht="13.5" thickBot="1">
      <c r="B47" s="1487" t="s">
        <v>50</v>
      </c>
      <c r="C47" s="22">
        <v>5</v>
      </c>
      <c r="D47" s="231" t="s">
        <v>14</v>
      </c>
      <c r="E47" s="168" t="s">
        <v>55</v>
      </c>
      <c r="F47" s="27"/>
      <c r="G47" s="51"/>
      <c r="H47" s="142"/>
      <c r="I47" s="46"/>
      <c r="J47" s="1632" t="s">
        <v>16</v>
      </c>
      <c r="K47" s="1629" t="s">
        <v>38</v>
      </c>
      <c r="L47" s="3903"/>
      <c r="M47" s="1424" t="s">
        <v>15</v>
      </c>
      <c r="N47" s="1637" t="s">
        <v>55</v>
      </c>
      <c r="O47" s="22"/>
      <c r="P47" s="160" t="s">
        <v>17</v>
      </c>
      <c r="Q47" s="161" t="s">
        <v>55</v>
      </c>
      <c r="R47" s="3904"/>
      <c r="S47" s="1633" t="s">
        <v>18</v>
      </c>
      <c r="T47" s="3964" t="s">
        <v>55</v>
      </c>
      <c r="U47" s="43"/>
      <c r="V47" s="3966" t="s">
        <v>15</v>
      </c>
      <c r="W47" s="3967" t="s">
        <v>55</v>
      </c>
      <c r="X47" s="22"/>
      <c r="Y47" s="1424" t="s">
        <v>19</v>
      </c>
      <c r="Z47" s="1637" t="s">
        <v>38</v>
      </c>
      <c r="AA47" s="3958"/>
      <c r="AB47" s="1631" t="s">
        <v>88</v>
      </c>
      <c r="AC47" s="1069" t="s">
        <v>55</v>
      </c>
      <c r="AD47" s="1628">
        <v>44</v>
      </c>
      <c r="AE47" s="1424" t="s">
        <v>14</v>
      </c>
      <c r="AF47" s="1637" t="s">
        <v>55</v>
      </c>
      <c r="AG47" s="46"/>
      <c r="AH47" s="162" t="s">
        <v>16</v>
      </c>
      <c r="AI47" s="166" t="s">
        <v>38</v>
      </c>
      <c r="AJ47" s="43"/>
      <c r="AK47" s="3966" t="s">
        <v>88</v>
      </c>
      <c r="AL47" s="3967" t="s">
        <v>55</v>
      </c>
      <c r="AM47" s="944"/>
    </row>
    <row r="48" spans="2:39" s="940" customFormat="1" ht="13.5" thickBot="1">
      <c r="B48" s="1488" t="s">
        <v>51</v>
      </c>
      <c r="C48" s="46"/>
      <c r="D48" s="162" t="s">
        <v>17</v>
      </c>
      <c r="E48" s="163" t="s">
        <v>55</v>
      </c>
      <c r="F48" s="38"/>
      <c r="G48" s="39"/>
      <c r="H48" s="133"/>
      <c r="I48" s="3959"/>
      <c r="J48" s="3960" t="s">
        <v>18</v>
      </c>
      <c r="K48" s="3961" t="s">
        <v>55</v>
      </c>
      <c r="L48" s="306"/>
      <c r="M48" s="39"/>
      <c r="N48" s="45"/>
      <c r="O48" s="46"/>
      <c r="P48" s="16" t="s">
        <v>19</v>
      </c>
      <c r="Q48" s="19" t="s">
        <v>38</v>
      </c>
      <c r="R48" s="29"/>
      <c r="S48" s="39"/>
      <c r="T48" s="45"/>
      <c r="U48" s="46">
        <v>31</v>
      </c>
      <c r="V48" s="162" t="s">
        <v>14</v>
      </c>
      <c r="W48" s="163" t="s">
        <v>55</v>
      </c>
      <c r="X48" s="46"/>
      <c r="Y48" s="1446" t="s">
        <v>16</v>
      </c>
      <c r="Z48" s="3968" t="s">
        <v>38</v>
      </c>
      <c r="AA48" s="29"/>
      <c r="AB48" s="39"/>
      <c r="AC48" s="45"/>
      <c r="AD48" s="1237"/>
      <c r="AE48" s="1446" t="s">
        <v>17</v>
      </c>
      <c r="AF48" s="3968" t="s">
        <v>55</v>
      </c>
      <c r="AG48" s="29"/>
      <c r="AH48" s="39"/>
      <c r="AI48" s="45"/>
      <c r="AJ48" s="44"/>
      <c r="AK48" s="1632" t="s">
        <v>15</v>
      </c>
      <c r="AL48" s="1629" t="s">
        <v>55</v>
      </c>
      <c r="AM48" s="945"/>
    </row>
    <row r="49" spans="2:40">
      <c r="B49" s="4166" t="s">
        <v>95</v>
      </c>
      <c r="C49" s="4167"/>
      <c r="D49" s="4168"/>
      <c r="E49" s="2463">
        <f>COUNTIF(E18:E48,"R" )+E54</f>
        <v>19</v>
      </c>
      <c r="F49" s="2464"/>
      <c r="G49" s="2464"/>
      <c r="H49" s="2463">
        <f>COUNTIF(H18:H48,"R" )+H54</f>
        <v>17</v>
      </c>
      <c r="I49" s="2464"/>
      <c r="J49" s="2464"/>
      <c r="K49" s="2463">
        <f>COUNTIF(K18:K48,"R" )+K54</f>
        <v>19</v>
      </c>
      <c r="L49" s="2465"/>
      <c r="M49" s="2466"/>
      <c r="N49" s="2467">
        <f>COUNTIF(N18:N48,"R" )+N54</f>
        <v>18</v>
      </c>
      <c r="O49" s="2465"/>
      <c r="P49" s="2466"/>
      <c r="Q49" s="2467">
        <f>COUNTIF(Q18:Q48,"R" )+Q54</f>
        <v>17</v>
      </c>
      <c r="R49" s="2465"/>
      <c r="S49" s="2466"/>
      <c r="T49" s="2467">
        <f>COUNTIF(T18:T48,"R" )+T54</f>
        <v>19</v>
      </c>
      <c r="U49" s="2465"/>
      <c r="V49" s="2465"/>
      <c r="W49" s="2467">
        <f>COUNTIF(W18:W48,"R" )+W54</f>
        <v>21</v>
      </c>
      <c r="X49" s="2466"/>
      <c r="Y49" s="2468"/>
      <c r="Z49" s="2467">
        <f>COUNTIF(Z18:Z48,"R" )+Z54</f>
        <v>18</v>
      </c>
      <c r="AA49" s="2465"/>
      <c r="AB49" s="2465"/>
      <c r="AC49" s="2467">
        <f>COUNTIF(AC18:AC48,"R" )+AC54</f>
        <v>18</v>
      </c>
      <c r="AD49" s="2469"/>
      <c r="AE49" s="2470"/>
      <c r="AF49" s="2463">
        <f>COUNTIF(AF18:AF48,"R" )+AF54</f>
        <v>20</v>
      </c>
      <c r="AG49" s="2464"/>
      <c r="AH49" s="2464"/>
      <c r="AI49" s="2463">
        <f>COUNTIF(AI18:AI48,"R" )+AI54</f>
        <v>17</v>
      </c>
      <c r="AJ49" s="2469"/>
      <c r="AK49" s="2470"/>
      <c r="AL49" s="2463">
        <f>COUNTIF(AL18:AL48,"R" )+AL54</f>
        <v>18</v>
      </c>
      <c r="AM49" s="2458">
        <f>SUM(E49:AL49)</f>
        <v>221</v>
      </c>
      <c r="AN49" s="2456"/>
    </row>
    <row r="50" spans="2:40" ht="15.75" thickBot="1">
      <c r="B50" s="4169"/>
      <c r="C50" s="4170"/>
      <c r="D50" s="4171"/>
      <c r="E50" s="2463"/>
      <c r="F50" s="2464"/>
      <c r="G50" s="2464"/>
      <c r="H50" s="2463"/>
      <c r="I50" s="2464"/>
      <c r="J50" s="2464"/>
      <c r="K50" s="2463"/>
      <c r="L50" s="2465"/>
      <c r="M50" s="2465"/>
      <c r="N50" s="2467"/>
      <c r="O50" s="2465"/>
      <c r="P50" s="2465"/>
      <c r="Q50" s="2467"/>
      <c r="R50" s="2465"/>
      <c r="S50" s="2465"/>
      <c r="T50" s="2467"/>
      <c r="U50" s="2465"/>
      <c r="V50" s="2465"/>
      <c r="W50" s="2467"/>
      <c r="X50" s="2466"/>
      <c r="Y50" s="2468"/>
      <c r="Z50" s="2471"/>
      <c r="AA50" s="2465"/>
      <c r="AB50" s="2465"/>
      <c r="AC50" s="2467"/>
      <c r="AD50" s="2469"/>
      <c r="AE50" s="2470"/>
      <c r="AF50" s="2462"/>
      <c r="AG50" s="2464"/>
      <c r="AH50" s="2464"/>
      <c r="AI50" s="2463"/>
      <c r="AJ50" s="2469"/>
      <c r="AK50" s="2470"/>
      <c r="AL50" s="2462"/>
      <c r="AM50" s="2472"/>
      <c r="AN50" s="2456"/>
    </row>
    <row r="51" spans="2:40">
      <c r="B51" s="4166" t="s">
        <v>100</v>
      </c>
      <c r="C51" s="4167"/>
      <c r="D51" s="4168"/>
      <c r="E51" s="2473"/>
      <c r="F51" s="2474"/>
      <c r="G51" s="2474"/>
      <c r="H51" s="2473"/>
      <c r="I51" s="2474"/>
      <c r="J51" s="2474"/>
      <c r="K51" s="2473"/>
      <c r="L51" s="2475"/>
      <c r="M51" s="2475"/>
      <c r="N51" s="2476"/>
      <c r="O51" s="2475"/>
      <c r="P51" s="2475"/>
      <c r="Q51" s="2476"/>
      <c r="R51" s="2475"/>
      <c r="S51" s="2475"/>
      <c r="T51" s="2476"/>
      <c r="U51" s="2475"/>
      <c r="V51" s="2475"/>
      <c r="W51" s="2476"/>
      <c r="X51" s="2475"/>
      <c r="Y51" s="2477"/>
      <c r="Z51" s="2478"/>
      <c r="AA51" s="2475"/>
      <c r="AB51" s="2475"/>
      <c r="AC51" s="2476"/>
      <c r="AD51" s="2474"/>
      <c r="AE51" s="2479"/>
      <c r="AF51" s="2480"/>
      <c r="AG51" s="2474"/>
      <c r="AH51" s="2474"/>
      <c r="AI51" s="2473"/>
      <c r="AJ51" s="2474"/>
      <c r="AK51" s="2479"/>
      <c r="AL51" s="2480"/>
      <c r="AM51" s="2481"/>
      <c r="AN51" s="2456"/>
    </row>
    <row r="52" spans="2:40" ht="15.75" thickBot="1">
      <c r="B52" s="4169"/>
      <c r="C52" s="4170"/>
      <c r="D52" s="4171"/>
      <c r="E52" s="2482">
        <f>+E49*7.5</f>
        <v>142.5</v>
      </c>
      <c r="F52" s="2483"/>
      <c r="G52" s="2483"/>
      <c r="H52" s="2482">
        <f>+H49*7.5</f>
        <v>127.5</v>
      </c>
      <c r="I52" s="2483"/>
      <c r="J52" s="2483"/>
      <c r="K52" s="2482">
        <f>+K49*7.5</f>
        <v>142.5</v>
      </c>
      <c r="L52" s="2484"/>
      <c r="M52" s="2484"/>
      <c r="N52" s="2485">
        <f>+N49*7.5</f>
        <v>135</v>
      </c>
      <c r="O52" s="2484"/>
      <c r="P52" s="2484"/>
      <c r="Q52" s="2485">
        <f>+Q49*7.5</f>
        <v>127.5</v>
      </c>
      <c r="R52" s="2484"/>
      <c r="S52" s="2484"/>
      <c r="T52" s="2485">
        <f>+T49*7.5</f>
        <v>142.5</v>
      </c>
      <c r="U52" s="2484"/>
      <c r="V52" s="2484"/>
      <c r="W52" s="2485">
        <f>+W49*7.5</f>
        <v>157.5</v>
      </c>
      <c r="X52" s="2486"/>
      <c r="Y52" s="2487"/>
      <c r="Z52" s="2488">
        <f>+Z49*7.5</f>
        <v>135</v>
      </c>
      <c r="AA52" s="2484"/>
      <c r="AB52" s="2484"/>
      <c r="AC52" s="2485">
        <f>+AC49*7.5</f>
        <v>135</v>
      </c>
      <c r="AD52" s="2489"/>
      <c r="AE52" s="2490"/>
      <c r="AF52" s="2491">
        <f>+AF49*7.5</f>
        <v>150</v>
      </c>
      <c r="AG52" s="2483"/>
      <c r="AH52" s="2483"/>
      <c r="AI52" s="2482">
        <f>+AI49*7.5</f>
        <v>127.5</v>
      </c>
      <c r="AJ52" s="2489"/>
      <c r="AK52" s="2490"/>
      <c r="AL52" s="2491">
        <f>+AL49*7.5</f>
        <v>135</v>
      </c>
      <c r="AM52" s="2492">
        <f>SUM(E52:AL52)</f>
        <v>1657.5</v>
      </c>
      <c r="AN52" s="2493"/>
    </row>
    <row r="53" spans="2:40">
      <c r="B53" s="2454" t="s">
        <v>91</v>
      </c>
      <c r="C53" s="2494"/>
      <c r="D53" s="2494"/>
      <c r="E53" s="2473"/>
      <c r="F53" s="2474"/>
      <c r="G53" s="2474"/>
      <c r="H53" s="2473"/>
      <c r="I53" s="2474"/>
      <c r="J53" s="2474"/>
      <c r="K53" s="2473"/>
      <c r="L53" s="2475"/>
      <c r="M53" s="2475"/>
      <c r="N53" s="2476"/>
      <c r="O53" s="2475"/>
      <c r="P53" s="2475"/>
      <c r="Q53" s="2476"/>
      <c r="R53" s="2475"/>
      <c r="S53" s="2475"/>
      <c r="T53" s="2476"/>
      <c r="U53" s="2475"/>
      <c r="V53" s="2475"/>
      <c r="W53" s="2476"/>
      <c r="X53" s="2475"/>
      <c r="Y53" s="2477"/>
      <c r="Z53" s="2478"/>
      <c r="AA53" s="2475"/>
      <c r="AB53" s="2475"/>
      <c r="AC53" s="2476"/>
      <c r="AD53" s="2474"/>
      <c r="AE53" s="2479"/>
      <c r="AF53" s="2480"/>
      <c r="AG53" s="2474"/>
      <c r="AH53" s="2474"/>
      <c r="AI53" s="2473"/>
      <c r="AJ53" s="2474"/>
      <c r="AK53" s="2479"/>
      <c r="AL53" s="2480"/>
      <c r="AM53" s="2481"/>
      <c r="AN53" s="2456"/>
    </row>
    <row r="54" spans="2:40" ht="15.75" thickBot="1">
      <c r="B54" s="2495" t="s">
        <v>277</v>
      </c>
      <c r="C54" s="2451"/>
      <c r="D54" s="2451"/>
      <c r="E54" s="359">
        <v>-2</v>
      </c>
      <c r="F54" s="384"/>
      <c r="G54" s="384"/>
      <c r="H54" s="359">
        <v>-3</v>
      </c>
      <c r="I54" s="373"/>
      <c r="J54" s="390"/>
      <c r="K54" s="386">
        <v>-2</v>
      </c>
      <c r="L54" s="384"/>
      <c r="M54" s="390"/>
      <c r="N54" s="386">
        <v>-2</v>
      </c>
      <c r="O54" s="373"/>
      <c r="P54" s="390"/>
      <c r="Q54" s="386">
        <v>-3</v>
      </c>
      <c r="R54" s="384"/>
      <c r="S54" s="384"/>
      <c r="T54" s="359">
        <v>-2</v>
      </c>
      <c r="U54" s="373"/>
      <c r="V54" s="390"/>
      <c r="W54" s="386">
        <v>-2</v>
      </c>
      <c r="X54" s="384"/>
      <c r="Y54" s="390"/>
      <c r="Z54" s="386">
        <v>-2</v>
      </c>
      <c r="AA54" s="373"/>
      <c r="AB54" s="390"/>
      <c r="AC54" s="386">
        <v>-3</v>
      </c>
      <c r="AD54" s="384"/>
      <c r="AE54" s="390"/>
      <c r="AF54" s="386">
        <v>-3</v>
      </c>
      <c r="AG54" s="373"/>
      <c r="AH54" s="390"/>
      <c r="AI54" s="386">
        <v>-2</v>
      </c>
      <c r="AJ54" s="384"/>
      <c r="AK54" s="390"/>
      <c r="AL54" s="386">
        <v>-2</v>
      </c>
      <c r="AM54" s="2496">
        <f>SUM(E54:AL54)</f>
        <v>-28</v>
      </c>
      <c r="AN54" s="2456"/>
    </row>
    <row r="55" spans="2:40" s="2500" customFormat="1">
      <c r="B55" s="2497"/>
      <c r="C55" s="2498"/>
      <c r="D55" s="2498"/>
      <c r="E55" s="2475"/>
      <c r="F55" s="2475"/>
      <c r="G55" s="2475"/>
      <c r="H55" s="2475"/>
      <c r="I55" s="2475"/>
      <c r="J55" s="2475"/>
      <c r="K55" s="2475"/>
      <c r="L55" s="2475"/>
      <c r="M55" s="2475"/>
      <c r="N55" s="2475"/>
      <c r="O55" s="2475"/>
      <c r="P55" s="2475"/>
      <c r="Q55" s="2475"/>
      <c r="R55" s="2475"/>
      <c r="S55" s="2475"/>
      <c r="T55" s="2475"/>
      <c r="U55" s="2475"/>
      <c r="V55" s="2475"/>
      <c r="W55" s="2475"/>
      <c r="X55" s="2475"/>
      <c r="Y55" s="2475"/>
      <c r="Z55" s="2475"/>
      <c r="AA55" s="2475"/>
      <c r="AB55" s="2475"/>
      <c r="AC55" s="2475"/>
      <c r="AD55" s="2475"/>
      <c r="AE55" s="2475"/>
      <c r="AF55" s="2475"/>
      <c r="AG55" s="2475"/>
      <c r="AH55" s="2475"/>
      <c r="AI55" s="2475"/>
      <c r="AJ55" s="2475"/>
      <c r="AK55" s="2475"/>
      <c r="AL55" s="2475"/>
      <c r="AM55" s="2499"/>
    </row>
    <row r="56" spans="2:40">
      <c r="B56" s="2501"/>
      <c r="C56" s="2502"/>
      <c r="D56" s="2451" t="s">
        <v>94</v>
      </c>
      <c r="E56" s="2451"/>
      <c r="F56" s="2451"/>
      <c r="G56" s="2451"/>
      <c r="H56" s="2451"/>
      <c r="I56" s="2451"/>
      <c r="J56" s="2451"/>
      <c r="K56" s="2451"/>
      <c r="L56" s="2451"/>
      <c r="M56" s="2451"/>
      <c r="N56" s="2451"/>
      <c r="O56" s="2451"/>
      <c r="P56" s="2451"/>
      <c r="Q56" s="2451"/>
      <c r="R56" s="2451"/>
      <c r="S56" s="2451"/>
      <c r="T56" s="2354" t="s">
        <v>301</v>
      </c>
      <c r="U56" s="2354"/>
      <c r="V56" s="2354"/>
      <c r="W56" s="2354"/>
      <c r="X56" s="2451"/>
      <c r="Y56" s="2451"/>
      <c r="Z56" s="2451"/>
      <c r="AA56" s="2451"/>
      <c r="AB56" s="2451"/>
      <c r="AC56" s="2451"/>
      <c r="AD56" s="2451"/>
      <c r="AE56" s="2451"/>
      <c r="AF56" s="2451"/>
      <c r="AG56" s="2451"/>
      <c r="AH56" s="2451"/>
      <c r="AI56" s="2451"/>
      <c r="AJ56" s="2451"/>
      <c r="AK56" s="2451"/>
      <c r="AL56" s="2451"/>
      <c r="AM56" s="2451"/>
    </row>
    <row r="59" spans="2:40">
      <c r="H59" s="4172"/>
      <c r="I59" s="4172"/>
      <c r="J59" s="4139"/>
      <c r="K59" s="4172"/>
      <c r="L59" s="4172"/>
      <c r="M59" s="4139"/>
      <c r="N59" s="4172"/>
      <c r="O59" s="4172"/>
      <c r="P59" s="4139"/>
      <c r="Q59" s="4172"/>
      <c r="R59" s="4172"/>
      <c r="S59" s="4139"/>
      <c r="T59" s="4172"/>
      <c r="U59" s="4172"/>
      <c r="V59" s="4139"/>
      <c r="W59" s="4172"/>
      <c r="X59" s="4172"/>
      <c r="Y59" s="4139"/>
      <c r="Z59" s="4172"/>
      <c r="AA59" s="4172"/>
      <c r="AB59" s="4139"/>
      <c r="AC59" s="4172"/>
      <c r="AD59" s="4172"/>
      <c r="AE59" s="4139"/>
      <c r="AF59" s="4172"/>
      <c r="AG59" s="4172"/>
    </row>
    <row r="60" spans="2:40">
      <c r="H60" s="4139"/>
      <c r="I60" s="4140"/>
      <c r="J60" s="4139"/>
      <c r="K60" s="4139"/>
      <c r="L60" s="4140"/>
      <c r="M60" s="4139"/>
      <c r="N60" s="4139"/>
      <c r="O60" s="4139"/>
      <c r="P60" s="4139"/>
      <c r="Q60" s="4139"/>
      <c r="R60" s="4139"/>
      <c r="S60" s="4139"/>
      <c r="T60" s="4139"/>
      <c r="U60" s="4140"/>
      <c r="V60" s="4139"/>
      <c r="W60" s="4139"/>
      <c r="X60" s="4139"/>
      <c r="Y60" s="4139"/>
      <c r="Z60" s="4139"/>
      <c r="AA60" s="4140"/>
      <c r="AB60" s="4139"/>
      <c r="AC60" s="4139"/>
      <c r="AD60" s="4140"/>
      <c r="AE60" s="4139"/>
      <c r="AF60" s="4139"/>
      <c r="AG60" s="4140"/>
    </row>
    <row r="61" spans="2:40">
      <c r="H61" s="4139"/>
      <c r="I61" s="4141"/>
      <c r="J61" s="4139"/>
      <c r="K61" s="4139"/>
      <c r="L61" s="4141"/>
      <c r="M61" s="4139"/>
      <c r="N61" s="4139"/>
      <c r="O61" s="4142"/>
      <c r="P61" s="4139"/>
      <c r="Q61" s="4139"/>
      <c r="R61" s="4142"/>
      <c r="S61" s="4139"/>
      <c r="T61" s="4139"/>
      <c r="U61" s="4141"/>
      <c r="V61" s="4139"/>
      <c r="W61" s="4139"/>
      <c r="X61" s="4142"/>
      <c r="Y61" s="4139"/>
      <c r="Z61" s="4139"/>
      <c r="AA61" s="4141"/>
      <c r="AB61" s="4139"/>
      <c r="AC61" s="4139"/>
      <c r="AD61" s="4141"/>
      <c r="AE61" s="4139"/>
      <c r="AF61" s="4139"/>
      <c r="AG61" s="4141"/>
    </row>
  </sheetData>
  <sheetProtection algorithmName="SHA-512" hashValue="aq0Tgd0+yrlSw8ZtkicdCHnebiQP29+ykboSzr/dFov53fIUJJZI5amloSdewqD6Lx4apjBllHNQL26Mb1wQTw==" saltValue="iw7XTgRkS6xTXkQSf6yQ3g==" spinCount="100000" sheet="1" objects="1" scenarios="1" selectLockedCells="1" selectUnlockedCells="1"/>
  <mergeCells count="28">
    <mergeCell ref="B4:AM4"/>
    <mergeCell ref="B5:AM5"/>
    <mergeCell ref="B6:AM6"/>
    <mergeCell ref="B7:AM7"/>
    <mergeCell ref="B8:AM8"/>
    <mergeCell ref="AJ10:AL10"/>
    <mergeCell ref="B49:D50"/>
    <mergeCell ref="B51:D52"/>
    <mergeCell ref="R10:T10"/>
    <mergeCell ref="U10:W10"/>
    <mergeCell ref="X10:Z10"/>
    <mergeCell ref="AA10:AC10"/>
    <mergeCell ref="AD10:AF10"/>
    <mergeCell ref="AG10:AI10"/>
    <mergeCell ref="C10:E10"/>
    <mergeCell ref="F10:H10"/>
    <mergeCell ref="I10:K10"/>
    <mergeCell ref="L10:N10"/>
    <mergeCell ref="O10:Q10"/>
    <mergeCell ref="W59:X59"/>
    <mergeCell ref="Z59:AA59"/>
    <mergeCell ref="AC59:AD59"/>
    <mergeCell ref="AF59:AG59"/>
    <mergeCell ref="H59:I59"/>
    <mergeCell ref="K59:L59"/>
    <mergeCell ref="N59:O59"/>
    <mergeCell ref="Q59:R59"/>
    <mergeCell ref="T59:U59"/>
  </mergeCells>
  <pageMargins left="0.11811023622047245" right="0.11811023622047245" top="0.15748031496062992" bottom="0.15748031496062992" header="0.31496062992125984" footer="0.31496062992125984"/>
  <pageSetup paperSize="9" scale="68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79998168889431442"/>
  </sheetPr>
  <dimension ref="B1:AO55"/>
  <sheetViews>
    <sheetView zoomScaleNormal="100" workbookViewId="0"/>
  </sheetViews>
  <sheetFormatPr defaultRowHeight="12.75"/>
  <cols>
    <col min="1" max="1" width="7" customWidth="1"/>
    <col min="2" max="2" width="6.85546875" customWidth="1"/>
    <col min="3" max="4" width="3.28515625" customWidth="1"/>
    <col min="5" max="5" width="6.7109375" customWidth="1"/>
    <col min="6" max="7" width="3.28515625" customWidth="1"/>
    <col min="8" max="8" width="6.7109375" customWidth="1"/>
    <col min="9" max="10" width="3.28515625" customWidth="1"/>
    <col min="11" max="11" width="6.7109375" customWidth="1"/>
    <col min="12" max="13" width="3.28515625" customWidth="1"/>
    <col min="14" max="14" width="6.7109375" customWidth="1"/>
    <col min="15" max="16" width="3.28515625" customWidth="1"/>
    <col min="17" max="17" width="6.7109375" customWidth="1"/>
    <col min="18" max="19" width="3.28515625" customWidth="1"/>
    <col min="20" max="20" width="6.7109375" customWidth="1"/>
    <col min="21" max="22" width="3.28515625" customWidth="1"/>
    <col min="23" max="23" width="6.7109375" customWidth="1"/>
    <col min="24" max="25" width="3.28515625" customWidth="1"/>
    <col min="26" max="26" width="6.7109375" customWidth="1"/>
    <col min="27" max="28" width="3.28515625" customWidth="1"/>
    <col min="29" max="29" width="6.7109375" customWidth="1"/>
    <col min="30" max="31" width="3.28515625" customWidth="1"/>
    <col min="32" max="32" width="6.7109375" customWidth="1"/>
    <col min="33" max="34" width="3.28515625" customWidth="1"/>
    <col min="35" max="35" width="6.7109375" customWidth="1"/>
    <col min="36" max="37" width="3.28515625" customWidth="1"/>
    <col min="38" max="38" width="6.7109375" customWidth="1"/>
    <col min="39" max="39" width="8.42578125" customWidth="1"/>
  </cols>
  <sheetData>
    <row r="1" spans="2:41" ht="11.25" customHeight="1"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</row>
    <row r="2" spans="2:41" ht="18" customHeight="1">
      <c r="B2" s="52" t="s">
        <v>56</v>
      </c>
      <c r="C2" s="42"/>
      <c r="D2" s="42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2"/>
      <c r="AK2" s="2"/>
      <c r="AL2" s="2"/>
      <c r="AM2" s="2"/>
    </row>
    <row r="3" spans="2:41" ht="18" customHeight="1">
      <c r="B3" s="52"/>
      <c r="C3" s="42"/>
      <c r="D3" s="42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2"/>
      <c r="AK3" s="2"/>
      <c r="AL3" s="2"/>
      <c r="AM3" s="2"/>
    </row>
    <row r="4" spans="2:41" ht="15.75">
      <c r="B4" s="1" t="s">
        <v>56</v>
      </c>
      <c r="C4" s="1"/>
      <c r="D4" s="1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</row>
    <row r="5" spans="2:41" ht="23.25" customHeight="1">
      <c r="B5" s="4222" t="s">
        <v>311</v>
      </c>
      <c r="C5" s="4222"/>
      <c r="D5" s="4222"/>
      <c r="E5" s="4222"/>
      <c r="F5" s="4222"/>
      <c r="G5" s="4222"/>
      <c r="H5" s="4222"/>
      <c r="I5" s="4222"/>
      <c r="J5" s="4222"/>
      <c r="K5" s="4222"/>
      <c r="L5" s="4222"/>
      <c r="M5" s="4222"/>
      <c r="N5" s="4222"/>
      <c r="O5" s="4222"/>
      <c r="P5" s="4222"/>
      <c r="Q5" s="4222"/>
      <c r="R5" s="4222"/>
      <c r="S5" s="4222"/>
      <c r="T5" s="4222"/>
      <c r="U5" s="4222"/>
      <c r="V5" s="4222"/>
      <c r="W5" s="4222"/>
      <c r="X5" s="4222"/>
      <c r="Y5" s="4222"/>
      <c r="Z5" s="4222"/>
      <c r="AA5" s="4222"/>
      <c r="AB5" s="4222"/>
      <c r="AC5" s="4222"/>
      <c r="AD5" s="4222"/>
      <c r="AE5" s="4222"/>
      <c r="AF5" s="4222"/>
      <c r="AG5" s="4222"/>
      <c r="AH5" s="4222"/>
      <c r="AI5" s="4222"/>
      <c r="AJ5" s="4222"/>
      <c r="AK5" s="4222"/>
      <c r="AL5" s="4222"/>
      <c r="AM5" s="4222"/>
    </row>
    <row r="6" spans="2:41" ht="23.25" customHeight="1">
      <c r="B6" s="4188" t="s">
        <v>112</v>
      </c>
      <c r="C6" s="4188"/>
      <c r="D6" s="4188"/>
      <c r="E6" s="4188"/>
      <c r="F6" s="4188"/>
      <c r="G6" s="4188"/>
      <c r="H6" s="4188"/>
      <c r="I6" s="4188"/>
      <c r="J6" s="4188"/>
      <c r="K6" s="4188"/>
      <c r="L6" s="4188"/>
      <c r="M6" s="4188"/>
      <c r="N6" s="4188"/>
      <c r="O6" s="4188"/>
      <c r="P6" s="4188"/>
      <c r="Q6" s="4188"/>
      <c r="R6" s="4188"/>
      <c r="S6" s="4188"/>
      <c r="T6" s="4188"/>
      <c r="U6" s="4188"/>
      <c r="V6" s="4188"/>
      <c r="W6" s="4188"/>
      <c r="X6" s="4188"/>
      <c r="Y6" s="4188"/>
      <c r="Z6" s="4188"/>
      <c r="AA6" s="4188"/>
      <c r="AB6" s="4188"/>
      <c r="AC6" s="4188"/>
      <c r="AD6" s="4188"/>
      <c r="AE6" s="4188"/>
      <c r="AF6" s="4188"/>
      <c r="AG6" s="4188"/>
      <c r="AH6" s="4188"/>
      <c r="AI6" s="4188"/>
      <c r="AJ6" s="4188"/>
      <c r="AK6" s="4188"/>
      <c r="AL6" s="4188"/>
      <c r="AM6" s="4188"/>
    </row>
    <row r="7" spans="2:41" ht="18.75">
      <c r="B7" s="4180" t="s">
        <v>140</v>
      </c>
      <c r="C7" s="4180"/>
      <c r="D7" s="4180"/>
      <c r="E7" s="4180"/>
      <c r="F7" s="4180"/>
      <c r="G7" s="4180"/>
      <c r="H7" s="4180"/>
      <c r="I7" s="4180"/>
      <c r="J7" s="4180"/>
      <c r="K7" s="4180"/>
      <c r="L7" s="4180"/>
      <c r="M7" s="4180"/>
      <c r="N7" s="4180"/>
      <c r="O7" s="4180"/>
      <c r="P7" s="4180"/>
      <c r="Q7" s="4180"/>
      <c r="R7" s="4180"/>
      <c r="S7" s="4180"/>
      <c r="T7" s="4180"/>
      <c r="U7" s="4180"/>
      <c r="V7" s="4180"/>
      <c r="W7" s="4180"/>
      <c r="X7" s="4180"/>
      <c r="Y7" s="4180"/>
      <c r="Z7" s="4180"/>
      <c r="AA7" s="4180"/>
      <c r="AB7" s="4180"/>
      <c r="AC7" s="4180"/>
      <c r="AD7" s="4180"/>
      <c r="AE7" s="4180"/>
      <c r="AF7" s="4180"/>
      <c r="AG7" s="4180"/>
      <c r="AH7" s="4180"/>
      <c r="AI7" s="4180"/>
      <c r="AJ7" s="4180"/>
      <c r="AK7" s="4180"/>
      <c r="AL7" s="4180"/>
      <c r="AM7" s="4180"/>
    </row>
    <row r="8" spans="2:41" ht="20.25">
      <c r="B8" s="4188" t="s">
        <v>139</v>
      </c>
      <c r="C8" s="4188"/>
      <c r="D8" s="4188"/>
      <c r="E8" s="4188"/>
      <c r="F8" s="4188"/>
      <c r="G8" s="4188"/>
      <c r="H8" s="4188"/>
      <c r="I8" s="4188"/>
      <c r="J8" s="4188"/>
      <c r="K8" s="4188"/>
      <c r="L8" s="4188"/>
      <c r="M8" s="4188"/>
      <c r="N8" s="4188"/>
      <c r="O8" s="4188"/>
      <c r="P8" s="4188"/>
      <c r="Q8" s="4188"/>
      <c r="R8" s="4188"/>
      <c r="S8" s="4188"/>
      <c r="T8" s="4188"/>
      <c r="U8" s="4188"/>
      <c r="V8" s="4188"/>
      <c r="W8" s="4188"/>
      <c r="X8" s="4188"/>
      <c r="Y8" s="4188"/>
      <c r="Z8" s="4188"/>
      <c r="AA8" s="4188"/>
      <c r="AB8" s="4188"/>
      <c r="AC8" s="4188"/>
      <c r="AD8" s="4188"/>
      <c r="AE8" s="4188"/>
      <c r="AF8" s="4188"/>
      <c r="AG8" s="4188"/>
      <c r="AH8" s="4188"/>
      <c r="AI8" s="4188"/>
      <c r="AJ8" s="4188"/>
      <c r="AK8" s="4188"/>
      <c r="AL8" s="4188"/>
      <c r="AM8" s="4188"/>
    </row>
    <row r="9" spans="2:41" ht="20.25">
      <c r="B9" s="4254" t="s">
        <v>161</v>
      </c>
      <c r="C9" s="4254"/>
      <c r="D9" s="4254"/>
      <c r="E9" s="4254"/>
      <c r="F9" s="4254"/>
      <c r="G9" s="4254"/>
      <c r="H9" s="4254"/>
      <c r="I9" s="4254"/>
      <c r="J9" s="4254"/>
      <c r="K9" s="4254"/>
      <c r="L9" s="4254"/>
      <c r="M9" s="4254"/>
      <c r="N9" s="4254"/>
      <c r="O9" s="4254"/>
      <c r="P9" s="4254"/>
      <c r="Q9" s="4254"/>
      <c r="R9" s="4254"/>
      <c r="S9" s="4254"/>
      <c r="T9" s="4254"/>
      <c r="U9" s="4254"/>
      <c r="V9" s="4254"/>
      <c r="W9" s="4254"/>
      <c r="X9" s="4254"/>
      <c r="Y9" s="4254"/>
      <c r="Z9" s="4254"/>
      <c r="AA9" s="4254"/>
      <c r="AB9" s="4254"/>
      <c r="AC9" s="4254"/>
      <c r="AD9" s="4254"/>
      <c r="AE9" s="4254"/>
      <c r="AF9" s="4254"/>
      <c r="AG9" s="4254"/>
      <c r="AH9" s="4254"/>
      <c r="AI9" s="4254"/>
      <c r="AJ9" s="4254"/>
      <c r="AK9" s="4254"/>
      <c r="AL9" s="4254"/>
      <c r="AM9" s="4254"/>
      <c r="AN9" s="995"/>
      <c r="AO9" s="995"/>
    </row>
    <row r="10" spans="2:41" ht="5.0999999999999996" customHeight="1" thickBot="1">
      <c r="B10" s="477"/>
      <c r="C10" s="477"/>
      <c r="D10" s="477"/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</row>
    <row r="11" spans="2:41" ht="29.25" customHeight="1" thickBot="1">
      <c r="B11" s="1616"/>
      <c r="C11" s="4255" t="s">
        <v>73</v>
      </c>
      <c r="D11" s="4256"/>
      <c r="E11" s="4257"/>
      <c r="F11" s="4255" t="s">
        <v>0</v>
      </c>
      <c r="G11" s="4256"/>
      <c r="H11" s="4257"/>
      <c r="I11" s="4255" t="s">
        <v>74</v>
      </c>
      <c r="J11" s="4256"/>
      <c r="K11" s="4257"/>
      <c r="L11" s="4255" t="s">
        <v>75</v>
      </c>
      <c r="M11" s="4256"/>
      <c r="N11" s="4257"/>
      <c r="O11" s="4255" t="s">
        <v>76</v>
      </c>
      <c r="P11" s="4256"/>
      <c r="Q11" s="4257"/>
      <c r="R11" s="4255" t="s">
        <v>77</v>
      </c>
      <c r="S11" s="4256"/>
      <c r="T11" s="4257"/>
      <c r="U11" s="4255" t="s">
        <v>78</v>
      </c>
      <c r="V11" s="4256"/>
      <c r="W11" s="4257"/>
      <c r="X11" s="4255" t="s">
        <v>1</v>
      </c>
      <c r="Y11" s="4256"/>
      <c r="Z11" s="4257"/>
      <c r="AA11" s="4255" t="s">
        <v>79</v>
      </c>
      <c r="AB11" s="4256"/>
      <c r="AC11" s="4257"/>
      <c r="AD11" s="4255" t="s">
        <v>80</v>
      </c>
      <c r="AE11" s="4256"/>
      <c r="AF11" s="4257"/>
      <c r="AG11" s="4255" t="s">
        <v>81</v>
      </c>
      <c r="AH11" s="4256"/>
      <c r="AI11" s="4257"/>
      <c r="AJ11" s="4255" t="s">
        <v>82</v>
      </c>
      <c r="AK11" s="4256"/>
      <c r="AL11" s="4257"/>
      <c r="AM11" s="1485" t="s">
        <v>96</v>
      </c>
    </row>
    <row r="12" spans="2:41" ht="12.6" customHeight="1">
      <c r="B12" s="1617" t="s">
        <v>6</v>
      </c>
      <c r="C12" s="1702" t="s">
        <v>90</v>
      </c>
      <c r="D12" s="1703"/>
      <c r="E12" s="1704" t="s">
        <v>167</v>
      </c>
      <c r="F12" s="941" t="s">
        <v>90</v>
      </c>
      <c r="G12" s="1618"/>
      <c r="H12" s="1704" t="s">
        <v>167</v>
      </c>
      <c r="I12" s="941" t="s">
        <v>90</v>
      </c>
      <c r="J12" s="1618"/>
      <c r="K12" s="1704" t="s">
        <v>167</v>
      </c>
      <c r="L12" s="941" t="s">
        <v>90</v>
      </c>
      <c r="M12" s="1618"/>
      <c r="N12" s="1704" t="s">
        <v>167</v>
      </c>
      <c r="O12" s="941" t="s">
        <v>90</v>
      </c>
      <c r="P12" s="1618"/>
      <c r="Q12" s="1704" t="s">
        <v>167</v>
      </c>
      <c r="R12" s="941" t="s">
        <v>90</v>
      </c>
      <c r="S12" s="1618"/>
      <c r="T12" s="1704" t="s">
        <v>167</v>
      </c>
      <c r="U12" s="941" t="s">
        <v>90</v>
      </c>
      <c r="V12" s="1618"/>
      <c r="W12" s="1704" t="s">
        <v>167</v>
      </c>
      <c r="X12" s="941" t="s">
        <v>90</v>
      </c>
      <c r="Y12" s="1618"/>
      <c r="Z12" s="1704" t="s">
        <v>167</v>
      </c>
      <c r="AA12" s="941" t="s">
        <v>90</v>
      </c>
      <c r="AB12" s="1618"/>
      <c r="AC12" s="1704" t="s">
        <v>167</v>
      </c>
      <c r="AD12" s="941" t="s">
        <v>90</v>
      </c>
      <c r="AE12" s="1618"/>
      <c r="AF12" s="1704" t="s">
        <v>167</v>
      </c>
      <c r="AG12" s="941" t="s">
        <v>90</v>
      </c>
      <c r="AH12" s="1618"/>
      <c r="AI12" s="1704" t="s">
        <v>167</v>
      </c>
      <c r="AJ12" s="941" t="s">
        <v>90</v>
      </c>
      <c r="AK12" s="1618"/>
      <c r="AL12" s="1704" t="s">
        <v>167</v>
      </c>
      <c r="AM12" s="1720"/>
    </row>
    <row r="13" spans="2:41" ht="12.6" customHeight="1">
      <c r="B13" s="1617" t="s">
        <v>89</v>
      </c>
      <c r="C13" s="1705" t="s">
        <v>5</v>
      </c>
      <c r="D13" s="1706" t="s">
        <v>6</v>
      </c>
      <c r="E13" s="1707" t="s">
        <v>12</v>
      </c>
      <c r="F13" s="943" t="s">
        <v>5</v>
      </c>
      <c r="G13" s="1619" t="s">
        <v>6</v>
      </c>
      <c r="H13" s="1707" t="s">
        <v>12</v>
      </c>
      <c r="I13" s="943" t="s">
        <v>5</v>
      </c>
      <c r="J13" s="1619" t="s">
        <v>6</v>
      </c>
      <c r="K13" s="1707" t="s">
        <v>12</v>
      </c>
      <c r="L13" s="943" t="s">
        <v>5</v>
      </c>
      <c r="M13" s="1619" t="s">
        <v>6</v>
      </c>
      <c r="N13" s="1707" t="s">
        <v>12</v>
      </c>
      <c r="O13" s="943" t="s">
        <v>5</v>
      </c>
      <c r="P13" s="1619" t="s">
        <v>6</v>
      </c>
      <c r="Q13" s="1707" t="s">
        <v>12</v>
      </c>
      <c r="R13" s="943" t="s">
        <v>5</v>
      </c>
      <c r="S13" s="1619" t="s">
        <v>6</v>
      </c>
      <c r="T13" s="1707" t="s">
        <v>12</v>
      </c>
      <c r="U13" s="943" t="s">
        <v>5</v>
      </c>
      <c r="V13" s="1619" t="s">
        <v>6</v>
      </c>
      <c r="W13" s="1707" t="s">
        <v>12</v>
      </c>
      <c r="X13" s="943" t="s">
        <v>5</v>
      </c>
      <c r="Y13" s="1619" t="s">
        <v>6</v>
      </c>
      <c r="Z13" s="1707" t="s">
        <v>12</v>
      </c>
      <c r="AA13" s="943" t="s">
        <v>5</v>
      </c>
      <c r="AB13" s="1619" t="s">
        <v>6</v>
      </c>
      <c r="AC13" s="1707" t="s">
        <v>12</v>
      </c>
      <c r="AD13" s="943" t="s">
        <v>5</v>
      </c>
      <c r="AE13" s="1619" t="s">
        <v>6</v>
      </c>
      <c r="AF13" s="1707" t="s">
        <v>12</v>
      </c>
      <c r="AG13" s="943" t="s">
        <v>5</v>
      </c>
      <c r="AH13" s="1619" t="s">
        <v>6</v>
      </c>
      <c r="AI13" s="1707" t="s">
        <v>12</v>
      </c>
      <c r="AJ13" s="943" t="s">
        <v>5</v>
      </c>
      <c r="AK13" s="1619" t="s">
        <v>6</v>
      </c>
      <c r="AL13" s="1707" t="s">
        <v>12</v>
      </c>
      <c r="AM13" s="518"/>
    </row>
    <row r="14" spans="2:41" ht="12.6" customHeight="1">
      <c r="B14" s="1617" t="s">
        <v>7</v>
      </c>
      <c r="C14" s="1705" t="s">
        <v>8</v>
      </c>
      <c r="D14" s="1706" t="s">
        <v>9</v>
      </c>
      <c r="E14" s="1707" t="s">
        <v>9</v>
      </c>
      <c r="F14" s="943" t="s">
        <v>8</v>
      </c>
      <c r="G14" s="1619" t="s">
        <v>9</v>
      </c>
      <c r="H14" s="1707" t="s">
        <v>9</v>
      </c>
      <c r="I14" s="943" t="s">
        <v>8</v>
      </c>
      <c r="J14" s="1619" t="s">
        <v>9</v>
      </c>
      <c r="K14" s="1707" t="s">
        <v>9</v>
      </c>
      <c r="L14" s="943" t="s">
        <v>8</v>
      </c>
      <c r="M14" s="1619" t="s">
        <v>9</v>
      </c>
      <c r="N14" s="1707" t="s">
        <v>9</v>
      </c>
      <c r="O14" s="943" t="s">
        <v>8</v>
      </c>
      <c r="P14" s="1619" t="s">
        <v>9</v>
      </c>
      <c r="Q14" s="1707" t="s">
        <v>9</v>
      </c>
      <c r="R14" s="943" t="s">
        <v>8</v>
      </c>
      <c r="S14" s="1619" t="s">
        <v>9</v>
      </c>
      <c r="T14" s="1707" t="s">
        <v>9</v>
      </c>
      <c r="U14" s="943" t="s">
        <v>8</v>
      </c>
      <c r="V14" s="1619" t="s">
        <v>9</v>
      </c>
      <c r="W14" s="1707" t="s">
        <v>9</v>
      </c>
      <c r="X14" s="943" t="s">
        <v>8</v>
      </c>
      <c r="Y14" s="1619" t="s">
        <v>9</v>
      </c>
      <c r="Z14" s="1707" t="s">
        <v>9</v>
      </c>
      <c r="AA14" s="943" t="s">
        <v>8</v>
      </c>
      <c r="AB14" s="1619" t="s">
        <v>9</v>
      </c>
      <c r="AC14" s="1707" t="s">
        <v>9</v>
      </c>
      <c r="AD14" s="943" t="s">
        <v>8</v>
      </c>
      <c r="AE14" s="1619" t="s">
        <v>9</v>
      </c>
      <c r="AF14" s="1707" t="s">
        <v>9</v>
      </c>
      <c r="AG14" s="943" t="s">
        <v>8</v>
      </c>
      <c r="AH14" s="1619" t="s">
        <v>9</v>
      </c>
      <c r="AI14" s="1707" t="s">
        <v>9</v>
      </c>
      <c r="AJ14" s="943" t="s">
        <v>8</v>
      </c>
      <c r="AK14" s="1619" t="s">
        <v>9</v>
      </c>
      <c r="AL14" s="1707" t="s">
        <v>9</v>
      </c>
      <c r="AM14" s="518"/>
    </row>
    <row r="15" spans="2:41" ht="12.6" customHeight="1">
      <c r="B15" s="1617" t="s">
        <v>10</v>
      </c>
      <c r="C15" s="1705" t="s">
        <v>6</v>
      </c>
      <c r="D15" s="1706" t="s">
        <v>11</v>
      </c>
      <c r="E15" s="1707" t="s">
        <v>64</v>
      </c>
      <c r="F15" s="943" t="s">
        <v>6</v>
      </c>
      <c r="G15" s="1619" t="s">
        <v>11</v>
      </c>
      <c r="H15" s="1707" t="s">
        <v>64</v>
      </c>
      <c r="I15" s="943" t="s">
        <v>6</v>
      </c>
      <c r="J15" s="1619" t="s">
        <v>11</v>
      </c>
      <c r="K15" s="1707" t="s">
        <v>64</v>
      </c>
      <c r="L15" s="943" t="s">
        <v>6</v>
      </c>
      <c r="M15" s="1619" t="s">
        <v>11</v>
      </c>
      <c r="N15" s="1707" t="s">
        <v>64</v>
      </c>
      <c r="O15" s="943" t="s">
        <v>6</v>
      </c>
      <c r="P15" s="1619" t="s">
        <v>11</v>
      </c>
      <c r="Q15" s="1707" t="s">
        <v>64</v>
      </c>
      <c r="R15" s="943" t="s">
        <v>6</v>
      </c>
      <c r="S15" s="1619" t="s">
        <v>11</v>
      </c>
      <c r="T15" s="1707" t="s">
        <v>64</v>
      </c>
      <c r="U15" s="943" t="s">
        <v>6</v>
      </c>
      <c r="V15" s="1619" t="s">
        <v>11</v>
      </c>
      <c r="W15" s="1707" t="s">
        <v>64</v>
      </c>
      <c r="X15" s="943" t="s">
        <v>6</v>
      </c>
      <c r="Y15" s="1619" t="s">
        <v>11</v>
      </c>
      <c r="Z15" s="1707" t="s">
        <v>64</v>
      </c>
      <c r="AA15" s="943" t="s">
        <v>6</v>
      </c>
      <c r="AB15" s="1619" t="s">
        <v>11</v>
      </c>
      <c r="AC15" s="1707" t="s">
        <v>64</v>
      </c>
      <c r="AD15" s="943" t="s">
        <v>6</v>
      </c>
      <c r="AE15" s="1619" t="s">
        <v>11</v>
      </c>
      <c r="AF15" s="1707" t="s">
        <v>64</v>
      </c>
      <c r="AG15" s="943" t="s">
        <v>6</v>
      </c>
      <c r="AH15" s="1619" t="s">
        <v>11</v>
      </c>
      <c r="AI15" s="1707" t="s">
        <v>64</v>
      </c>
      <c r="AJ15" s="943" t="s">
        <v>6</v>
      </c>
      <c r="AK15" s="1619" t="s">
        <v>11</v>
      </c>
      <c r="AL15" s="1707" t="s">
        <v>64</v>
      </c>
      <c r="AM15" s="520"/>
    </row>
    <row r="16" spans="2:41" ht="12.6" customHeight="1">
      <c r="B16" s="1617" t="s">
        <v>12</v>
      </c>
      <c r="C16" s="1705" t="s">
        <v>9</v>
      </c>
      <c r="D16" s="1708"/>
      <c r="E16" s="1707" t="s">
        <v>63</v>
      </c>
      <c r="F16" s="943" t="s">
        <v>9</v>
      </c>
      <c r="G16" s="1622"/>
      <c r="H16" s="1707" t="s">
        <v>63</v>
      </c>
      <c r="I16" s="943" t="s">
        <v>9</v>
      </c>
      <c r="J16" s="1622"/>
      <c r="K16" s="1707" t="s">
        <v>63</v>
      </c>
      <c r="L16" s="943" t="s">
        <v>9</v>
      </c>
      <c r="M16" s="1622"/>
      <c r="N16" s="1707" t="s">
        <v>63</v>
      </c>
      <c r="O16" s="943" t="s">
        <v>9</v>
      </c>
      <c r="P16" s="1622"/>
      <c r="Q16" s="1707" t="s">
        <v>63</v>
      </c>
      <c r="R16" s="943" t="s">
        <v>9</v>
      </c>
      <c r="S16" s="1622"/>
      <c r="T16" s="1707" t="s">
        <v>63</v>
      </c>
      <c r="U16" s="943" t="s">
        <v>9</v>
      </c>
      <c r="V16" s="1622"/>
      <c r="W16" s="1707" t="s">
        <v>63</v>
      </c>
      <c r="X16" s="943" t="s">
        <v>9</v>
      </c>
      <c r="Y16" s="1622"/>
      <c r="Z16" s="1707" t="s">
        <v>63</v>
      </c>
      <c r="AA16" s="943" t="s">
        <v>9</v>
      </c>
      <c r="AB16" s="1622"/>
      <c r="AC16" s="1707" t="s">
        <v>63</v>
      </c>
      <c r="AD16" s="943" t="s">
        <v>9</v>
      </c>
      <c r="AE16" s="1622"/>
      <c r="AF16" s="1707" t="s">
        <v>63</v>
      </c>
      <c r="AG16" s="943" t="s">
        <v>9</v>
      </c>
      <c r="AH16" s="1622"/>
      <c r="AI16" s="1707" t="s">
        <v>63</v>
      </c>
      <c r="AJ16" s="943" t="s">
        <v>9</v>
      </c>
      <c r="AK16" s="1622"/>
      <c r="AL16" s="1707" t="s">
        <v>63</v>
      </c>
      <c r="AM16" s="518"/>
    </row>
    <row r="17" spans="2:39" ht="12.6" customHeight="1">
      <c r="B17" s="1617"/>
      <c r="C17" s="1705" t="s">
        <v>11</v>
      </c>
      <c r="D17" s="1708"/>
      <c r="E17" s="1707"/>
      <c r="F17" s="1701" t="s">
        <v>11</v>
      </c>
      <c r="G17" s="1619"/>
      <c r="H17" s="1707"/>
      <c r="I17" s="943" t="s">
        <v>11</v>
      </c>
      <c r="J17" s="1622"/>
      <c r="K17" s="1707"/>
      <c r="L17" s="943" t="s">
        <v>11</v>
      </c>
      <c r="M17" s="1622"/>
      <c r="N17" s="1707"/>
      <c r="O17" s="943" t="s">
        <v>11</v>
      </c>
      <c r="P17" s="1622"/>
      <c r="Q17" s="1707"/>
      <c r="R17" s="943" t="s">
        <v>11</v>
      </c>
      <c r="S17" s="1622"/>
      <c r="T17" s="1707"/>
      <c r="U17" s="943" t="s">
        <v>11</v>
      </c>
      <c r="V17" s="1622"/>
      <c r="W17" s="1707"/>
      <c r="X17" s="943" t="s">
        <v>11</v>
      </c>
      <c r="Y17" s="1622"/>
      <c r="Z17" s="1707"/>
      <c r="AA17" s="943" t="s">
        <v>11</v>
      </c>
      <c r="AB17" s="1622"/>
      <c r="AC17" s="1707"/>
      <c r="AD17" s="943" t="s">
        <v>11</v>
      </c>
      <c r="AE17" s="1622"/>
      <c r="AF17" s="1707"/>
      <c r="AG17" s="943" t="s">
        <v>11</v>
      </c>
      <c r="AH17" s="1622"/>
      <c r="AI17" s="1707"/>
      <c r="AJ17" s="943" t="s">
        <v>11</v>
      </c>
      <c r="AK17" s="1622"/>
      <c r="AL17" s="1707"/>
      <c r="AM17" s="11"/>
    </row>
    <row r="18" spans="2:39" ht="13.5" thickBot="1">
      <c r="B18" s="1623"/>
      <c r="C18" s="1624"/>
      <c r="D18" s="1625"/>
      <c r="E18" s="1626" t="s">
        <v>12</v>
      </c>
      <c r="F18" s="1624"/>
      <c r="G18" s="1625"/>
      <c r="H18" s="1626" t="s">
        <v>12</v>
      </c>
      <c r="I18" s="1624"/>
      <c r="J18" s="1625"/>
      <c r="K18" s="1626" t="s">
        <v>12</v>
      </c>
      <c r="L18" s="1627"/>
      <c r="M18" s="1625"/>
      <c r="N18" s="1626" t="s">
        <v>12</v>
      </c>
      <c r="O18" s="1624"/>
      <c r="P18" s="1625"/>
      <c r="Q18" s="1626" t="s">
        <v>12</v>
      </c>
      <c r="R18" s="1624"/>
      <c r="S18" s="1625"/>
      <c r="T18" s="1626" t="s">
        <v>12</v>
      </c>
      <c r="U18" s="1624"/>
      <c r="V18" s="1625"/>
      <c r="W18" s="1626" t="s">
        <v>12</v>
      </c>
      <c r="X18" s="1624"/>
      <c r="Y18" s="1625"/>
      <c r="Z18" s="1626" t="s">
        <v>12</v>
      </c>
      <c r="AA18" s="1624"/>
      <c r="AB18" s="1625"/>
      <c r="AC18" s="1626" t="s">
        <v>12</v>
      </c>
      <c r="AD18" s="1624"/>
      <c r="AE18" s="1625"/>
      <c r="AF18" s="1626" t="s">
        <v>12</v>
      </c>
      <c r="AG18" s="1624"/>
      <c r="AH18" s="1625"/>
      <c r="AI18" s="1626" t="s">
        <v>12</v>
      </c>
      <c r="AJ18" s="1624"/>
      <c r="AK18" s="1625"/>
      <c r="AL18" s="1626" t="s">
        <v>12</v>
      </c>
      <c r="AM18" s="11"/>
    </row>
    <row r="19" spans="2:39" s="940" customFormat="1" ht="13.5" thickBot="1">
      <c r="B19" s="1486" t="s">
        <v>13</v>
      </c>
      <c r="C19" s="1628"/>
      <c r="D19" s="1388" t="s">
        <v>15</v>
      </c>
      <c r="E19" s="1050" t="s">
        <v>15</v>
      </c>
      <c r="F19" s="22"/>
      <c r="G19" s="160" t="s">
        <v>19</v>
      </c>
      <c r="H19" s="161" t="s">
        <v>38</v>
      </c>
      <c r="I19" s="43"/>
      <c r="J19" s="160" t="s">
        <v>19</v>
      </c>
      <c r="K19" s="161" t="s">
        <v>38</v>
      </c>
      <c r="L19" s="43"/>
      <c r="M19" s="1631" t="s">
        <v>88</v>
      </c>
      <c r="N19" s="1069" t="s">
        <v>55</v>
      </c>
      <c r="O19" s="1233">
        <v>18</v>
      </c>
      <c r="P19" s="1388" t="s">
        <v>14</v>
      </c>
      <c r="Q19" s="3899" t="s">
        <v>15</v>
      </c>
      <c r="R19" s="46"/>
      <c r="S19" s="162" t="s">
        <v>16</v>
      </c>
      <c r="T19" s="163" t="s">
        <v>38</v>
      </c>
      <c r="U19" s="43"/>
      <c r="V19" s="1631" t="s">
        <v>88</v>
      </c>
      <c r="W19" s="1069" t="s">
        <v>55</v>
      </c>
      <c r="X19" s="22"/>
      <c r="Y19" s="160" t="s">
        <v>17</v>
      </c>
      <c r="Z19" s="161" t="s">
        <v>55</v>
      </c>
      <c r="AA19" s="22"/>
      <c r="AB19" s="1434" t="s">
        <v>18</v>
      </c>
      <c r="AC19" s="1637" t="s">
        <v>55</v>
      </c>
      <c r="AD19" s="43"/>
      <c r="AE19" s="1631" t="s">
        <v>15</v>
      </c>
      <c r="AF19" s="1069" t="s">
        <v>55</v>
      </c>
      <c r="AG19" s="1628"/>
      <c r="AH19" s="1388" t="s">
        <v>19</v>
      </c>
      <c r="AI19" s="1637" t="s">
        <v>38</v>
      </c>
      <c r="AJ19" s="22"/>
      <c r="AK19" s="1635" t="s">
        <v>18</v>
      </c>
      <c r="AL19" s="1069" t="s">
        <v>55</v>
      </c>
      <c r="AM19" s="944"/>
    </row>
    <row r="20" spans="2:39" s="940" customFormat="1" ht="13.5" thickBot="1">
      <c r="B20" s="1487" t="s">
        <v>20</v>
      </c>
      <c r="C20" s="1628">
        <v>1</v>
      </c>
      <c r="D20" s="1631" t="s">
        <v>14</v>
      </c>
      <c r="E20" s="1069" t="s">
        <v>55</v>
      </c>
      <c r="F20" s="46"/>
      <c r="G20" s="162" t="s">
        <v>16</v>
      </c>
      <c r="H20" s="163" t="s">
        <v>38</v>
      </c>
      <c r="I20" s="44"/>
      <c r="J20" s="162" t="s">
        <v>16</v>
      </c>
      <c r="K20" s="163" t="s">
        <v>38</v>
      </c>
      <c r="L20" s="43"/>
      <c r="M20" s="1631" t="s">
        <v>15</v>
      </c>
      <c r="N20" s="1069" t="s">
        <v>55</v>
      </c>
      <c r="O20" s="1233"/>
      <c r="P20" s="1424" t="s">
        <v>17</v>
      </c>
      <c r="Q20" s="1637" t="s">
        <v>55</v>
      </c>
      <c r="R20" s="22"/>
      <c r="S20" s="1635" t="s">
        <v>18</v>
      </c>
      <c r="T20" s="1069" t="s">
        <v>55</v>
      </c>
      <c r="U20" s="43"/>
      <c r="V20" s="1424" t="s">
        <v>15</v>
      </c>
      <c r="W20" s="1069" t="s">
        <v>55</v>
      </c>
      <c r="X20" s="22"/>
      <c r="Y20" s="160" t="s">
        <v>19</v>
      </c>
      <c r="Z20" s="165" t="s">
        <v>38</v>
      </c>
      <c r="AA20" s="43"/>
      <c r="AB20" s="1424" t="s">
        <v>88</v>
      </c>
      <c r="AC20" s="1637" t="s">
        <v>55</v>
      </c>
      <c r="AD20" s="22">
        <v>40</v>
      </c>
      <c r="AE20" s="160" t="s">
        <v>14</v>
      </c>
      <c r="AF20" s="161" t="s">
        <v>55</v>
      </c>
      <c r="AG20" s="1634"/>
      <c r="AH20" s="1239" t="s">
        <v>16</v>
      </c>
      <c r="AI20" s="1638" t="s">
        <v>38</v>
      </c>
      <c r="AJ20" s="43"/>
      <c r="AK20" s="1631" t="s">
        <v>88</v>
      </c>
      <c r="AL20" s="1069" t="s">
        <v>55</v>
      </c>
      <c r="AM20" s="944"/>
    </row>
    <row r="21" spans="2:39" s="940" customFormat="1" ht="13.5" thickBot="1">
      <c r="B21" s="1487" t="s">
        <v>21</v>
      </c>
      <c r="C21" s="1628"/>
      <c r="D21" s="1425" t="s">
        <v>17</v>
      </c>
      <c r="E21" s="1069" t="s">
        <v>55</v>
      </c>
      <c r="F21" s="22"/>
      <c r="G21" s="1633" t="s">
        <v>18</v>
      </c>
      <c r="H21" s="1069" t="s">
        <v>55</v>
      </c>
      <c r="I21" s="22"/>
      <c r="J21" s="1635" t="s">
        <v>18</v>
      </c>
      <c r="K21" s="1069" t="s">
        <v>55</v>
      </c>
      <c r="L21" s="22">
        <v>14</v>
      </c>
      <c r="M21" s="160" t="s">
        <v>14</v>
      </c>
      <c r="N21" s="161" t="s">
        <v>55</v>
      </c>
      <c r="O21" s="1233"/>
      <c r="P21" s="1425" t="s">
        <v>19</v>
      </c>
      <c r="Q21" s="1637" t="s">
        <v>38</v>
      </c>
      <c r="R21" s="43"/>
      <c r="S21" s="1631" t="s">
        <v>88</v>
      </c>
      <c r="T21" s="1069" t="s">
        <v>55</v>
      </c>
      <c r="U21" s="22">
        <v>27</v>
      </c>
      <c r="V21" s="191" t="s">
        <v>14</v>
      </c>
      <c r="W21" s="161" t="s">
        <v>55</v>
      </c>
      <c r="X21" s="46"/>
      <c r="Y21" s="162" t="s">
        <v>16</v>
      </c>
      <c r="Z21" s="166" t="s">
        <v>38</v>
      </c>
      <c r="AA21" s="43"/>
      <c r="AB21" s="1424" t="s">
        <v>15</v>
      </c>
      <c r="AC21" s="1637" t="s">
        <v>55</v>
      </c>
      <c r="AD21" s="22"/>
      <c r="AE21" s="191" t="s">
        <v>17</v>
      </c>
      <c r="AF21" s="161" t="s">
        <v>55</v>
      </c>
      <c r="AG21" s="1628"/>
      <c r="AH21" s="1434" t="s">
        <v>18</v>
      </c>
      <c r="AI21" s="1637" t="s">
        <v>55</v>
      </c>
      <c r="AJ21" s="43"/>
      <c r="AK21" s="1631" t="s">
        <v>15</v>
      </c>
      <c r="AL21" s="1069" t="s">
        <v>55</v>
      </c>
      <c r="AM21" s="944"/>
    </row>
    <row r="22" spans="2:39" s="940" customFormat="1" ht="13.5" thickBot="1">
      <c r="B22" s="1487" t="s">
        <v>22</v>
      </c>
      <c r="C22" s="1628"/>
      <c r="D22" s="1425" t="s">
        <v>19</v>
      </c>
      <c r="E22" s="1069" t="s">
        <v>38</v>
      </c>
      <c r="F22" s="22"/>
      <c r="G22" s="1631" t="s">
        <v>88</v>
      </c>
      <c r="H22" s="1069" t="s">
        <v>55</v>
      </c>
      <c r="I22" s="43"/>
      <c r="J22" s="1631" t="s">
        <v>88</v>
      </c>
      <c r="K22" s="1069" t="s">
        <v>55</v>
      </c>
      <c r="L22" s="22"/>
      <c r="M22" s="3900" t="s">
        <v>17</v>
      </c>
      <c r="N22" s="161" t="s">
        <v>55</v>
      </c>
      <c r="O22" s="1237"/>
      <c r="P22" s="1239" t="s">
        <v>16</v>
      </c>
      <c r="Q22" s="1638" t="s">
        <v>38</v>
      </c>
      <c r="R22" s="43"/>
      <c r="S22" s="1631" t="s">
        <v>15</v>
      </c>
      <c r="T22" s="1069" t="s">
        <v>55</v>
      </c>
      <c r="U22" s="22"/>
      <c r="V22" s="1424" t="s">
        <v>17</v>
      </c>
      <c r="W22" s="161" t="s">
        <v>55</v>
      </c>
      <c r="X22" s="22"/>
      <c r="Y22" s="1635" t="s">
        <v>18</v>
      </c>
      <c r="Z22" s="1069" t="s">
        <v>55</v>
      </c>
      <c r="AA22" s="22">
        <v>36</v>
      </c>
      <c r="AB22" s="1424" t="s">
        <v>14</v>
      </c>
      <c r="AC22" s="1637" t="s">
        <v>55</v>
      </c>
      <c r="AD22" s="22"/>
      <c r="AE22" s="160" t="s">
        <v>19</v>
      </c>
      <c r="AF22" s="161" t="s">
        <v>38</v>
      </c>
      <c r="AG22" s="3589"/>
      <c r="AH22" s="1424" t="s">
        <v>88</v>
      </c>
      <c r="AI22" s="1637" t="s">
        <v>55</v>
      </c>
      <c r="AJ22" s="22">
        <v>49</v>
      </c>
      <c r="AK22" s="160" t="s">
        <v>14</v>
      </c>
      <c r="AL22" s="161" t="s">
        <v>55</v>
      </c>
      <c r="AM22" s="944"/>
    </row>
    <row r="23" spans="2:39" s="940" customFormat="1" ht="13.5" thickBot="1">
      <c r="B23" s="1487" t="s">
        <v>23</v>
      </c>
      <c r="C23" s="1634"/>
      <c r="D23" s="1239" t="s">
        <v>16</v>
      </c>
      <c r="E23" s="1629" t="s">
        <v>38</v>
      </c>
      <c r="F23" s="22"/>
      <c r="G23" s="1631" t="s">
        <v>15</v>
      </c>
      <c r="H23" s="1069" t="s">
        <v>55</v>
      </c>
      <c r="I23" s="43"/>
      <c r="J23" s="1631" t="s">
        <v>15</v>
      </c>
      <c r="K23" s="1069" t="s">
        <v>55</v>
      </c>
      <c r="L23" s="22"/>
      <c r="M23" s="1425" t="s">
        <v>19</v>
      </c>
      <c r="N23" s="3901" t="s">
        <v>38</v>
      </c>
      <c r="O23" s="1233"/>
      <c r="P23" s="1434" t="s">
        <v>18</v>
      </c>
      <c r="Q23" s="1637" t="s">
        <v>55</v>
      </c>
      <c r="R23" s="22">
        <v>23</v>
      </c>
      <c r="S23" s="160" t="s">
        <v>14</v>
      </c>
      <c r="T23" s="161" t="s">
        <v>55</v>
      </c>
      <c r="U23" s="22"/>
      <c r="V23" s="3965" t="s">
        <v>19</v>
      </c>
      <c r="W23" s="161" t="s">
        <v>38</v>
      </c>
      <c r="X23" s="43"/>
      <c r="Y23" s="1631" t="s">
        <v>88</v>
      </c>
      <c r="Z23" s="1069" t="s">
        <v>55</v>
      </c>
      <c r="AA23" s="22"/>
      <c r="AB23" s="1424" t="s">
        <v>17</v>
      </c>
      <c r="AC23" s="1637" t="s">
        <v>55</v>
      </c>
      <c r="AD23" s="46"/>
      <c r="AE23" s="162" t="s">
        <v>16</v>
      </c>
      <c r="AF23" s="163" t="s">
        <v>38</v>
      </c>
      <c r="AG23" s="3589"/>
      <c r="AH23" s="1424" t="s">
        <v>15</v>
      </c>
      <c r="AI23" s="1637" t="s">
        <v>55</v>
      </c>
      <c r="AJ23" s="22"/>
      <c r="AK23" s="191" t="s">
        <v>17</v>
      </c>
      <c r="AL23" s="161" t="s">
        <v>55</v>
      </c>
      <c r="AM23" s="944"/>
    </row>
    <row r="24" spans="2:39" s="940" customFormat="1" ht="13.5" thickBot="1">
      <c r="B24" s="1487" t="s">
        <v>24</v>
      </c>
      <c r="C24" s="1630"/>
      <c r="D24" s="1389" t="s">
        <v>18</v>
      </c>
      <c r="E24" s="1050" t="s">
        <v>15</v>
      </c>
      <c r="F24" s="22">
        <v>6</v>
      </c>
      <c r="G24" s="191" t="s">
        <v>14</v>
      </c>
      <c r="H24" s="161" t="s">
        <v>55</v>
      </c>
      <c r="I24" s="22">
        <v>10</v>
      </c>
      <c r="J24" s="160" t="s">
        <v>14</v>
      </c>
      <c r="K24" s="161" t="s">
        <v>55</v>
      </c>
      <c r="L24" s="46"/>
      <c r="M24" s="1239" t="s">
        <v>16</v>
      </c>
      <c r="N24" s="1638" t="s">
        <v>38</v>
      </c>
      <c r="O24" s="3902"/>
      <c r="P24" s="1424" t="s">
        <v>88</v>
      </c>
      <c r="Q24" s="1637" t="s">
        <v>55</v>
      </c>
      <c r="R24" s="22"/>
      <c r="S24" s="160" t="s">
        <v>17</v>
      </c>
      <c r="T24" s="161" t="s">
        <v>55</v>
      </c>
      <c r="U24" s="46"/>
      <c r="V24" s="162" t="s">
        <v>16</v>
      </c>
      <c r="W24" s="163" t="s">
        <v>38</v>
      </c>
      <c r="X24" s="43"/>
      <c r="Y24" s="1631" t="s">
        <v>15</v>
      </c>
      <c r="Z24" s="1069" t="s">
        <v>55</v>
      </c>
      <c r="AA24" s="22"/>
      <c r="AB24" s="1424" t="s">
        <v>19</v>
      </c>
      <c r="AC24" s="1637" t="s">
        <v>38</v>
      </c>
      <c r="AD24" s="22"/>
      <c r="AE24" s="1635" t="s">
        <v>18</v>
      </c>
      <c r="AF24" s="1069" t="s">
        <v>55</v>
      </c>
      <c r="AG24" s="1628">
        <v>45</v>
      </c>
      <c r="AH24" s="1424" t="s">
        <v>14</v>
      </c>
      <c r="AI24" s="1637" t="s">
        <v>55</v>
      </c>
      <c r="AJ24" s="22"/>
      <c r="AK24" s="160" t="s">
        <v>19</v>
      </c>
      <c r="AL24" s="207" t="s">
        <v>38</v>
      </c>
      <c r="AM24" s="944"/>
    </row>
    <row r="25" spans="2:39" s="940" customFormat="1" ht="13.5" thickBot="1">
      <c r="B25" s="1487" t="s">
        <v>25</v>
      </c>
      <c r="C25" s="1628"/>
      <c r="D25" s="1631" t="s">
        <v>88</v>
      </c>
      <c r="E25" s="1069" t="s">
        <v>55</v>
      </c>
      <c r="F25" s="22"/>
      <c r="G25" s="480" t="s">
        <v>17</v>
      </c>
      <c r="H25" s="161" t="s">
        <v>55</v>
      </c>
      <c r="I25" s="43"/>
      <c r="J25" s="160" t="s">
        <v>17</v>
      </c>
      <c r="K25" s="161" t="s">
        <v>55</v>
      </c>
      <c r="L25" s="1628"/>
      <c r="M25" s="1434" t="s">
        <v>18</v>
      </c>
      <c r="N25" s="1637" t="s">
        <v>55</v>
      </c>
      <c r="O25" s="3902"/>
      <c r="P25" s="1424" t="s">
        <v>15</v>
      </c>
      <c r="Q25" s="1637" t="s">
        <v>55</v>
      </c>
      <c r="R25" s="22"/>
      <c r="S25" s="160" t="s">
        <v>19</v>
      </c>
      <c r="T25" s="161" t="s">
        <v>38</v>
      </c>
      <c r="U25" s="22"/>
      <c r="V25" s="1635" t="s">
        <v>18</v>
      </c>
      <c r="W25" s="1069" t="s">
        <v>55</v>
      </c>
      <c r="X25" s="22">
        <v>32</v>
      </c>
      <c r="Y25" s="191" t="s">
        <v>14</v>
      </c>
      <c r="Z25" s="161" t="s">
        <v>55</v>
      </c>
      <c r="AA25" s="46"/>
      <c r="AB25" s="1239" t="s">
        <v>16</v>
      </c>
      <c r="AC25" s="1638" t="s">
        <v>38</v>
      </c>
      <c r="AD25" s="43"/>
      <c r="AE25" s="1631" t="s">
        <v>88</v>
      </c>
      <c r="AF25" s="1069" t="s">
        <v>55</v>
      </c>
      <c r="AG25" s="1628"/>
      <c r="AH25" s="1424" t="s">
        <v>17</v>
      </c>
      <c r="AI25" s="1637" t="s">
        <v>55</v>
      </c>
      <c r="AJ25" s="46"/>
      <c r="AK25" s="16" t="s">
        <v>16</v>
      </c>
      <c r="AL25" s="166" t="s">
        <v>38</v>
      </c>
      <c r="AM25" s="944"/>
    </row>
    <row r="26" spans="2:39" s="940" customFormat="1" ht="13.5" thickBot="1">
      <c r="B26" s="1487" t="s">
        <v>26</v>
      </c>
      <c r="C26" s="1628"/>
      <c r="D26" s="1631" t="s">
        <v>15</v>
      </c>
      <c r="E26" s="1069" t="s">
        <v>55</v>
      </c>
      <c r="F26" s="22"/>
      <c r="G26" s="160" t="s">
        <v>19</v>
      </c>
      <c r="H26" s="161" t="s">
        <v>38</v>
      </c>
      <c r="I26" s="43"/>
      <c r="J26" s="160" t="s">
        <v>19</v>
      </c>
      <c r="K26" s="161" t="s">
        <v>38</v>
      </c>
      <c r="L26" s="3589"/>
      <c r="M26" s="1631" t="s">
        <v>88</v>
      </c>
      <c r="N26" s="1069" t="s">
        <v>55</v>
      </c>
      <c r="O26" s="22">
        <v>19</v>
      </c>
      <c r="P26" s="1388" t="s">
        <v>14</v>
      </c>
      <c r="Q26" s="1050" t="s">
        <v>15</v>
      </c>
      <c r="R26" s="46"/>
      <c r="S26" s="162" t="s">
        <v>16</v>
      </c>
      <c r="T26" s="19" t="s">
        <v>38</v>
      </c>
      <c r="U26" s="43"/>
      <c r="V26" s="1631" t="s">
        <v>88</v>
      </c>
      <c r="W26" s="1069" t="s">
        <v>55</v>
      </c>
      <c r="X26" s="22"/>
      <c r="Y26" s="191" t="s">
        <v>17</v>
      </c>
      <c r="Z26" s="161" t="s">
        <v>55</v>
      </c>
      <c r="AA26" s="22"/>
      <c r="AB26" s="1424" t="s">
        <v>18</v>
      </c>
      <c r="AC26" s="1637" t="s">
        <v>55</v>
      </c>
      <c r="AD26" s="43"/>
      <c r="AE26" s="1631" t="s">
        <v>15</v>
      </c>
      <c r="AF26" s="1069" t="s">
        <v>55</v>
      </c>
      <c r="AG26" s="1628"/>
      <c r="AH26" s="1424" t="s">
        <v>19</v>
      </c>
      <c r="AI26" s="1637" t="s">
        <v>38</v>
      </c>
      <c r="AJ26" s="22"/>
      <c r="AK26" s="1635" t="s">
        <v>18</v>
      </c>
      <c r="AL26" s="1069" t="s">
        <v>55</v>
      </c>
      <c r="AM26" s="944"/>
    </row>
    <row r="27" spans="2:39" s="940" customFormat="1" ht="13.5" thickBot="1">
      <c r="B27" s="1487" t="s">
        <v>27</v>
      </c>
      <c r="C27" s="1628">
        <v>2</v>
      </c>
      <c r="D27" s="1631" t="s">
        <v>14</v>
      </c>
      <c r="E27" s="1069" t="s">
        <v>55</v>
      </c>
      <c r="F27" s="46"/>
      <c r="G27" s="162" t="s">
        <v>16</v>
      </c>
      <c r="H27" s="163" t="s">
        <v>38</v>
      </c>
      <c r="I27" s="44"/>
      <c r="J27" s="16" t="s">
        <v>16</v>
      </c>
      <c r="K27" s="163" t="s">
        <v>38</v>
      </c>
      <c r="L27" s="3589"/>
      <c r="M27" s="1631" t="s">
        <v>15</v>
      </c>
      <c r="N27" s="1069" t="s">
        <v>55</v>
      </c>
      <c r="O27" s="22"/>
      <c r="P27" s="231" t="s">
        <v>17</v>
      </c>
      <c r="Q27" s="161" t="s">
        <v>55</v>
      </c>
      <c r="R27" s="22"/>
      <c r="S27" s="1635" t="s">
        <v>18</v>
      </c>
      <c r="T27" s="1069" t="s">
        <v>55</v>
      </c>
      <c r="U27" s="43"/>
      <c r="V27" s="1631" t="s">
        <v>15</v>
      </c>
      <c r="W27" s="1069" t="s">
        <v>55</v>
      </c>
      <c r="X27" s="22"/>
      <c r="Y27" s="160" t="s">
        <v>19</v>
      </c>
      <c r="Z27" s="165" t="s">
        <v>38</v>
      </c>
      <c r="AA27" s="22"/>
      <c r="AB27" s="1424" t="s">
        <v>88</v>
      </c>
      <c r="AC27" s="1637" t="s">
        <v>55</v>
      </c>
      <c r="AD27" s="22">
        <v>41</v>
      </c>
      <c r="AE27" s="160" t="s">
        <v>14</v>
      </c>
      <c r="AF27" s="161" t="s">
        <v>55</v>
      </c>
      <c r="AG27" s="1634"/>
      <c r="AH27" s="1239" t="s">
        <v>16</v>
      </c>
      <c r="AI27" s="1638" t="s">
        <v>38</v>
      </c>
      <c r="AJ27" s="43"/>
      <c r="AK27" s="1631" t="s">
        <v>88</v>
      </c>
      <c r="AL27" s="1069" t="s">
        <v>55</v>
      </c>
      <c r="AM27" s="944"/>
    </row>
    <row r="28" spans="2:39" s="940" customFormat="1" ht="13.5" thickBot="1">
      <c r="B28" s="1487" t="s">
        <v>28</v>
      </c>
      <c r="C28" s="1628"/>
      <c r="D28" s="1635" t="s">
        <v>17</v>
      </c>
      <c r="E28" s="1069" t="s">
        <v>55</v>
      </c>
      <c r="F28" s="25"/>
      <c r="G28" s="1633" t="s">
        <v>18</v>
      </c>
      <c r="H28" s="1069" t="s">
        <v>55</v>
      </c>
      <c r="I28" s="22"/>
      <c r="J28" s="1635" t="s">
        <v>18</v>
      </c>
      <c r="K28" s="1069" t="s">
        <v>55</v>
      </c>
      <c r="L28" s="1628">
        <v>15</v>
      </c>
      <c r="M28" s="1631" t="s">
        <v>14</v>
      </c>
      <c r="N28" s="1069" t="s">
        <v>55</v>
      </c>
      <c r="O28" s="22"/>
      <c r="P28" s="191" t="s">
        <v>19</v>
      </c>
      <c r="Q28" s="161" t="s">
        <v>38</v>
      </c>
      <c r="R28" s="43"/>
      <c r="S28" s="1631" t="s">
        <v>88</v>
      </c>
      <c r="T28" s="1069" t="s">
        <v>55</v>
      </c>
      <c r="U28" s="22">
        <v>28</v>
      </c>
      <c r="V28" s="160" t="s">
        <v>14</v>
      </c>
      <c r="W28" s="161" t="s">
        <v>55</v>
      </c>
      <c r="X28" s="46"/>
      <c r="Y28" s="162" t="s">
        <v>16</v>
      </c>
      <c r="Z28" s="166" t="s">
        <v>38</v>
      </c>
      <c r="AA28" s="22"/>
      <c r="AB28" s="1424" t="s">
        <v>15</v>
      </c>
      <c r="AC28" s="1637" t="s">
        <v>55</v>
      </c>
      <c r="AD28" s="22"/>
      <c r="AE28" s="191" t="s">
        <v>17</v>
      </c>
      <c r="AF28" s="161" t="s">
        <v>55</v>
      </c>
      <c r="AG28" s="1630"/>
      <c r="AH28" s="1423" t="s">
        <v>18</v>
      </c>
      <c r="AI28" s="1637" t="s">
        <v>55</v>
      </c>
      <c r="AJ28" s="43"/>
      <c r="AK28" s="1631" t="s">
        <v>15</v>
      </c>
      <c r="AL28" s="1069" t="s">
        <v>55</v>
      </c>
      <c r="AM28" s="944"/>
    </row>
    <row r="29" spans="2:39" s="940" customFormat="1" ht="13.5" thickBot="1">
      <c r="B29" s="1487" t="s">
        <v>29</v>
      </c>
      <c r="C29" s="1628"/>
      <c r="D29" s="1631" t="s">
        <v>19</v>
      </c>
      <c r="E29" s="1069" t="s">
        <v>38</v>
      </c>
      <c r="F29" s="22"/>
      <c r="G29" s="1631" t="s">
        <v>88</v>
      </c>
      <c r="H29" s="1069" t="s">
        <v>55</v>
      </c>
      <c r="I29" s="43"/>
      <c r="J29" s="1631" t="s">
        <v>88</v>
      </c>
      <c r="K29" s="1069" t="s">
        <v>55</v>
      </c>
      <c r="L29" s="1628"/>
      <c r="M29" s="3590" t="s">
        <v>17</v>
      </c>
      <c r="N29" s="3591" t="s">
        <v>55</v>
      </c>
      <c r="O29" s="46"/>
      <c r="P29" s="162" t="s">
        <v>16</v>
      </c>
      <c r="Q29" s="163" t="s">
        <v>38</v>
      </c>
      <c r="R29" s="43"/>
      <c r="S29" s="1631" t="s">
        <v>15</v>
      </c>
      <c r="T29" s="1069" t="s">
        <v>55</v>
      </c>
      <c r="U29" s="22"/>
      <c r="V29" s="160" t="s">
        <v>17</v>
      </c>
      <c r="W29" s="161" t="s">
        <v>55</v>
      </c>
      <c r="X29" s="22"/>
      <c r="Y29" s="1635" t="s">
        <v>18</v>
      </c>
      <c r="Z29" s="1069" t="s">
        <v>55</v>
      </c>
      <c r="AA29" s="22">
        <v>37</v>
      </c>
      <c r="AB29" s="1424" t="s">
        <v>14</v>
      </c>
      <c r="AC29" s="1637" t="s">
        <v>55</v>
      </c>
      <c r="AD29" s="22"/>
      <c r="AE29" s="191" t="s">
        <v>19</v>
      </c>
      <c r="AF29" s="161" t="s">
        <v>38</v>
      </c>
      <c r="AG29" s="1628"/>
      <c r="AH29" s="1434" t="s">
        <v>88</v>
      </c>
      <c r="AI29" s="1637" t="s">
        <v>55</v>
      </c>
      <c r="AJ29" s="22">
        <v>50</v>
      </c>
      <c r="AK29" s="1631" t="s">
        <v>14</v>
      </c>
      <c r="AL29" s="161" t="s">
        <v>55</v>
      </c>
      <c r="AM29" s="944"/>
    </row>
    <row r="30" spans="2:39" s="940" customFormat="1" ht="13.5" thickBot="1">
      <c r="B30" s="1487" t="s">
        <v>30</v>
      </c>
      <c r="C30" s="1634"/>
      <c r="D30" s="1636" t="s">
        <v>16</v>
      </c>
      <c r="E30" s="1629" t="s">
        <v>38</v>
      </c>
      <c r="F30" s="22"/>
      <c r="G30" s="1631" t="s">
        <v>15</v>
      </c>
      <c r="H30" s="1069" t="s">
        <v>55</v>
      </c>
      <c r="I30" s="43"/>
      <c r="J30" s="1631" t="s">
        <v>15</v>
      </c>
      <c r="K30" s="1069" t="s">
        <v>55</v>
      </c>
      <c r="L30" s="1628"/>
      <c r="M30" s="3590" t="s">
        <v>19</v>
      </c>
      <c r="N30" s="3591" t="s">
        <v>38</v>
      </c>
      <c r="O30" s="22"/>
      <c r="P30" s="1635" t="s">
        <v>18</v>
      </c>
      <c r="Q30" s="1069" t="s">
        <v>55</v>
      </c>
      <c r="R30" s="22">
        <v>24</v>
      </c>
      <c r="S30" s="160" t="s">
        <v>14</v>
      </c>
      <c r="T30" s="161" t="s">
        <v>55</v>
      </c>
      <c r="U30" s="22"/>
      <c r="V30" s="160" t="s">
        <v>19</v>
      </c>
      <c r="W30" s="161" t="s">
        <v>38</v>
      </c>
      <c r="X30" s="43"/>
      <c r="Y30" s="1631" t="s">
        <v>88</v>
      </c>
      <c r="Z30" s="1069" t="s">
        <v>55</v>
      </c>
      <c r="AA30" s="22"/>
      <c r="AB30" s="1424" t="s">
        <v>17</v>
      </c>
      <c r="AC30" s="1637" t="s">
        <v>55</v>
      </c>
      <c r="AD30" s="46"/>
      <c r="AE30" s="162" t="s">
        <v>16</v>
      </c>
      <c r="AF30" s="163" t="s">
        <v>38</v>
      </c>
      <c r="AG30" s="1628"/>
      <c r="AH30" s="1434" t="s">
        <v>15</v>
      </c>
      <c r="AI30" s="1637" t="s">
        <v>55</v>
      </c>
      <c r="AJ30" s="22"/>
      <c r="AK30" s="1631" t="s">
        <v>17</v>
      </c>
      <c r="AL30" s="161" t="s">
        <v>55</v>
      </c>
      <c r="AM30" s="944"/>
    </row>
    <row r="31" spans="2:39" s="940" customFormat="1" ht="13.5" thickBot="1">
      <c r="B31" s="1487" t="s">
        <v>31</v>
      </c>
      <c r="C31" s="1630"/>
      <c r="D31" s="1633" t="s">
        <v>18</v>
      </c>
      <c r="E31" s="1069" t="s">
        <v>55</v>
      </c>
      <c r="F31" s="22">
        <v>7</v>
      </c>
      <c r="G31" s="160" t="s">
        <v>14</v>
      </c>
      <c r="H31" s="161" t="s">
        <v>55</v>
      </c>
      <c r="I31" s="22">
        <v>11</v>
      </c>
      <c r="J31" s="160" t="s">
        <v>14</v>
      </c>
      <c r="K31" s="161" t="s">
        <v>55</v>
      </c>
      <c r="L31" s="1634"/>
      <c r="M31" s="3592" t="s">
        <v>16</v>
      </c>
      <c r="N31" s="3593" t="s">
        <v>38</v>
      </c>
      <c r="O31" s="43"/>
      <c r="P31" s="1631" t="s">
        <v>88</v>
      </c>
      <c r="Q31" s="1069" t="s">
        <v>55</v>
      </c>
      <c r="R31" s="22"/>
      <c r="S31" s="160" t="s">
        <v>17</v>
      </c>
      <c r="T31" s="161" t="s">
        <v>55</v>
      </c>
      <c r="U31" s="46"/>
      <c r="V31" s="16" t="s">
        <v>16</v>
      </c>
      <c r="W31" s="163" t="s">
        <v>38</v>
      </c>
      <c r="X31" s="43"/>
      <c r="Y31" s="1631" t="s">
        <v>15</v>
      </c>
      <c r="Z31" s="1069" t="s">
        <v>55</v>
      </c>
      <c r="AA31" s="22"/>
      <c r="AB31" s="160" t="s">
        <v>19</v>
      </c>
      <c r="AC31" s="161" t="s">
        <v>38</v>
      </c>
      <c r="AD31" s="22"/>
      <c r="AE31" s="1635" t="s">
        <v>18</v>
      </c>
      <c r="AF31" s="1069" t="s">
        <v>55</v>
      </c>
      <c r="AG31" s="1628">
        <v>46</v>
      </c>
      <c r="AH31" s="1434" t="s">
        <v>14</v>
      </c>
      <c r="AI31" s="1637" t="s">
        <v>55</v>
      </c>
      <c r="AJ31" s="22"/>
      <c r="AK31" s="1631" t="s">
        <v>19</v>
      </c>
      <c r="AL31" s="165" t="s">
        <v>38</v>
      </c>
      <c r="AM31" s="944"/>
    </row>
    <row r="32" spans="2:39" s="940" customFormat="1" ht="13.5" thickBot="1">
      <c r="B32" s="1487" t="s">
        <v>32</v>
      </c>
      <c r="C32" s="1628"/>
      <c r="D32" s="1631" t="s">
        <v>88</v>
      </c>
      <c r="E32" s="1069" t="s">
        <v>55</v>
      </c>
      <c r="F32" s="43"/>
      <c r="G32" s="160" t="s">
        <v>17</v>
      </c>
      <c r="H32" s="161" t="s">
        <v>55</v>
      </c>
      <c r="I32" s="43"/>
      <c r="J32" s="1635" t="s">
        <v>17</v>
      </c>
      <c r="K32" s="161" t="s">
        <v>55</v>
      </c>
      <c r="L32" s="1628"/>
      <c r="M32" s="1635" t="s">
        <v>18</v>
      </c>
      <c r="N32" s="1069" t="s">
        <v>55</v>
      </c>
      <c r="O32" s="43"/>
      <c r="P32" s="1631" t="s">
        <v>15</v>
      </c>
      <c r="Q32" s="1069" t="s">
        <v>55</v>
      </c>
      <c r="R32" s="22"/>
      <c r="S32" s="160" t="s">
        <v>19</v>
      </c>
      <c r="T32" s="161" t="s">
        <v>38</v>
      </c>
      <c r="U32" s="22"/>
      <c r="V32" s="1635" t="s">
        <v>18</v>
      </c>
      <c r="W32" s="1069" t="s">
        <v>55</v>
      </c>
      <c r="X32" s="22">
        <v>33</v>
      </c>
      <c r="Y32" s="10" t="s">
        <v>14</v>
      </c>
      <c r="Z32" s="161" t="s">
        <v>55</v>
      </c>
      <c r="AA32" s="46"/>
      <c r="AB32" s="1239" t="s">
        <v>16</v>
      </c>
      <c r="AC32" s="163" t="s">
        <v>38</v>
      </c>
      <c r="AD32" s="43"/>
      <c r="AE32" s="1631" t="s">
        <v>88</v>
      </c>
      <c r="AF32" s="1069" t="s">
        <v>55</v>
      </c>
      <c r="AG32" s="22"/>
      <c r="AH32" s="1434" t="s">
        <v>17</v>
      </c>
      <c r="AI32" s="1637" t="s">
        <v>55</v>
      </c>
      <c r="AJ32" s="46"/>
      <c r="AK32" s="1636" t="s">
        <v>16</v>
      </c>
      <c r="AL32" s="19" t="s">
        <v>38</v>
      </c>
      <c r="AM32" s="944"/>
    </row>
    <row r="33" spans="2:39" s="940" customFormat="1" ht="13.5" thickBot="1">
      <c r="B33" s="1487" t="s">
        <v>34</v>
      </c>
      <c r="C33" s="1628"/>
      <c r="D33" s="1631" t="s">
        <v>15</v>
      </c>
      <c r="E33" s="1069" t="s">
        <v>55</v>
      </c>
      <c r="F33" s="43"/>
      <c r="G33" s="160" t="s">
        <v>19</v>
      </c>
      <c r="H33" s="161" t="s">
        <v>38</v>
      </c>
      <c r="I33" s="43"/>
      <c r="J33" s="1631" t="s">
        <v>19</v>
      </c>
      <c r="K33" s="168" t="s">
        <v>38</v>
      </c>
      <c r="L33" s="3589"/>
      <c r="M33" s="1631" t="s">
        <v>88</v>
      </c>
      <c r="N33" s="1069" t="s">
        <v>55</v>
      </c>
      <c r="O33" s="22">
        <v>20</v>
      </c>
      <c r="P33" s="160" t="s">
        <v>14</v>
      </c>
      <c r="Q33" s="161" t="s">
        <v>55</v>
      </c>
      <c r="R33" s="46"/>
      <c r="S33" s="162" t="s">
        <v>16</v>
      </c>
      <c r="T33" s="163" t="s">
        <v>38</v>
      </c>
      <c r="U33" s="43"/>
      <c r="V33" s="1631" t="s">
        <v>88</v>
      </c>
      <c r="W33" s="1069" t="s">
        <v>55</v>
      </c>
      <c r="X33" s="22"/>
      <c r="Y33" s="191" t="s">
        <v>17</v>
      </c>
      <c r="Z33" s="161" t="s">
        <v>55</v>
      </c>
      <c r="AA33" s="22"/>
      <c r="AB33" s="1391" t="s">
        <v>18</v>
      </c>
      <c r="AC33" s="1050" t="s">
        <v>15</v>
      </c>
      <c r="AD33" s="43"/>
      <c r="AE33" s="1631" t="s">
        <v>15</v>
      </c>
      <c r="AF33" s="1069" t="s">
        <v>55</v>
      </c>
      <c r="AG33" s="22"/>
      <c r="AH33" s="160" t="s">
        <v>19</v>
      </c>
      <c r="AI33" s="161" t="s">
        <v>38</v>
      </c>
      <c r="AJ33" s="22"/>
      <c r="AK33" s="1635" t="s">
        <v>18</v>
      </c>
      <c r="AL33" s="1069" t="s">
        <v>55</v>
      </c>
      <c r="AM33" s="944"/>
    </row>
    <row r="34" spans="2:39" s="940" customFormat="1" ht="12.75" customHeight="1" thickBot="1">
      <c r="B34" s="1487" t="s">
        <v>35</v>
      </c>
      <c r="C34" s="1628">
        <v>3</v>
      </c>
      <c r="D34" s="1631" t="s">
        <v>14</v>
      </c>
      <c r="E34" s="1069" t="s">
        <v>55</v>
      </c>
      <c r="F34" s="44"/>
      <c r="G34" s="162" t="s">
        <v>16</v>
      </c>
      <c r="H34" s="163" t="s">
        <v>38</v>
      </c>
      <c r="I34" s="46"/>
      <c r="J34" s="1636" t="s">
        <v>16</v>
      </c>
      <c r="K34" s="163" t="s">
        <v>38</v>
      </c>
      <c r="L34" s="3589"/>
      <c r="M34" s="1631" t="s">
        <v>15</v>
      </c>
      <c r="N34" s="1069" t="s">
        <v>55</v>
      </c>
      <c r="O34" s="22"/>
      <c r="P34" s="231" t="s">
        <v>17</v>
      </c>
      <c r="Q34" s="161" t="s">
        <v>55</v>
      </c>
      <c r="R34" s="22"/>
      <c r="S34" s="1635" t="s">
        <v>18</v>
      </c>
      <c r="T34" s="1069" t="s">
        <v>55</v>
      </c>
      <c r="U34" s="43"/>
      <c r="V34" s="1631" t="s">
        <v>15</v>
      </c>
      <c r="W34" s="1069" t="s">
        <v>55</v>
      </c>
      <c r="X34" s="22"/>
      <c r="Y34" s="1631" t="s">
        <v>19</v>
      </c>
      <c r="Z34" s="161" t="s">
        <v>38</v>
      </c>
      <c r="AA34" s="43"/>
      <c r="AB34" s="1631" t="s">
        <v>88</v>
      </c>
      <c r="AC34" s="1069" t="s">
        <v>55</v>
      </c>
      <c r="AD34" s="22">
        <v>42</v>
      </c>
      <c r="AE34" s="160" t="s">
        <v>14</v>
      </c>
      <c r="AF34" s="161" t="s">
        <v>55</v>
      </c>
      <c r="AG34" s="46"/>
      <c r="AH34" s="1239" t="s">
        <v>16</v>
      </c>
      <c r="AI34" s="163" t="s">
        <v>38</v>
      </c>
      <c r="AJ34" s="43"/>
      <c r="AK34" s="1631" t="s">
        <v>88</v>
      </c>
      <c r="AL34" s="1069" t="s">
        <v>55</v>
      </c>
      <c r="AM34" s="944"/>
    </row>
    <row r="35" spans="2:39" s="940" customFormat="1" ht="13.5" thickBot="1">
      <c r="B35" s="1487" t="s">
        <v>36</v>
      </c>
      <c r="C35" s="1628"/>
      <c r="D35" s="1631" t="s">
        <v>17</v>
      </c>
      <c r="E35" s="1069" t="s">
        <v>55</v>
      </c>
      <c r="F35" s="22"/>
      <c r="G35" s="1635" t="s">
        <v>18</v>
      </c>
      <c r="H35" s="1069" t="s">
        <v>55</v>
      </c>
      <c r="I35" s="22"/>
      <c r="J35" s="1635" t="s">
        <v>18</v>
      </c>
      <c r="K35" s="1069" t="s">
        <v>55</v>
      </c>
      <c r="L35" s="1628">
        <v>16</v>
      </c>
      <c r="M35" s="3594" t="s">
        <v>14</v>
      </c>
      <c r="N35" s="3591" t="s">
        <v>55</v>
      </c>
      <c r="O35" s="22"/>
      <c r="P35" s="231" t="s">
        <v>19</v>
      </c>
      <c r="Q35" s="161" t="s">
        <v>38</v>
      </c>
      <c r="R35" s="43"/>
      <c r="S35" s="1631" t="s">
        <v>88</v>
      </c>
      <c r="T35" s="1069" t="s">
        <v>55</v>
      </c>
      <c r="U35" s="22">
        <v>29</v>
      </c>
      <c r="V35" s="160" t="s">
        <v>14</v>
      </c>
      <c r="W35" s="165" t="s">
        <v>55</v>
      </c>
      <c r="X35" s="46"/>
      <c r="Y35" s="162" t="s">
        <v>16</v>
      </c>
      <c r="Z35" s="163" t="s">
        <v>38</v>
      </c>
      <c r="AA35" s="43"/>
      <c r="AB35" s="1631" t="s">
        <v>15</v>
      </c>
      <c r="AC35" s="1069" t="s">
        <v>55</v>
      </c>
      <c r="AD35" s="22"/>
      <c r="AE35" s="160" t="s">
        <v>17</v>
      </c>
      <c r="AF35" s="161" t="s">
        <v>55</v>
      </c>
      <c r="AG35" s="22"/>
      <c r="AH35" s="1391" t="s">
        <v>18</v>
      </c>
      <c r="AI35" s="1050" t="s">
        <v>15</v>
      </c>
      <c r="AJ35" s="43"/>
      <c r="AK35" s="1631" t="s">
        <v>15</v>
      </c>
      <c r="AL35" s="1069" t="s">
        <v>55</v>
      </c>
      <c r="AM35" s="944"/>
    </row>
    <row r="36" spans="2:39" s="940" customFormat="1" ht="13.5" thickBot="1">
      <c r="B36" s="1487" t="s">
        <v>37</v>
      </c>
      <c r="C36" s="1628"/>
      <c r="D36" s="1631" t="s">
        <v>19</v>
      </c>
      <c r="E36" s="1069" t="s">
        <v>38</v>
      </c>
      <c r="F36" s="43"/>
      <c r="G36" s="1631" t="s">
        <v>88</v>
      </c>
      <c r="H36" s="1069" t="s">
        <v>55</v>
      </c>
      <c r="I36" s="43"/>
      <c r="J36" s="1631" t="s">
        <v>88</v>
      </c>
      <c r="K36" s="1069" t="s">
        <v>55</v>
      </c>
      <c r="L36" s="1628"/>
      <c r="M36" s="3963" t="s">
        <v>17</v>
      </c>
      <c r="N36" s="3962" t="s">
        <v>15</v>
      </c>
      <c r="O36" s="46"/>
      <c r="P36" s="16" t="s">
        <v>16</v>
      </c>
      <c r="Q36" s="163" t="s">
        <v>38</v>
      </c>
      <c r="R36" s="43"/>
      <c r="S36" s="1631" t="s">
        <v>15</v>
      </c>
      <c r="T36" s="1069" t="s">
        <v>55</v>
      </c>
      <c r="U36" s="22"/>
      <c r="V36" s="160" t="s">
        <v>17</v>
      </c>
      <c r="W36" s="165" t="s">
        <v>55</v>
      </c>
      <c r="X36" s="22"/>
      <c r="Y36" s="1635" t="s">
        <v>18</v>
      </c>
      <c r="Z36" s="1069" t="s">
        <v>55</v>
      </c>
      <c r="AA36" s="22">
        <v>38</v>
      </c>
      <c r="AB36" s="160" t="s">
        <v>14</v>
      </c>
      <c r="AC36" s="161" t="s">
        <v>55</v>
      </c>
      <c r="AD36" s="22"/>
      <c r="AE36" s="160" t="s">
        <v>19</v>
      </c>
      <c r="AF36" s="161" t="s">
        <v>38</v>
      </c>
      <c r="AG36" s="43"/>
      <c r="AH36" s="1631" t="s">
        <v>88</v>
      </c>
      <c r="AI36" s="1069" t="s">
        <v>55</v>
      </c>
      <c r="AJ36" s="22">
        <v>51</v>
      </c>
      <c r="AK36" s="3590" t="s">
        <v>14</v>
      </c>
      <c r="AL36" s="165" t="s">
        <v>55</v>
      </c>
      <c r="AM36" s="944"/>
    </row>
    <row r="37" spans="2:39" s="940" customFormat="1" ht="13.5" thickBot="1">
      <c r="B37" s="1487" t="s">
        <v>39</v>
      </c>
      <c r="C37" s="1634"/>
      <c r="D37" s="1632" t="s">
        <v>16</v>
      </c>
      <c r="E37" s="1629" t="s">
        <v>38</v>
      </c>
      <c r="F37" s="43"/>
      <c r="G37" s="1631" t="s">
        <v>15</v>
      </c>
      <c r="H37" s="1069" t="s">
        <v>55</v>
      </c>
      <c r="I37" s="43"/>
      <c r="J37" s="1631" t="s">
        <v>15</v>
      </c>
      <c r="K37" s="1069" t="s">
        <v>55</v>
      </c>
      <c r="L37" s="1628"/>
      <c r="M37" s="3594" t="s">
        <v>19</v>
      </c>
      <c r="N37" s="3591" t="s">
        <v>38</v>
      </c>
      <c r="O37" s="22"/>
      <c r="P37" s="1635" t="s">
        <v>18</v>
      </c>
      <c r="Q37" s="1069" t="s">
        <v>55</v>
      </c>
      <c r="R37" s="22">
        <v>25</v>
      </c>
      <c r="S37" s="160" t="s">
        <v>14</v>
      </c>
      <c r="T37" s="161" t="s">
        <v>55</v>
      </c>
      <c r="U37" s="22"/>
      <c r="V37" s="231" t="s">
        <v>19</v>
      </c>
      <c r="W37" s="168" t="s">
        <v>38</v>
      </c>
      <c r="X37" s="43"/>
      <c r="Y37" s="1631" t="s">
        <v>88</v>
      </c>
      <c r="Z37" s="1069" t="s">
        <v>55</v>
      </c>
      <c r="AA37" s="1628"/>
      <c r="AB37" s="160" t="s">
        <v>17</v>
      </c>
      <c r="AC37" s="161" t="s">
        <v>55</v>
      </c>
      <c r="AD37" s="46"/>
      <c r="AE37" s="16" t="s">
        <v>16</v>
      </c>
      <c r="AF37" s="19" t="s">
        <v>38</v>
      </c>
      <c r="AG37" s="43"/>
      <c r="AH37" s="1631" t="s">
        <v>15</v>
      </c>
      <c r="AI37" s="1069" t="s">
        <v>55</v>
      </c>
      <c r="AJ37" s="22"/>
      <c r="AK37" s="3594" t="s">
        <v>17</v>
      </c>
      <c r="AL37" s="168" t="s">
        <v>55</v>
      </c>
      <c r="AM37" s="944"/>
    </row>
    <row r="38" spans="2:39" s="940" customFormat="1" ht="13.5" thickBot="1">
      <c r="B38" s="1487" t="s">
        <v>40</v>
      </c>
      <c r="C38" s="25"/>
      <c r="D38" s="1633" t="s">
        <v>18</v>
      </c>
      <c r="E38" s="1069" t="s">
        <v>55</v>
      </c>
      <c r="F38" s="22">
        <v>8</v>
      </c>
      <c r="G38" s="160" t="s">
        <v>14</v>
      </c>
      <c r="H38" s="161" t="s">
        <v>55</v>
      </c>
      <c r="I38" s="22">
        <v>12</v>
      </c>
      <c r="J38" s="160" t="s">
        <v>14</v>
      </c>
      <c r="K38" s="161" t="s">
        <v>55</v>
      </c>
      <c r="L38" s="1634"/>
      <c r="M38" s="3592" t="s">
        <v>16</v>
      </c>
      <c r="N38" s="3593" t="s">
        <v>38</v>
      </c>
      <c r="O38" s="43"/>
      <c r="P38" s="1631" t="s">
        <v>88</v>
      </c>
      <c r="Q38" s="1069" t="s">
        <v>55</v>
      </c>
      <c r="R38" s="22"/>
      <c r="S38" s="160" t="s">
        <v>17</v>
      </c>
      <c r="T38" s="161" t="s">
        <v>55</v>
      </c>
      <c r="U38" s="46"/>
      <c r="V38" s="16" t="s">
        <v>16</v>
      </c>
      <c r="W38" s="163" t="s">
        <v>38</v>
      </c>
      <c r="X38" s="43"/>
      <c r="Y38" s="1631" t="s">
        <v>15</v>
      </c>
      <c r="Z38" s="1069" t="s">
        <v>55</v>
      </c>
      <c r="AA38" s="22"/>
      <c r="AB38" s="231" t="s">
        <v>19</v>
      </c>
      <c r="AC38" s="168" t="s">
        <v>38</v>
      </c>
      <c r="AD38" s="22"/>
      <c r="AE38" s="1635" t="s">
        <v>18</v>
      </c>
      <c r="AF38" s="1069" t="s">
        <v>55</v>
      </c>
      <c r="AG38" s="22">
        <v>47</v>
      </c>
      <c r="AH38" s="160" t="s">
        <v>14</v>
      </c>
      <c r="AI38" s="161" t="s">
        <v>55</v>
      </c>
      <c r="AJ38" s="22"/>
      <c r="AK38" s="3590" t="s">
        <v>19</v>
      </c>
      <c r="AL38" s="165" t="s">
        <v>38</v>
      </c>
      <c r="AM38" s="944"/>
    </row>
    <row r="39" spans="2:39" s="940" customFormat="1" ht="13.5" thickBot="1">
      <c r="B39" s="1487" t="s">
        <v>41</v>
      </c>
      <c r="C39" s="22"/>
      <c r="D39" s="1631" t="s">
        <v>88</v>
      </c>
      <c r="E39" s="1069" t="s">
        <v>55</v>
      </c>
      <c r="F39" s="43"/>
      <c r="G39" s="160" t="s">
        <v>17</v>
      </c>
      <c r="H39" s="161" t="s">
        <v>55</v>
      </c>
      <c r="I39" s="22"/>
      <c r="J39" s="1631" t="s">
        <v>17</v>
      </c>
      <c r="K39" s="161" t="s">
        <v>55</v>
      </c>
      <c r="L39" s="1628"/>
      <c r="M39" s="1391" t="s">
        <v>18</v>
      </c>
      <c r="N39" s="1050" t="s">
        <v>15</v>
      </c>
      <c r="O39" s="43"/>
      <c r="P39" s="1631" t="s">
        <v>15</v>
      </c>
      <c r="Q39" s="1069" t="s">
        <v>55</v>
      </c>
      <c r="R39" s="22"/>
      <c r="S39" s="160" t="s">
        <v>19</v>
      </c>
      <c r="T39" s="161" t="s">
        <v>38</v>
      </c>
      <c r="U39" s="22"/>
      <c r="V39" s="1635" t="s">
        <v>18</v>
      </c>
      <c r="W39" s="1069" t="s">
        <v>55</v>
      </c>
      <c r="X39" s="22">
        <v>34</v>
      </c>
      <c r="Y39" s="3590" t="s">
        <v>14</v>
      </c>
      <c r="Z39" s="161" t="s">
        <v>55</v>
      </c>
      <c r="AA39" s="46"/>
      <c r="AB39" s="162" t="s">
        <v>16</v>
      </c>
      <c r="AC39" s="163" t="s">
        <v>38</v>
      </c>
      <c r="AD39" s="43"/>
      <c r="AE39" s="1631" t="s">
        <v>88</v>
      </c>
      <c r="AF39" s="1069" t="s">
        <v>55</v>
      </c>
      <c r="AG39" s="22"/>
      <c r="AH39" s="160" t="s">
        <v>17</v>
      </c>
      <c r="AI39" s="161" t="s">
        <v>55</v>
      </c>
      <c r="AJ39" s="46"/>
      <c r="AK39" s="1446" t="s">
        <v>16</v>
      </c>
      <c r="AL39" s="3905" t="s">
        <v>38</v>
      </c>
      <c r="AM39" s="944"/>
    </row>
    <row r="40" spans="2:39" s="940" customFormat="1" ht="13.5" thickBot="1">
      <c r="B40" s="1487" t="s">
        <v>42</v>
      </c>
      <c r="C40" s="22"/>
      <c r="D40" s="1631" t="s">
        <v>15</v>
      </c>
      <c r="E40" s="1069" t="s">
        <v>55</v>
      </c>
      <c r="F40" s="43"/>
      <c r="G40" s="160" t="s">
        <v>19</v>
      </c>
      <c r="H40" s="161" t="s">
        <v>38</v>
      </c>
      <c r="I40" s="22"/>
      <c r="J40" s="1631" t="s">
        <v>19</v>
      </c>
      <c r="K40" s="161" t="s">
        <v>38</v>
      </c>
      <c r="L40" s="3589"/>
      <c r="M40" s="1631" t="s">
        <v>88</v>
      </c>
      <c r="N40" s="1069" t="s">
        <v>55</v>
      </c>
      <c r="O40" s="22">
        <v>21</v>
      </c>
      <c r="P40" s="160" t="s">
        <v>14</v>
      </c>
      <c r="Q40" s="161" t="s">
        <v>55</v>
      </c>
      <c r="R40" s="46"/>
      <c r="S40" s="1632" t="s">
        <v>16</v>
      </c>
      <c r="T40" s="163" t="s">
        <v>38</v>
      </c>
      <c r="U40" s="43"/>
      <c r="V40" s="1631" t="s">
        <v>88</v>
      </c>
      <c r="W40" s="1069" t="s">
        <v>55</v>
      </c>
      <c r="X40" s="1628"/>
      <c r="Y40" s="3590" t="s">
        <v>17</v>
      </c>
      <c r="Z40" s="1069" t="s">
        <v>55</v>
      </c>
      <c r="AA40" s="22"/>
      <c r="AB40" s="1635" t="s">
        <v>18</v>
      </c>
      <c r="AC40" s="1069" t="s">
        <v>55</v>
      </c>
      <c r="AD40" s="43"/>
      <c r="AE40" s="1631" t="s">
        <v>15</v>
      </c>
      <c r="AF40" s="1069" t="s">
        <v>55</v>
      </c>
      <c r="AG40" s="22"/>
      <c r="AH40" s="160" t="s">
        <v>19</v>
      </c>
      <c r="AI40" s="161" t="s">
        <v>38</v>
      </c>
      <c r="AJ40" s="22"/>
      <c r="AK40" s="1434" t="s">
        <v>18</v>
      </c>
      <c r="AL40" s="1637" t="s">
        <v>55</v>
      </c>
      <c r="AM40" s="944"/>
    </row>
    <row r="41" spans="2:39" s="940" customFormat="1" ht="13.5" thickBot="1">
      <c r="B41" s="1487" t="s">
        <v>43</v>
      </c>
      <c r="C41" s="22">
        <v>4</v>
      </c>
      <c r="D41" s="160" t="s">
        <v>14</v>
      </c>
      <c r="E41" s="161" t="s">
        <v>55</v>
      </c>
      <c r="F41" s="44"/>
      <c r="G41" s="162" t="s">
        <v>16</v>
      </c>
      <c r="H41" s="163" t="s">
        <v>38</v>
      </c>
      <c r="I41" s="22"/>
      <c r="J41" s="1632" t="s">
        <v>16</v>
      </c>
      <c r="K41" s="163" t="s">
        <v>38</v>
      </c>
      <c r="L41" s="3589"/>
      <c r="M41" s="1631" t="s">
        <v>15</v>
      </c>
      <c r="N41" s="1069" t="s">
        <v>55</v>
      </c>
      <c r="O41" s="22"/>
      <c r="P41" s="160" t="s">
        <v>17</v>
      </c>
      <c r="Q41" s="161" t="s">
        <v>55</v>
      </c>
      <c r="R41" s="25"/>
      <c r="S41" s="164" t="s">
        <v>18</v>
      </c>
      <c r="T41" s="1069" t="s">
        <v>55</v>
      </c>
      <c r="U41" s="43"/>
      <c r="V41" s="1631" t="s">
        <v>15</v>
      </c>
      <c r="W41" s="1069" t="s">
        <v>55</v>
      </c>
      <c r="X41" s="1628"/>
      <c r="Y41" s="3590" t="s">
        <v>19</v>
      </c>
      <c r="Z41" s="161" t="s">
        <v>38</v>
      </c>
      <c r="AA41" s="43"/>
      <c r="AB41" s="1631" t="s">
        <v>88</v>
      </c>
      <c r="AC41" s="1069" t="s">
        <v>55</v>
      </c>
      <c r="AD41" s="1628">
        <v>43</v>
      </c>
      <c r="AE41" s="1631" t="s">
        <v>14</v>
      </c>
      <c r="AF41" s="1069" t="s">
        <v>55</v>
      </c>
      <c r="AG41" s="46"/>
      <c r="AH41" s="162" t="s">
        <v>16</v>
      </c>
      <c r="AI41" s="163" t="s">
        <v>38</v>
      </c>
      <c r="AJ41" s="43"/>
      <c r="AK41" s="1424" t="s">
        <v>88</v>
      </c>
      <c r="AL41" s="1637" t="s">
        <v>55</v>
      </c>
      <c r="AM41" s="944"/>
    </row>
    <row r="42" spans="2:39" s="940" customFormat="1" ht="13.5" thickBot="1">
      <c r="B42" s="1487" t="s">
        <v>44</v>
      </c>
      <c r="C42" s="22"/>
      <c r="D42" s="160" t="s">
        <v>17</v>
      </c>
      <c r="E42" s="161" t="s">
        <v>55</v>
      </c>
      <c r="F42" s="25"/>
      <c r="G42" s="1635" t="s">
        <v>18</v>
      </c>
      <c r="H42" s="1069" t="s">
        <v>55</v>
      </c>
      <c r="I42" s="25"/>
      <c r="J42" s="1633" t="s">
        <v>18</v>
      </c>
      <c r="K42" s="1069" t="s">
        <v>55</v>
      </c>
      <c r="L42" s="1628">
        <v>17</v>
      </c>
      <c r="M42" s="1631" t="s">
        <v>14</v>
      </c>
      <c r="N42" s="1069" t="s">
        <v>55</v>
      </c>
      <c r="O42" s="22"/>
      <c r="P42" s="160" t="s">
        <v>19</v>
      </c>
      <c r="Q42" s="161" t="s">
        <v>38</v>
      </c>
      <c r="R42" s="22"/>
      <c r="S42" s="1631" t="s">
        <v>88</v>
      </c>
      <c r="T42" s="1069" t="s">
        <v>55</v>
      </c>
      <c r="U42" s="22">
        <v>30</v>
      </c>
      <c r="V42" s="231" t="s">
        <v>14</v>
      </c>
      <c r="W42" s="168" t="s">
        <v>55</v>
      </c>
      <c r="X42" s="1628"/>
      <c r="Y42" s="3592" t="s">
        <v>16</v>
      </c>
      <c r="Z42" s="1629" t="s">
        <v>38</v>
      </c>
      <c r="AA42" s="43"/>
      <c r="AB42" s="1631" t="s">
        <v>15</v>
      </c>
      <c r="AC42" s="1069" t="s">
        <v>55</v>
      </c>
      <c r="AD42" s="22"/>
      <c r="AE42" s="1631" t="s">
        <v>17</v>
      </c>
      <c r="AF42" s="161" t="s">
        <v>55</v>
      </c>
      <c r="AG42" s="22"/>
      <c r="AH42" s="231" t="s">
        <v>18</v>
      </c>
      <c r="AI42" s="1069" t="s">
        <v>55</v>
      </c>
      <c r="AJ42" s="43"/>
      <c r="AK42" s="1388" t="s">
        <v>15</v>
      </c>
      <c r="AL42" s="1050" t="s">
        <v>15</v>
      </c>
      <c r="AM42" s="944"/>
    </row>
    <row r="43" spans="2:39" s="940" customFormat="1" ht="13.5" thickBot="1">
      <c r="B43" s="1487" t="s">
        <v>45</v>
      </c>
      <c r="C43" s="22"/>
      <c r="D43" s="160" t="s">
        <v>19</v>
      </c>
      <c r="E43" s="161" t="s">
        <v>38</v>
      </c>
      <c r="F43" s="43"/>
      <c r="G43" s="1631" t="s">
        <v>88</v>
      </c>
      <c r="H43" s="1069" t="s">
        <v>55</v>
      </c>
      <c r="I43" s="22"/>
      <c r="J43" s="160" t="s">
        <v>88</v>
      </c>
      <c r="K43" s="1069" t="s">
        <v>55</v>
      </c>
      <c r="L43" s="22"/>
      <c r="M43" s="3590" t="s">
        <v>17</v>
      </c>
      <c r="N43" s="161" t="s">
        <v>55</v>
      </c>
      <c r="O43" s="46"/>
      <c r="P43" s="162" t="s">
        <v>16</v>
      </c>
      <c r="Q43" s="163" t="s">
        <v>38</v>
      </c>
      <c r="R43" s="22"/>
      <c r="S43" s="1631" t="s">
        <v>15</v>
      </c>
      <c r="T43" s="1069" t="s">
        <v>55</v>
      </c>
      <c r="U43" s="22"/>
      <c r="V43" s="160" t="s">
        <v>17</v>
      </c>
      <c r="W43" s="161" t="s">
        <v>55</v>
      </c>
      <c r="X43" s="25"/>
      <c r="Y43" s="1633" t="s">
        <v>18</v>
      </c>
      <c r="Z43" s="1069" t="s">
        <v>55</v>
      </c>
      <c r="AA43" s="43">
        <v>39</v>
      </c>
      <c r="AB43" s="160" t="s">
        <v>14</v>
      </c>
      <c r="AC43" s="161" t="s">
        <v>55</v>
      </c>
      <c r="AD43" s="22"/>
      <c r="AE43" s="160" t="s">
        <v>19</v>
      </c>
      <c r="AF43" s="161" t="s">
        <v>38</v>
      </c>
      <c r="AG43" s="22"/>
      <c r="AH43" s="160" t="s">
        <v>88</v>
      </c>
      <c r="AI43" s="1069" t="s">
        <v>55</v>
      </c>
      <c r="AJ43" s="22">
        <v>52</v>
      </c>
      <c r="AK43" s="1388" t="s">
        <v>14</v>
      </c>
      <c r="AL43" s="1050" t="s">
        <v>15</v>
      </c>
      <c r="AM43" s="944"/>
    </row>
    <row r="44" spans="2:39" s="940" customFormat="1" ht="13.5" thickBot="1">
      <c r="B44" s="1487" t="s">
        <v>46</v>
      </c>
      <c r="C44" s="22"/>
      <c r="D44" s="162" t="s">
        <v>16</v>
      </c>
      <c r="E44" s="163" t="s">
        <v>38</v>
      </c>
      <c r="F44" s="43"/>
      <c r="G44" s="1631" t="s">
        <v>15</v>
      </c>
      <c r="H44" s="1069" t="s">
        <v>55</v>
      </c>
      <c r="I44" s="22"/>
      <c r="J44" s="160" t="s">
        <v>15</v>
      </c>
      <c r="K44" s="161" t="s">
        <v>55</v>
      </c>
      <c r="L44" s="22"/>
      <c r="M44" s="160" t="s">
        <v>19</v>
      </c>
      <c r="N44" s="161" t="s">
        <v>38</v>
      </c>
      <c r="O44" s="22"/>
      <c r="P44" s="1635" t="s">
        <v>18</v>
      </c>
      <c r="Q44" s="1069" t="s">
        <v>55</v>
      </c>
      <c r="R44" s="22">
        <v>26</v>
      </c>
      <c r="S44" s="1631" t="s">
        <v>14</v>
      </c>
      <c r="T44" s="161" t="s">
        <v>55</v>
      </c>
      <c r="U44" s="22"/>
      <c r="V44" s="160" t="s">
        <v>19</v>
      </c>
      <c r="W44" s="161" t="s">
        <v>38</v>
      </c>
      <c r="X44" s="43"/>
      <c r="Y44" s="1424" t="s">
        <v>88</v>
      </c>
      <c r="Z44" s="1069" t="s">
        <v>55</v>
      </c>
      <c r="AA44" s="22"/>
      <c r="AB44" s="160" t="s">
        <v>17</v>
      </c>
      <c r="AC44" s="161" t="s">
        <v>55</v>
      </c>
      <c r="AD44" s="1634"/>
      <c r="AE44" s="1632" t="s">
        <v>16</v>
      </c>
      <c r="AF44" s="1629" t="s">
        <v>38</v>
      </c>
      <c r="AG44" s="22"/>
      <c r="AH44" s="160" t="s">
        <v>15</v>
      </c>
      <c r="AI44" s="161" t="s">
        <v>55</v>
      </c>
      <c r="AJ44" s="22"/>
      <c r="AK44" s="1388" t="s">
        <v>17</v>
      </c>
      <c r="AL44" s="1050" t="s">
        <v>15</v>
      </c>
      <c r="AM44" s="944"/>
    </row>
    <row r="45" spans="2:39" s="940" customFormat="1" ht="13.5" thickBot="1">
      <c r="B45" s="1487" t="s">
        <v>47</v>
      </c>
      <c r="C45" s="25"/>
      <c r="D45" s="1633" t="s">
        <v>18</v>
      </c>
      <c r="E45" s="1069" t="s">
        <v>55</v>
      </c>
      <c r="F45" s="22">
        <v>9</v>
      </c>
      <c r="G45" s="160" t="s">
        <v>14</v>
      </c>
      <c r="H45" s="161" t="s">
        <v>55</v>
      </c>
      <c r="I45" s="22">
        <v>13</v>
      </c>
      <c r="J45" s="160" t="s">
        <v>14</v>
      </c>
      <c r="K45" s="161" t="s">
        <v>55</v>
      </c>
      <c r="L45" s="1634"/>
      <c r="M45" s="1632" t="s">
        <v>16</v>
      </c>
      <c r="N45" s="1629" t="s">
        <v>38</v>
      </c>
      <c r="O45" s="43"/>
      <c r="P45" s="1631" t="s">
        <v>88</v>
      </c>
      <c r="Q45" s="1069" t="s">
        <v>55</v>
      </c>
      <c r="R45" s="22"/>
      <c r="S45" s="3590" t="s">
        <v>17</v>
      </c>
      <c r="T45" s="161" t="s">
        <v>55</v>
      </c>
      <c r="U45" s="46"/>
      <c r="V45" s="16" t="s">
        <v>16</v>
      </c>
      <c r="W45" s="19" t="s">
        <v>38</v>
      </c>
      <c r="X45" s="1628"/>
      <c r="Y45" s="1631" t="s">
        <v>15</v>
      </c>
      <c r="Z45" s="1069" t="s">
        <v>55</v>
      </c>
      <c r="AA45" s="22"/>
      <c r="AB45" s="160" t="s">
        <v>19</v>
      </c>
      <c r="AC45" s="161" t="s">
        <v>38</v>
      </c>
      <c r="AD45" s="1628"/>
      <c r="AE45" s="1635" t="s">
        <v>18</v>
      </c>
      <c r="AF45" s="1069" t="s">
        <v>55</v>
      </c>
      <c r="AG45" s="22">
        <v>48</v>
      </c>
      <c r="AH45" s="160" t="s">
        <v>14</v>
      </c>
      <c r="AI45" s="161" t="s">
        <v>55</v>
      </c>
      <c r="AJ45" s="22"/>
      <c r="AK45" s="160" t="s">
        <v>19</v>
      </c>
      <c r="AL45" s="161" t="s">
        <v>38</v>
      </c>
      <c r="AM45" s="944"/>
    </row>
    <row r="46" spans="2:39" s="940" customFormat="1" ht="13.5" thickBot="1">
      <c r="B46" s="1487" t="s">
        <v>48</v>
      </c>
      <c r="C46" s="22"/>
      <c r="D46" s="1631" t="s">
        <v>88</v>
      </c>
      <c r="E46" s="1069" t="s">
        <v>55</v>
      </c>
      <c r="F46" s="3958"/>
      <c r="G46" s="191" t="s">
        <v>17</v>
      </c>
      <c r="H46" s="161" t="s">
        <v>55</v>
      </c>
      <c r="I46" s="22"/>
      <c r="J46" s="1424" t="s">
        <v>17</v>
      </c>
      <c r="K46" s="1637" t="s">
        <v>55</v>
      </c>
      <c r="L46" s="1233"/>
      <c r="M46" s="1434" t="s">
        <v>18</v>
      </c>
      <c r="N46" s="1637" t="s">
        <v>55</v>
      </c>
      <c r="O46" s="43"/>
      <c r="P46" s="1631" t="s">
        <v>15</v>
      </c>
      <c r="Q46" s="1069" t="s">
        <v>55</v>
      </c>
      <c r="R46" s="22"/>
      <c r="S46" s="160" t="s">
        <v>19</v>
      </c>
      <c r="T46" s="161" t="s">
        <v>38</v>
      </c>
      <c r="U46" s="25"/>
      <c r="V46" s="1633" t="s">
        <v>18</v>
      </c>
      <c r="W46" s="167" t="s">
        <v>55</v>
      </c>
      <c r="X46" s="1628">
        <v>35</v>
      </c>
      <c r="Y46" s="1424" t="s">
        <v>14</v>
      </c>
      <c r="Z46" s="1069" t="s">
        <v>55</v>
      </c>
      <c r="AA46" s="46"/>
      <c r="AB46" s="162" t="s">
        <v>16</v>
      </c>
      <c r="AC46" s="163" t="s">
        <v>38</v>
      </c>
      <c r="AD46" s="1628"/>
      <c r="AE46" s="1631" t="s">
        <v>88</v>
      </c>
      <c r="AF46" s="1069" t="s">
        <v>55</v>
      </c>
      <c r="AG46" s="22"/>
      <c r="AH46" s="160" t="s">
        <v>17</v>
      </c>
      <c r="AI46" s="161" t="s">
        <v>55</v>
      </c>
      <c r="AJ46" s="46"/>
      <c r="AK46" s="162" t="s">
        <v>16</v>
      </c>
      <c r="AL46" s="163" t="s">
        <v>38</v>
      </c>
      <c r="AM46" s="944"/>
    </row>
    <row r="47" spans="2:39" s="940" customFormat="1" ht="13.5" thickBot="1">
      <c r="B47" s="1487" t="s">
        <v>49</v>
      </c>
      <c r="C47" s="22"/>
      <c r="D47" s="1631" t="s">
        <v>15</v>
      </c>
      <c r="E47" s="1069" t="s">
        <v>55</v>
      </c>
      <c r="F47" s="3956"/>
      <c r="G47" s="3957"/>
      <c r="H47" s="207"/>
      <c r="I47" s="22"/>
      <c r="J47" s="1635" t="s">
        <v>19</v>
      </c>
      <c r="K47" s="3898" t="s">
        <v>38</v>
      </c>
      <c r="L47" s="3902"/>
      <c r="M47" s="1424" t="s">
        <v>88</v>
      </c>
      <c r="N47" s="1637" t="s">
        <v>55</v>
      </c>
      <c r="O47" s="22">
        <v>22</v>
      </c>
      <c r="P47" s="231" t="s">
        <v>14</v>
      </c>
      <c r="Q47" s="168" t="s">
        <v>55</v>
      </c>
      <c r="R47" s="46"/>
      <c r="S47" s="1632" t="s">
        <v>16</v>
      </c>
      <c r="T47" s="163" t="s">
        <v>38</v>
      </c>
      <c r="U47" s="43"/>
      <c r="V47" s="1635" t="s">
        <v>88</v>
      </c>
      <c r="W47" s="3898" t="s">
        <v>55</v>
      </c>
      <c r="X47" s="22"/>
      <c r="Y47" s="1391" t="s">
        <v>17</v>
      </c>
      <c r="Z47" s="1050" t="s">
        <v>15</v>
      </c>
      <c r="AA47" s="25"/>
      <c r="AB47" s="1635" t="s">
        <v>18</v>
      </c>
      <c r="AC47" s="1069" t="s">
        <v>55</v>
      </c>
      <c r="AD47" s="3589"/>
      <c r="AE47" s="1434" t="s">
        <v>15</v>
      </c>
      <c r="AF47" s="2264" t="s">
        <v>55</v>
      </c>
      <c r="AG47" s="22"/>
      <c r="AH47" s="160" t="s">
        <v>19</v>
      </c>
      <c r="AI47" s="161" t="s">
        <v>38</v>
      </c>
      <c r="AJ47" s="22"/>
      <c r="AK47" s="1635" t="s">
        <v>18</v>
      </c>
      <c r="AL47" s="1069" t="s">
        <v>55</v>
      </c>
      <c r="AM47" s="944"/>
    </row>
    <row r="48" spans="2:39" s="940" customFormat="1" ht="13.5" thickBot="1">
      <c r="B48" s="1487" t="s">
        <v>50</v>
      </c>
      <c r="C48" s="22">
        <v>5</v>
      </c>
      <c r="D48" s="231" t="s">
        <v>14</v>
      </c>
      <c r="E48" s="168" t="s">
        <v>55</v>
      </c>
      <c r="F48" s="27"/>
      <c r="G48" s="51"/>
      <c r="H48" s="142"/>
      <c r="I48" s="46"/>
      <c r="J48" s="1632" t="s">
        <v>16</v>
      </c>
      <c r="K48" s="1629" t="s">
        <v>38</v>
      </c>
      <c r="L48" s="3903"/>
      <c r="M48" s="1424" t="s">
        <v>15</v>
      </c>
      <c r="N48" s="1637" t="s">
        <v>55</v>
      </c>
      <c r="O48" s="22"/>
      <c r="P48" s="160" t="s">
        <v>17</v>
      </c>
      <c r="Q48" s="161" t="s">
        <v>55</v>
      </c>
      <c r="R48" s="3904"/>
      <c r="S48" s="1633" t="s">
        <v>18</v>
      </c>
      <c r="T48" s="3964" t="s">
        <v>55</v>
      </c>
      <c r="U48" s="43"/>
      <c r="V48" s="3966" t="s">
        <v>15</v>
      </c>
      <c r="W48" s="3967" t="s">
        <v>55</v>
      </c>
      <c r="X48" s="22"/>
      <c r="Y48" s="1424" t="s">
        <v>19</v>
      </c>
      <c r="Z48" s="1637" t="s">
        <v>38</v>
      </c>
      <c r="AA48" s="3958"/>
      <c r="AB48" s="1631" t="s">
        <v>88</v>
      </c>
      <c r="AC48" s="1069" t="s">
        <v>55</v>
      </c>
      <c r="AD48" s="1628">
        <v>44</v>
      </c>
      <c r="AE48" s="1424" t="s">
        <v>14</v>
      </c>
      <c r="AF48" s="1637" t="s">
        <v>55</v>
      </c>
      <c r="AG48" s="46"/>
      <c r="AH48" s="162" t="s">
        <v>16</v>
      </c>
      <c r="AI48" s="166" t="s">
        <v>38</v>
      </c>
      <c r="AJ48" s="43"/>
      <c r="AK48" s="3966" t="s">
        <v>88</v>
      </c>
      <c r="AL48" s="3967" t="s">
        <v>55</v>
      </c>
      <c r="AM48" s="944"/>
    </row>
    <row r="49" spans="2:41" s="940" customFormat="1" ht="13.5" thickBot="1">
      <c r="B49" s="1488" t="s">
        <v>51</v>
      </c>
      <c r="C49" s="46"/>
      <c r="D49" s="162" t="s">
        <v>17</v>
      </c>
      <c r="E49" s="163" t="s">
        <v>55</v>
      </c>
      <c r="F49" s="38"/>
      <c r="G49" s="39"/>
      <c r="H49" s="133"/>
      <c r="I49" s="3959"/>
      <c r="J49" s="3960" t="s">
        <v>18</v>
      </c>
      <c r="K49" s="3961" t="s">
        <v>55</v>
      </c>
      <c r="L49" s="306"/>
      <c r="M49" s="39"/>
      <c r="N49" s="45"/>
      <c r="O49" s="46"/>
      <c r="P49" s="16" t="s">
        <v>19</v>
      </c>
      <c r="Q49" s="19" t="s">
        <v>38</v>
      </c>
      <c r="R49" s="29"/>
      <c r="S49" s="39"/>
      <c r="T49" s="45"/>
      <c r="U49" s="46">
        <v>31</v>
      </c>
      <c r="V49" s="162" t="s">
        <v>14</v>
      </c>
      <c r="W49" s="163" t="s">
        <v>55</v>
      </c>
      <c r="X49" s="46"/>
      <c r="Y49" s="1446" t="s">
        <v>16</v>
      </c>
      <c r="Z49" s="3968" t="s">
        <v>38</v>
      </c>
      <c r="AA49" s="29"/>
      <c r="AB49" s="39"/>
      <c r="AC49" s="45"/>
      <c r="AD49" s="1237"/>
      <c r="AE49" s="1446" t="s">
        <v>17</v>
      </c>
      <c r="AF49" s="3968" t="s">
        <v>55</v>
      </c>
      <c r="AG49" s="29"/>
      <c r="AH49" s="39"/>
      <c r="AI49" s="45"/>
      <c r="AJ49" s="44"/>
      <c r="AK49" s="1632" t="s">
        <v>15</v>
      </c>
      <c r="AL49" s="1629" t="s">
        <v>55</v>
      </c>
      <c r="AM49" s="945"/>
    </row>
    <row r="50" spans="2:41" s="940" customFormat="1">
      <c r="B50" s="4185" t="s">
        <v>95</v>
      </c>
      <c r="C50" s="4186"/>
      <c r="D50" s="4187"/>
      <c r="E50" s="946">
        <f>COUNTIF(E19:E49,"R" )</f>
        <v>21</v>
      </c>
      <c r="F50" s="941"/>
      <c r="G50" s="941"/>
      <c r="H50" s="946">
        <f>COUNTIF(H19:H49,"R" )</f>
        <v>20</v>
      </c>
      <c r="I50" s="947"/>
      <c r="J50" s="941"/>
      <c r="K50" s="946">
        <f>COUNTIF(K19:K49,"R" )</f>
        <v>21</v>
      </c>
      <c r="L50" s="941"/>
      <c r="M50" s="941"/>
      <c r="N50" s="946">
        <f>COUNTIF(N19:N49,"R" )</f>
        <v>20</v>
      </c>
      <c r="O50" s="947"/>
      <c r="P50" s="941"/>
      <c r="Q50" s="946">
        <f>COUNTIF(Q19:Q49,"R" )</f>
        <v>20</v>
      </c>
      <c r="R50" s="941"/>
      <c r="S50" s="941"/>
      <c r="T50" s="946">
        <f>COUNTIF(T19:T49,"R" )</f>
        <v>21</v>
      </c>
      <c r="U50" s="948"/>
      <c r="V50" s="943"/>
      <c r="W50" s="946">
        <f>COUNTIF(W19:W49,"R" )</f>
        <v>23</v>
      </c>
      <c r="X50" s="941"/>
      <c r="Y50" s="941"/>
      <c r="Z50" s="946">
        <f>COUNTIF(Z19:Z49,"R" )</f>
        <v>20</v>
      </c>
      <c r="AA50" s="947"/>
      <c r="AB50" s="941"/>
      <c r="AC50" s="946">
        <f>COUNTIF(AC19:AC49,"R" )</f>
        <v>21</v>
      </c>
      <c r="AD50" s="941"/>
      <c r="AE50" s="941"/>
      <c r="AF50" s="946">
        <f>COUNTIF(AF19:AF49,"R" )</f>
        <v>23</v>
      </c>
      <c r="AG50" s="947"/>
      <c r="AH50" s="941"/>
      <c r="AI50" s="946">
        <f>COUNTIF(AI19:AI49,"R" )</f>
        <v>19</v>
      </c>
      <c r="AJ50" s="941"/>
      <c r="AK50" s="941"/>
      <c r="AL50" s="946">
        <f>COUNTIF(AL19:AL49,"R" )</f>
        <v>20</v>
      </c>
      <c r="AM50" s="942">
        <f>SUM(E50:AL50)</f>
        <v>249</v>
      </c>
    </row>
    <row r="51" spans="2:41" s="940" customFormat="1" ht="13.5" thickBot="1">
      <c r="B51" s="4163"/>
      <c r="C51" s="4164"/>
      <c r="D51" s="4165"/>
      <c r="E51" s="949"/>
      <c r="F51" s="950"/>
      <c r="G51" s="950"/>
      <c r="H51" s="949"/>
      <c r="I51" s="951"/>
      <c r="J51" s="950"/>
      <c r="K51" s="949"/>
      <c r="L51" s="950"/>
      <c r="M51" s="950"/>
      <c r="N51" s="949"/>
      <c r="O51" s="951"/>
      <c r="P51" s="950"/>
      <c r="Q51" s="949"/>
      <c r="R51" s="950"/>
      <c r="S51" s="950"/>
      <c r="T51" s="949"/>
      <c r="U51" s="951"/>
      <c r="V51" s="950"/>
      <c r="W51" s="949"/>
      <c r="X51" s="950"/>
      <c r="Y51" s="950"/>
      <c r="Z51" s="949"/>
      <c r="AA51" s="951"/>
      <c r="AB51" s="950"/>
      <c r="AC51" s="949"/>
      <c r="AD51" s="950"/>
      <c r="AE51" s="950"/>
      <c r="AF51" s="949"/>
      <c r="AG51" s="951"/>
      <c r="AH51" s="950"/>
      <c r="AI51" s="949"/>
      <c r="AJ51" s="950"/>
      <c r="AK51" s="950"/>
      <c r="AL51" s="949"/>
      <c r="AM51" s="952" t="s">
        <v>56</v>
      </c>
    </row>
    <row r="52" spans="2:41" s="940" customFormat="1">
      <c r="B52" s="4185" t="s">
        <v>100</v>
      </c>
      <c r="C52" s="4186"/>
      <c r="D52" s="4187"/>
      <c r="E52" s="953">
        <f>+E50*7.1</f>
        <v>149.1</v>
      </c>
      <c r="F52" s="954"/>
      <c r="G52" s="954"/>
      <c r="H52" s="953">
        <f>+H50*7.1</f>
        <v>142</v>
      </c>
      <c r="I52" s="955"/>
      <c r="J52" s="954"/>
      <c r="K52" s="953">
        <f>+K50*7.1</f>
        <v>149.1</v>
      </c>
      <c r="L52" s="954"/>
      <c r="M52" s="954"/>
      <c r="N52" s="953">
        <f>+N50*7.1</f>
        <v>142</v>
      </c>
      <c r="O52" s="955"/>
      <c r="P52" s="954"/>
      <c r="Q52" s="953">
        <f>+Q50*7.1</f>
        <v>142</v>
      </c>
      <c r="R52" s="954"/>
      <c r="S52" s="954"/>
      <c r="T52" s="953">
        <f>+T50*7.1</f>
        <v>149.1</v>
      </c>
      <c r="U52" s="955"/>
      <c r="V52" s="954"/>
      <c r="W52" s="953">
        <f>+W50*7.1</f>
        <v>163.29999999999998</v>
      </c>
      <c r="X52" s="954"/>
      <c r="Y52" s="954"/>
      <c r="Z52" s="953">
        <f>+Z50*7.1</f>
        <v>142</v>
      </c>
      <c r="AA52" s="955"/>
      <c r="AB52" s="954"/>
      <c r="AC52" s="953">
        <f>+AC50*7.1</f>
        <v>149.1</v>
      </c>
      <c r="AD52" s="954"/>
      <c r="AE52" s="954"/>
      <c r="AF52" s="953">
        <f>+AF50*7.1</f>
        <v>163.29999999999998</v>
      </c>
      <c r="AG52" s="956" t="s">
        <v>56</v>
      </c>
      <c r="AH52" s="956" t="s">
        <v>56</v>
      </c>
      <c r="AI52" s="953">
        <f>+AI50*7.1</f>
        <v>134.9</v>
      </c>
      <c r="AJ52" s="956" t="s">
        <v>56</v>
      </c>
      <c r="AK52" s="956" t="s">
        <v>56</v>
      </c>
      <c r="AL52" s="953">
        <f>+AL50*7.1</f>
        <v>142</v>
      </c>
      <c r="AM52" s="957">
        <f>SUM(E52:AL52)</f>
        <v>1767.9</v>
      </c>
      <c r="AO52" s="958"/>
    </row>
    <row r="53" spans="2:41" s="940" customFormat="1" ht="13.5" thickBot="1">
      <c r="B53" s="4163"/>
      <c r="C53" s="4164"/>
      <c r="D53" s="4165"/>
      <c r="E53" s="959"/>
      <c r="F53" s="960"/>
      <c r="G53" s="960"/>
      <c r="H53" s="959"/>
      <c r="I53" s="961"/>
      <c r="J53" s="960"/>
      <c r="K53" s="959"/>
      <c r="L53" s="960"/>
      <c r="M53" s="960"/>
      <c r="N53" s="959"/>
      <c r="O53" s="961"/>
      <c r="P53" s="960"/>
      <c r="Q53" s="959"/>
      <c r="R53" s="960"/>
      <c r="S53" s="960"/>
      <c r="T53" s="959"/>
      <c r="U53" s="961"/>
      <c r="V53" s="960"/>
      <c r="W53" s="959"/>
      <c r="X53" s="960"/>
      <c r="Y53" s="960"/>
      <c r="Z53" s="959"/>
      <c r="AA53" s="961"/>
      <c r="AB53" s="960"/>
      <c r="AC53" s="959"/>
      <c r="AD53" s="960"/>
      <c r="AE53" s="960"/>
      <c r="AF53" s="959"/>
      <c r="AG53" s="961"/>
      <c r="AH53" s="960"/>
      <c r="AI53" s="959"/>
      <c r="AJ53" s="960"/>
      <c r="AK53" s="960"/>
      <c r="AL53" s="959"/>
      <c r="AM53" s="962"/>
    </row>
    <row r="54" spans="2:41">
      <c r="B54" s="4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</row>
    <row r="55" spans="2:41">
      <c r="B55" s="13"/>
      <c r="C55" s="1077"/>
      <c r="D55" s="2" t="s">
        <v>94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354" t="s">
        <v>301</v>
      </c>
      <c r="S55" s="2354"/>
      <c r="T55" s="2354"/>
      <c r="U55" s="2354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</row>
  </sheetData>
  <sheetProtection algorithmName="SHA-512" hashValue="Sub6T96esHuTruCkNUrz1v2S6i6Lg288ohyEQEYEeIL2QMj0F4kLjSj99Wd8h4q1Uh/4ljqYQLfV9+fmKmM84A==" saltValue="GmrMXcldDz64d2d1TvAv/g==" spinCount="100000" sheet="1" objects="1" scenarios="1" selectLockedCells="1" selectUnlockedCells="1"/>
  <mergeCells count="19">
    <mergeCell ref="B50:D51"/>
    <mergeCell ref="B52:D53"/>
    <mergeCell ref="C11:E11"/>
    <mergeCell ref="B5:AM5"/>
    <mergeCell ref="B7:AM7"/>
    <mergeCell ref="B8:AM8"/>
    <mergeCell ref="F11:H11"/>
    <mergeCell ref="I11:K11"/>
    <mergeCell ref="L11:N11"/>
    <mergeCell ref="B9:AM9"/>
    <mergeCell ref="O11:Q11"/>
    <mergeCell ref="R11:T11"/>
    <mergeCell ref="U11:W11"/>
    <mergeCell ref="B6:AM6"/>
    <mergeCell ref="AJ11:AL11"/>
    <mergeCell ref="X11:Z11"/>
    <mergeCell ref="AA11:AC11"/>
    <mergeCell ref="AD11:AF11"/>
    <mergeCell ref="AG11:AI11"/>
  </mergeCells>
  <phoneticPr fontId="70" type="noConversion"/>
  <printOptions horizontalCentered="1"/>
  <pageMargins left="0.23622047244094491" right="0.23622047244094491" top="0.19685039370078741" bottom="0.15748031496062992" header="0.39370078740157483" footer="0.11811023622047245"/>
  <pageSetup paperSize="9" scale="7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79998168889431442"/>
    <pageSetUpPr fitToPage="1"/>
  </sheetPr>
  <dimension ref="B1:CU56"/>
  <sheetViews>
    <sheetView zoomScaleNormal="100" workbookViewId="0"/>
  </sheetViews>
  <sheetFormatPr defaultRowHeight="12.75"/>
  <cols>
    <col min="1" max="1" width="2.5703125" customWidth="1"/>
    <col min="2" max="2" width="4.5703125" customWidth="1"/>
    <col min="3" max="3" width="3.28515625" customWidth="1"/>
    <col min="4" max="4" width="3.42578125" customWidth="1"/>
    <col min="5" max="5" width="6.28515625" customWidth="1"/>
    <col min="6" max="6" width="6.5703125" bestFit="1" customWidth="1"/>
    <col min="7" max="7" width="3.28515625" customWidth="1"/>
    <col min="8" max="8" width="3.5703125" customWidth="1"/>
    <col min="9" max="9" width="6.42578125" bestFit="1" customWidth="1"/>
    <col min="10" max="10" width="6.5703125" bestFit="1" customWidth="1"/>
    <col min="11" max="12" width="3.28515625" customWidth="1"/>
    <col min="13" max="14" width="6.5703125" bestFit="1" customWidth="1"/>
    <col min="15" max="16" width="3.28515625" customWidth="1"/>
    <col min="17" max="17" width="6.5703125" bestFit="1" customWidth="1"/>
    <col min="18" max="18" width="7.140625" customWidth="1"/>
    <col min="19" max="20" width="3.28515625" customWidth="1"/>
    <col min="21" max="22" width="6.5703125" bestFit="1" customWidth="1"/>
    <col min="23" max="24" width="3.28515625" customWidth="1"/>
    <col min="25" max="26" width="6.5703125" bestFit="1" customWidth="1"/>
    <col min="27" max="28" width="3.28515625" customWidth="1"/>
    <col min="29" max="30" width="6.5703125" bestFit="1" customWidth="1"/>
    <col min="31" max="32" width="3.28515625" customWidth="1"/>
    <col min="33" max="34" width="6.5703125" bestFit="1" customWidth="1"/>
    <col min="35" max="36" width="3.28515625" customWidth="1"/>
    <col min="37" max="38" width="6.5703125" bestFit="1" customWidth="1"/>
    <col min="39" max="40" width="3.28515625" customWidth="1"/>
    <col min="41" max="42" width="6.5703125" bestFit="1" customWidth="1"/>
    <col min="43" max="44" width="3.28515625" customWidth="1"/>
    <col min="45" max="46" width="6.5703125" bestFit="1" customWidth="1"/>
    <col min="47" max="48" width="3.28515625" customWidth="1"/>
    <col min="49" max="50" width="6.5703125" bestFit="1" customWidth="1"/>
    <col min="51" max="51" width="8" customWidth="1"/>
  </cols>
  <sheetData>
    <row r="1" spans="2:51" ht="18.75">
      <c r="B1" s="60" t="s">
        <v>56</v>
      </c>
    </row>
    <row r="2" spans="2:51" ht="18.75">
      <c r="B2" s="60"/>
    </row>
    <row r="4" spans="2:51" ht="30">
      <c r="B4" s="4480" t="s">
        <v>337</v>
      </c>
      <c r="C4" s="4480"/>
      <c r="D4" s="4480"/>
      <c r="E4" s="4480"/>
      <c r="F4" s="4480"/>
      <c r="G4" s="4480"/>
      <c r="H4" s="4480"/>
      <c r="I4" s="4480"/>
      <c r="J4" s="4480"/>
      <c r="K4" s="4480"/>
      <c r="L4" s="4480"/>
      <c r="M4" s="4480"/>
      <c r="N4" s="4480"/>
      <c r="O4" s="4480"/>
      <c r="P4" s="4480"/>
      <c r="Q4" s="4480"/>
      <c r="R4" s="4480"/>
      <c r="S4" s="4480"/>
      <c r="T4" s="4480"/>
      <c r="U4" s="4480"/>
      <c r="V4" s="4480"/>
      <c r="W4" s="4480"/>
      <c r="X4" s="4480"/>
      <c r="Y4" s="4480"/>
      <c r="Z4" s="4480"/>
      <c r="AA4" s="4480"/>
      <c r="AB4" s="4480"/>
      <c r="AC4" s="4480"/>
      <c r="AD4" s="4480"/>
      <c r="AE4" s="4480"/>
      <c r="AF4" s="4480"/>
      <c r="AG4" s="4480"/>
      <c r="AH4" s="4480"/>
      <c r="AI4" s="4480"/>
      <c r="AJ4" s="4480"/>
      <c r="AK4" s="4480"/>
      <c r="AL4" s="4480"/>
      <c r="AM4" s="4480"/>
      <c r="AN4" s="4480"/>
      <c r="AO4" s="4480"/>
      <c r="AP4" s="4480"/>
      <c r="AQ4" s="4480"/>
      <c r="AR4" s="4480"/>
      <c r="AS4" s="4480"/>
      <c r="AT4" s="4480"/>
      <c r="AU4" s="4480"/>
      <c r="AV4" s="4480"/>
      <c r="AW4" s="4480"/>
      <c r="AX4" s="4480"/>
      <c r="AY4" s="4480"/>
    </row>
    <row r="5" spans="2:51" ht="20.25">
      <c r="B5" s="4239" t="s">
        <v>113</v>
      </c>
      <c r="C5" s="4239"/>
      <c r="D5" s="4239"/>
      <c r="E5" s="4239"/>
      <c r="F5" s="4239"/>
      <c r="G5" s="4239"/>
      <c r="H5" s="4239"/>
      <c r="I5" s="4239"/>
      <c r="J5" s="4239"/>
      <c r="K5" s="4239"/>
      <c r="L5" s="4239"/>
      <c r="M5" s="4239"/>
      <c r="N5" s="4239"/>
      <c r="O5" s="4239"/>
      <c r="P5" s="4239"/>
      <c r="Q5" s="4239"/>
      <c r="R5" s="4239"/>
      <c r="S5" s="4239"/>
      <c r="T5" s="4239"/>
      <c r="U5" s="4239"/>
      <c r="V5" s="4239"/>
      <c r="W5" s="4239"/>
      <c r="X5" s="4239"/>
      <c r="Y5" s="4239"/>
      <c r="Z5" s="4239"/>
      <c r="AA5" s="4239"/>
      <c r="AB5" s="4239"/>
      <c r="AC5" s="4239"/>
      <c r="AD5" s="4239"/>
      <c r="AE5" s="4239"/>
      <c r="AF5" s="4239"/>
      <c r="AG5" s="4239"/>
      <c r="AH5" s="4239"/>
      <c r="AI5" s="4239"/>
      <c r="AJ5" s="4239"/>
      <c r="AK5" s="4239"/>
      <c r="AL5" s="4239"/>
      <c r="AM5" s="4239"/>
      <c r="AN5" s="4239"/>
      <c r="AO5" s="4239"/>
      <c r="AP5" s="4239"/>
      <c r="AQ5" s="4239"/>
      <c r="AR5" s="4239"/>
      <c r="AS5" s="4239"/>
      <c r="AT5" s="4239"/>
      <c r="AU5" s="4239"/>
      <c r="AV5" s="4239"/>
      <c r="AW5" s="4239"/>
      <c r="AX5" s="4239"/>
      <c r="AY5" s="4239"/>
    </row>
    <row r="6" spans="2:51" ht="18.75">
      <c r="B6" s="4481" t="s">
        <v>141</v>
      </c>
      <c r="C6" s="4481"/>
      <c r="D6" s="4481"/>
      <c r="E6" s="4481"/>
      <c r="F6" s="4481"/>
      <c r="G6" s="4481"/>
      <c r="H6" s="4481"/>
      <c r="I6" s="4481"/>
      <c r="J6" s="4481"/>
      <c r="K6" s="4481"/>
      <c r="L6" s="4481"/>
      <c r="M6" s="4481"/>
      <c r="N6" s="4481"/>
      <c r="O6" s="4481"/>
      <c r="P6" s="4481"/>
      <c r="Q6" s="4481"/>
      <c r="R6" s="4481"/>
      <c r="S6" s="4481"/>
      <c r="T6" s="4481"/>
      <c r="U6" s="4481"/>
      <c r="V6" s="4481"/>
      <c r="W6" s="4481"/>
      <c r="X6" s="4481"/>
      <c r="Y6" s="4481"/>
      <c r="Z6" s="4481"/>
      <c r="AA6" s="4481"/>
      <c r="AB6" s="4481"/>
      <c r="AC6" s="4481"/>
      <c r="AD6" s="4481"/>
      <c r="AE6" s="4481"/>
      <c r="AF6" s="4481"/>
      <c r="AG6" s="4481"/>
      <c r="AH6" s="4481"/>
      <c r="AI6" s="4481"/>
      <c r="AJ6" s="4481"/>
      <c r="AK6" s="4481"/>
      <c r="AL6" s="4481"/>
      <c r="AM6" s="4481"/>
      <c r="AN6" s="4481"/>
      <c r="AO6" s="4481"/>
      <c r="AP6" s="4481"/>
      <c r="AQ6" s="4481"/>
      <c r="AR6" s="4481"/>
      <c r="AS6" s="4481"/>
      <c r="AT6" s="4481"/>
      <c r="AU6" s="4481"/>
      <c r="AV6" s="4481"/>
      <c r="AW6" s="4481"/>
      <c r="AX6" s="4481"/>
      <c r="AY6" s="4481"/>
    </row>
    <row r="7" spans="2:51" ht="18.75">
      <c r="B7" s="4481" t="s">
        <v>144</v>
      </c>
      <c r="C7" s="4481"/>
      <c r="D7" s="4481"/>
      <c r="E7" s="4481"/>
      <c r="F7" s="4481"/>
      <c r="G7" s="4481"/>
      <c r="H7" s="4481"/>
      <c r="I7" s="4481"/>
      <c r="J7" s="4481"/>
      <c r="K7" s="4481"/>
      <c r="L7" s="4481"/>
      <c r="M7" s="4481"/>
      <c r="N7" s="4481"/>
      <c r="O7" s="4481"/>
      <c r="P7" s="4481"/>
      <c r="Q7" s="4481"/>
      <c r="R7" s="4481"/>
      <c r="S7" s="4481"/>
      <c r="T7" s="4481"/>
      <c r="U7" s="4481"/>
      <c r="V7" s="4481"/>
      <c r="W7" s="4481"/>
      <c r="X7" s="4481"/>
      <c r="Y7" s="4481"/>
      <c r="Z7" s="4481"/>
      <c r="AA7" s="4481"/>
      <c r="AB7" s="4481"/>
      <c r="AC7" s="4481"/>
      <c r="AD7" s="4481"/>
      <c r="AE7" s="4481"/>
      <c r="AF7" s="4481"/>
      <c r="AG7" s="4481"/>
      <c r="AH7" s="4481"/>
      <c r="AI7" s="4481"/>
      <c r="AJ7" s="4481"/>
      <c r="AK7" s="4481"/>
      <c r="AL7" s="4481"/>
      <c r="AM7" s="4481"/>
      <c r="AN7" s="4481"/>
      <c r="AO7" s="4481"/>
      <c r="AP7" s="4481"/>
      <c r="AQ7" s="4481"/>
      <c r="AR7" s="4481"/>
      <c r="AS7" s="4481"/>
      <c r="AT7" s="4481"/>
      <c r="AU7" s="4481"/>
      <c r="AV7" s="4481"/>
      <c r="AW7" s="4481"/>
      <c r="AX7" s="4481"/>
      <c r="AY7" s="4481"/>
    </row>
    <row r="8" spans="2:51" ht="18.75">
      <c r="B8" s="4180" t="s">
        <v>142</v>
      </c>
      <c r="C8" s="4180"/>
      <c r="D8" s="4180"/>
      <c r="E8" s="4180"/>
      <c r="F8" s="4180"/>
      <c r="G8" s="4180"/>
      <c r="H8" s="4180"/>
      <c r="I8" s="4180"/>
      <c r="J8" s="4180"/>
      <c r="K8" s="4180"/>
      <c r="L8" s="4180"/>
      <c r="M8" s="4180"/>
      <c r="N8" s="4180"/>
      <c r="O8" s="4180"/>
      <c r="P8" s="4180"/>
      <c r="Q8" s="4180"/>
      <c r="R8" s="4180"/>
      <c r="S8" s="4180"/>
      <c r="T8" s="4180"/>
      <c r="U8" s="4180"/>
      <c r="V8" s="4180"/>
      <c r="W8" s="4180"/>
      <c r="X8" s="4180"/>
      <c r="Y8" s="4180"/>
      <c r="Z8" s="4180"/>
      <c r="AA8" s="4180"/>
      <c r="AB8" s="4180"/>
      <c r="AC8" s="4180"/>
      <c r="AD8" s="4180"/>
      <c r="AE8" s="4180"/>
      <c r="AF8" s="4180"/>
      <c r="AG8" s="4180"/>
      <c r="AH8" s="4180"/>
      <c r="AI8" s="4180"/>
      <c r="AJ8" s="4180"/>
      <c r="AK8" s="4180"/>
      <c r="AL8" s="4180"/>
      <c r="AM8" s="4180"/>
      <c r="AN8" s="4180"/>
      <c r="AO8" s="4180"/>
      <c r="AP8" s="4180"/>
      <c r="AQ8" s="4180"/>
      <c r="AR8" s="4180"/>
      <c r="AS8" s="4180"/>
      <c r="AT8" s="4180"/>
      <c r="AU8" s="4180"/>
      <c r="AV8" s="4180"/>
      <c r="AW8" s="4180"/>
      <c r="AX8" s="4180"/>
      <c r="AY8" s="4180"/>
    </row>
    <row r="9" spans="2:51" ht="19.5" customHeight="1" thickBot="1">
      <c r="B9" s="57"/>
      <c r="C9" s="59"/>
      <c r="D9" s="59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8"/>
    </row>
    <row r="10" spans="2:51" s="1766" customFormat="1" ht="30" customHeight="1" thickBot="1">
      <c r="B10" s="4398" t="s">
        <v>162</v>
      </c>
      <c r="C10" s="4477" t="s">
        <v>73</v>
      </c>
      <c r="D10" s="4478"/>
      <c r="E10" s="4478"/>
      <c r="F10" s="4479"/>
      <c r="G10" s="4477" t="s">
        <v>0</v>
      </c>
      <c r="H10" s="4478"/>
      <c r="I10" s="4478"/>
      <c r="J10" s="4479"/>
      <c r="K10" s="4477" t="s">
        <v>74</v>
      </c>
      <c r="L10" s="4478"/>
      <c r="M10" s="4478"/>
      <c r="N10" s="4479"/>
      <c r="O10" s="4477" t="s">
        <v>75</v>
      </c>
      <c r="P10" s="4478"/>
      <c r="Q10" s="4478"/>
      <c r="R10" s="4479"/>
      <c r="S10" s="4477" t="s">
        <v>76</v>
      </c>
      <c r="T10" s="4478"/>
      <c r="U10" s="4478"/>
      <c r="V10" s="4479"/>
      <c r="W10" s="4477" t="s">
        <v>77</v>
      </c>
      <c r="X10" s="4478"/>
      <c r="Y10" s="4478"/>
      <c r="Z10" s="4479"/>
      <c r="AA10" s="4477" t="s">
        <v>78</v>
      </c>
      <c r="AB10" s="4478"/>
      <c r="AC10" s="4478"/>
      <c r="AD10" s="4479"/>
      <c r="AE10" s="4477" t="s">
        <v>1</v>
      </c>
      <c r="AF10" s="4478"/>
      <c r="AG10" s="4478"/>
      <c r="AH10" s="4479"/>
      <c r="AI10" s="4477" t="s">
        <v>79</v>
      </c>
      <c r="AJ10" s="4478"/>
      <c r="AK10" s="4478"/>
      <c r="AL10" s="4479"/>
      <c r="AM10" s="4477" t="s">
        <v>80</v>
      </c>
      <c r="AN10" s="4478"/>
      <c r="AO10" s="4478"/>
      <c r="AP10" s="4479"/>
      <c r="AQ10" s="4477" t="s">
        <v>81</v>
      </c>
      <c r="AR10" s="4478"/>
      <c r="AS10" s="4478"/>
      <c r="AT10" s="4479"/>
      <c r="AU10" s="4477" t="s">
        <v>82</v>
      </c>
      <c r="AV10" s="4478"/>
      <c r="AW10" s="4478"/>
      <c r="AX10" s="4479"/>
      <c r="AY10" s="1767" t="s">
        <v>96</v>
      </c>
    </row>
    <row r="11" spans="2:51">
      <c r="B11" s="4399"/>
      <c r="C11" s="25" t="s">
        <v>7</v>
      </c>
      <c r="D11" s="479"/>
      <c r="E11" s="4315" t="s">
        <v>167</v>
      </c>
      <c r="F11" s="4316"/>
      <c r="G11" s="25" t="s">
        <v>7</v>
      </c>
      <c r="H11" s="479"/>
      <c r="I11" s="4315" t="s">
        <v>167</v>
      </c>
      <c r="J11" s="4316"/>
      <c r="K11" s="25" t="s">
        <v>7</v>
      </c>
      <c r="L11" s="479"/>
      <c r="M11" s="4315" t="s">
        <v>167</v>
      </c>
      <c r="N11" s="4316"/>
      <c r="O11" s="25" t="s">
        <v>7</v>
      </c>
      <c r="P11" s="479"/>
      <c r="Q11" s="4315" t="s">
        <v>167</v>
      </c>
      <c r="R11" s="4316"/>
      <c r="S11" s="25" t="s">
        <v>7</v>
      </c>
      <c r="T11" s="479"/>
      <c r="U11" s="4315" t="s">
        <v>167</v>
      </c>
      <c r="V11" s="4316"/>
      <c r="W11" s="25" t="s">
        <v>7</v>
      </c>
      <c r="X11" s="479"/>
      <c r="Y11" s="4315" t="s">
        <v>167</v>
      </c>
      <c r="Z11" s="4316"/>
      <c r="AA11" s="25" t="s">
        <v>7</v>
      </c>
      <c r="AB11" s="479"/>
      <c r="AC11" s="4315" t="s">
        <v>167</v>
      </c>
      <c r="AD11" s="4316"/>
      <c r="AE11" s="25" t="s">
        <v>7</v>
      </c>
      <c r="AF11" s="479"/>
      <c r="AG11" s="4315" t="s">
        <v>167</v>
      </c>
      <c r="AH11" s="4316"/>
      <c r="AI11" s="25" t="s">
        <v>7</v>
      </c>
      <c r="AJ11" s="479"/>
      <c r="AK11" s="4315" t="s">
        <v>167</v>
      </c>
      <c r="AL11" s="4316"/>
      <c r="AM11" s="25" t="s">
        <v>7</v>
      </c>
      <c r="AN11" s="479"/>
      <c r="AO11" s="4315" t="s">
        <v>167</v>
      </c>
      <c r="AP11" s="4316"/>
      <c r="AQ11" s="25" t="s">
        <v>7</v>
      </c>
      <c r="AR11" s="479"/>
      <c r="AS11" s="4315" t="s">
        <v>167</v>
      </c>
      <c r="AT11" s="4316"/>
      <c r="AU11" s="25" t="s">
        <v>7</v>
      </c>
      <c r="AV11" s="479"/>
      <c r="AW11" s="4315" t="s">
        <v>167</v>
      </c>
      <c r="AX11" s="4316"/>
      <c r="AY11" s="517"/>
    </row>
    <row r="12" spans="2:51">
      <c r="B12" s="4399"/>
      <c r="C12" s="22" t="s">
        <v>5</v>
      </c>
      <c r="D12" s="91" t="s">
        <v>2</v>
      </c>
      <c r="E12" s="4321" t="s">
        <v>12</v>
      </c>
      <c r="F12" s="4322"/>
      <c r="G12" s="22" t="s">
        <v>5</v>
      </c>
      <c r="H12" s="91" t="s">
        <v>2</v>
      </c>
      <c r="I12" s="4321" t="s">
        <v>12</v>
      </c>
      <c r="J12" s="4322"/>
      <c r="K12" s="22" t="s">
        <v>5</v>
      </c>
      <c r="L12" s="91" t="s">
        <v>2</v>
      </c>
      <c r="M12" s="4321" t="s">
        <v>12</v>
      </c>
      <c r="N12" s="4322"/>
      <c r="O12" s="22" t="s">
        <v>5</v>
      </c>
      <c r="P12" s="91" t="s">
        <v>2</v>
      </c>
      <c r="Q12" s="4321" t="s">
        <v>12</v>
      </c>
      <c r="R12" s="4322"/>
      <c r="S12" s="22" t="s">
        <v>5</v>
      </c>
      <c r="T12" s="91" t="s">
        <v>2</v>
      </c>
      <c r="U12" s="4321" t="s">
        <v>12</v>
      </c>
      <c r="V12" s="4322"/>
      <c r="W12" s="22" t="s">
        <v>5</v>
      </c>
      <c r="X12" s="91" t="s">
        <v>2</v>
      </c>
      <c r="Y12" s="4321" t="s">
        <v>12</v>
      </c>
      <c r="Z12" s="4322"/>
      <c r="AA12" s="22" t="s">
        <v>5</v>
      </c>
      <c r="AB12" s="91" t="s">
        <v>2</v>
      </c>
      <c r="AC12" s="4321" t="s">
        <v>12</v>
      </c>
      <c r="AD12" s="4322"/>
      <c r="AE12" s="22" t="s">
        <v>5</v>
      </c>
      <c r="AF12" s="91" t="s">
        <v>2</v>
      </c>
      <c r="AG12" s="4321" t="s">
        <v>12</v>
      </c>
      <c r="AH12" s="4322"/>
      <c r="AI12" s="22" t="s">
        <v>5</v>
      </c>
      <c r="AJ12" s="91" t="s">
        <v>2</v>
      </c>
      <c r="AK12" s="4321" t="s">
        <v>12</v>
      </c>
      <c r="AL12" s="4322"/>
      <c r="AM12" s="22" t="s">
        <v>5</v>
      </c>
      <c r="AN12" s="91" t="s">
        <v>2</v>
      </c>
      <c r="AO12" s="4321" t="s">
        <v>12</v>
      </c>
      <c r="AP12" s="4322"/>
      <c r="AQ12" s="22" t="s">
        <v>5</v>
      </c>
      <c r="AR12" s="91" t="s">
        <v>2</v>
      </c>
      <c r="AS12" s="4321" t="s">
        <v>12</v>
      </c>
      <c r="AT12" s="4322"/>
      <c r="AU12" s="22" t="s">
        <v>5</v>
      </c>
      <c r="AV12" s="91" t="s">
        <v>2</v>
      </c>
      <c r="AW12" s="4321" t="s">
        <v>12</v>
      </c>
      <c r="AX12" s="4322"/>
      <c r="AY12" s="518"/>
    </row>
    <row r="13" spans="2:51">
      <c r="B13" s="4399"/>
      <c r="C13" s="22" t="s">
        <v>8</v>
      </c>
      <c r="D13" s="91" t="s">
        <v>86</v>
      </c>
      <c r="E13" s="4321" t="s">
        <v>9</v>
      </c>
      <c r="F13" s="4322"/>
      <c r="G13" s="22" t="s">
        <v>8</v>
      </c>
      <c r="H13" s="91" t="s">
        <v>86</v>
      </c>
      <c r="I13" s="4321" t="s">
        <v>9</v>
      </c>
      <c r="J13" s="4322"/>
      <c r="K13" s="22" t="s">
        <v>8</v>
      </c>
      <c r="L13" s="91" t="s">
        <v>86</v>
      </c>
      <c r="M13" s="4321" t="s">
        <v>9</v>
      </c>
      <c r="N13" s="4322"/>
      <c r="O13" s="22" t="s">
        <v>8</v>
      </c>
      <c r="P13" s="91" t="s">
        <v>86</v>
      </c>
      <c r="Q13" s="4321" t="s">
        <v>9</v>
      </c>
      <c r="R13" s="4322"/>
      <c r="S13" s="22" t="s">
        <v>8</v>
      </c>
      <c r="T13" s="91" t="s">
        <v>86</v>
      </c>
      <c r="U13" s="4321" t="s">
        <v>9</v>
      </c>
      <c r="V13" s="4322"/>
      <c r="W13" s="22" t="s">
        <v>8</v>
      </c>
      <c r="X13" s="91" t="s">
        <v>86</v>
      </c>
      <c r="Y13" s="4321" t="s">
        <v>9</v>
      </c>
      <c r="Z13" s="4322"/>
      <c r="AA13" s="22" t="s">
        <v>8</v>
      </c>
      <c r="AB13" s="91" t="s">
        <v>86</v>
      </c>
      <c r="AC13" s="4321" t="s">
        <v>9</v>
      </c>
      <c r="AD13" s="4322"/>
      <c r="AE13" s="22" t="s">
        <v>8</v>
      </c>
      <c r="AF13" s="91" t="s">
        <v>86</v>
      </c>
      <c r="AG13" s="4321" t="s">
        <v>9</v>
      </c>
      <c r="AH13" s="4322"/>
      <c r="AI13" s="22" t="s">
        <v>8</v>
      </c>
      <c r="AJ13" s="91" t="s">
        <v>86</v>
      </c>
      <c r="AK13" s="4321" t="s">
        <v>9</v>
      </c>
      <c r="AL13" s="4322"/>
      <c r="AM13" s="22" t="s">
        <v>8</v>
      </c>
      <c r="AN13" s="91" t="s">
        <v>86</v>
      </c>
      <c r="AO13" s="4321" t="s">
        <v>9</v>
      </c>
      <c r="AP13" s="4322"/>
      <c r="AQ13" s="22" t="s">
        <v>8</v>
      </c>
      <c r="AR13" s="91" t="s">
        <v>86</v>
      </c>
      <c r="AS13" s="4321" t="s">
        <v>9</v>
      </c>
      <c r="AT13" s="4322"/>
      <c r="AU13" s="22" t="s">
        <v>8</v>
      </c>
      <c r="AV13" s="91" t="s">
        <v>86</v>
      </c>
      <c r="AW13" s="4321" t="s">
        <v>9</v>
      </c>
      <c r="AX13" s="4322"/>
      <c r="AY13" s="518"/>
    </row>
    <row r="14" spans="2:51">
      <c r="B14" s="4399"/>
      <c r="C14" s="22" t="s">
        <v>6</v>
      </c>
      <c r="D14" s="91" t="s">
        <v>11</v>
      </c>
      <c r="E14" s="4321" t="s">
        <v>64</v>
      </c>
      <c r="F14" s="4322"/>
      <c r="G14" s="22" t="s">
        <v>6</v>
      </c>
      <c r="H14" s="91" t="s">
        <v>11</v>
      </c>
      <c r="I14" s="4321" t="s">
        <v>64</v>
      </c>
      <c r="J14" s="4322"/>
      <c r="K14" s="22" t="s">
        <v>6</v>
      </c>
      <c r="L14" s="91" t="s">
        <v>11</v>
      </c>
      <c r="M14" s="4321" t="s">
        <v>64</v>
      </c>
      <c r="N14" s="4322"/>
      <c r="O14" s="22" t="s">
        <v>6</v>
      </c>
      <c r="P14" s="91" t="s">
        <v>11</v>
      </c>
      <c r="Q14" s="4321" t="s">
        <v>64</v>
      </c>
      <c r="R14" s="4322"/>
      <c r="S14" s="22" t="s">
        <v>6</v>
      </c>
      <c r="T14" s="91" t="s">
        <v>11</v>
      </c>
      <c r="U14" s="4321" t="s">
        <v>64</v>
      </c>
      <c r="V14" s="4322"/>
      <c r="W14" s="22" t="s">
        <v>6</v>
      </c>
      <c r="X14" s="91" t="s">
        <v>11</v>
      </c>
      <c r="Y14" s="4321" t="s">
        <v>64</v>
      </c>
      <c r="Z14" s="4322"/>
      <c r="AA14" s="22" t="s">
        <v>6</v>
      </c>
      <c r="AB14" s="91" t="s">
        <v>11</v>
      </c>
      <c r="AC14" s="4321" t="s">
        <v>64</v>
      </c>
      <c r="AD14" s="4322"/>
      <c r="AE14" s="22" t="s">
        <v>6</v>
      </c>
      <c r="AF14" s="91" t="s">
        <v>11</v>
      </c>
      <c r="AG14" s="4321" t="s">
        <v>64</v>
      </c>
      <c r="AH14" s="4322"/>
      <c r="AI14" s="22" t="s">
        <v>6</v>
      </c>
      <c r="AJ14" s="91" t="s">
        <v>11</v>
      </c>
      <c r="AK14" s="4321" t="s">
        <v>64</v>
      </c>
      <c r="AL14" s="4322"/>
      <c r="AM14" s="22" t="s">
        <v>6</v>
      </c>
      <c r="AN14" s="91" t="s">
        <v>11</v>
      </c>
      <c r="AO14" s="4321" t="s">
        <v>64</v>
      </c>
      <c r="AP14" s="4322"/>
      <c r="AQ14" s="22" t="s">
        <v>6</v>
      </c>
      <c r="AR14" s="91" t="s">
        <v>11</v>
      </c>
      <c r="AS14" s="4321" t="s">
        <v>64</v>
      </c>
      <c r="AT14" s="4322"/>
      <c r="AU14" s="22" t="s">
        <v>6</v>
      </c>
      <c r="AV14" s="91" t="s">
        <v>11</v>
      </c>
      <c r="AW14" s="4321" t="s">
        <v>64</v>
      </c>
      <c r="AX14" s="4322"/>
      <c r="AY14" s="518"/>
    </row>
    <row r="15" spans="2:51">
      <c r="B15" s="4399"/>
      <c r="C15" s="22" t="s">
        <v>9</v>
      </c>
      <c r="D15" s="91"/>
      <c r="E15" s="4323" t="s">
        <v>63</v>
      </c>
      <c r="F15" s="4324"/>
      <c r="G15" s="22" t="s">
        <v>9</v>
      </c>
      <c r="H15" s="91"/>
      <c r="I15" s="4323" t="s">
        <v>63</v>
      </c>
      <c r="J15" s="4324"/>
      <c r="K15" s="22" t="s">
        <v>9</v>
      </c>
      <c r="L15" s="91"/>
      <c r="M15" s="4323" t="s">
        <v>63</v>
      </c>
      <c r="N15" s="4324"/>
      <c r="O15" s="22" t="s">
        <v>9</v>
      </c>
      <c r="P15" s="91"/>
      <c r="Q15" s="4323" t="s">
        <v>63</v>
      </c>
      <c r="R15" s="4324"/>
      <c r="S15" s="22" t="s">
        <v>9</v>
      </c>
      <c r="T15" s="91"/>
      <c r="U15" s="4323" t="s">
        <v>63</v>
      </c>
      <c r="V15" s="4324"/>
      <c r="W15" s="22" t="s">
        <v>9</v>
      </c>
      <c r="X15" s="91"/>
      <c r="Y15" s="4323" t="s">
        <v>63</v>
      </c>
      <c r="Z15" s="4324"/>
      <c r="AA15" s="22" t="s">
        <v>9</v>
      </c>
      <c r="AB15" s="91"/>
      <c r="AC15" s="4323" t="s">
        <v>63</v>
      </c>
      <c r="AD15" s="4324"/>
      <c r="AE15" s="22" t="s">
        <v>9</v>
      </c>
      <c r="AF15" s="91"/>
      <c r="AG15" s="4323" t="s">
        <v>63</v>
      </c>
      <c r="AH15" s="4324"/>
      <c r="AI15" s="22" t="s">
        <v>9</v>
      </c>
      <c r="AJ15" s="91"/>
      <c r="AK15" s="4323" t="s">
        <v>63</v>
      </c>
      <c r="AL15" s="4324"/>
      <c r="AM15" s="22" t="s">
        <v>9</v>
      </c>
      <c r="AN15" s="91"/>
      <c r="AO15" s="4323" t="s">
        <v>63</v>
      </c>
      <c r="AP15" s="4324"/>
      <c r="AQ15" s="22" t="s">
        <v>9</v>
      </c>
      <c r="AR15" s="91"/>
      <c r="AS15" s="4323" t="s">
        <v>63</v>
      </c>
      <c r="AT15" s="4324"/>
      <c r="AU15" s="22" t="s">
        <v>9</v>
      </c>
      <c r="AV15" s="91"/>
      <c r="AW15" s="4323" t="s">
        <v>63</v>
      </c>
      <c r="AX15" s="4324"/>
      <c r="AY15" s="5"/>
    </row>
    <row r="16" spans="2:51" ht="13.5" thickBot="1">
      <c r="B16" s="4400"/>
      <c r="C16" s="46" t="s">
        <v>11</v>
      </c>
      <c r="D16" s="50"/>
      <c r="E16" s="1773" t="s">
        <v>87</v>
      </c>
      <c r="F16" s="1774" t="s">
        <v>64</v>
      </c>
      <c r="G16" s="46" t="s">
        <v>11</v>
      </c>
      <c r="H16" s="50"/>
      <c r="I16" s="1773" t="s">
        <v>87</v>
      </c>
      <c r="J16" s="1774" t="s">
        <v>64</v>
      </c>
      <c r="K16" s="46" t="s">
        <v>11</v>
      </c>
      <c r="L16" s="50"/>
      <c r="M16" s="1773" t="s">
        <v>87</v>
      </c>
      <c r="N16" s="1774" t="s">
        <v>64</v>
      </c>
      <c r="O16" s="46" t="s">
        <v>11</v>
      </c>
      <c r="P16" s="50"/>
      <c r="Q16" s="1773" t="s">
        <v>87</v>
      </c>
      <c r="R16" s="1774" t="s">
        <v>64</v>
      </c>
      <c r="S16" s="46" t="s">
        <v>11</v>
      </c>
      <c r="T16" s="50"/>
      <c r="U16" s="1773" t="s">
        <v>87</v>
      </c>
      <c r="V16" s="1774" t="s">
        <v>64</v>
      </c>
      <c r="W16" s="46" t="s">
        <v>11</v>
      </c>
      <c r="X16" s="50"/>
      <c r="Y16" s="1773" t="s">
        <v>87</v>
      </c>
      <c r="Z16" s="1774" t="s">
        <v>64</v>
      </c>
      <c r="AA16" s="46" t="s">
        <v>11</v>
      </c>
      <c r="AB16" s="50"/>
      <c r="AC16" s="1773" t="s">
        <v>87</v>
      </c>
      <c r="AD16" s="1774" t="s">
        <v>64</v>
      </c>
      <c r="AE16" s="46" t="s">
        <v>11</v>
      </c>
      <c r="AF16" s="50"/>
      <c r="AG16" s="1773" t="s">
        <v>87</v>
      </c>
      <c r="AH16" s="1774" t="s">
        <v>64</v>
      </c>
      <c r="AI16" s="46" t="s">
        <v>11</v>
      </c>
      <c r="AJ16" s="50"/>
      <c r="AK16" s="1773" t="s">
        <v>87</v>
      </c>
      <c r="AL16" s="1774" t="s">
        <v>64</v>
      </c>
      <c r="AM16" s="46" t="s">
        <v>11</v>
      </c>
      <c r="AN16" s="50"/>
      <c r="AO16" s="1773" t="s">
        <v>87</v>
      </c>
      <c r="AP16" s="1774" t="s">
        <v>64</v>
      </c>
      <c r="AQ16" s="46" t="s">
        <v>11</v>
      </c>
      <c r="AR16" s="50"/>
      <c r="AS16" s="1773" t="s">
        <v>87</v>
      </c>
      <c r="AT16" s="1774" t="s">
        <v>64</v>
      </c>
      <c r="AU16" s="46" t="s">
        <v>11</v>
      </c>
      <c r="AV16" s="50"/>
      <c r="AW16" s="1773" t="s">
        <v>87</v>
      </c>
      <c r="AX16" s="1774" t="s">
        <v>64</v>
      </c>
      <c r="AY16" s="5"/>
    </row>
    <row r="17" spans="2:51" ht="17.100000000000001" customHeight="1" thickBot="1">
      <c r="B17" s="1484">
        <v>1</v>
      </c>
      <c r="C17" s="1677"/>
      <c r="D17" s="1682" t="s">
        <v>15</v>
      </c>
      <c r="E17" s="2280" t="s">
        <v>55</v>
      </c>
      <c r="F17" s="2281"/>
      <c r="G17" s="2276"/>
      <c r="H17" s="3162" t="s">
        <v>19</v>
      </c>
      <c r="I17" s="1826"/>
      <c r="J17" s="1827" t="s">
        <v>55</v>
      </c>
      <c r="K17" s="2270"/>
      <c r="L17" s="1681" t="s">
        <v>19</v>
      </c>
      <c r="M17" s="1826"/>
      <c r="N17" s="1827" t="s">
        <v>55</v>
      </c>
      <c r="O17" s="3163"/>
      <c r="P17" s="1681" t="s">
        <v>88</v>
      </c>
      <c r="Q17" s="1826" t="s">
        <v>55</v>
      </c>
      <c r="R17" s="1827"/>
      <c r="S17" s="2270">
        <v>18</v>
      </c>
      <c r="T17" s="1682" t="s">
        <v>14</v>
      </c>
      <c r="U17" s="1826"/>
      <c r="V17" s="1827" t="s">
        <v>55</v>
      </c>
      <c r="W17" s="2276"/>
      <c r="X17" s="3162" t="s">
        <v>16</v>
      </c>
      <c r="Y17" s="2277" t="s">
        <v>55</v>
      </c>
      <c r="Z17" s="2278"/>
      <c r="AA17" s="2270"/>
      <c r="AB17" s="1681" t="s">
        <v>88</v>
      </c>
      <c r="AC17" s="1826"/>
      <c r="AD17" s="1827" t="s">
        <v>55</v>
      </c>
      <c r="AE17" s="2270"/>
      <c r="AF17" s="1681" t="s">
        <v>17</v>
      </c>
      <c r="AG17" s="2280"/>
      <c r="AH17" s="2281" t="s">
        <v>55</v>
      </c>
      <c r="AI17" s="2273"/>
      <c r="AJ17" s="1688" t="s">
        <v>18</v>
      </c>
      <c r="AK17" s="2274" t="s">
        <v>55</v>
      </c>
      <c r="AL17" s="2275"/>
      <c r="AM17" s="2276"/>
      <c r="AN17" s="1681" t="s">
        <v>15</v>
      </c>
      <c r="AO17" s="1826"/>
      <c r="AP17" s="1827" t="s">
        <v>55</v>
      </c>
      <c r="AQ17" s="2270"/>
      <c r="AR17" s="1682" t="s">
        <v>19</v>
      </c>
      <c r="AS17" s="1826" t="s">
        <v>55</v>
      </c>
      <c r="AT17" s="1827"/>
      <c r="AU17" s="1828"/>
      <c r="AV17" s="1685" t="s">
        <v>18</v>
      </c>
      <c r="AW17" s="1726"/>
      <c r="AX17" s="1727" t="s">
        <v>55</v>
      </c>
      <c r="AY17" s="11"/>
    </row>
    <row r="18" spans="2:51" ht="17.100000000000001" customHeight="1" thickBot="1">
      <c r="B18" s="663">
        <v>2</v>
      </c>
      <c r="C18" s="1677">
        <v>1</v>
      </c>
      <c r="D18" s="2282" t="s">
        <v>14</v>
      </c>
      <c r="E18" s="2283" t="s">
        <v>55</v>
      </c>
      <c r="F18" s="2284"/>
      <c r="G18" s="1830"/>
      <c r="H18" s="3162" t="s">
        <v>16</v>
      </c>
      <c r="I18" s="2277"/>
      <c r="J18" s="2278" t="s">
        <v>55</v>
      </c>
      <c r="K18" s="2276"/>
      <c r="L18" s="1683" t="s">
        <v>16</v>
      </c>
      <c r="M18" s="2289"/>
      <c r="N18" s="3166" t="s">
        <v>55</v>
      </c>
      <c r="O18" s="3163"/>
      <c r="P18" s="1681" t="s">
        <v>15</v>
      </c>
      <c r="Q18" s="1826"/>
      <c r="R18" s="1827" t="s">
        <v>55</v>
      </c>
      <c r="S18" s="2276"/>
      <c r="T18" s="1681" t="s">
        <v>17</v>
      </c>
      <c r="U18" s="1826" t="s">
        <v>55</v>
      </c>
      <c r="V18" s="1827"/>
      <c r="W18" s="1828"/>
      <c r="X18" s="3161" t="s">
        <v>18</v>
      </c>
      <c r="Y18" s="1726"/>
      <c r="Z18" s="1727" t="s">
        <v>55</v>
      </c>
      <c r="AA18" s="2276"/>
      <c r="AB18" s="1845" t="s">
        <v>15</v>
      </c>
      <c r="AC18" s="2289" t="s">
        <v>55</v>
      </c>
      <c r="AD18" s="2281"/>
      <c r="AE18" s="2276"/>
      <c r="AF18" s="1845" t="s">
        <v>19</v>
      </c>
      <c r="AG18" s="2283"/>
      <c r="AH18" s="2284" t="s">
        <v>55</v>
      </c>
      <c r="AI18" s="2276"/>
      <c r="AJ18" s="1689" t="s">
        <v>88</v>
      </c>
      <c r="AK18" s="2277" t="s">
        <v>55</v>
      </c>
      <c r="AL18" s="2278"/>
      <c r="AM18" s="2276">
        <v>40</v>
      </c>
      <c r="AN18" s="1845" t="s">
        <v>14</v>
      </c>
      <c r="AO18" s="2289"/>
      <c r="AP18" s="3166" t="s">
        <v>55</v>
      </c>
      <c r="AQ18" s="1830"/>
      <c r="AR18" s="1683" t="s">
        <v>16</v>
      </c>
      <c r="AS18" s="2271" t="s">
        <v>55</v>
      </c>
      <c r="AT18" s="2272"/>
      <c r="AU18" s="2270"/>
      <c r="AV18" s="1845" t="s">
        <v>88</v>
      </c>
      <c r="AW18" s="2289"/>
      <c r="AX18" s="3166" t="s">
        <v>55</v>
      </c>
      <c r="AY18" s="11"/>
    </row>
    <row r="19" spans="2:51" ht="17.100000000000001" customHeight="1" thickBot="1">
      <c r="B19" s="663">
        <v>3</v>
      </c>
      <c r="C19" s="1677"/>
      <c r="D19" s="3162" t="s">
        <v>17</v>
      </c>
      <c r="E19" s="3164"/>
      <c r="F19" s="3165" t="s">
        <v>55</v>
      </c>
      <c r="G19" s="1828"/>
      <c r="H19" s="1685" t="s">
        <v>18</v>
      </c>
      <c r="I19" s="1726" t="s">
        <v>55</v>
      </c>
      <c r="J19" s="1727"/>
      <c r="K19" s="1828"/>
      <c r="L19" s="1685" t="s">
        <v>18</v>
      </c>
      <c r="M19" s="2274" t="s">
        <v>55</v>
      </c>
      <c r="N19" s="2275"/>
      <c r="O19" s="3163">
        <v>14</v>
      </c>
      <c r="P19" s="1681" t="s">
        <v>14</v>
      </c>
      <c r="Q19" s="1826"/>
      <c r="R19" s="1827" t="s">
        <v>55</v>
      </c>
      <c r="S19" s="2276"/>
      <c r="T19" s="1689" t="s">
        <v>19</v>
      </c>
      <c r="U19" s="2277" t="s">
        <v>55</v>
      </c>
      <c r="V19" s="2278"/>
      <c r="W19" s="2276"/>
      <c r="X19" s="3162" t="s">
        <v>88</v>
      </c>
      <c r="Y19" s="2277"/>
      <c r="Z19" s="2278" t="s">
        <v>55</v>
      </c>
      <c r="AA19" s="2276">
        <v>27</v>
      </c>
      <c r="AB19" s="1689" t="s">
        <v>14</v>
      </c>
      <c r="AC19" s="2277" t="s">
        <v>55</v>
      </c>
      <c r="AD19" s="2278"/>
      <c r="AE19" s="1830"/>
      <c r="AF19" s="1683" t="s">
        <v>16</v>
      </c>
      <c r="AG19" s="3159"/>
      <c r="AH19" s="3160" t="s">
        <v>55</v>
      </c>
      <c r="AI19" s="2276"/>
      <c r="AJ19" s="1681" t="s">
        <v>15</v>
      </c>
      <c r="AK19" s="1826"/>
      <c r="AL19" s="1827" t="s">
        <v>55</v>
      </c>
      <c r="AM19" s="2276"/>
      <c r="AN19" s="1689" t="s">
        <v>17</v>
      </c>
      <c r="AO19" s="2277" t="s">
        <v>55</v>
      </c>
      <c r="AP19" s="2278"/>
      <c r="AQ19" s="2270"/>
      <c r="AR19" s="1681" t="s">
        <v>18</v>
      </c>
      <c r="AS19" s="1826"/>
      <c r="AT19" s="1827" t="s">
        <v>55</v>
      </c>
      <c r="AU19" s="2276"/>
      <c r="AV19" s="1689" t="s">
        <v>15</v>
      </c>
      <c r="AW19" s="2277" t="s">
        <v>55</v>
      </c>
      <c r="AX19" s="2278"/>
      <c r="AY19" s="11"/>
    </row>
    <row r="20" spans="2:51" s="445" customFormat="1" ht="17.100000000000001" customHeight="1" thickBot="1">
      <c r="B20" s="1644">
        <v>4</v>
      </c>
      <c r="C20" s="1677"/>
      <c r="D20" s="1689" t="s">
        <v>19</v>
      </c>
      <c r="E20" s="3164"/>
      <c r="F20" s="3165" t="s">
        <v>55</v>
      </c>
      <c r="G20" s="2276"/>
      <c r="H20" s="2285" t="s">
        <v>88</v>
      </c>
      <c r="I20" s="2288" t="s">
        <v>55</v>
      </c>
      <c r="J20" s="3167"/>
      <c r="K20" s="2276"/>
      <c r="L20" s="1681" t="s">
        <v>88</v>
      </c>
      <c r="M20" s="1826" t="s">
        <v>55</v>
      </c>
      <c r="N20" s="1827"/>
      <c r="O20" s="3163"/>
      <c r="P20" s="1681" t="s">
        <v>17</v>
      </c>
      <c r="Q20" s="1826" t="s">
        <v>55</v>
      </c>
      <c r="R20" s="1827"/>
      <c r="S20" s="2276"/>
      <c r="T20" s="1689" t="s">
        <v>16</v>
      </c>
      <c r="U20" s="2277" t="s">
        <v>55</v>
      </c>
      <c r="V20" s="2278"/>
      <c r="W20" s="2276"/>
      <c r="X20" s="1681" t="s">
        <v>15</v>
      </c>
      <c r="Y20" s="1826" t="s">
        <v>55</v>
      </c>
      <c r="Z20" s="1827"/>
      <c r="AA20" s="2276"/>
      <c r="AB20" s="1681" t="s">
        <v>17</v>
      </c>
      <c r="AC20" s="1826"/>
      <c r="AD20" s="1827" t="s">
        <v>55</v>
      </c>
      <c r="AE20" s="2276"/>
      <c r="AF20" s="1845" t="s">
        <v>18</v>
      </c>
      <c r="AG20" s="2283" t="s">
        <v>55</v>
      </c>
      <c r="AH20" s="2284"/>
      <c r="AI20" s="2276">
        <v>36</v>
      </c>
      <c r="AJ20" s="1681" t="s">
        <v>14</v>
      </c>
      <c r="AK20" s="1826"/>
      <c r="AL20" s="1827" t="s">
        <v>55</v>
      </c>
      <c r="AM20" s="2276"/>
      <c r="AN20" s="1681" t="s">
        <v>19</v>
      </c>
      <c r="AO20" s="1826" t="s">
        <v>55</v>
      </c>
      <c r="AP20" s="1827"/>
      <c r="AQ20" s="2276"/>
      <c r="AR20" s="1681" t="s">
        <v>88</v>
      </c>
      <c r="AS20" s="1826"/>
      <c r="AT20" s="1827" t="s">
        <v>55</v>
      </c>
      <c r="AU20" s="2276">
        <v>49</v>
      </c>
      <c r="AV20" s="1681" t="s">
        <v>14</v>
      </c>
      <c r="AW20" s="1826" t="s">
        <v>55</v>
      </c>
      <c r="AX20" s="1827"/>
      <c r="AY20" s="1645"/>
    </row>
    <row r="21" spans="2:51" ht="17.100000000000001" customHeight="1" thickBot="1">
      <c r="B21" s="663">
        <v>5</v>
      </c>
      <c r="C21" s="1679"/>
      <c r="D21" s="1683" t="s">
        <v>16</v>
      </c>
      <c r="E21" s="3159"/>
      <c r="F21" s="3160" t="s">
        <v>55</v>
      </c>
      <c r="G21" s="2276"/>
      <c r="H21" s="2285" t="s">
        <v>15</v>
      </c>
      <c r="I21" s="2288"/>
      <c r="J21" s="3167" t="s">
        <v>55</v>
      </c>
      <c r="K21" s="2276"/>
      <c r="L21" s="1845" t="s">
        <v>15</v>
      </c>
      <c r="M21" s="2289"/>
      <c r="N21" s="3166" t="s">
        <v>55</v>
      </c>
      <c r="O21" s="3163"/>
      <c r="P21" s="1681" t="s">
        <v>19</v>
      </c>
      <c r="Q21" s="1826" t="s">
        <v>55</v>
      </c>
      <c r="R21" s="1827"/>
      <c r="S21" s="1828"/>
      <c r="T21" s="1685" t="s">
        <v>18</v>
      </c>
      <c r="U21" s="1726"/>
      <c r="V21" s="1727" t="s">
        <v>55</v>
      </c>
      <c r="W21" s="2276">
        <v>23</v>
      </c>
      <c r="X21" s="1681" t="s">
        <v>14</v>
      </c>
      <c r="Y21" s="1826" t="s">
        <v>55</v>
      </c>
      <c r="Z21" s="1827"/>
      <c r="AA21" s="2276"/>
      <c r="AB21" s="3929" t="s">
        <v>19</v>
      </c>
      <c r="AC21" s="2277"/>
      <c r="AD21" s="2278" t="s">
        <v>55</v>
      </c>
      <c r="AE21" s="2276"/>
      <c r="AF21" s="1689" t="s">
        <v>88</v>
      </c>
      <c r="AG21" s="3164" t="s">
        <v>55</v>
      </c>
      <c r="AH21" s="3165"/>
      <c r="AI21" s="2276"/>
      <c r="AJ21" s="1681" t="s">
        <v>17</v>
      </c>
      <c r="AK21" s="1826" t="s">
        <v>55</v>
      </c>
      <c r="AL21" s="1827"/>
      <c r="AM21" s="1830"/>
      <c r="AN21" s="1683" t="s">
        <v>16</v>
      </c>
      <c r="AO21" s="2271" t="s">
        <v>55</v>
      </c>
      <c r="AP21" s="2272"/>
      <c r="AQ21" s="2276"/>
      <c r="AR21" s="1681" t="s">
        <v>15</v>
      </c>
      <c r="AS21" s="1826" t="s">
        <v>55</v>
      </c>
      <c r="AT21" s="1827"/>
      <c r="AU21" s="2276"/>
      <c r="AV21" s="1689" t="s">
        <v>17</v>
      </c>
      <c r="AW21" s="2277"/>
      <c r="AX21" s="2278" t="s">
        <v>55</v>
      </c>
      <c r="AY21" s="11"/>
    </row>
    <row r="22" spans="2:51" ht="17.100000000000001" customHeight="1" thickBot="1">
      <c r="B22" s="663">
        <v>6</v>
      </c>
      <c r="C22" s="1676"/>
      <c r="D22" s="4051" t="s">
        <v>18</v>
      </c>
      <c r="E22" s="1831" t="s">
        <v>55</v>
      </c>
      <c r="F22" s="1832"/>
      <c r="G22" s="2276">
        <v>6</v>
      </c>
      <c r="H22" s="2285" t="s">
        <v>14</v>
      </c>
      <c r="I22" s="2288"/>
      <c r="J22" s="3167" t="s">
        <v>55</v>
      </c>
      <c r="K22" s="2276">
        <v>10</v>
      </c>
      <c r="L22" s="1681" t="s">
        <v>14</v>
      </c>
      <c r="M22" s="1826"/>
      <c r="N22" s="1827" t="s">
        <v>55</v>
      </c>
      <c r="O22" s="3168"/>
      <c r="P22" s="1683" t="s">
        <v>16</v>
      </c>
      <c r="Q22" s="2271" t="s">
        <v>55</v>
      </c>
      <c r="R22" s="2272"/>
      <c r="S22" s="2276"/>
      <c r="T22" s="1681" t="s">
        <v>88</v>
      </c>
      <c r="U22" s="1826"/>
      <c r="V22" s="1827" t="s">
        <v>55</v>
      </c>
      <c r="W22" s="2276"/>
      <c r="X22" s="1681" t="s">
        <v>17</v>
      </c>
      <c r="Y22" s="1826"/>
      <c r="Z22" s="1827" t="s">
        <v>55</v>
      </c>
      <c r="AA22" s="1830"/>
      <c r="AB22" s="1683" t="s">
        <v>16</v>
      </c>
      <c r="AC22" s="2271"/>
      <c r="AD22" s="2272" t="s">
        <v>55</v>
      </c>
      <c r="AE22" s="2276"/>
      <c r="AF22" s="1681" t="s">
        <v>15</v>
      </c>
      <c r="AG22" s="2280"/>
      <c r="AH22" s="2281" t="s">
        <v>55</v>
      </c>
      <c r="AI22" s="2276"/>
      <c r="AJ22" s="1681" t="s">
        <v>19</v>
      </c>
      <c r="AK22" s="1826" t="s">
        <v>55</v>
      </c>
      <c r="AL22" s="1827"/>
      <c r="AM22" s="1828"/>
      <c r="AN22" s="1685" t="s">
        <v>18</v>
      </c>
      <c r="AO22" s="1726"/>
      <c r="AP22" s="1727" t="s">
        <v>55</v>
      </c>
      <c r="AQ22" s="2276">
        <v>45</v>
      </c>
      <c r="AR22" s="1681" t="s">
        <v>14</v>
      </c>
      <c r="AS22" s="1826" t="s">
        <v>55</v>
      </c>
      <c r="AT22" s="1827"/>
      <c r="AU22" s="2276"/>
      <c r="AV22" s="1681" t="s">
        <v>19</v>
      </c>
      <c r="AW22" s="1826"/>
      <c r="AX22" s="1827" t="s">
        <v>55</v>
      </c>
      <c r="AY22" s="11"/>
    </row>
    <row r="23" spans="2:51" ht="17.100000000000001" customHeight="1" thickBot="1">
      <c r="B23" s="663">
        <v>7</v>
      </c>
      <c r="C23" s="1677"/>
      <c r="D23" s="1681" t="s">
        <v>88</v>
      </c>
      <c r="E23" s="2280" t="s">
        <v>55</v>
      </c>
      <c r="F23" s="2281"/>
      <c r="G23" s="2276"/>
      <c r="H23" s="1684" t="s">
        <v>17</v>
      </c>
      <c r="I23" s="1826" t="s">
        <v>55</v>
      </c>
      <c r="J23" s="2281"/>
      <c r="K23" s="2276"/>
      <c r="L23" s="1681" t="s">
        <v>17</v>
      </c>
      <c r="M23" s="1826" t="s">
        <v>55</v>
      </c>
      <c r="N23" s="1827"/>
      <c r="O23" s="2279"/>
      <c r="P23" s="1685" t="s">
        <v>18</v>
      </c>
      <c r="Q23" s="1726"/>
      <c r="R23" s="1727" t="s">
        <v>55</v>
      </c>
      <c r="S23" s="2276"/>
      <c r="T23" s="1681" t="s">
        <v>15</v>
      </c>
      <c r="U23" s="1826" t="s">
        <v>55</v>
      </c>
      <c r="V23" s="1827"/>
      <c r="W23" s="2276"/>
      <c r="X23" s="1681" t="s">
        <v>19</v>
      </c>
      <c r="Y23" s="1826"/>
      <c r="Z23" s="1827" t="s">
        <v>55</v>
      </c>
      <c r="AA23" s="2270"/>
      <c r="AB23" s="1685" t="s">
        <v>18</v>
      </c>
      <c r="AC23" s="1726" t="s">
        <v>55</v>
      </c>
      <c r="AD23" s="1727"/>
      <c r="AE23" s="2276">
        <v>32</v>
      </c>
      <c r="AF23" s="1681" t="s">
        <v>14</v>
      </c>
      <c r="AG23" s="2280"/>
      <c r="AH23" s="2281" t="s">
        <v>55</v>
      </c>
      <c r="AI23" s="1830"/>
      <c r="AJ23" s="1683" t="s">
        <v>16</v>
      </c>
      <c r="AK23" s="2271" t="s">
        <v>55</v>
      </c>
      <c r="AL23" s="2272"/>
      <c r="AM23" s="2276"/>
      <c r="AN23" s="1681" t="s">
        <v>88</v>
      </c>
      <c r="AO23" s="1826"/>
      <c r="AP23" s="1827" t="s">
        <v>55</v>
      </c>
      <c r="AQ23" s="2270"/>
      <c r="AR23" s="1681" t="s">
        <v>17</v>
      </c>
      <c r="AS23" s="1826"/>
      <c r="AT23" s="1827" t="s">
        <v>55</v>
      </c>
      <c r="AU23" s="1830"/>
      <c r="AV23" s="1691" t="s">
        <v>16</v>
      </c>
      <c r="AW23" s="3169"/>
      <c r="AX23" s="3170" t="s">
        <v>55</v>
      </c>
      <c r="AY23" s="11"/>
    </row>
    <row r="24" spans="2:51" ht="17.100000000000001" customHeight="1" thickBot="1">
      <c r="B24" s="663">
        <v>8</v>
      </c>
      <c r="C24" s="1677"/>
      <c r="D24" s="1681" t="s">
        <v>15</v>
      </c>
      <c r="E24" s="2280"/>
      <c r="F24" s="2281" t="s">
        <v>55</v>
      </c>
      <c r="G24" s="2276"/>
      <c r="H24" s="1681" t="s">
        <v>19</v>
      </c>
      <c r="I24" s="1826" t="s">
        <v>55</v>
      </c>
      <c r="J24" s="1827"/>
      <c r="K24" s="2276"/>
      <c r="L24" s="1681" t="s">
        <v>19</v>
      </c>
      <c r="M24" s="1826" t="s">
        <v>55</v>
      </c>
      <c r="N24" s="1827"/>
      <c r="O24" s="2270"/>
      <c r="P24" s="1681" t="s">
        <v>88</v>
      </c>
      <c r="Q24" s="1826"/>
      <c r="R24" s="1827" t="s">
        <v>55</v>
      </c>
      <c r="S24" s="2276">
        <v>19</v>
      </c>
      <c r="T24" s="1682" t="s">
        <v>14</v>
      </c>
      <c r="U24" s="1826" t="s">
        <v>55</v>
      </c>
      <c r="V24" s="1827"/>
      <c r="W24" s="2276"/>
      <c r="X24" s="1681" t="s">
        <v>16</v>
      </c>
      <c r="Y24" s="1826"/>
      <c r="Z24" s="1827" t="s">
        <v>55</v>
      </c>
      <c r="AA24" s="2270"/>
      <c r="AB24" s="1681" t="s">
        <v>88</v>
      </c>
      <c r="AC24" s="1826" t="s">
        <v>55</v>
      </c>
      <c r="AD24" s="1827"/>
      <c r="AE24" s="2276"/>
      <c r="AF24" s="1845" t="s">
        <v>17</v>
      </c>
      <c r="AG24" s="2283" t="s">
        <v>55</v>
      </c>
      <c r="AH24" s="2284"/>
      <c r="AI24" s="2279"/>
      <c r="AJ24" s="1685" t="s">
        <v>18</v>
      </c>
      <c r="AK24" s="1831"/>
      <c r="AL24" s="1832" t="s">
        <v>55</v>
      </c>
      <c r="AM24" s="2276"/>
      <c r="AN24" s="1681" t="s">
        <v>15</v>
      </c>
      <c r="AO24" s="1826" t="s">
        <v>55</v>
      </c>
      <c r="AP24" s="1827"/>
      <c r="AQ24" s="2270"/>
      <c r="AR24" s="1681" t="s">
        <v>19</v>
      </c>
      <c r="AS24" s="1826"/>
      <c r="AT24" s="1827" t="s">
        <v>55</v>
      </c>
      <c r="AU24" s="2279"/>
      <c r="AV24" s="1685" t="s">
        <v>18</v>
      </c>
      <c r="AW24" s="1726" t="s">
        <v>55</v>
      </c>
      <c r="AX24" s="1727"/>
      <c r="AY24" s="11"/>
    </row>
    <row r="25" spans="2:51" ht="17.100000000000001" customHeight="1" thickBot="1">
      <c r="B25" s="663">
        <v>9</v>
      </c>
      <c r="C25" s="1677">
        <v>2</v>
      </c>
      <c r="D25" s="1681" t="s">
        <v>14</v>
      </c>
      <c r="E25" s="2280"/>
      <c r="F25" s="2281" t="s">
        <v>55</v>
      </c>
      <c r="G25" s="1830"/>
      <c r="H25" s="1683" t="s">
        <v>16</v>
      </c>
      <c r="I25" s="2271" t="s">
        <v>55</v>
      </c>
      <c r="J25" s="2272"/>
      <c r="K25" s="1830"/>
      <c r="L25" s="1691" t="s">
        <v>16</v>
      </c>
      <c r="M25" s="3169" t="s">
        <v>55</v>
      </c>
      <c r="N25" s="3170"/>
      <c r="O25" s="2276"/>
      <c r="P25" s="1681" t="s">
        <v>15</v>
      </c>
      <c r="Q25" s="1826" t="s">
        <v>55</v>
      </c>
      <c r="R25" s="1827"/>
      <c r="S25" s="2276"/>
      <c r="T25" s="1681" t="s">
        <v>17</v>
      </c>
      <c r="U25" s="1826"/>
      <c r="V25" s="1827" t="s">
        <v>55</v>
      </c>
      <c r="W25" s="1828"/>
      <c r="X25" s="1685" t="s">
        <v>18</v>
      </c>
      <c r="Y25" s="1726" t="s">
        <v>55</v>
      </c>
      <c r="Z25" s="1727"/>
      <c r="AA25" s="2270"/>
      <c r="AB25" s="1681" t="s">
        <v>15</v>
      </c>
      <c r="AC25" s="1826"/>
      <c r="AD25" s="1827" t="s">
        <v>55</v>
      </c>
      <c r="AE25" s="2270"/>
      <c r="AF25" s="1681" t="s">
        <v>19</v>
      </c>
      <c r="AG25" s="2280" t="s">
        <v>55</v>
      </c>
      <c r="AH25" s="2281"/>
      <c r="AI25" s="2276"/>
      <c r="AJ25" s="1681" t="s">
        <v>88</v>
      </c>
      <c r="AK25" s="2280"/>
      <c r="AL25" s="2281" t="s">
        <v>55</v>
      </c>
      <c r="AM25" s="2276">
        <v>41</v>
      </c>
      <c r="AN25" s="1690" t="s">
        <v>14</v>
      </c>
      <c r="AO25" s="2288" t="s">
        <v>55</v>
      </c>
      <c r="AP25" s="3167"/>
      <c r="AQ25" s="1692"/>
      <c r="AR25" s="1683" t="s">
        <v>16</v>
      </c>
      <c r="AS25" s="2271"/>
      <c r="AT25" s="2272" t="s">
        <v>55</v>
      </c>
      <c r="AU25" s="2270"/>
      <c r="AV25" s="1681" t="s">
        <v>88</v>
      </c>
      <c r="AW25" s="1826" t="s">
        <v>55</v>
      </c>
      <c r="AX25" s="1827"/>
      <c r="AY25" s="11"/>
    </row>
    <row r="26" spans="2:51" ht="17.100000000000001" customHeight="1" thickBot="1">
      <c r="B26" s="663">
        <v>10</v>
      </c>
      <c r="C26" s="1678"/>
      <c r="D26" s="1690" t="s">
        <v>17</v>
      </c>
      <c r="E26" s="2288" t="s">
        <v>55</v>
      </c>
      <c r="F26" s="3167"/>
      <c r="G26" s="1828"/>
      <c r="H26" s="1685" t="s">
        <v>18</v>
      </c>
      <c r="I26" s="1726"/>
      <c r="J26" s="1727" t="s">
        <v>55</v>
      </c>
      <c r="K26" s="1828"/>
      <c r="L26" s="1685" t="s">
        <v>18</v>
      </c>
      <c r="M26" s="1726"/>
      <c r="N26" s="1727" t="s">
        <v>55</v>
      </c>
      <c r="O26" s="2276">
        <v>15</v>
      </c>
      <c r="P26" s="1681" t="s">
        <v>14</v>
      </c>
      <c r="Q26" s="1826" t="s">
        <v>55</v>
      </c>
      <c r="R26" s="1827"/>
      <c r="S26" s="2276"/>
      <c r="T26" s="1681" t="s">
        <v>19</v>
      </c>
      <c r="U26" s="1826"/>
      <c r="V26" s="1827" t="s">
        <v>55</v>
      </c>
      <c r="W26" s="2276"/>
      <c r="X26" s="1681" t="s">
        <v>88</v>
      </c>
      <c r="Y26" s="1826" t="s">
        <v>55</v>
      </c>
      <c r="Z26" s="1827"/>
      <c r="AA26" s="2276">
        <v>28</v>
      </c>
      <c r="AB26" s="1681" t="s">
        <v>14</v>
      </c>
      <c r="AC26" s="1826"/>
      <c r="AD26" s="1827" t="s">
        <v>55</v>
      </c>
      <c r="AE26" s="1692"/>
      <c r="AF26" s="1683" t="s">
        <v>16</v>
      </c>
      <c r="AG26" s="3159" t="s">
        <v>55</v>
      </c>
      <c r="AH26" s="3160"/>
      <c r="AI26" s="2276"/>
      <c r="AJ26" s="1681" t="s">
        <v>15</v>
      </c>
      <c r="AK26" s="1826" t="s">
        <v>55</v>
      </c>
      <c r="AL26" s="1827"/>
      <c r="AM26" s="2276"/>
      <c r="AN26" s="1681" t="s">
        <v>17</v>
      </c>
      <c r="AO26" s="1826"/>
      <c r="AP26" s="1827" t="s">
        <v>55</v>
      </c>
      <c r="AQ26" s="1828"/>
      <c r="AR26" s="1685" t="s">
        <v>18</v>
      </c>
      <c r="AS26" s="1726" t="s">
        <v>55</v>
      </c>
      <c r="AT26" s="1727"/>
      <c r="AU26" s="2276"/>
      <c r="AV26" s="1681" t="s">
        <v>15</v>
      </c>
      <c r="AW26" s="1826"/>
      <c r="AX26" s="1827" t="s">
        <v>55</v>
      </c>
      <c r="AY26" s="11"/>
    </row>
    <row r="27" spans="2:51" ht="17.100000000000001" customHeight="1" thickBot="1">
      <c r="B27" s="663">
        <v>11</v>
      </c>
      <c r="C27" s="1677"/>
      <c r="D27" s="1681" t="s">
        <v>19</v>
      </c>
      <c r="E27" s="1826" t="s">
        <v>55</v>
      </c>
      <c r="F27" s="1827"/>
      <c r="G27" s="2276"/>
      <c r="H27" s="1681" t="s">
        <v>88</v>
      </c>
      <c r="I27" s="1826"/>
      <c r="J27" s="1827" t="s">
        <v>55</v>
      </c>
      <c r="K27" s="2276"/>
      <c r="L27" s="1681" t="s">
        <v>88</v>
      </c>
      <c r="M27" s="1826"/>
      <c r="N27" s="1827" t="s">
        <v>55</v>
      </c>
      <c r="O27" s="2276"/>
      <c r="P27" s="1681" t="s">
        <v>17</v>
      </c>
      <c r="Q27" s="1826"/>
      <c r="R27" s="1827" t="s">
        <v>55</v>
      </c>
      <c r="S27" s="1692"/>
      <c r="T27" s="1691" t="s">
        <v>16</v>
      </c>
      <c r="U27" s="3169"/>
      <c r="V27" s="3170" t="s">
        <v>55</v>
      </c>
      <c r="W27" s="2276"/>
      <c r="X27" s="1681" t="s">
        <v>15</v>
      </c>
      <c r="Y27" s="1826"/>
      <c r="Z27" s="1827" t="s">
        <v>55</v>
      </c>
      <c r="AA27" s="2276"/>
      <c r="AB27" s="1681" t="s">
        <v>17</v>
      </c>
      <c r="AC27" s="2280" t="s">
        <v>55</v>
      </c>
      <c r="AD27" s="2281"/>
      <c r="AE27" s="1828"/>
      <c r="AF27" s="1685" t="s">
        <v>18</v>
      </c>
      <c r="AG27" s="1726"/>
      <c r="AH27" s="1727" t="s">
        <v>55</v>
      </c>
      <c r="AI27" s="2276">
        <v>37</v>
      </c>
      <c r="AJ27" s="1681" t="s">
        <v>14</v>
      </c>
      <c r="AK27" s="1826" t="s">
        <v>55</v>
      </c>
      <c r="AL27" s="1827"/>
      <c r="AM27" s="2276"/>
      <c r="AN27" s="1681" t="s">
        <v>19</v>
      </c>
      <c r="AO27" s="1826"/>
      <c r="AP27" s="1827" t="s">
        <v>55</v>
      </c>
      <c r="AQ27" s="2270"/>
      <c r="AR27" s="1690" t="s">
        <v>88</v>
      </c>
      <c r="AS27" s="2288" t="s">
        <v>55</v>
      </c>
      <c r="AT27" s="3167"/>
      <c r="AU27" s="2276">
        <v>50</v>
      </c>
      <c r="AV27" s="1681" t="s">
        <v>14</v>
      </c>
      <c r="AW27" s="1826"/>
      <c r="AX27" s="1827" t="s">
        <v>55</v>
      </c>
      <c r="AY27" s="11"/>
    </row>
    <row r="28" spans="2:51" ht="17.100000000000001" customHeight="1" thickBot="1">
      <c r="B28" s="663">
        <v>12</v>
      </c>
      <c r="C28" s="1679"/>
      <c r="D28" s="1691" t="s">
        <v>16</v>
      </c>
      <c r="E28" s="3169" t="s">
        <v>55</v>
      </c>
      <c r="F28" s="3170"/>
      <c r="G28" s="2276"/>
      <c r="H28" s="1681" t="s">
        <v>15</v>
      </c>
      <c r="I28" s="1826" t="s">
        <v>55</v>
      </c>
      <c r="J28" s="1827"/>
      <c r="K28" s="2276"/>
      <c r="L28" s="1681" t="s">
        <v>15</v>
      </c>
      <c r="M28" s="1826" t="s">
        <v>55</v>
      </c>
      <c r="N28" s="1827"/>
      <c r="O28" s="2276"/>
      <c r="P28" s="1681" t="s">
        <v>19</v>
      </c>
      <c r="Q28" s="1826"/>
      <c r="R28" s="1827" t="s">
        <v>55</v>
      </c>
      <c r="S28" s="1828"/>
      <c r="T28" s="1685" t="s">
        <v>18</v>
      </c>
      <c r="U28" s="1726" t="s">
        <v>55</v>
      </c>
      <c r="V28" s="1727"/>
      <c r="W28" s="2276">
        <v>24</v>
      </c>
      <c r="X28" s="1681" t="s">
        <v>14</v>
      </c>
      <c r="Y28" s="1826"/>
      <c r="Z28" s="1827" t="s">
        <v>55</v>
      </c>
      <c r="AA28" s="2276"/>
      <c r="AB28" s="1681" t="s">
        <v>19</v>
      </c>
      <c r="AC28" s="2280" t="s">
        <v>55</v>
      </c>
      <c r="AD28" s="2281"/>
      <c r="AE28" s="2276"/>
      <c r="AF28" s="1681" t="s">
        <v>88</v>
      </c>
      <c r="AG28" s="1826"/>
      <c r="AH28" s="1827" t="s">
        <v>55</v>
      </c>
      <c r="AI28" s="2276"/>
      <c r="AJ28" s="1681" t="s">
        <v>17</v>
      </c>
      <c r="AK28" s="1826"/>
      <c r="AL28" s="1827" t="s">
        <v>55</v>
      </c>
      <c r="AM28" s="1830"/>
      <c r="AN28" s="1691" t="s">
        <v>16</v>
      </c>
      <c r="AO28" s="3169"/>
      <c r="AP28" s="3170" t="s">
        <v>55</v>
      </c>
      <c r="AQ28" s="2270"/>
      <c r="AR28" s="1681" t="s">
        <v>15</v>
      </c>
      <c r="AS28" s="1826"/>
      <c r="AT28" s="1827" t="s">
        <v>55</v>
      </c>
      <c r="AU28" s="2276"/>
      <c r="AV28" s="1681" t="s">
        <v>17</v>
      </c>
      <c r="AW28" s="1826" t="s">
        <v>55</v>
      </c>
      <c r="AX28" s="1827"/>
      <c r="AY28" s="11"/>
    </row>
    <row r="29" spans="2:51" ht="17.100000000000001" customHeight="1" thickBot="1">
      <c r="B29" s="663">
        <v>13</v>
      </c>
      <c r="C29" s="1676"/>
      <c r="D29" s="1685" t="s">
        <v>18</v>
      </c>
      <c r="E29" s="1726"/>
      <c r="F29" s="1727" t="s">
        <v>55</v>
      </c>
      <c r="G29" s="2276">
        <v>7</v>
      </c>
      <c r="H29" s="1681" t="s">
        <v>14</v>
      </c>
      <c r="I29" s="1826" t="s">
        <v>55</v>
      </c>
      <c r="J29" s="1827"/>
      <c r="K29" s="2276">
        <v>11</v>
      </c>
      <c r="L29" s="1681" t="s">
        <v>14</v>
      </c>
      <c r="M29" s="1826" t="s">
        <v>55</v>
      </c>
      <c r="N29" s="1827"/>
      <c r="O29" s="1692"/>
      <c r="P29" s="1683" t="s">
        <v>16</v>
      </c>
      <c r="Q29" s="2271"/>
      <c r="R29" s="2272" t="s">
        <v>55</v>
      </c>
      <c r="S29" s="2276"/>
      <c r="T29" s="1690" t="s">
        <v>88</v>
      </c>
      <c r="U29" s="2288" t="s">
        <v>55</v>
      </c>
      <c r="V29" s="3167"/>
      <c r="W29" s="2270"/>
      <c r="X29" s="1681" t="s">
        <v>17</v>
      </c>
      <c r="Y29" s="1826" t="s">
        <v>55</v>
      </c>
      <c r="Z29" s="1827"/>
      <c r="AA29" s="1692"/>
      <c r="AB29" s="1691" t="s">
        <v>16</v>
      </c>
      <c r="AC29" s="3171" t="s">
        <v>55</v>
      </c>
      <c r="AD29" s="3172"/>
      <c r="AE29" s="2276"/>
      <c r="AF29" s="1681" t="s">
        <v>15</v>
      </c>
      <c r="AG29" s="1826" t="s">
        <v>55</v>
      </c>
      <c r="AH29" s="1827"/>
      <c r="AI29" s="2270"/>
      <c r="AJ29" s="1681" t="s">
        <v>19</v>
      </c>
      <c r="AK29" s="1826"/>
      <c r="AL29" s="1827" t="s">
        <v>55</v>
      </c>
      <c r="AM29" s="1828"/>
      <c r="AN29" s="1685" t="s">
        <v>18</v>
      </c>
      <c r="AO29" s="1726" t="s">
        <v>55</v>
      </c>
      <c r="AP29" s="1727"/>
      <c r="AQ29" s="2270">
        <v>46</v>
      </c>
      <c r="AR29" s="1681" t="s">
        <v>14</v>
      </c>
      <c r="AS29" s="1826"/>
      <c r="AT29" s="1827" t="s">
        <v>55</v>
      </c>
      <c r="AU29" s="2276"/>
      <c r="AV29" s="1690" t="s">
        <v>19</v>
      </c>
      <c r="AW29" s="2288" t="s">
        <v>55</v>
      </c>
      <c r="AX29" s="3167"/>
      <c r="AY29" s="11"/>
    </row>
    <row r="30" spans="2:51" ht="17.100000000000001" customHeight="1" thickBot="1">
      <c r="B30" s="663">
        <v>14</v>
      </c>
      <c r="C30" s="1677"/>
      <c r="D30" s="1845" t="s">
        <v>88</v>
      </c>
      <c r="E30" s="2289"/>
      <c r="F30" s="3166" t="s">
        <v>55</v>
      </c>
      <c r="G30" s="2276"/>
      <c r="H30" s="1681" t="s">
        <v>17</v>
      </c>
      <c r="I30" s="1826"/>
      <c r="J30" s="1827" t="s">
        <v>55</v>
      </c>
      <c r="K30" s="2270"/>
      <c r="L30" s="1690" t="s">
        <v>17</v>
      </c>
      <c r="M30" s="2288"/>
      <c r="N30" s="3167" t="s">
        <v>55</v>
      </c>
      <c r="O30" s="1828"/>
      <c r="P30" s="1685" t="s">
        <v>18</v>
      </c>
      <c r="Q30" s="1726" t="s">
        <v>55</v>
      </c>
      <c r="R30" s="1727"/>
      <c r="S30" s="2270"/>
      <c r="T30" s="1690" t="s">
        <v>15</v>
      </c>
      <c r="U30" s="2288"/>
      <c r="V30" s="3167" t="s">
        <v>55</v>
      </c>
      <c r="W30" s="2276"/>
      <c r="X30" s="1681" t="s">
        <v>19</v>
      </c>
      <c r="Y30" s="1826" t="s">
        <v>55</v>
      </c>
      <c r="Z30" s="1827"/>
      <c r="AA30" s="2279"/>
      <c r="AB30" s="1685" t="s">
        <v>18</v>
      </c>
      <c r="AC30" s="1831"/>
      <c r="AD30" s="1832" t="s">
        <v>55</v>
      </c>
      <c r="AE30" s="2270">
        <v>33</v>
      </c>
      <c r="AF30" s="1690" t="s">
        <v>14</v>
      </c>
      <c r="AG30" s="2288" t="s">
        <v>55</v>
      </c>
      <c r="AH30" s="3167"/>
      <c r="AI30" s="1692"/>
      <c r="AJ30" s="1683" t="s">
        <v>16</v>
      </c>
      <c r="AK30" s="2271"/>
      <c r="AL30" s="2272" t="s">
        <v>55</v>
      </c>
      <c r="AM30" s="2270"/>
      <c r="AN30" s="1690" t="s">
        <v>88</v>
      </c>
      <c r="AO30" s="2288" t="s">
        <v>55</v>
      </c>
      <c r="AP30" s="3167"/>
      <c r="AQ30" s="2270"/>
      <c r="AR30" s="1681" t="s">
        <v>17</v>
      </c>
      <c r="AS30" s="1826" t="s">
        <v>55</v>
      </c>
      <c r="AT30" s="1827"/>
      <c r="AU30" s="1692"/>
      <c r="AV30" s="1691" t="s">
        <v>16</v>
      </c>
      <c r="AW30" s="3171" t="s">
        <v>55</v>
      </c>
      <c r="AX30" s="3172"/>
      <c r="AY30" s="11"/>
    </row>
    <row r="31" spans="2:51" ht="17.100000000000001" customHeight="1" thickBot="1">
      <c r="B31" s="663">
        <v>15</v>
      </c>
      <c r="C31" s="1677"/>
      <c r="D31" s="1681" t="s">
        <v>15</v>
      </c>
      <c r="E31" s="1826" t="s">
        <v>55</v>
      </c>
      <c r="F31" s="1827"/>
      <c r="G31" s="2276"/>
      <c r="H31" s="1681" t="s">
        <v>19</v>
      </c>
      <c r="I31" s="1826"/>
      <c r="J31" s="1827" t="s">
        <v>55</v>
      </c>
      <c r="K31" s="2276"/>
      <c r="L31" s="1681" t="s">
        <v>19</v>
      </c>
      <c r="M31" s="1826"/>
      <c r="N31" s="1827" t="s">
        <v>55</v>
      </c>
      <c r="O31" s="2276"/>
      <c r="P31" s="1681" t="s">
        <v>88</v>
      </c>
      <c r="Q31" s="1826" t="s">
        <v>55</v>
      </c>
      <c r="R31" s="1827"/>
      <c r="S31" s="2276">
        <v>20</v>
      </c>
      <c r="T31" s="1689" t="s">
        <v>14</v>
      </c>
      <c r="U31" s="2277"/>
      <c r="V31" s="2278" t="s">
        <v>55</v>
      </c>
      <c r="W31" s="1830"/>
      <c r="X31" s="1683" t="s">
        <v>16</v>
      </c>
      <c r="Y31" s="2271" t="s">
        <v>55</v>
      </c>
      <c r="Z31" s="2272"/>
      <c r="AA31" s="2276"/>
      <c r="AB31" s="1681" t="s">
        <v>88</v>
      </c>
      <c r="AC31" s="2280"/>
      <c r="AD31" s="2281" t="s">
        <v>55</v>
      </c>
      <c r="AE31" s="2276"/>
      <c r="AF31" s="1681" t="s">
        <v>17</v>
      </c>
      <c r="AG31" s="1826"/>
      <c r="AH31" s="1827" t="s">
        <v>55</v>
      </c>
      <c r="AI31" s="1828"/>
      <c r="AJ31" s="4051" t="s">
        <v>18</v>
      </c>
      <c r="AK31" s="1726" t="s">
        <v>55</v>
      </c>
      <c r="AL31" s="1727"/>
      <c r="AM31" s="2276"/>
      <c r="AN31" s="1681" t="s">
        <v>15</v>
      </c>
      <c r="AO31" s="1826"/>
      <c r="AP31" s="1827" t="s">
        <v>55</v>
      </c>
      <c r="AQ31" s="2270"/>
      <c r="AR31" s="1681" t="s">
        <v>19</v>
      </c>
      <c r="AS31" s="1826" t="s">
        <v>55</v>
      </c>
      <c r="AT31" s="1827"/>
      <c r="AU31" s="1828"/>
      <c r="AV31" s="1688" t="s">
        <v>18</v>
      </c>
      <c r="AW31" s="3173"/>
      <c r="AX31" s="3174" t="s">
        <v>55</v>
      </c>
      <c r="AY31" s="11"/>
    </row>
    <row r="32" spans="2:51" ht="17.100000000000001" customHeight="1" thickBot="1">
      <c r="B32" s="663">
        <v>16</v>
      </c>
      <c r="C32" s="1677">
        <v>3</v>
      </c>
      <c r="D32" s="1681" t="s">
        <v>14</v>
      </c>
      <c r="E32" s="1826" t="s">
        <v>55</v>
      </c>
      <c r="F32" s="1827"/>
      <c r="G32" s="1830"/>
      <c r="H32" s="1683" t="s">
        <v>16</v>
      </c>
      <c r="I32" s="2271"/>
      <c r="J32" s="2272" t="s">
        <v>55</v>
      </c>
      <c r="K32" s="1692"/>
      <c r="L32" s="1691" t="s">
        <v>16</v>
      </c>
      <c r="M32" s="3169"/>
      <c r="N32" s="3170" t="s">
        <v>55</v>
      </c>
      <c r="O32" s="2276"/>
      <c r="P32" s="1681" t="s">
        <v>15</v>
      </c>
      <c r="Q32" s="1826"/>
      <c r="R32" s="1827" t="s">
        <v>55</v>
      </c>
      <c r="S32" s="2276"/>
      <c r="T32" s="1681" t="s">
        <v>17</v>
      </c>
      <c r="U32" s="1826" t="s">
        <v>55</v>
      </c>
      <c r="V32" s="1827"/>
      <c r="W32" s="1828"/>
      <c r="X32" s="1685" t="s">
        <v>18</v>
      </c>
      <c r="Y32" s="1726"/>
      <c r="Z32" s="1727" t="s">
        <v>55</v>
      </c>
      <c r="AA32" s="2276"/>
      <c r="AB32" s="1845" t="s">
        <v>15</v>
      </c>
      <c r="AC32" s="2283" t="s">
        <v>55</v>
      </c>
      <c r="AD32" s="2284"/>
      <c r="AE32" s="2276"/>
      <c r="AF32" s="1681" t="s">
        <v>19</v>
      </c>
      <c r="AG32" s="1826"/>
      <c r="AH32" s="1827" t="s">
        <v>55</v>
      </c>
      <c r="AI32" s="2276"/>
      <c r="AJ32" s="1681" t="s">
        <v>88</v>
      </c>
      <c r="AK32" s="1826" t="s">
        <v>55</v>
      </c>
      <c r="AL32" s="1827"/>
      <c r="AM32" s="2276">
        <v>42</v>
      </c>
      <c r="AN32" s="1681" t="s">
        <v>14</v>
      </c>
      <c r="AO32" s="1826"/>
      <c r="AP32" s="1827" t="s">
        <v>55</v>
      </c>
      <c r="AQ32" s="1692"/>
      <c r="AR32" s="1683" t="s">
        <v>16</v>
      </c>
      <c r="AS32" s="2271" t="s">
        <v>55</v>
      </c>
      <c r="AT32" s="2272"/>
      <c r="AU32" s="2276"/>
      <c r="AV32" s="1689" t="s">
        <v>88</v>
      </c>
      <c r="AW32" s="2277"/>
      <c r="AX32" s="2278" t="s">
        <v>55</v>
      </c>
      <c r="AY32" s="11"/>
    </row>
    <row r="33" spans="2:51" ht="17.100000000000001" customHeight="1" thickBot="1">
      <c r="B33" s="663">
        <v>17</v>
      </c>
      <c r="C33" s="1677"/>
      <c r="D33" s="1681" t="s">
        <v>17</v>
      </c>
      <c r="E33" s="1826"/>
      <c r="F33" s="1827" t="s">
        <v>55</v>
      </c>
      <c r="G33" s="2276"/>
      <c r="H33" s="1685" t="s">
        <v>18</v>
      </c>
      <c r="I33" s="1726" t="s">
        <v>55</v>
      </c>
      <c r="J33" s="1727"/>
      <c r="K33" s="1828"/>
      <c r="L33" s="1685" t="s">
        <v>18</v>
      </c>
      <c r="M33" s="1726" t="s">
        <v>55</v>
      </c>
      <c r="N33" s="1727"/>
      <c r="O33" s="2276">
        <v>16</v>
      </c>
      <c r="P33" s="1681" t="s">
        <v>14</v>
      </c>
      <c r="Q33" s="1826"/>
      <c r="R33" s="1827" t="s">
        <v>55</v>
      </c>
      <c r="S33" s="2276"/>
      <c r="T33" s="1681" t="s">
        <v>19</v>
      </c>
      <c r="U33" s="1826" t="s">
        <v>55</v>
      </c>
      <c r="V33" s="1827"/>
      <c r="W33" s="2276"/>
      <c r="X33" s="1681" t="s">
        <v>88</v>
      </c>
      <c r="Y33" s="1826"/>
      <c r="Z33" s="1827" t="s">
        <v>55</v>
      </c>
      <c r="AA33" s="2276">
        <v>29</v>
      </c>
      <c r="AB33" s="1689" t="s">
        <v>14</v>
      </c>
      <c r="AC33" s="3164" t="s">
        <v>55</v>
      </c>
      <c r="AD33" s="3165"/>
      <c r="AE33" s="1692"/>
      <c r="AF33" s="1691" t="s">
        <v>16</v>
      </c>
      <c r="AG33" s="3169"/>
      <c r="AH33" s="3170" t="s">
        <v>55</v>
      </c>
      <c r="AI33" s="2276"/>
      <c r="AJ33" s="1681" t="s">
        <v>15</v>
      </c>
      <c r="AK33" s="1826"/>
      <c r="AL33" s="1827" t="s">
        <v>55</v>
      </c>
      <c r="AM33" s="2276"/>
      <c r="AN33" s="1681" t="s">
        <v>17</v>
      </c>
      <c r="AO33" s="1826" t="s">
        <v>55</v>
      </c>
      <c r="AP33" s="1827"/>
      <c r="AQ33" s="2279"/>
      <c r="AR33" s="4051" t="s">
        <v>18</v>
      </c>
      <c r="AS33" s="1726"/>
      <c r="AT33" s="1727" t="s">
        <v>55</v>
      </c>
      <c r="AU33" s="2276"/>
      <c r="AV33" s="1681" t="s">
        <v>15</v>
      </c>
      <c r="AW33" s="1826" t="s">
        <v>55</v>
      </c>
      <c r="AX33" s="1827"/>
      <c r="AY33" s="11"/>
    </row>
    <row r="34" spans="2:51" ht="17.100000000000001" customHeight="1" thickBot="1">
      <c r="B34" s="663">
        <v>18</v>
      </c>
      <c r="C34" s="1677"/>
      <c r="D34" s="1681" t="s">
        <v>19</v>
      </c>
      <c r="E34" s="1826"/>
      <c r="F34" s="1827" t="s">
        <v>55</v>
      </c>
      <c r="G34" s="2276"/>
      <c r="H34" s="1681" t="s">
        <v>88</v>
      </c>
      <c r="I34" s="1826" t="s">
        <v>55</v>
      </c>
      <c r="J34" s="1827"/>
      <c r="K34" s="2276"/>
      <c r="L34" s="1690" t="s">
        <v>88</v>
      </c>
      <c r="M34" s="2288" t="s">
        <v>55</v>
      </c>
      <c r="N34" s="3167"/>
      <c r="O34" s="2276"/>
      <c r="P34" s="1682" t="s">
        <v>17</v>
      </c>
      <c r="Q34" s="1826" t="s">
        <v>55</v>
      </c>
      <c r="R34" s="1827"/>
      <c r="S34" s="1692"/>
      <c r="T34" s="1691" t="s">
        <v>16</v>
      </c>
      <c r="U34" s="3169" t="s">
        <v>55</v>
      </c>
      <c r="V34" s="3170"/>
      <c r="W34" s="2276"/>
      <c r="X34" s="1681" t="s">
        <v>15</v>
      </c>
      <c r="Y34" s="1826" t="s">
        <v>55</v>
      </c>
      <c r="Z34" s="1827"/>
      <c r="AA34" s="2276"/>
      <c r="AB34" s="1681" t="s">
        <v>17</v>
      </c>
      <c r="AC34" s="2280"/>
      <c r="AD34" s="2281" t="s">
        <v>55</v>
      </c>
      <c r="AE34" s="1828"/>
      <c r="AF34" s="1685" t="s">
        <v>18</v>
      </c>
      <c r="AG34" s="1726" t="s">
        <v>55</v>
      </c>
      <c r="AH34" s="1727"/>
      <c r="AI34" s="2276">
        <v>38</v>
      </c>
      <c r="AJ34" s="1681" t="s">
        <v>14</v>
      </c>
      <c r="AK34" s="1826"/>
      <c r="AL34" s="1827" t="s">
        <v>55</v>
      </c>
      <c r="AM34" s="2276"/>
      <c r="AN34" s="1681" t="s">
        <v>19</v>
      </c>
      <c r="AO34" s="1826" t="s">
        <v>55</v>
      </c>
      <c r="AP34" s="1827"/>
      <c r="AQ34" s="2270"/>
      <c r="AR34" s="1681" t="s">
        <v>88</v>
      </c>
      <c r="AS34" s="1826"/>
      <c r="AT34" s="1827" t="s">
        <v>55</v>
      </c>
      <c r="AU34" s="2276">
        <v>51</v>
      </c>
      <c r="AV34" s="1681" t="s">
        <v>14</v>
      </c>
      <c r="AW34" s="1826" t="s">
        <v>55</v>
      </c>
      <c r="AX34" s="1827"/>
      <c r="AY34" s="11"/>
    </row>
    <row r="35" spans="2:51" ht="17.100000000000001" customHeight="1" thickBot="1">
      <c r="B35" s="663">
        <v>19</v>
      </c>
      <c r="C35" s="1680"/>
      <c r="D35" s="1691" t="s">
        <v>16</v>
      </c>
      <c r="E35" s="3169"/>
      <c r="F35" s="3170" t="s">
        <v>55</v>
      </c>
      <c r="G35" s="2276"/>
      <c r="H35" s="1681" t="s">
        <v>15</v>
      </c>
      <c r="I35" s="1826"/>
      <c r="J35" s="1827" t="s">
        <v>55</v>
      </c>
      <c r="K35" s="2276"/>
      <c r="L35" s="1690" t="s">
        <v>15</v>
      </c>
      <c r="M35" s="2288"/>
      <c r="N35" s="3167" t="s">
        <v>55</v>
      </c>
      <c r="O35" s="2276"/>
      <c r="P35" s="1681" t="s">
        <v>19</v>
      </c>
      <c r="Q35" s="1826" t="s">
        <v>55</v>
      </c>
      <c r="R35" s="1827"/>
      <c r="S35" s="2279"/>
      <c r="T35" s="1685" t="s">
        <v>18</v>
      </c>
      <c r="U35" s="1726"/>
      <c r="V35" s="1727" t="s">
        <v>55</v>
      </c>
      <c r="W35" s="2276">
        <v>25</v>
      </c>
      <c r="X35" s="1681" t="s">
        <v>14</v>
      </c>
      <c r="Y35" s="1826" t="s">
        <v>55</v>
      </c>
      <c r="Z35" s="1827"/>
      <c r="AA35" s="2270"/>
      <c r="AB35" s="1690" t="s">
        <v>19</v>
      </c>
      <c r="AC35" s="3175"/>
      <c r="AD35" s="3176" t="s">
        <v>55</v>
      </c>
      <c r="AE35" s="2270"/>
      <c r="AF35" s="1690" t="s">
        <v>88</v>
      </c>
      <c r="AG35" s="2288" t="s">
        <v>55</v>
      </c>
      <c r="AH35" s="3167"/>
      <c r="AI35" s="2276"/>
      <c r="AJ35" s="1681" t="s">
        <v>17</v>
      </c>
      <c r="AK35" s="1826" t="s">
        <v>55</v>
      </c>
      <c r="AL35" s="1827"/>
      <c r="AM35" s="1830"/>
      <c r="AN35" s="1691" t="s">
        <v>16</v>
      </c>
      <c r="AO35" s="3169" t="s">
        <v>55</v>
      </c>
      <c r="AP35" s="3170"/>
      <c r="AQ35" s="2270"/>
      <c r="AR35" s="1681" t="s">
        <v>15</v>
      </c>
      <c r="AS35" s="1826" t="s">
        <v>55</v>
      </c>
      <c r="AT35" s="1827"/>
      <c r="AU35" s="2276"/>
      <c r="AV35" s="1690" t="s">
        <v>17</v>
      </c>
      <c r="AW35" s="2288"/>
      <c r="AX35" s="3167" t="s">
        <v>55</v>
      </c>
      <c r="AY35" s="11"/>
    </row>
    <row r="36" spans="2:51" ht="17.100000000000001" customHeight="1" thickBot="1">
      <c r="B36" s="663">
        <v>20</v>
      </c>
      <c r="C36" s="1687"/>
      <c r="D36" s="1685" t="s">
        <v>18</v>
      </c>
      <c r="E36" s="1726" t="s">
        <v>55</v>
      </c>
      <c r="F36" s="1727"/>
      <c r="G36" s="2276">
        <v>8</v>
      </c>
      <c r="H36" s="1681" t="s">
        <v>14</v>
      </c>
      <c r="I36" s="1826"/>
      <c r="J36" s="1827" t="s">
        <v>55</v>
      </c>
      <c r="K36" s="2276">
        <v>12</v>
      </c>
      <c r="L36" s="1681" t="s">
        <v>14</v>
      </c>
      <c r="M36" s="1826"/>
      <c r="N36" s="1827" t="s">
        <v>55</v>
      </c>
      <c r="O36" s="1692"/>
      <c r="P36" s="1683" t="s">
        <v>16</v>
      </c>
      <c r="Q36" s="2271" t="s">
        <v>55</v>
      </c>
      <c r="R36" s="2272"/>
      <c r="S36" s="2276"/>
      <c r="T36" s="1681" t="s">
        <v>88</v>
      </c>
      <c r="U36" s="1826"/>
      <c r="V36" s="1827" t="s">
        <v>55</v>
      </c>
      <c r="W36" s="2276"/>
      <c r="X36" s="1681" t="s">
        <v>17</v>
      </c>
      <c r="Y36" s="1826"/>
      <c r="Z36" s="1827" t="s">
        <v>55</v>
      </c>
      <c r="AA36" s="1692"/>
      <c r="AB36" s="1683" t="s">
        <v>16</v>
      </c>
      <c r="AC36" s="3159"/>
      <c r="AD36" s="3160" t="s">
        <v>55</v>
      </c>
      <c r="AE36" s="2276"/>
      <c r="AF36" s="1689" t="s">
        <v>15</v>
      </c>
      <c r="AG36" s="2277"/>
      <c r="AH36" s="2278" t="s">
        <v>55</v>
      </c>
      <c r="AI36" s="2276"/>
      <c r="AJ36" s="1681" t="s">
        <v>19</v>
      </c>
      <c r="AK36" s="1826" t="s">
        <v>55</v>
      </c>
      <c r="AL36" s="1827"/>
      <c r="AM36" s="1828"/>
      <c r="AN36" s="1685" t="s">
        <v>18</v>
      </c>
      <c r="AO36" s="1726"/>
      <c r="AP36" s="1727" t="s">
        <v>55</v>
      </c>
      <c r="AQ36" s="2270">
        <v>47</v>
      </c>
      <c r="AR36" s="1681" t="s">
        <v>14</v>
      </c>
      <c r="AS36" s="1826" t="s">
        <v>55</v>
      </c>
      <c r="AT36" s="1827"/>
      <c r="AU36" s="2276"/>
      <c r="AV36" s="1681" t="s">
        <v>19</v>
      </c>
      <c r="AW36" s="1826"/>
      <c r="AX36" s="1827" t="s">
        <v>55</v>
      </c>
      <c r="AY36" s="11"/>
    </row>
    <row r="37" spans="2:51" ht="17.100000000000001" customHeight="1" thickBot="1">
      <c r="B37" s="663">
        <v>21</v>
      </c>
      <c r="C37" s="1677"/>
      <c r="D37" s="1689" t="s">
        <v>88</v>
      </c>
      <c r="E37" s="2277" t="s">
        <v>55</v>
      </c>
      <c r="F37" s="2278"/>
      <c r="G37" s="2276"/>
      <c r="H37" s="1681" t="s">
        <v>17</v>
      </c>
      <c r="I37" s="1826" t="s">
        <v>55</v>
      </c>
      <c r="J37" s="1827"/>
      <c r="K37" s="2276"/>
      <c r="L37" s="1681" t="s">
        <v>17</v>
      </c>
      <c r="M37" s="1826" t="s">
        <v>55</v>
      </c>
      <c r="N37" s="1827"/>
      <c r="O37" s="1828"/>
      <c r="P37" s="4051" t="s">
        <v>18</v>
      </c>
      <c r="Q37" s="1726"/>
      <c r="R37" s="1727" t="s">
        <v>55</v>
      </c>
      <c r="S37" s="2276"/>
      <c r="T37" s="1681" t="s">
        <v>15</v>
      </c>
      <c r="U37" s="1826" t="s">
        <v>55</v>
      </c>
      <c r="V37" s="1827"/>
      <c r="W37" s="2276"/>
      <c r="X37" s="1681" t="s">
        <v>19</v>
      </c>
      <c r="Y37" s="1826"/>
      <c r="Z37" s="1827" t="s">
        <v>55</v>
      </c>
      <c r="AA37" s="1828"/>
      <c r="AB37" s="1688" t="s">
        <v>18</v>
      </c>
      <c r="AC37" s="3173" t="s">
        <v>55</v>
      </c>
      <c r="AD37" s="3174"/>
      <c r="AE37" s="2276">
        <v>34</v>
      </c>
      <c r="AF37" s="1681" t="s">
        <v>14</v>
      </c>
      <c r="AG37" s="1826"/>
      <c r="AH37" s="1827" t="s">
        <v>55</v>
      </c>
      <c r="AI37" s="1830"/>
      <c r="AJ37" s="1683" t="s">
        <v>16</v>
      </c>
      <c r="AK37" s="2271" t="s">
        <v>55</v>
      </c>
      <c r="AL37" s="2272"/>
      <c r="AM37" s="2276"/>
      <c r="AN37" s="1689" t="s">
        <v>88</v>
      </c>
      <c r="AO37" s="2277"/>
      <c r="AP37" s="2278" t="s">
        <v>55</v>
      </c>
      <c r="AQ37" s="2270"/>
      <c r="AR37" s="1681" t="s">
        <v>17</v>
      </c>
      <c r="AS37" s="1826"/>
      <c r="AT37" s="1827" t="s">
        <v>55</v>
      </c>
      <c r="AU37" s="2276"/>
      <c r="AV37" s="1845" t="s">
        <v>16</v>
      </c>
      <c r="AW37" s="2289"/>
      <c r="AX37" s="3166" t="s">
        <v>55</v>
      </c>
      <c r="AY37" s="11"/>
    </row>
    <row r="38" spans="2:51" ht="17.100000000000001" customHeight="1" thickBot="1">
      <c r="B38" s="663">
        <v>22</v>
      </c>
      <c r="C38" s="1677"/>
      <c r="D38" s="1681" t="s">
        <v>15</v>
      </c>
      <c r="E38" s="1826"/>
      <c r="F38" s="1827" t="s">
        <v>55</v>
      </c>
      <c r="G38" s="2276"/>
      <c r="H38" s="1681" t="s">
        <v>19</v>
      </c>
      <c r="I38" s="1826" t="s">
        <v>55</v>
      </c>
      <c r="J38" s="1827"/>
      <c r="K38" s="2276"/>
      <c r="L38" s="1681" t="s">
        <v>19</v>
      </c>
      <c r="M38" s="1826" t="s">
        <v>55</v>
      </c>
      <c r="N38" s="1827"/>
      <c r="O38" s="2276"/>
      <c r="P38" s="1681" t="s">
        <v>88</v>
      </c>
      <c r="Q38" s="1826"/>
      <c r="R38" s="1827" t="s">
        <v>55</v>
      </c>
      <c r="S38" s="2276">
        <v>21</v>
      </c>
      <c r="T38" s="1681" t="s">
        <v>14</v>
      </c>
      <c r="U38" s="1826" t="s">
        <v>55</v>
      </c>
      <c r="V38" s="1827"/>
      <c r="W38" s="1830"/>
      <c r="X38" s="1683" t="s">
        <v>16</v>
      </c>
      <c r="Y38" s="2271"/>
      <c r="Z38" s="2272" t="s">
        <v>55</v>
      </c>
      <c r="AA38" s="2276"/>
      <c r="AB38" s="1689" t="s">
        <v>88</v>
      </c>
      <c r="AC38" s="3164" t="s">
        <v>55</v>
      </c>
      <c r="AD38" s="3165"/>
      <c r="AE38" s="2276"/>
      <c r="AF38" s="1690" t="s">
        <v>17</v>
      </c>
      <c r="AG38" s="2288" t="s">
        <v>55</v>
      </c>
      <c r="AH38" s="3167"/>
      <c r="AI38" s="1828"/>
      <c r="AJ38" s="1685" t="s">
        <v>18</v>
      </c>
      <c r="AK38" s="1726"/>
      <c r="AL38" s="1727" t="s">
        <v>55</v>
      </c>
      <c r="AM38" s="2276"/>
      <c r="AN38" s="1681" t="s">
        <v>15</v>
      </c>
      <c r="AO38" s="1826" t="s">
        <v>55</v>
      </c>
      <c r="AP38" s="1827"/>
      <c r="AQ38" s="2270"/>
      <c r="AR38" s="1681" t="s">
        <v>19</v>
      </c>
      <c r="AS38" s="1826"/>
      <c r="AT38" s="1827" t="s">
        <v>55</v>
      </c>
      <c r="AU38" s="1828"/>
      <c r="AV38" s="1685" t="s">
        <v>18</v>
      </c>
      <c r="AW38" s="1831" t="s">
        <v>55</v>
      </c>
      <c r="AX38" s="1832"/>
      <c r="AY38" s="11"/>
    </row>
    <row r="39" spans="2:51" ht="17.100000000000001" customHeight="1" thickBot="1">
      <c r="B39" s="663">
        <v>23</v>
      </c>
      <c r="C39" s="1686">
        <v>4</v>
      </c>
      <c r="D39" s="1681" t="s">
        <v>14</v>
      </c>
      <c r="E39" s="1826"/>
      <c r="F39" s="1827" t="s">
        <v>55</v>
      </c>
      <c r="G39" s="1830"/>
      <c r="H39" s="1683" t="s">
        <v>16</v>
      </c>
      <c r="I39" s="2271" t="s">
        <v>55</v>
      </c>
      <c r="J39" s="2272"/>
      <c r="K39" s="1692"/>
      <c r="L39" s="1691" t="s">
        <v>16</v>
      </c>
      <c r="M39" s="3169" t="s">
        <v>55</v>
      </c>
      <c r="N39" s="3170"/>
      <c r="O39" s="2276"/>
      <c r="P39" s="1681" t="s">
        <v>15</v>
      </c>
      <c r="Q39" s="1826" t="s">
        <v>55</v>
      </c>
      <c r="R39" s="1827"/>
      <c r="S39" s="2276"/>
      <c r="T39" s="1845" t="s">
        <v>17</v>
      </c>
      <c r="U39" s="2289"/>
      <c r="V39" s="3166" t="s">
        <v>55</v>
      </c>
      <c r="W39" s="2270"/>
      <c r="X39" s="1685" t="s">
        <v>18</v>
      </c>
      <c r="Y39" s="1726" t="s">
        <v>55</v>
      </c>
      <c r="Z39" s="1727"/>
      <c r="AA39" s="2276"/>
      <c r="AB39" s="1689" t="s">
        <v>15</v>
      </c>
      <c r="AC39" s="2290"/>
      <c r="AD39" s="2281" t="s">
        <v>55</v>
      </c>
      <c r="AE39" s="2276"/>
      <c r="AF39" s="1681" t="s">
        <v>19</v>
      </c>
      <c r="AG39" s="1826" t="s">
        <v>55</v>
      </c>
      <c r="AH39" s="1827"/>
      <c r="AI39" s="2276"/>
      <c r="AJ39" s="1681" t="s">
        <v>88</v>
      </c>
      <c r="AK39" s="1826"/>
      <c r="AL39" s="1827" t="s">
        <v>55</v>
      </c>
      <c r="AM39" s="2276">
        <v>43</v>
      </c>
      <c r="AN39" s="1681" t="s">
        <v>14</v>
      </c>
      <c r="AO39" s="1826" t="s">
        <v>55</v>
      </c>
      <c r="AP39" s="1827"/>
      <c r="AQ39" s="1692"/>
      <c r="AR39" s="1683" t="s">
        <v>16</v>
      </c>
      <c r="AS39" s="2271"/>
      <c r="AT39" s="2272" t="s">
        <v>55</v>
      </c>
      <c r="AU39" s="2276"/>
      <c r="AV39" s="1681" t="s">
        <v>88</v>
      </c>
      <c r="AW39" s="2280" t="s">
        <v>55</v>
      </c>
      <c r="AX39" s="2281"/>
      <c r="AY39" s="11"/>
    </row>
    <row r="40" spans="2:51" ht="17.100000000000001" customHeight="1" thickBot="1">
      <c r="B40" s="663">
        <v>24</v>
      </c>
      <c r="C40" s="1677"/>
      <c r="D40" s="1681" t="s">
        <v>17</v>
      </c>
      <c r="E40" s="1826" t="s">
        <v>55</v>
      </c>
      <c r="F40" s="1827"/>
      <c r="G40" s="1828"/>
      <c r="H40" s="1685" t="s">
        <v>18</v>
      </c>
      <c r="I40" s="1726"/>
      <c r="J40" s="1727" t="s">
        <v>55</v>
      </c>
      <c r="K40" s="2279"/>
      <c r="L40" s="1685" t="s">
        <v>18</v>
      </c>
      <c r="M40" s="1726"/>
      <c r="N40" s="1727" t="s">
        <v>55</v>
      </c>
      <c r="O40" s="2270">
        <v>17</v>
      </c>
      <c r="P40" s="1681" t="s">
        <v>14</v>
      </c>
      <c r="Q40" s="1826" t="s">
        <v>55</v>
      </c>
      <c r="R40" s="1827"/>
      <c r="S40" s="2276"/>
      <c r="T40" s="1681" t="s">
        <v>19</v>
      </c>
      <c r="U40" s="1826"/>
      <c r="V40" s="1827" t="s">
        <v>55</v>
      </c>
      <c r="W40" s="2276"/>
      <c r="X40" s="1681" t="s">
        <v>88</v>
      </c>
      <c r="Y40" s="1826" t="s">
        <v>55</v>
      </c>
      <c r="Z40" s="1827"/>
      <c r="AA40" s="2270">
        <v>30</v>
      </c>
      <c r="AB40" s="1690" t="s">
        <v>14</v>
      </c>
      <c r="AC40" s="3175"/>
      <c r="AD40" s="3176" t="s">
        <v>55</v>
      </c>
      <c r="AE40" s="1830"/>
      <c r="AF40" s="1691" t="s">
        <v>16</v>
      </c>
      <c r="AG40" s="3169" t="s">
        <v>55</v>
      </c>
      <c r="AH40" s="3170"/>
      <c r="AI40" s="2276"/>
      <c r="AJ40" s="1681" t="s">
        <v>15</v>
      </c>
      <c r="AK40" s="1826" t="s">
        <v>55</v>
      </c>
      <c r="AL40" s="1827"/>
      <c r="AM40" s="2270"/>
      <c r="AN40" s="1690" t="s">
        <v>17</v>
      </c>
      <c r="AO40" s="2288"/>
      <c r="AP40" s="3167" t="s">
        <v>55</v>
      </c>
      <c r="AQ40" s="2279"/>
      <c r="AR40" s="1685" t="s">
        <v>18</v>
      </c>
      <c r="AS40" s="1726" t="s">
        <v>55</v>
      </c>
      <c r="AT40" s="1727"/>
      <c r="AU40" s="2276"/>
      <c r="AV40" s="4050" t="s">
        <v>15</v>
      </c>
      <c r="AW40" s="3175"/>
      <c r="AX40" s="3176" t="s">
        <v>55</v>
      </c>
      <c r="AY40" s="11"/>
    </row>
    <row r="41" spans="2:51" ht="17.100000000000001" customHeight="1" thickBot="1">
      <c r="B41" s="663">
        <v>25</v>
      </c>
      <c r="C41" s="2270"/>
      <c r="D41" s="1690" t="s">
        <v>19</v>
      </c>
      <c r="E41" s="2288" t="s">
        <v>55</v>
      </c>
      <c r="F41" s="3167"/>
      <c r="G41" s="2276"/>
      <c r="H41" s="1681" t="s">
        <v>88</v>
      </c>
      <c r="I41" s="1826"/>
      <c r="J41" s="1827" t="s">
        <v>55</v>
      </c>
      <c r="K41" s="2276"/>
      <c r="L41" s="1681" t="s">
        <v>88</v>
      </c>
      <c r="M41" s="1826"/>
      <c r="N41" s="1827" t="s">
        <v>55</v>
      </c>
      <c r="O41" s="2276"/>
      <c r="P41" s="1681" t="s">
        <v>17</v>
      </c>
      <c r="Q41" s="1826"/>
      <c r="R41" s="1827" t="s">
        <v>55</v>
      </c>
      <c r="S41" s="1692"/>
      <c r="T41" s="1683" t="s">
        <v>16</v>
      </c>
      <c r="U41" s="2271"/>
      <c r="V41" s="2272" t="s">
        <v>55</v>
      </c>
      <c r="W41" s="2276"/>
      <c r="X41" s="1681" t="s">
        <v>15</v>
      </c>
      <c r="Y41" s="1826"/>
      <c r="Z41" s="1827" t="s">
        <v>55</v>
      </c>
      <c r="AA41" s="2276"/>
      <c r="AB41" s="1681" t="s">
        <v>17</v>
      </c>
      <c r="AC41" s="2280" t="s">
        <v>55</v>
      </c>
      <c r="AD41" s="2281"/>
      <c r="AE41" s="1828"/>
      <c r="AF41" s="1685" t="s">
        <v>18</v>
      </c>
      <c r="AG41" s="1726"/>
      <c r="AH41" s="1727" t="s">
        <v>55</v>
      </c>
      <c r="AI41" s="2276">
        <v>39</v>
      </c>
      <c r="AJ41" s="1681" t="s">
        <v>14</v>
      </c>
      <c r="AK41" s="1826" t="s">
        <v>55</v>
      </c>
      <c r="AL41" s="1827"/>
      <c r="AM41" s="2276"/>
      <c r="AN41" s="1681" t="s">
        <v>19</v>
      </c>
      <c r="AO41" s="1826"/>
      <c r="AP41" s="1827" t="s">
        <v>55</v>
      </c>
      <c r="AQ41" s="2270"/>
      <c r="AR41" s="1681" t="s">
        <v>88</v>
      </c>
      <c r="AS41" s="1826" t="s">
        <v>55</v>
      </c>
      <c r="AT41" s="1827"/>
      <c r="AU41" s="2276">
        <v>52</v>
      </c>
      <c r="AV41" s="1682" t="s">
        <v>14</v>
      </c>
      <c r="AW41" s="2280"/>
      <c r="AX41" s="2281" t="s">
        <v>55</v>
      </c>
      <c r="AY41" s="11"/>
    </row>
    <row r="42" spans="2:51" ht="17.100000000000001" customHeight="1" thickBot="1">
      <c r="B42" s="663">
        <v>26</v>
      </c>
      <c r="C42" s="1692"/>
      <c r="D42" s="1683" t="s">
        <v>16</v>
      </c>
      <c r="E42" s="2271" t="s">
        <v>55</v>
      </c>
      <c r="F42" s="2272"/>
      <c r="G42" s="2276"/>
      <c r="H42" s="1681" t="s">
        <v>15</v>
      </c>
      <c r="I42" s="1826" t="s">
        <v>55</v>
      </c>
      <c r="J42" s="1827"/>
      <c r="K42" s="2276"/>
      <c r="L42" s="1681" t="s">
        <v>15</v>
      </c>
      <c r="M42" s="1826" t="s">
        <v>55</v>
      </c>
      <c r="N42" s="1827"/>
      <c r="O42" s="2276"/>
      <c r="P42" s="1681" t="s">
        <v>19</v>
      </c>
      <c r="Q42" s="1826"/>
      <c r="R42" s="1827" t="s">
        <v>55</v>
      </c>
      <c r="S42" s="1828"/>
      <c r="T42" s="1685" t="s">
        <v>18</v>
      </c>
      <c r="U42" s="1726" t="s">
        <v>55</v>
      </c>
      <c r="V42" s="1727"/>
      <c r="W42" s="2276">
        <v>26</v>
      </c>
      <c r="X42" s="1681" t="s">
        <v>14</v>
      </c>
      <c r="Y42" s="1826"/>
      <c r="Z42" s="1827" t="s">
        <v>55</v>
      </c>
      <c r="AA42" s="2276"/>
      <c r="AB42" s="1681" t="s">
        <v>19</v>
      </c>
      <c r="AC42" s="2280" t="s">
        <v>55</v>
      </c>
      <c r="AD42" s="2281"/>
      <c r="AE42" s="2276"/>
      <c r="AF42" s="1845" t="s">
        <v>88</v>
      </c>
      <c r="AG42" s="2289"/>
      <c r="AH42" s="3166" t="s">
        <v>55</v>
      </c>
      <c r="AI42" s="2276"/>
      <c r="AJ42" s="1681" t="s">
        <v>17</v>
      </c>
      <c r="AK42" s="1826"/>
      <c r="AL42" s="1827" t="s">
        <v>55</v>
      </c>
      <c r="AM42" s="1692"/>
      <c r="AN42" s="1691" t="s">
        <v>16</v>
      </c>
      <c r="AO42" s="3169"/>
      <c r="AP42" s="3170" t="s">
        <v>55</v>
      </c>
      <c r="AQ42" s="2270"/>
      <c r="AR42" s="1681" t="s">
        <v>15</v>
      </c>
      <c r="AS42" s="1826"/>
      <c r="AT42" s="1827" t="s">
        <v>55</v>
      </c>
      <c r="AU42" s="2276"/>
      <c r="AV42" s="4049" t="s">
        <v>17</v>
      </c>
      <c r="AW42" s="2283" t="s">
        <v>55</v>
      </c>
      <c r="AX42" s="2284"/>
      <c r="AY42" s="11"/>
    </row>
    <row r="43" spans="2:51" ht="17.100000000000001" customHeight="1" thickBot="1">
      <c r="B43" s="663">
        <v>27</v>
      </c>
      <c r="C43" s="1828"/>
      <c r="D43" s="1688" t="s">
        <v>18</v>
      </c>
      <c r="E43" s="2274"/>
      <c r="F43" s="2275" t="s">
        <v>55</v>
      </c>
      <c r="G43" s="2276">
        <v>9</v>
      </c>
      <c r="H43" s="1681" t="s">
        <v>14</v>
      </c>
      <c r="I43" s="1826" t="s">
        <v>55</v>
      </c>
      <c r="J43" s="1827"/>
      <c r="K43" s="2276">
        <v>13</v>
      </c>
      <c r="L43" s="1845" t="s">
        <v>14</v>
      </c>
      <c r="M43" s="2289" t="s">
        <v>55</v>
      </c>
      <c r="N43" s="3166"/>
      <c r="O43" s="1830"/>
      <c r="P43" s="1683" t="s">
        <v>16</v>
      </c>
      <c r="Q43" s="2271"/>
      <c r="R43" s="2272" t="s">
        <v>55</v>
      </c>
      <c r="S43" s="2276"/>
      <c r="T43" s="1845" t="s">
        <v>88</v>
      </c>
      <c r="U43" s="2289" t="s">
        <v>55</v>
      </c>
      <c r="V43" s="3166"/>
      <c r="W43" s="2276"/>
      <c r="X43" s="1681" t="s">
        <v>17</v>
      </c>
      <c r="Y43" s="1826" t="s">
        <v>55</v>
      </c>
      <c r="Z43" s="1827"/>
      <c r="AA43" s="1692"/>
      <c r="AB43" s="1691" t="s">
        <v>16</v>
      </c>
      <c r="AC43" s="3171" t="s">
        <v>55</v>
      </c>
      <c r="AD43" s="3172"/>
      <c r="AE43" s="2276"/>
      <c r="AF43" s="1689" t="s">
        <v>15</v>
      </c>
      <c r="AG43" s="2277" t="s">
        <v>55</v>
      </c>
      <c r="AH43" s="2278"/>
      <c r="AI43" s="2276"/>
      <c r="AJ43" s="1681" t="s">
        <v>19</v>
      </c>
      <c r="AK43" s="1826"/>
      <c r="AL43" s="1827" t="s">
        <v>55</v>
      </c>
      <c r="AM43" s="1828"/>
      <c r="AN43" s="1688" t="s">
        <v>18</v>
      </c>
      <c r="AO43" s="2274" t="s">
        <v>55</v>
      </c>
      <c r="AP43" s="2275"/>
      <c r="AQ43" s="2270">
        <v>48</v>
      </c>
      <c r="AR43" s="1681" t="s">
        <v>14</v>
      </c>
      <c r="AS43" s="1826"/>
      <c r="AT43" s="1827" t="s">
        <v>55</v>
      </c>
      <c r="AU43" s="2276"/>
      <c r="AV43" s="1681" t="s">
        <v>19</v>
      </c>
      <c r="AW43" s="2280" t="s">
        <v>55</v>
      </c>
      <c r="AX43" s="2281"/>
      <c r="AY43" s="11"/>
    </row>
    <row r="44" spans="2:51" ht="17.100000000000001" customHeight="1" thickBot="1">
      <c r="B44" s="663">
        <v>28</v>
      </c>
      <c r="C44" s="2276"/>
      <c r="D44" s="1681" t="s">
        <v>88</v>
      </c>
      <c r="E44" s="1826"/>
      <c r="F44" s="1827" t="s">
        <v>55</v>
      </c>
      <c r="G44" s="2276"/>
      <c r="H44" s="1689" t="s">
        <v>17</v>
      </c>
      <c r="I44" s="2277"/>
      <c r="J44" s="2278" t="s">
        <v>55</v>
      </c>
      <c r="K44" s="2276"/>
      <c r="L44" s="1681" t="s">
        <v>17</v>
      </c>
      <c r="M44" s="1826"/>
      <c r="N44" s="1827" t="s">
        <v>55</v>
      </c>
      <c r="O44" s="2270"/>
      <c r="P44" s="1685" t="s">
        <v>18</v>
      </c>
      <c r="Q44" s="1726" t="s">
        <v>55</v>
      </c>
      <c r="R44" s="1727"/>
      <c r="S44" s="2276"/>
      <c r="T44" s="1681" t="s">
        <v>15</v>
      </c>
      <c r="U44" s="1826"/>
      <c r="V44" s="1827" t="s">
        <v>55</v>
      </c>
      <c r="W44" s="2276"/>
      <c r="X44" s="1681" t="s">
        <v>19</v>
      </c>
      <c r="Y44" s="1826" t="s">
        <v>55</v>
      </c>
      <c r="Z44" s="1827"/>
      <c r="AA44" s="1828"/>
      <c r="AB44" s="1685" t="s">
        <v>18</v>
      </c>
      <c r="AC44" s="1831"/>
      <c r="AD44" s="1832" t="s">
        <v>55</v>
      </c>
      <c r="AE44" s="2276">
        <v>35</v>
      </c>
      <c r="AF44" s="1681" t="s">
        <v>14</v>
      </c>
      <c r="AG44" s="1826" t="s">
        <v>55</v>
      </c>
      <c r="AH44" s="1827"/>
      <c r="AI44" s="1830"/>
      <c r="AJ44" s="1683" t="s">
        <v>16</v>
      </c>
      <c r="AK44" s="2271"/>
      <c r="AL44" s="2272" t="s">
        <v>55</v>
      </c>
      <c r="AM44" s="2276"/>
      <c r="AN44" s="1681" t="s">
        <v>88</v>
      </c>
      <c r="AO44" s="1826" t="s">
        <v>55</v>
      </c>
      <c r="AP44" s="1827"/>
      <c r="AQ44" s="2270"/>
      <c r="AR44" s="1681" t="s">
        <v>17</v>
      </c>
      <c r="AS44" s="1826" t="s">
        <v>55</v>
      </c>
      <c r="AT44" s="1827"/>
      <c r="AU44" s="1830"/>
      <c r="AV44" s="3179" t="s">
        <v>16</v>
      </c>
      <c r="AW44" s="3171" t="s">
        <v>55</v>
      </c>
      <c r="AX44" s="3172"/>
      <c r="AY44" s="11"/>
    </row>
    <row r="45" spans="2:51" ht="17.100000000000001" customHeight="1" thickBot="1">
      <c r="B45" s="663">
        <v>29</v>
      </c>
      <c r="C45" s="2276"/>
      <c r="D45" s="1681" t="s">
        <v>15</v>
      </c>
      <c r="E45" s="1826" t="s">
        <v>55</v>
      </c>
      <c r="F45" s="1827"/>
      <c r="G45" s="4043"/>
      <c r="H45" s="3162"/>
      <c r="I45" s="4044"/>
      <c r="J45" s="2278"/>
      <c r="K45" s="2270"/>
      <c r="L45" s="1690" t="s">
        <v>19</v>
      </c>
      <c r="M45" s="2288"/>
      <c r="N45" s="3167" t="s">
        <v>55</v>
      </c>
      <c r="O45" s="2276"/>
      <c r="P45" s="1681" t="s">
        <v>88</v>
      </c>
      <c r="Q45" s="1826" t="s">
        <v>55</v>
      </c>
      <c r="R45" s="1827"/>
      <c r="S45" s="2270">
        <v>22</v>
      </c>
      <c r="T45" s="1690" t="s">
        <v>14</v>
      </c>
      <c r="U45" s="2288"/>
      <c r="V45" s="3167" t="s">
        <v>55</v>
      </c>
      <c r="W45" s="1830"/>
      <c r="X45" s="1683" t="s">
        <v>16</v>
      </c>
      <c r="Y45" s="2271" t="s">
        <v>55</v>
      </c>
      <c r="Z45" s="2272"/>
      <c r="AA45" s="2270"/>
      <c r="AB45" s="1690" t="s">
        <v>88</v>
      </c>
      <c r="AC45" s="3175"/>
      <c r="AD45" s="3176" t="s">
        <v>55</v>
      </c>
      <c r="AE45" s="2270"/>
      <c r="AF45" s="4050" t="s">
        <v>17</v>
      </c>
      <c r="AG45" s="2288"/>
      <c r="AH45" s="3167" t="s">
        <v>55</v>
      </c>
      <c r="AI45" s="1828"/>
      <c r="AJ45" s="1685" t="s">
        <v>18</v>
      </c>
      <c r="AK45" s="1726" t="s">
        <v>55</v>
      </c>
      <c r="AL45" s="1727"/>
      <c r="AM45" s="2270"/>
      <c r="AN45" s="1690" t="s">
        <v>15</v>
      </c>
      <c r="AO45" s="2288"/>
      <c r="AP45" s="3167" t="s">
        <v>55</v>
      </c>
      <c r="AQ45" s="2270"/>
      <c r="AR45" s="1681" t="s">
        <v>19</v>
      </c>
      <c r="AS45" s="1826" t="s">
        <v>55</v>
      </c>
      <c r="AT45" s="1827"/>
      <c r="AU45" s="1676"/>
      <c r="AV45" s="1685" t="s">
        <v>18</v>
      </c>
      <c r="AW45" s="1726"/>
      <c r="AX45" s="1727" t="s">
        <v>55</v>
      </c>
      <c r="AY45" s="11"/>
    </row>
    <row r="46" spans="2:51" ht="17.100000000000001" customHeight="1" thickBot="1">
      <c r="B46" s="663">
        <v>30</v>
      </c>
      <c r="C46" s="2276">
        <v>5</v>
      </c>
      <c r="D46" s="2282" t="s">
        <v>14</v>
      </c>
      <c r="E46" s="2288" t="s">
        <v>55</v>
      </c>
      <c r="F46" s="3167"/>
      <c r="G46" s="3177"/>
      <c r="H46" s="2282"/>
      <c r="I46" s="3510"/>
      <c r="J46" s="3166"/>
      <c r="K46" s="1692"/>
      <c r="L46" s="1683" t="s">
        <v>16</v>
      </c>
      <c r="M46" s="2271"/>
      <c r="N46" s="2272" t="s">
        <v>55</v>
      </c>
      <c r="O46" s="1829"/>
      <c r="P46" s="1681" t="s">
        <v>15</v>
      </c>
      <c r="Q46" s="1826"/>
      <c r="R46" s="1827" t="s">
        <v>55</v>
      </c>
      <c r="S46" s="2276"/>
      <c r="T46" s="1681" t="s">
        <v>17</v>
      </c>
      <c r="U46" s="1826" t="s">
        <v>55</v>
      </c>
      <c r="V46" s="1827"/>
      <c r="W46" s="3930"/>
      <c r="X46" s="1685" t="s">
        <v>18</v>
      </c>
      <c r="Y46" s="1726"/>
      <c r="Z46" s="1727" t="s">
        <v>55</v>
      </c>
      <c r="AA46" s="2276"/>
      <c r="AB46" s="1681" t="s">
        <v>15</v>
      </c>
      <c r="AC46" s="2280" t="s">
        <v>55</v>
      </c>
      <c r="AD46" s="2281"/>
      <c r="AE46" s="2276"/>
      <c r="AF46" s="1681" t="s">
        <v>19</v>
      </c>
      <c r="AG46" s="1826"/>
      <c r="AH46" s="1827" t="s">
        <v>55</v>
      </c>
      <c r="AI46" s="1829"/>
      <c r="AJ46" s="1681" t="s">
        <v>88</v>
      </c>
      <c r="AK46" s="1826" t="s">
        <v>55</v>
      </c>
      <c r="AL46" s="1827"/>
      <c r="AM46" s="2276">
        <v>44</v>
      </c>
      <c r="AN46" s="1689" t="s">
        <v>14</v>
      </c>
      <c r="AO46" s="2277"/>
      <c r="AP46" s="2278" t="s">
        <v>55</v>
      </c>
      <c r="AQ46" s="1830"/>
      <c r="AR46" s="1683" t="s">
        <v>16</v>
      </c>
      <c r="AS46" s="2271" t="s">
        <v>55</v>
      </c>
      <c r="AT46" s="2272"/>
      <c r="AU46" s="1677"/>
      <c r="AV46" s="1681" t="s">
        <v>88</v>
      </c>
      <c r="AW46" s="1826"/>
      <c r="AX46" s="1827" t="s">
        <v>55</v>
      </c>
      <c r="AY46" s="11"/>
    </row>
    <row r="47" spans="2:51" ht="17.100000000000001" customHeight="1" thickBot="1">
      <c r="B47" s="664">
        <v>31</v>
      </c>
      <c r="C47" s="1830"/>
      <c r="D47" s="2269" t="s">
        <v>17</v>
      </c>
      <c r="E47" s="2271"/>
      <c r="F47" s="2272" t="s">
        <v>55</v>
      </c>
      <c r="G47" s="3178"/>
      <c r="H47" s="3179"/>
      <c r="I47" s="3511"/>
      <c r="J47" s="3170"/>
      <c r="K47" s="4045"/>
      <c r="L47" s="4048" t="s">
        <v>18</v>
      </c>
      <c r="M47" s="4046" t="s">
        <v>55</v>
      </c>
      <c r="N47" s="4047"/>
      <c r="O47" s="3180"/>
      <c r="P47" s="3179"/>
      <c r="Q47" s="3181"/>
      <c r="R47" s="3172"/>
      <c r="S47" s="1830"/>
      <c r="T47" s="1691" t="s">
        <v>19</v>
      </c>
      <c r="U47" s="3169" t="s">
        <v>55</v>
      </c>
      <c r="V47" s="3170"/>
      <c r="W47" s="3168"/>
      <c r="X47" s="3179"/>
      <c r="Y47" s="3181"/>
      <c r="Z47" s="3172"/>
      <c r="AA47" s="1830">
        <v>31</v>
      </c>
      <c r="AB47" s="1691" t="s">
        <v>14</v>
      </c>
      <c r="AC47" s="3171" t="s">
        <v>55</v>
      </c>
      <c r="AD47" s="3172"/>
      <c r="AE47" s="1692"/>
      <c r="AF47" s="1691" t="s">
        <v>16</v>
      </c>
      <c r="AG47" s="3169"/>
      <c r="AH47" s="3170" t="s">
        <v>55</v>
      </c>
      <c r="AI47" s="3168"/>
      <c r="AJ47" s="3179"/>
      <c r="AK47" s="3169"/>
      <c r="AL47" s="3160"/>
      <c r="AM47" s="1830"/>
      <c r="AN47" s="1683" t="s">
        <v>17</v>
      </c>
      <c r="AO47" s="2271" t="s">
        <v>55</v>
      </c>
      <c r="AP47" s="2272"/>
      <c r="AQ47" s="3168"/>
      <c r="AR47" s="3179"/>
      <c r="AS47" s="3181"/>
      <c r="AT47" s="3172"/>
      <c r="AU47" s="1679"/>
      <c r="AV47" s="1691" t="s">
        <v>15</v>
      </c>
      <c r="AW47" s="3171" t="s">
        <v>55</v>
      </c>
      <c r="AX47" s="3172"/>
      <c r="AY47" s="24"/>
    </row>
    <row r="48" spans="2:51" ht="17.100000000000001" customHeight="1">
      <c r="B48" s="4411" t="s">
        <v>95</v>
      </c>
      <c r="C48" s="4482"/>
      <c r="D48" s="4416"/>
      <c r="E48" s="579">
        <f>COUNTIF(E17:E47,"R" )+E52</f>
        <v>14</v>
      </c>
      <c r="F48" s="580"/>
      <c r="G48" s="581"/>
      <c r="H48" s="581"/>
      <c r="I48" s="579">
        <f>COUNTIF(I17:I47,"R" )+I52</f>
        <v>13</v>
      </c>
      <c r="J48" s="580"/>
      <c r="K48" s="581"/>
      <c r="L48" s="581"/>
      <c r="M48" s="579">
        <f>COUNTIF(M17:M47,"R" )+M52</f>
        <v>13</v>
      </c>
      <c r="N48" s="580"/>
      <c r="O48" s="139"/>
      <c r="P48" s="139"/>
      <c r="Q48" s="579">
        <f>COUNTIF(Q17:Q47,"R" )+Q52</f>
        <v>14</v>
      </c>
      <c r="R48" s="580"/>
      <c r="S48" s="581"/>
      <c r="T48" s="581"/>
      <c r="U48" s="579">
        <f>COUNTIF(U17:U47,"R" )+U52</f>
        <v>14</v>
      </c>
      <c r="V48" s="580"/>
      <c r="W48" s="581"/>
      <c r="X48" s="581"/>
      <c r="Y48" s="579">
        <f>COUNTIF(Y17:Y47,"R" )+Y52</f>
        <v>14</v>
      </c>
      <c r="Z48" s="580"/>
      <c r="AA48" s="139"/>
      <c r="AB48" s="139"/>
      <c r="AC48" s="579">
        <f>COUNTIF(AC17:AC47,"R" )+AC52</f>
        <v>14</v>
      </c>
      <c r="AD48" s="580"/>
      <c r="AE48" s="581"/>
      <c r="AF48" s="581"/>
      <c r="AG48" s="579">
        <f>COUNTIF(AG17:AG47,"R" )+AG52</f>
        <v>13</v>
      </c>
      <c r="AH48" s="580"/>
      <c r="AI48" s="581"/>
      <c r="AJ48" s="581"/>
      <c r="AK48" s="579">
        <f>COUNTIF(AK17:AK47,"R" )+AK52</f>
        <v>14</v>
      </c>
      <c r="AL48" s="580"/>
      <c r="AM48" s="139"/>
      <c r="AN48" s="139"/>
      <c r="AO48" s="578">
        <f>COUNTIF(AO17:AO47,"R" )+AO52</f>
        <v>14</v>
      </c>
      <c r="AP48" s="482"/>
      <c r="AQ48" s="139"/>
      <c r="AR48" s="139"/>
      <c r="AS48" s="578">
        <f>COUNTIF(AS17:AS47,"R" )+AS52</f>
        <v>14</v>
      </c>
      <c r="AT48" s="482"/>
      <c r="AU48" s="139"/>
      <c r="AV48" s="139"/>
      <c r="AW48" s="578">
        <f>COUNTIF(AW17:AW47,"R" )+AW52</f>
        <v>14</v>
      </c>
      <c r="AX48" s="482"/>
      <c r="AY48" s="483">
        <f>SUM(E48:AW48)</f>
        <v>165</v>
      </c>
    </row>
    <row r="49" spans="2:99" ht="17.100000000000001" customHeight="1" thickBot="1">
      <c r="B49" s="4417"/>
      <c r="C49" s="4418"/>
      <c r="D49" s="4419"/>
      <c r="E49" s="582"/>
      <c r="F49" s="583">
        <f>COUNTIF(F17:F47,"R" )+F53</f>
        <v>14</v>
      </c>
      <c r="G49" s="584"/>
      <c r="H49" s="585"/>
      <c r="I49" s="582"/>
      <c r="J49" s="583">
        <f>COUNTIF(J17:J47,"R" )+J53</f>
        <v>13</v>
      </c>
      <c r="K49" s="584"/>
      <c r="L49" s="585"/>
      <c r="M49" s="582"/>
      <c r="N49" s="583">
        <f>COUNTIF(N17:N47,"R" )+N53</f>
        <v>14</v>
      </c>
      <c r="O49" s="136"/>
      <c r="P49" s="486"/>
      <c r="Q49" s="582"/>
      <c r="R49" s="583">
        <f>COUNTIF(R17:R47,"R" )+R53</f>
        <v>13</v>
      </c>
      <c r="S49" s="584"/>
      <c r="T49" s="585"/>
      <c r="U49" s="582"/>
      <c r="V49" s="583">
        <f>COUNTIF(V17:V47,"R" )+V53</f>
        <v>14</v>
      </c>
      <c r="W49" s="584"/>
      <c r="X49" s="585"/>
      <c r="Y49" s="582"/>
      <c r="Z49" s="583">
        <f>COUNTIF(Z17:Z47,"R" )+Z53</f>
        <v>14</v>
      </c>
      <c r="AA49" s="136"/>
      <c r="AB49" s="486"/>
      <c r="AC49" s="582"/>
      <c r="AD49" s="583">
        <f>COUNTIF(AD17:AD47,"R" )+AD53</f>
        <v>13</v>
      </c>
      <c r="AE49" s="584"/>
      <c r="AF49" s="585"/>
      <c r="AG49" s="582"/>
      <c r="AH49" s="583">
        <f>COUNTIF(AH17:AH47,"R" )+AH53</f>
        <v>15</v>
      </c>
      <c r="AI49" s="584"/>
      <c r="AJ49" s="585"/>
      <c r="AK49" s="582"/>
      <c r="AL49" s="583">
        <f>COUNTIF(AL17:AL47,"R" )+AL53</f>
        <v>13</v>
      </c>
      <c r="AM49" s="136"/>
      <c r="AN49" s="486"/>
      <c r="AO49" s="484"/>
      <c r="AP49" s="485">
        <f>COUNTIF(AP17:AP47,"R" )+AP53</f>
        <v>14</v>
      </c>
      <c r="AQ49" s="136"/>
      <c r="AR49" s="486"/>
      <c r="AS49" s="484"/>
      <c r="AT49" s="485">
        <f>COUNTIF(AT17:AT47,"R" )+AT53</f>
        <v>13</v>
      </c>
      <c r="AU49" s="136"/>
      <c r="AV49" s="486"/>
      <c r="AW49" s="484"/>
      <c r="AX49" s="485">
        <f>COUNTIF(AX17:AX47,"R" )+AX53</f>
        <v>14</v>
      </c>
      <c r="AY49" s="487">
        <f>SUM(F49:AX49)</f>
        <v>164</v>
      </c>
    </row>
    <row r="50" spans="2:99" ht="17.100000000000001" customHeight="1">
      <c r="B50" s="4411" t="s">
        <v>100</v>
      </c>
      <c r="C50" s="4412"/>
      <c r="D50" s="4413"/>
      <c r="E50" s="488">
        <f>+E48*11.25</f>
        <v>157.5</v>
      </c>
      <c r="F50" s="8"/>
      <c r="G50" s="27"/>
      <c r="H50" s="91"/>
      <c r="I50" s="488">
        <f>+I48*11.25</f>
        <v>146.25</v>
      </c>
      <c r="J50" s="8"/>
      <c r="K50" s="27"/>
      <c r="L50" s="91"/>
      <c r="M50" s="488">
        <f>+M48*11.25</f>
        <v>146.25</v>
      </c>
      <c r="N50" s="8"/>
      <c r="O50" s="27"/>
      <c r="P50" s="91"/>
      <c r="Q50" s="488">
        <f>+Q48*11.25</f>
        <v>157.5</v>
      </c>
      <c r="R50" s="8"/>
      <c r="S50" s="27"/>
      <c r="T50" s="91"/>
      <c r="U50" s="488">
        <f>+U48*11.25</f>
        <v>157.5</v>
      </c>
      <c r="V50" s="8"/>
      <c r="W50" s="27"/>
      <c r="X50" s="91"/>
      <c r="Y50" s="488">
        <f>+Y48*11.25</f>
        <v>157.5</v>
      </c>
      <c r="Z50" s="8"/>
      <c r="AA50" s="27"/>
      <c r="AB50" s="91"/>
      <c r="AC50" s="488">
        <f>+AC48*11.25</f>
        <v>157.5</v>
      </c>
      <c r="AD50" s="8"/>
      <c r="AE50" s="27"/>
      <c r="AF50" s="91"/>
      <c r="AG50" s="488">
        <f>+AG48*11.25</f>
        <v>146.25</v>
      </c>
      <c r="AH50" s="8"/>
      <c r="AI50" s="27"/>
      <c r="AJ50" s="91"/>
      <c r="AK50" s="488">
        <f>+AK48*11.25</f>
        <v>157.5</v>
      </c>
      <c r="AL50" s="8"/>
      <c r="AM50" s="27"/>
      <c r="AN50" s="91"/>
      <c r="AO50" s="488">
        <f>+AO48*11.25</f>
        <v>157.5</v>
      </c>
      <c r="AP50" s="8"/>
      <c r="AQ50" s="27"/>
      <c r="AR50" s="91"/>
      <c r="AS50" s="488">
        <f>+AS48*11.25</f>
        <v>157.5</v>
      </c>
      <c r="AT50" s="8"/>
      <c r="AU50" s="27"/>
      <c r="AV50" s="91"/>
      <c r="AW50" s="488">
        <f>+AW48*11.25</f>
        <v>157.5</v>
      </c>
      <c r="AX50" s="8"/>
      <c r="AY50" s="489">
        <f>SUM(E50:AW50)</f>
        <v>1856.25</v>
      </c>
    </row>
    <row r="51" spans="2:99" ht="17.100000000000001" customHeight="1" thickBot="1">
      <c r="B51" s="4417"/>
      <c r="C51" s="4418"/>
      <c r="D51" s="4419"/>
      <c r="E51" s="177"/>
      <c r="F51" s="490">
        <f>+F49*11.25</f>
        <v>157.5</v>
      </c>
      <c r="G51" s="38"/>
      <c r="H51" s="21"/>
      <c r="I51" s="177"/>
      <c r="J51" s="490">
        <f>+J49*11.25</f>
        <v>146.25</v>
      </c>
      <c r="K51" s="38"/>
      <c r="L51" s="21"/>
      <c r="M51" s="177"/>
      <c r="N51" s="490">
        <f>+N49*11.25</f>
        <v>157.5</v>
      </c>
      <c r="O51" s="38"/>
      <c r="P51" s="21"/>
      <c r="Q51" s="177"/>
      <c r="R51" s="490">
        <f>+R49*11.25</f>
        <v>146.25</v>
      </c>
      <c r="S51" s="38"/>
      <c r="T51" s="21"/>
      <c r="U51" s="177"/>
      <c r="V51" s="490">
        <f>+V49*11.25</f>
        <v>157.5</v>
      </c>
      <c r="W51" s="38"/>
      <c r="X51" s="21"/>
      <c r="Y51" s="177"/>
      <c r="Z51" s="490">
        <f>+Z49*11.25</f>
        <v>157.5</v>
      </c>
      <c r="AA51" s="38"/>
      <c r="AB51" s="21"/>
      <c r="AC51" s="177"/>
      <c r="AD51" s="490">
        <f>+AD49*11.25</f>
        <v>146.25</v>
      </c>
      <c r="AE51" s="38"/>
      <c r="AF51" s="21"/>
      <c r="AG51" s="177"/>
      <c r="AH51" s="490">
        <f>+AH49*11.25</f>
        <v>168.75</v>
      </c>
      <c r="AI51" s="38"/>
      <c r="AJ51" s="21"/>
      <c r="AK51" s="177"/>
      <c r="AL51" s="490">
        <f>+AL49*11.25</f>
        <v>146.25</v>
      </c>
      <c r="AM51" s="38"/>
      <c r="AN51" s="21"/>
      <c r="AO51" s="177"/>
      <c r="AP51" s="490">
        <f>+AP49*11.25</f>
        <v>157.5</v>
      </c>
      <c r="AQ51" s="38"/>
      <c r="AR51" s="21"/>
      <c r="AS51" s="177"/>
      <c r="AT51" s="490">
        <f>+AT49*11.25</f>
        <v>146.25</v>
      </c>
      <c r="AU51" s="38"/>
      <c r="AV51" s="21"/>
      <c r="AW51" s="177"/>
      <c r="AX51" s="490">
        <f>+AX49*11.25</f>
        <v>157.5</v>
      </c>
      <c r="AY51" s="223">
        <f>SUM(F51:AX51)</f>
        <v>1845</v>
      </c>
    </row>
    <row r="52" spans="2:99" s="445" customFormat="1" ht="17.100000000000001" customHeight="1">
      <c r="B52" s="668" t="s">
        <v>91</v>
      </c>
      <c r="C52" s="361"/>
      <c r="D52" s="361"/>
      <c r="E52" s="669">
        <v>-2</v>
      </c>
      <c r="F52" s="670"/>
      <c r="G52" s="362"/>
      <c r="H52" s="362"/>
      <c r="I52" s="669">
        <v>-1</v>
      </c>
      <c r="J52" s="389"/>
      <c r="K52" s="362"/>
      <c r="L52" s="362"/>
      <c r="M52" s="669">
        <v>-2</v>
      </c>
      <c r="N52" s="389"/>
      <c r="O52" s="362"/>
      <c r="P52" s="362"/>
      <c r="Q52" s="669">
        <v>-1</v>
      </c>
      <c r="R52" s="389"/>
      <c r="S52" s="362"/>
      <c r="T52" s="362"/>
      <c r="U52" s="669">
        <v>-2</v>
      </c>
      <c r="V52" s="389"/>
      <c r="W52" s="362"/>
      <c r="X52" s="362"/>
      <c r="Y52" s="669">
        <v>-1</v>
      </c>
      <c r="Z52" s="671"/>
      <c r="AA52" s="672"/>
      <c r="AB52" s="673"/>
      <c r="AC52" s="669">
        <v>-2</v>
      </c>
      <c r="AD52" s="671"/>
      <c r="AE52" s="672"/>
      <c r="AF52" s="672"/>
      <c r="AG52" s="669">
        <v>-1</v>
      </c>
      <c r="AH52" s="671"/>
      <c r="AI52" s="672"/>
      <c r="AJ52" s="672"/>
      <c r="AK52" s="669">
        <v>-2</v>
      </c>
      <c r="AL52" s="671"/>
      <c r="AM52" s="672"/>
      <c r="AN52" s="672"/>
      <c r="AO52" s="669">
        <v>-1</v>
      </c>
      <c r="AP52" s="671"/>
      <c r="AQ52" s="672"/>
      <c r="AR52" s="672"/>
      <c r="AS52" s="669">
        <v>-2</v>
      </c>
      <c r="AT52" s="671"/>
      <c r="AU52" s="672"/>
      <c r="AV52" s="672"/>
      <c r="AW52" s="669">
        <v>-1</v>
      </c>
      <c r="AX52" s="671"/>
      <c r="AY52" s="934">
        <f>SUM(E52:AX52)</f>
        <v>-18</v>
      </c>
    </row>
    <row r="53" spans="2:99" s="445" customFormat="1" ht="17.100000000000001" customHeight="1" thickBot="1">
      <c r="B53" s="674" t="s">
        <v>107</v>
      </c>
      <c r="C53" s="675"/>
      <c r="D53" s="675"/>
      <c r="E53" s="676"/>
      <c r="F53" s="677">
        <v>-1</v>
      </c>
      <c r="G53" s="353"/>
      <c r="H53" s="390"/>
      <c r="I53" s="189"/>
      <c r="J53" s="677">
        <v>-1</v>
      </c>
      <c r="K53" s="353"/>
      <c r="L53" s="390"/>
      <c r="M53" s="189"/>
      <c r="N53" s="677">
        <v>-2</v>
      </c>
      <c r="O53" s="353"/>
      <c r="P53" s="390"/>
      <c r="Q53" s="189"/>
      <c r="R53" s="677">
        <v>-2</v>
      </c>
      <c r="S53" s="353"/>
      <c r="T53" s="390"/>
      <c r="U53" s="189"/>
      <c r="V53" s="677">
        <v>-1</v>
      </c>
      <c r="W53" s="353"/>
      <c r="X53" s="390"/>
      <c r="Y53" s="678"/>
      <c r="Z53" s="677">
        <v>-1</v>
      </c>
      <c r="AA53" s="679"/>
      <c r="AB53" s="680"/>
      <c r="AC53" s="678"/>
      <c r="AD53" s="677">
        <v>-2</v>
      </c>
      <c r="AE53" s="679"/>
      <c r="AF53" s="680"/>
      <c r="AG53" s="678"/>
      <c r="AH53" s="677">
        <v>-2</v>
      </c>
      <c r="AI53" s="679"/>
      <c r="AJ53" s="680"/>
      <c r="AK53" s="678"/>
      <c r="AL53" s="677">
        <v>-1</v>
      </c>
      <c r="AM53" s="679"/>
      <c r="AN53" s="680"/>
      <c r="AO53" s="678"/>
      <c r="AP53" s="677">
        <v>-2</v>
      </c>
      <c r="AQ53" s="679"/>
      <c r="AR53" s="680"/>
      <c r="AS53" s="678"/>
      <c r="AT53" s="677">
        <v>-1</v>
      </c>
      <c r="AU53" s="679"/>
      <c r="AV53" s="680"/>
      <c r="AW53" s="678"/>
      <c r="AX53" s="677">
        <v>-2</v>
      </c>
      <c r="AY53" s="935">
        <f>SUM(E53:AX53)</f>
        <v>-18</v>
      </c>
    </row>
    <row r="54" spans="2:99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13"/>
    </row>
    <row r="55" spans="2:99">
      <c r="B55" s="2"/>
      <c r="C55" s="1216"/>
      <c r="D55" s="2" t="s">
        <v>94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V55" s="2"/>
      <c r="W55" s="2"/>
      <c r="X55" s="2"/>
      <c r="Y55" s="2"/>
      <c r="Z55" s="2" t="s">
        <v>301</v>
      </c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2:99"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</row>
  </sheetData>
  <sheetProtection algorithmName="SHA-512" hashValue="pI5ZIvUBgN7P52QLqnJVz1b5XFB0Hi596UK9TUEKJ8C2y9k0tFjBAI6tCUU6R6DDutDf+UAP76pCxXlty8lPVA==" saltValue="nKaOzzkxoeCCtCArTuLSjg==" spinCount="100000" sheet="1" objects="1" scenarios="1" selectLockedCells="1" selectUnlockedCells="1"/>
  <mergeCells count="80">
    <mergeCell ref="B48:D49"/>
    <mergeCell ref="B50:D51"/>
    <mergeCell ref="AW11:AX11"/>
    <mergeCell ref="AW12:AX12"/>
    <mergeCell ref="AW13:AX13"/>
    <mergeCell ref="AW14:AX14"/>
    <mergeCell ref="AW15:AX15"/>
    <mergeCell ref="AS11:AT11"/>
    <mergeCell ref="AS12:AT12"/>
    <mergeCell ref="AS13:AT13"/>
    <mergeCell ref="AS14:AT14"/>
    <mergeCell ref="AS15:AT15"/>
    <mergeCell ref="AK13:AL13"/>
    <mergeCell ref="AK14:AL14"/>
    <mergeCell ref="AK15:AL15"/>
    <mergeCell ref="AO11:AP11"/>
    <mergeCell ref="AO12:AP12"/>
    <mergeCell ref="AO13:AP13"/>
    <mergeCell ref="AO14:AP14"/>
    <mergeCell ref="AO15:AP15"/>
    <mergeCell ref="AC14:AD14"/>
    <mergeCell ref="AC15:AD15"/>
    <mergeCell ref="AG11:AH11"/>
    <mergeCell ref="AG12:AH12"/>
    <mergeCell ref="AG13:AH13"/>
    <mergeCell ref="AG14:AH14"/>
    <mergeCell ref="AG15:AH15"/>
    <mergeCell ref="U14:V14"/>
    <mergeCell ref="U15:V15"/>
    <mergeCell ref="Y11:Z11"/>
    <mergeCell ref="Y12:Z12"/>
    <mergeCell ref="Y13:Z13"/>
    <mergeCell ref="Y14:Z14"/>
    <mergeCell ref="Y15:Z15"/>
    <mergeCell ref="M14:N14"/>
    <mergeCell ref="M15:N15"/>
    <mergeCell ref="Q11:R11"/>
    <mergeCell ref="Q12:R12"/>
    <mergeCell ref="Q13:R13"/>
    <mergeCell ref="Q14:R14"/>
    <mergeCell ref="Q15:R15"/>
    <mergeCell ref="E14:F14"/>
    <mergeCell ref="E15:F15"/>
    <mergeCell ref="I11:J11"/>
    <mergeCell ref="I12:J12"/>
    <mergeCell ref="I13:J13"/>
    <mergeCell ref="I14:J14"/>
    <mergeCell ref="I15:J15"/>
    <mergeCell ref="AE10:AH10"/>
    <mergeCell ref="AI10:AL10"/>
    <mergeCell ref="E11:F11"/>
    <mergeCell ref="E12:F12"/>
    <mergeCell ref="E13:F13"/>
    <mergeCell ref="M11:N11"/>
    <mergeCell ref="M12:N12"/>
    <mergeCell ref="M13:N13"/>
    <mergeCell ref="U11:V11"/>
    <mergeCell ref="U12:V12"/>
    <mergeCell ref="U13:V13"/>
    <mergeCell ref="AC11:AD11"/>
    <mergeCell ref="AC12:AD12"/>
    <mergeCell ref="AC13:AD13"/>
    <mergeCell ref="AK11:AL11"/>
    <mergeCell ref="AK12:AL12"/>
    <mergeCell ref="AM10:AP10"/>
    <mergeCell ref="AQ10:AT10"/>
    <mergeCell ref="B8:AY8"/>
    <mergeCell ref="B10:B16"/>
    <mergeCell ref="B4:AY4"/>
    <mergeCell ref="B7:AY7"/>
    <mergeCell ref="C10:F10"/>
    <mergeCell ref="G10:J10"/>
    <mergeCell ref="K10:N10"/>
    <mergeCell ref="O10:R10"/>
    <mergeCell ref="S10:V10"/>
    <mergeCell ref="W10:Z10"/>
    <mergeCell ref="AA10:AD10"/>
    <mergeCell ref="AU10:AX10"/>
    <mergeCell ref="B5:AY5"/>
    <mergeCell ref="B6:AY6"/>
  </mergeCells>
  <phoneticPr fontId="70" type="noConversion"/>
  <printOptions horizontalCentered="1"/>
  <pageMargins left="0.39370078740157483" right="0.39370078740157483" top="0.37" bottom="0.39370078740157483" header="0.34" footer="0.51181102362204722"/>
  <pageSetup paperSize="9" scale="56" orientation="landscape" r:id="rId1"/>
  <headerFooter alignWithMargins="0"/>
  <ignoredErrors>
    <ignoredError sqref="AY49:AY50" 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A1496-52EA-4260-B9C6-B4B725470C71}">
  <sheetPr>
    <tabColor theme="5" tint="0.79998168889431442"/>
    <pageSetUpPr fitToPage="1"/>
  </sheetPr>
  <dimension ref="B1:BL61"/>
  <sheetViews>
    <sheetView topLeftCell="A16" zoomScaleNormal="100" workbookViewId="0">
      <selection activeCell="C46" sqref="C46"/>
    </sheetView>
  </sheetViews>
  <sheetFormatPr defaultRowHeight="12.75"/>
  <cols>
    <col min="1" max="1" width="3.140625" customWidth="1"/>
    <col min="2" max="2" width="5.5703125" style="1336" customWidth="1"/>
    <col min="3" max="3" width="3.28515625" customWidth="1"/>
    <col min="4" max="4" width="3.7109375" customWidth="1"/>
    <col min="5" max="5" width="5.7109375" bestFit="1" customWidth="1"/>
    <col min="6" max="6" width="5.85546875" customWidth="1"/>
    <col min="7" max="7" width="5.7109375" bestFit="1" customWidth="1"/>
    <col min="8" max="9" width="3.28515625" customWidth="1"/>
    <col min="10" max="12" width="5.7109375" bestFit="1" customWidth="1"/>
    <col min="13" max="14" width="3.28515625" customWidth="1"/>
    <col min="15" max="17" width="5.7109375" bestFit="1" customWidth="1"/>
    <col min="18" max="19" width="3.28515625" customWidth="1"/>
    <col min="20" max="20" width="5.85546875" customWidth="1"/>
    <col min="21" max="22" width="5.7109375" bestFit="1" customWidth="1"/>
    <col min="23" max="24" width="3.28515625" customWidth="1"/>
    <col min="25" max="27" width="5.7109375" bestFit="1" customWidth="1"/>
    <col min="28" max="29" width="3.28515625" customWidth="1"/>
    <col min="30" max="32" width="5.7109375" bestFit="1" customWidth="1"/>
    <col min="33" max="34" width="3.28515625" customWidth="1"/>
    <col min="35" max="37" width="5.7109375" bestFit="1" customWidth="1"/>
    <col min="38" max="39" width="3.28515625" customWidth="1"/>
    <col min="40" max="42" width="5.7109375" bestFit="1" customWidth="1"/>
    <col min="43" max="43" width="3.7109375" customWidth="1"/>
    <col min="44" max="44" width="3.28515625" customWidth="1"/>
    <col min="45" max="47" width="5.7109375" bestFit="1" customWidth="1"/>
    <col min="48" max="49" width="3.28515625" customWidth="1"/>
    <col min="50" max="50" width="5.7109375" bestFit="1" customWidth="1"/>
    <col min="51" max="51" width="5.5703125" customWidth="1"/>
    <col min="52" max="52" width="5.7109375" bestFit="1" customWidth="1"/>
    <col min="53" max="54" width="3.28515625" customWidth="1"/>
    <col min="55" max="57" width="5.7109375" bestFit="1" customWidth="1"/>
    <col min="58" max="59" width="3.28515625" customWidth="1"/>
    <col min="60" max="62" width="5.7109375" bestFit="1" customWidth="1"/>
    <col min="63" max="63" width="9.140625" customWidth="1"/>
  </cols>
  <sheetData>
    <row r="1" spans="2:63" ht="15.75" customHeight="1">
      <c r="B1" s="52" t="s">
        <v>56</v>
      </c>
      <c r="C1" s="1"/>
      <c r="D1" s="1"/>
      <c r="E1" s="1"/>
      <c r="F1" s="1"/>
      <c r="G1" s="1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</row>
    <row r="2" spans="2:63" ht="16.5" customHeight="1">
      <c r="B2" s="1" t="s">
        <v>56</v>
      </c>
      <c r="C2" s="1"/>
      <c r="D2" s="1"/>
      <c r="E2" s="1"/>
      <c r="F2" s="1"/>
      <c r="G2" s="1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</row>
    <row r="3" spans="2:63" ht="30">
      <c r="B3" s="4432" t="s">
        <v>402</v>
      </c>
      <c r="C3" s="4432"/>
      <c r="D3" s="4432"/>
      <c r="E3" s="4432"/>
      <c r="F3" s="4432"/>
      <c r="G3" s="4432"/>
      <c r="H3" s="4432"/>
      <c r="I3" s="4432"/>
      <c r="J3" s="4432"/>
      <c r="K3" s="4432"/>
      <c r="L3" s="4432"/>
      <c r="M3" s="4432"/>
      <c r="N3" s="4432"/>
      <c r="O3" s="4432"/>
      <c r="P3" s="4432"/>
      <c r="Q3" s="4432"/>
      <c r="R3" s="4432"/>
      <c r="S3" s="4432"/>
      <c r="T3" s="4432"/>
      <c r="U3" s="4432"/>
      <c r="V3" s="4432"/>
      <c r="W3" s="4432"/>
      <c r="X3" s="4432"/>
      <c r="Y3" s="4432"/>
      <c r="Z3" s="4432"/>
      <c r="AA3" s="4432"/>
      <c r="AB3" s="4432"/>
      <c r="AC3" s="4432"/>
      <c r="AD3" s="4432"/>
      <c r="AE3" s="4432"/>
      <c r="AF3" s="4432"/>
      <c r="AG3" s="4432"/>
      <c r="AH3" s="4432"/>
      <c r="AI3" s="4432"/>
      <c r="AJ3" s="4432"/>
      <c r="AK3" s="4432"/>
      <c r="AL3" s="4432"/>
      <c r="AM3" s="4432"/>
      <c r="AN3" s="4432"/>
      <c r="AO3" s="4432"/>
      <c r="AP3" s="4432"/>
      <c r="AQ3" s="4432"/>
      <c r="AR3" s="4432"/>
      <c r="AS3" s="4432"/>
      <c r="AT3" s="4432"/>
      <c r="AU3" s="4432"/>
      <c r="AV3" s="4432"/>
      <c r="AW3" s="4432"/>
      <c r="AX3" s="4432"/>
      <c r="AY3" s="4432"/>
      <c r="AZ3" s="4432"/>
      <c r="BA3" s="4432"/>
      <c r="BB3" s="4432"/>
      <c r="BC3" s="4432"/>
      <c r="BD3" s="4432"/>
      <c r="BE3" s="4432"/>
      <c r="BF3" s="4432"/>
      <c r="BG3" s="4432"/>
      <c r="BH3" s="4432"/>
      <c r="BI3" s="4432"/>
      <c r="BJ3" s="4432"/>
      <c r="BK3" s="4432"/>
    </row>
    <row r="4" spans="2:63" ht="25.5">
      <c r="B4" s="4483" t="s">
        <v>224</v>
      </c>
      <c r="C4" s="4483"/>
      <c r="D4" s="4483"/>
      <c r="E4" s="4483"/>
      <c r="F4" s="4483"/>
      <c r="G4" s="4483"/>
      <c r="H4" s="4483"/>
      <c r="I4" s="4483"/>
      <c r="J4" s="4483"/>
      <c r="K4" s="4483"/>
      <c r="L4" s="4483"/>
      <c r="M4" s="4483"/>
      <c r="N4" s="4483"/>
      <c r="O4" s="4483"/>
      <c r="P4" s="4483"/>
      <c r="Q4" s="4483"/>
      <c r="R4" s="4483"/>
      <c r="S4" s="4483"/>
      <c r="T4" s="4483"/>
      <c r="U4" s="4483"/>
      <c r="V4" s="4483"/>
      <c r="W4" s="4483"/>
      <c r="X4" s="4483"/>
      <c r="Y4" s="4483"/>
      <c r="Z4" s="4483"/>
      <c r="AA4" s="4483"/>
      <c r="AB4" s="4483"/>
      <c r="AC4" s="4483"/>
      <c r="AD4" s="4483"/>
      <c r="AE4" s="4483"/>
      <c r="AF4" s="4483"/>
      <c r="AG4" s="4483"/>
      <c r="AH4" s="4483"/>
      <c r="AI4" s="4483"/>
      <c r="AJ4" s="4483"/>
      <c r="AK4" s="4483"/>
      <c r="AL4" s="4483"/>
      <c r="AM4" s="4483"/>
      <c r="AN4" s="4483"/>
      <c r="AO4" s="4483"/>
      <c r="AP4" s="4483"/>
      <c r="AQ4" s="4483"/>
      <c r="AR4" s="4483"/>
      <c r="AS4" s="4483"/>
      <c r="AT4" s="4483"/>
      <c r="AU4" s="4483"/>
      <c r="AV4" s="4483"/>
      <c r="AW4" s="4483"/>
      <c r="AX4" s="4483"/>
      <c r="AY4" s="4483"/>
      <c r="AZ4" s="4483"/>
      <c r="BA4" s="4483"/>
      <c r="BB4" s="4483"/>
      <c r="BC4" s="4483"/>
      <c r="BD4" s="4483"/>
      <c r="BE4" s="4483"/>
      <c r="BF4" s="4483"/>
      <c r="BG4" s="4483"/>
      <c r="BH4" s="4483"/>
      <c r="BI4" s="4483"/>
      <c r="BJ4" s="4483"/>
      <c r="BK4" s="4483"/>
    </row>
    <row r="5" spans="2:63" ht="22.5" customHeight="1">
      <c r="B5" s="4188" t="s">
        <v>113</v>
      </c>
      <c r="C5" s="4188"/>
      <c r="D5" s="4188"/>
      <c r="E5" s="4188"/>
      <c r="F5" s="4188"/>
      <c r="G5" s="4188"/>
      <c r="H5" s="4188"/>
      <c r="I5" s="4188"/>
      <c r="J5" s="4188"/>
      <c r="K5" s="4188"/>
      <c r="L5" s="4188"/>
      <c r="M5" s="4188"/>
      <c r="N5" s="4188"/>
      <c r="O5" s="4188"/>
      <c r="P5" s="4188"/>
      <c r="Q5" s="4188"/>
      <c r="R5" s="4188"/>
      <c r="S5" s="4188"/>
      <c r="T5" s="4188"/>
      <c r="U5" s="4188"/>
      <c r="V5" s="4188"/>
      <c r="W5" s="4188"/>
      <c r="X5" s="4188"/>
      <c r="Y5" s="4188"/>
      <c r="Z5" s="4188"/>
      <c r="AA5" s="4188"/>
      <c r="AB5" s="4188"/>
      <c r="AC5" s="4188"/>
      <c r="AD5" s="4188"/>
      <c r="AE5" s="4188"/>
      <c r="AF5" s="4188"/>
      <c r="AG5" s="4188"/>
      <c r="AH5" s="4188"/>
      <c r="AI5" s="4188"/>
      <c r="AJ5" s="4188"/>
      <c r="AK5" s="4188"/>
      <c r="AL5" s="4188"/>
      <c r="AM5" s="4188"/>
      <c r="AN5" s="4188"/>
      <c r="AO5" s="4188"/>
      <c r="AP5" s="4188"/>
      <c r="AQ5" s="4188"/>
      <c r="AR5" s="4188"/>
      <c r="AS5" s="4188"/>
      <c r="AT5" s="4188"/>
      <c r="AU5" s="4188"/>
      <c r="AV5" s="4188"/>
      <c r="AW5" s="4188"/>
      <c r="AX5" s="4188"/>
      <c r="AY5" s="4188"/>
      <c r="AZ5" s="4188"/>
      <c r="BA5" s="4188"/>
      <c r="BB5" s="4188"/>
      <c r="BC5" s="4188"/>
      <c r="BD5" s="4188"/>
      <c r="BE5" s="4188"/>
      <c r="BF5" s="4188"/>
      <c r="BG5" s="4188"/>
      <c r="BH5" s="4188"/>
      <c r="BI5" s="4188"/>
      <c r="BJ5" s="4188"/>
      <c r="BK5" s="4188"/>
    </row>
    <row r="6" spans="2:63" ht="18.75">
      <c r="B6" s="4180" t="s">
        <v>143</v>
      </c>
      <c r="C6" s="4180"/>
      <c r="D6" s="4180"/>
      <c r="E6" s="4180"/>
      <c r="F6" s="4180"/>
      <c r="G6" s="4180"/>
      <c r="H6" s="4180"/>
      <c r="I6" s="4180"/>
      <c r="J6" s="4180"/>
      <c r="K6" s="4180"/>
      <c r="L6" s="4180"/>
      <c r="M6" s="4180"/>
      <c r="N6" s="4180"/>
      <c r="O6" s="4180"/>
      <c r="P6" s="4180"/>
      <c r="Q6" s="4180"/>
      <c r="R6" s="4180"/>
      <c r="S6" s="4180"/>
      <c r="T6" s="4180"/>
      <c r="U6" s="4180"/>
      <c r="V6" s="4180"/>
      <c r="W6" s="4180"/>
      <c r="X6" s="4180"/>
      <c r="Y6" s="4180"/>
      <c r="Z6" s="4180"/>
      <c r="AA6" s="4180"/>
      <c r="AB6" s="4180"/>
      <c r="AC6" s="4180"/>
      <c r="AD6" s="4180"/>
      <c r="AE6" s="4180"/>
      <c r="AF6" s="4180"/>
      <c r="AG6" s="4180"/>
      <c r="AH6" s="4180"/>
      <c r="AI6" s="4180"/>
      <c r="AJ6" s="4180"/>
      <c r="AK6" s="4180"/>
      <c r="AL6" s="4180"/>
      <c r="AM6" s="4180"/>
      <c r="AN6" s="4180"/>
      <c r="AO6" s="4180"/>
      <c r="AP6" s="4180"/>
      <c r="AQ6" s="4180"/>
      <c r="AR6" s="4180"/>
      <c r="AS6" s="4180"/>
      <c r="AT6" s="4180"/>
      <c r="AU6" s="4180"/>
      <c r="AV6" s="4180"/>
      <c r="AW6" s="4180"/>
      <c r="AX6" s="4180"/>
      <c r="AY6" s="4180"/>
      <c r="AZ6" s="4180"/>
      <c r="BA6" s="4180"/>
      <c r="BB6" s="4180"/>
      <c r="BC6" s="4180"/>
      <c r="BD6" s="4180"/>
      <c r="BE6" s="4180"/>
      <c r="BF6" s="4180"/>
      <c r="BG6" s="4180"/>
      <c r="BH6" s="4180"/>
      <c r="BI6" s="4180"/>
      <c r="BJ6" s="4180"/>
      <c r="BK6" s="4180"/>
    </row>
    <row r="7" spans="2:63" ht="18.75">
      <c r="B7" s="4180" t="s">
        <v>135</v>
      </c>
      <c r="C7" s="4180"/>
      <c r="D7" s="4180"/>
      <c r="E7" s="4180"/>
      <c r="F7" s="4180"/>
      <c r="G7" s="4180"/>
      <c r="H7" s="4180"/>
      <c r="I7" s="4180"/>
      <c r="J7" s="4180"/>
      <c r="K7" s="4180"/>
      <c r="L7" s="4180"/>
      <c r="M7" s="4180"/>
      <c r="N7" s="4180"/>
      <c r="O7" s="4180"/>
      <c r="P7" s="4180"/>
      <c r="Q7" s="4180"/>
      <c r="R7" s="4180"/>
      <c r="S7" s="4180"/>
      <c r="T7" s="4180"/>
      <c r="U7" s="4180"/>
      <c r="V7" s="4180"/>
      <c r="W7" s="4180"/>
      <c r="X7" s="4180"/>
      <c r="Y7" s="4180"/>
      <c r="Z7" s="4180"/>
      <c r="AA7" s="4180"/>
      <c r="AB7" s="4180"/>
      <c r="AC7" s="4180"/>
      <c r="AD7" s="4180"/>
      <c r="AE7" s="4180"/>
      <c r="AF7" s="4180"/>
      <c r="AG7" s="4180"/>
      <c r="AH7" s="4180"/>
      <c r="AI7" s="4180"/>
      <c r="AJ7" s="4180"/>
      <c r="AK7" s="4180"/>
      <c r="AL7" s="4180"/>
      <c r="AM7" s="4180"/>
      <c r="AN7" s="4180"/>
      <c r="AO7" s="4180"/>
      <c r="AP7" s="4180"/>
      <c r="AQ7" s="4180"/>
      <c r="AR7" s="4180"/>
      <c r="AS7" s="4180"/>
      <c r="AT7" s="4180"/>
      <c r="AU7" s="4180"/>
      <c r="AV7" s="4180"/>
      <c r="AW7" s="4180"/>
      <c r="AX7" s="4180"/>
      <c r="AY7" s="4180"/>
      <c r="AZ7" s="4180"/>
      <c r="BA7" s="4180"/>
      <c r="BB7" s="4180"/>
      <c r="BC7" s="4180"/>
      <c r="BD7" s="4180"/>
      <c r="BE7" s="4180"/>
      <c r="BF7" s="4180"/>
      <c r="BG7" s="4180"/>
      <c r="BH7" s="4180"/>
      <c r="BI7" s="4180"/>
      <c r="BJ7" s="4180"/>
      <c r="BK7" s="4180"/>
    </row>
    <row r="8" spans="2:63" ht="18.75">
      <c r="B8" s="4180" t="s">
        <v>125</v>
      </c>
      <c r="C8" s="4180"/>
      <c r="D8" s="4180"/>
      <c r="E8" s="4180"/>
      <c r="F8" s="4180"/>
      <c r="G8" s="4180"/>
      <c r="H8" s="4180"/>
      <c r="I8" s="4180"/>
      <c r="J8" s="4180"/>
      <c r="K8" s="4180"/>
      <c r="L8" s="4180"/>
      <c r="M8" s="4180"/>
      <c r="N8" s="4180"/>
      <c r="O8" s="4180"/>
      <c r="P8" s="4180"/>
      <c r="Q8" s="4180"/>
      <c r="R8" s="4180"/>
      <c r="S8" s="4180"/>
      <c r="T8" s="4180"/>
      <c r="U8" s="4180"/>
      <c r="V8" s="4180"/>
      <c r="W8" s="4180"/>
      <c r="X8" s="4180"/>
      <c r="Y8" s="4180"/>
      <c r="Z8" s="4180"/>
      <c r="AA8" s="4180"/>
      <c r="AB8" s="4180"/>
      <c r="AC8" s="4180"/>
      <c r="AD8" s="4180"/>
      <c r="AE8" s="4180"/>
      <c r="AF8" s="4180"/>
      <c r="AG8" s="4180"/>
      <c r="AH8" s="4180"/>
      <c r="AI8" s="4180"/>
      <c r="AJ8" s="4180"/>
      <c r="AK8" s="4180"/>
      <c r="AL8" s="4180"/>
      <c r="AM8" s="4180"/>
      <c r="AN8" s="4180"/>
      <c r="AO8" s="4180"/>
      <c r="AP8" s="4180"/>
      <c r="AQ8" s="4180"/>
      <c r="AR8" s="4180"/>
      <c r="AS8" s="4180"/>
      <c r="AT8" s="4180"/>
      <c r="AU8" s="4180"/>
      <c r="AV8" s="4180"/>
      <c r="AW8" s="4180"/>
      <c r="AX8" s="4180"/>
      <c r="AY8" s="4180"/>
      <c r="AZ8" s="4180"/>
      <c r="BA8" s="4180"/>
      <c r="BB8" s="4180"/>
      <c r="BC8" s="4180"/>
      <c r="BD8" s="4180"/>
      <c r="BE8" s="4180"/>
      <c r="BF8" s="4180"/>
      <c r="BG8" s="4180"/>
      <c r="BH8" s="4180"/>
      <c r="BI8" s="4180"/>
      <c r="BJ8" s="4180"/>
      <c r="BK8" s="4180"/>
    </row>
    <row r="9" spans="2:63" ht="36.75" customHeight="1" thickBot="1">
      <c r="B9" s="4119"/>
      <c r="C9" s="4119"/>
      <c r="D9" s="4119"/>
      <c r="E9" s="4119"/>
      <c r="F9" s="4119"/>
      <c r="G9" s="4119"/>
      <c r="H9" s="4119"/>
      <c r="I9" s="4119"/>
      <c r="J9" s="4119"/>
      <c r="K9" s="4119"/>
      <c r="L9" s="4119"/>
      <c r="M9" s="4119"/>
      <c r="N9" s="4119"/>
      <c r="O9" s="4119"/>
      <c r="P9" s="4119"/>
      <c r="Q9" s="4119"/>
      <c r="R9" s="4119"/>
      <c r="S9" s="4119"/>
      <c r="T9" s="4119"/>
      <c r="U9" s="4119"/>
      <c r="V9" s="4119"/>
      <c r="W9" s="4119"/>
      <c r="X9" s="4119"/>
      <c r="Y9" s="4119"/>
      <c r="Z9" s="4119"/>
      <c r="AA9" s="4119"/>
      <c r="AB9" s="4119"/>
      <c r="AC9" s="4119"/>
      <c r="AD9" s="4119"/>
      <c r="AE9" s="4119"/>
      <c r="AF9" s="4119"/>
      <c r="AG9" s="4119"/>
      <c r="AH9" s="4119"/>
      <c r="AI9" s="4119"/>
      <c r="AJ9" s="4119"/>
      <c r="AK9" s="4119"/>
      <c r="AL9" s="4119"/>
      <c r="AM9" s="4119"/>
      <c r="AN9" s="4119"/>
      <c r="AO9" s="4119"/>
      <c r="AP9" s="4119"/>
      <c r="AQ9" s="4119"/>
      <c r="AR9" s="4119"/>
      <c r="AS9" s="4119"/>
      <c r="AT9" s="4119"/>
      <c r="AU9" s="4119"/>
      <c r="AV9" s="4119"/>
      <c r="AW9" s="4119"/>
      <c r="AX9" s="4119"/>
      <c r="AY9" s="4119"/>
      <c r="AZ9" s="4119"/>
      <c r="BA9" s="4119"/>
      <c r="BB9" s="4119"/>
      <c r="BC9" s="4119"/>
      <c r="BD9" s="4119"/>
      <c r="BE9" s="4119"/>
      <c r="BF9" s="4119"/>
      <c r="BG9" s="4119"/>
      <c r="BH9" s="4119"/>
      <c r="BI9" s="4119"/>
      <c r="BJ9" s="4119"/>
      <c r="BK9" s="4119"/>
    </row>
    <row r="10" spans="2:63" s="1779" customFormat="1" ht="45" customHeight="1" thickBot="1">
      <c r="B10" s="1778"/>
      <c r="C10" s="4429" t="s">
        <v>73</v>
      </c>
      <c r="D10" s="4430"/>
      <c r="E10" s="4430"/>
      <c r="F10" s="4430"/>
      <c r="G10" s="4431"/>
      <c r="H10" s="4429" t="s">
        <v>0</v>
      </c>
      <c r="I10" s="4430"/>
      <c r="J10" s="4430"/>
      <c r="K10" s="4430"/>
      <c r="L10" s="4431"/>
      <c r="M10" s="4429" t="s">
        <v>74</v>
      </c>
      <c r="N10" s="4430"/>
      <c r="O10" s="4430"/>
      <c r="P10" s="4430"/>
      <c r="Q10" s="4431"/>
      <c r="R10" s="4429" t="s">
        <v>75</v>
      </c>
      <c r="S10" s="4430"/>
      <c r="T10" s="4430"/>
      <c r="U10" s="4430"/>
      <c r="V10" s="4431"/>
      <c r="W10" s="4429" t="s">
        <v>76</v>
      </c>
      <c r="X10" s="4430"/>
      <c r="Y10" s="4430"/>
      <c r="Z10" s="4430"/>
      <c r="AA10" s="4431"/>
      <c r="AB10" s="4429" t="s">
        <v>77</v>
      </c>
      <c r="AC10" s="4430"/>
      <c r="AD10" s="4430"/>
      <c r="AE10" s="4430"/>
      <c r="AF10" s="4431"/>
      <c r="AG10" s="4429" t="s">
        <v>78</v>
      </c>
      <c r="AH10" s="4430"/>
      <c r="AI10" s="4430"/>
      <c r="AJ10" s="4430"/>
      <c r="AK10" s="4431"/>
      <c r="AL10" s="4429" t="s">
        <v>1</v>
      </c>
      <c r="AM10" s="4430"/>
      <c r="AN10" s="4430"/>
      <c r="AO10" s="4430"/>
      <c r="AP10" s="4431"/>
      <c r="AQ10" s="4429" t="s">
        <v>79</v>
      </c>
      <c r="AR10" s="4430"/>
      <c r="AS10" s="4430"/>
      <c r="AT10" s="4430"/>
      <c r="AU10" s="4431"/>
      <c r="AV10" s="4429" t="s">
        <v>80</v>
      </c>
      <c r="AW10" s="4430"/>
      <c r="AX10" s="4430"/>
      <c r="AY10" s="4430"/>
      <c r="AZ10" s="4431"/>
      <c r="BA10" s="4429" t="s">
        <v>81</v>
      </c>
      <c r="BB10" s="4430"/>
      <c r="BC10" s="4430"/>
      <c r="BD10" s="4430"/>
      <c r="BE10" s="4431"/>
      <c r="BF10" s="4429" t="s">
        <v>82</v>
      </c>
      <c r="BG10" s="4430"/>
      <c r="BH10" s="4430"/>
      <c r="BI10" s="4430"/>
      <c r="BJ10" s="4430"/>
      <c r="BK10" s="1780" t="s">
        <v>96</v>
      </c>
    </row>
    <row r="11" spans="2:63" ht="17.100000000000001" customHeight="1">
      <c r="B11" s="475" t="s">
        <v>2</v>
      </c>
      <c r="C11" s="26" t="s">
        <v>3</v>
      </c>
      <c r="D11" s="7"/>
      <c r="E11" s="4402" t="s">
        <v>172</v>
      </c>
      <c r="F11" s="4403"/>
      <c r="G11" s="4404"/>
      <c r="H11" s="26" t="s">
        <v>3</v>
      </c>
      <c r="I11" s="7"/>
      <c r="J11" s="4402" t="s">
        <v>172</v>
      </c>
      <c r="K11" s="4403"/>
      <c r="L11" s="4404"/>
      <c r="M11" s="26" t="s">
        <v>3</v>
      </c>
      <c r="N11" s="7"/>
      <c r="O11" s="4402" t="s">
        <v>172</v>
      </c>
      <c r="P11" s="4403"/>
      <c r="Q11" s="4404"/>
      <c r="R11" s="26" t="s">
        <v>3</v>
      </c>
      <c r="S11" s="7"/>
      <c r="T11" s="4402" t="s">
        <v>172</v>
      </c>
      <c r="U11" s="4403"/>
      <c r="V11" s="4404"/>
      <c r="W11" s="26" t="s">
        <v>3</v>
      </c>
      <c r="X11" s="7"/>
      <c r="Y11" s="4402" t="s">
        <v>172</v>
      </c>
      <c r="Z11" s="4403"/>
      <c r="AA11" s="4404"/>
      <c r="AB11" s="26" t="s">
        <v>3</v>
      </c>
      <c r="AC11" s="7"/>
      <c r="AD11" s="4402" t="s">
        <v>172</v>
      </c>
      <c r="AE11" s="4403"/>
      <c r="AF11" s="4404"/>
      <c r="AG11" s="26" t="s">
        <v>3</v>
      </c>
      <c r="AH11" s="7"/>
      <c r="AI11" s="4402" t="s">
        <v>172</v>
      </c>
      <c r="AJ11" s="4403"/>
      <c r="AK11" s="4404"/>
      <c r="AL11" s="26" t="s">
        <v>3</v>
      </c>
      <c r="AM11" s="7"/>
      <c r="AN11" s="4402" t="s">
        <v>172</v>
      </c>
      <c r="AO11" s="4403"/>
      <c r="AP11" s="4404"/>
      <c r="AQ11" s="26" t="s">
        <v>3</v>
      </c>
      <c r="AR11" s="7"/>
      <c r="AS11" s="4402" t="s">
        <v>172</v>
      </c>
      <c r="AT11" s="4403"/>
      <c r="AU11" s="4404"/>
      <c r="AV11" s="26" t="s">
        <v>3</v>
      </c>
      <c r="AW11" s="7"/>
      <c r="AX11" s="4402" t="s">
        <v>172</v>
      </c>
      <c r="AY11" s="4403"/>
      <c r="AZ11" s="4404"/>
      <c r="BA11" s="26" t="s">
        <v>3</v>
      </c>
      <c r="BB11" s="7"/>
      <c r="BC11" s="4402" t="s">
        <v>172</v>
      </c>
      <c r="BD11" s="4403"/>
      <c r="BE11" s="4404"/>
      <c r="BF11" s="26" t="s">
        <v>3</v>
      </c>
      <c r="BG11" s="7"/>
      <c r="BH11" s="4402" t="s">
        <v>172</v>
      </c>
      <c r="BI11" s="4403"/>
      <c r="BJ11" s="4404"/>
      <c r="BK11" s="517"/>
    </row>
    <row r="12" spans="2:63" ht="17.100000000000001" customHeight="1">
      <c r="B12" s="475" t="s">
        <v>4</v>
      </c>
      <c r="C12" s="27" t="s">
        <v>5</v>
      </c>
      <c r="D12" s="9" t="s">
        <v>6</v>
      </c>
      <c r="E12" s="4405"/>
      <c r="F12" s="4406"/>
      <c r="G12" s="4407"/>
      <c r="H12" s="27" t="s">
        <v>5</v>
      </c>
      <c r="I12" s="9" t="s">
        <v>6</v>
      </c>
      <c r="J12" s="4405"/>
      <c r="K12" s="4406"/>
      <c r="L12" s="4407"/>
      <c r="M12" s="27" t="s">
        <v>5</v>
      </c>
      <c r="N12" s="9" t="s">
        <v>6</v>
      </c>
      <c r="O12" s="4405"/>
      <c r="P12" s="4406"/>
      <c r="Q12" s="4407"/>
      <c r="R12" s="27" t="s">
        <v>5</v>
      </c>
      <c r="S12" s="9" t="s">
        <v>6</v>
      </c>
      <c r="T12" s="4405"/>
      <c r="U12" s="4406"/>
      <c r="V12" s="4407"/>
      <c r="W12" s="27" t="s">
        <v>5</v>
      </c>
      <c r="X12" s="9" t="s">
        <v>6</v>
      </c>
      <c r="Y12" s="4405"/>
      <c r="Z12" s="4406"/>
      <c r="AA12" s="4407"/>
      <c r="AB12" s="27" t="s">
        <v>5</v>
      </c>
      <c r="AC12" s="9" t="s">
        <v>6</v>
      </c>
      <c r="AD12" s="4405"/>
      <c r="AE12" s="4406"/>
      <c r="AF12" s="4407"/>
      <c r="AG12" s="27" t="s">
        <v>5</v>
      </c>
      <c r="AH12" s="9" t="s">
        <v>6</v>
      </c>
      <c r="AI12" s="4405"/>
      <c r="AJ12" s="4406"/>
      <c r="AK12" s="4407"/>
      <c r="AL12" s="27" t="s">
        <v>5</v>
      </c>
      <c r="AM12" s="9" t="s">
        <v>6</v>
      </c>
      <c r="AN12" s="4405"/>
      <c r="AO12" s="4406"/>
      <c r="AP12" s="4407"/>
      <c r="AQ12" s="27" t="s">
        <v>5</v>
      </c>
      <c r="AR12" s="9" t="s">
        <v>6</v>
      </c>
      <c r="AS12" s="4405"/>
      <c r="AT12" s="4406"/>
      <c r="AU12" s="4407"/>
      <c r="AV12" s="27" t="s">
        <v>5</v>
      </c>
      <c r="AW12" s="9" t="s">
        <v>6</v>
      </c>
      <c r="AX12" s="4405"/>
      <c r="AY12" s="4406"/>
      <c r="AZ12" s="4407"/>
      <c r="BA12" s="27" t="s">
        <v>5</v>
      </c>
      <c r="BB12" s="9" t="s">
        <v>6</v>
      </c>
      <c r="BC12" s="4405"/>
      <c r="BD12" s="4406"/>
      <c r="BE12" s="4407"/>
      <c r="BF12" s="27" t="s">
        <v>5</v>
      </c>
      <c r="BG12" s="9" t="s">
        <v>6</v>
      </c>
      <c r="BH12" s="4405"/>
      <c r="BI12" s="4406"/>
      <c r="BJ12" s="4407"/>
      <c r="BK12" s="518"/>
    </row>
    <row r="13" spans="2:63" ht="17.100000000000001" customHeight="1">
      <c r="B13" s="475" t="s">
        <v>7</v>
      </c>
      <c r="C13" s="27" t="s">
        <v>8</v>
      </c>
      <c r="D13" s="9" t="s">
        <v>9</v>
      </c>
      <c r="E13" s="4405"/>
      <c r="F13" s="4406"/>
      <c r="G13" s="4407"/>
      <c r="H13" s="27" t="s">
        <v>8</v>
      </c>
      <c r="I13" s="9" t="s">
        <v>9</v>
      </c>
      <c r="J13" s="4405"/>
      <c r="K13" s="4406"/>
      <c r="L13" s="4407"/>
      <c r="M13" s="27" t="s">
        <v>8</v>
      </c>
      <c r="N13" s="9" t="s">
        <v>9</v>
      </c>
      <c r="O13" s="4405"/>
      <c r="P13" s="4406"/>
      <c r="Q13" s="4407"/>
      <c r="R13" s="27" t="s">
        <v>8</v>
      </c>
      <c r="S13" s="9" t="s">
        <v>9</v>
      </c>
      <c r="T13" s="4405"/>
      <c r="U13" s="4406"/>
      <c r="V13" s="4407"/>
      <c r="W13" s="27" t="s">
        <v>8</v>
      </c>
      <c r="X13" s="9" t="s">
        <v>9</v>
      </c>
      <c r="Y13" s="4405"/>
      <c r="Z13" s="4406"/>
      <c r="AA13" s="4407"/>
      <c r="AB13" s="27" t="s">
        <v>8</v>
      </c>
      <c r="AC13" s="9" t="s">
        <v>9</v>
      </c>
      <c r="AD13" s="4405"/>
      <c r="AE13" s="4406"/>
      <c r="AF13" s="4407"/>
      <c r="AG13" s="27" t="s">
        <v>8</v>
      </c>
      <c r="AH13" s="9" t="s">
        <v>9</v>
      </c>
      <c r="AI13" s="4405"/>
      <c r="AJ13" s="4406"/>
      <c r="AK13" s="4407"/>
      <c r="AL13" s="27" t="s">
        <v>8</v>
      </c>
      <c r="AM13" s="9" t="s">
        <v>9</v>
      </c>
      <c r="AN13" s="4405"/>
      <c r="AO13" s="4406"/>
      <c r="AP13" s="4407"/>
      <c r="AQ13" s="27" t="s">
        <v>8</v>
      </c>
      <c r="AR13" s="9" t="s">
        <v>9</v>
      </c>
      <c r="AS13" s="4405"/>
      <c r="AT13" s="4406"/>
      <c r="AU13" s="4407"/>
      <c r="AV13" s="27" t="s">
        <v>8</v>
      </c>
      <c r="AW13" s="9" t="s">
        <v>9</v>
      </c>
      <c r="AX13" s="4405"/>
      <c r="AY13" s="4406"/>
      <c r="AZ13" s="4407"/>
      <c r="BA13" s="27" t="s">
        <v>8</v>
      </c>
      <c r="BB13" s="9" t="s">
        <v>9</v>
      </c>
      <c r="BC13" s="4405"/>
      <c r="BD13" s="4406"/>
      <c r="BE13" s="4407"/>
      <c r="BF13" s="27" t="s">
        <v>8</v>
      </c>
      <c r="BG13" s="9" t="s">
        <v>9</v>
      </c>
      <c r="BH13" s="4405"/>
      <c r="BI13" s="4406"/>
      <c r="BJ13" s="4407"/>
      <c r="BK13" s="520"/>
    </row>
    <row r="14" spans="2:63" ht="17.100000000000001" customHeight="1">
      <c r="B14" s="475" t="s">
        <v>10</v>
      </c>
      <c r="C14" s="27" t="s">
        <v>6</v>
      </c>
      <c r="D14" s="9" t="s">
        <v>11</v>
      </c>
      <c r="E14" s="4405"/>
      <c r="F14" s="4406"/>
      <c r="G14" s="4407"/>
      <c r="H14" s="27" t="s">
        <v>6</v>
      </c>
      <c r="I14" s="9" t="s">
        <v>11</v>
      </c>
      <c r="J14" s="4405"/>
      <c r="K14" s="4406"/>
      <c r="L14" s="4407"/>
      <c r="M14" s="27" t="s">
        <v>6</v>
      </c>
      <c r="N14" s="9" t="s">
        <v>11</v>
      </c>
      <c r="O14" s="4405"/>
      <c r="P14" s="4406"/>
      <c r="Q14" s="4407"/>
      <c r="R14" s="27" t="s">
        <v>6</v>
      </c>
      <c r="S14" s="9" t="s">
        <v>11</v>
      </c>
      <c r="T14" s="4405"/>
      <c r="U14" s="4406"/>
      <c r="V14" s="4407"/>
      <c r="W14" s="27" t="s">
        <v>6</v>
      </c>
      <c r="X14" s="9" t="s">
        <v>11</v>
      </c>
      <c r="Y14" s="4405"/>
      <c r="Z14" s="4406"/>
      <c r="AA14" s="4407"/>
      <c r="AB14" s="27" t="s">
        <v>6</v>
      </c>
      <c r="AC14" s="9" t="s">
        <v>11</v>
      </c>
      <c r="AD14" s="4405"/>
      <c r="AE14" s="4406"/>
      <c r="AF14" s="4407"/>
      <c r="AG14" s="27" t="s">
        <v>6</v>
      </c>
      <c r="AH14" s="9" t="s">
        <v>11</v>
      </c>
      <c r="AI14" s="4405"/>
      <c r="AJ14" s="4406"/>
      <c r="AK14" s="4407"/>
      <c r="AL14" s="27" t="s">
        <v>6</v>
      </c>
      <c r="AM14" s="9" t="s">
        <v>11</v>
      </c>
      <c r="AN14" s="4405"/>
      <c r="AO14" s="4406"/>
      <c r="AP14" s="4407"/>
      <c r="AQ14" s="27" t="s">
        <v>6</v>
      </c>
      <c r="AR14" s="9" t="s">
        <v>11</v>
      </c>
      <c r="AS14" s="4405"/>
      <c r="AT14" s="4406"/>
      <c r="AU14" s="4407"/>
      <c r="AV14" s="27" t="s">
        <v>6</v>
      </c>
      <c r="AW14" s="9" t="s">
        <v>11</v>
      </c>
      <c r="AX14" s="4405"/>
      <c r="AY14" s="4406"/>
      <c r="AZ14" s="4407"/>
      <c r="BA14" s="27" t="s">
        <v>6</v>
      </c>
      <c r="BB14" s="9" t="s">
        <v>11</v>
      </c>
      <c r="BC14" s="4405"/>
      <c r="BD14" s="4406"/>
      <c r="BE14" s="4407"/>
      <c r="BF14" s="27" t="s">
        <v>6</v>
      </c>
      <c r="BG14" s="9" t="s">
        <v>11</v>
      </c>
      <c r="BH14" s="4405"/>
      <c r="BI14" s="4406"/>
      <c r="BJ14" s="4407"/>
      <c r="BK14" s="524"/>
    </row>
    <row r="15" spans="2:63" ht="17.100000000000001" customHeight="1">
      <c r="B15" s="475" t="s">
        <v>12</v>
      </c>
      <c r="C15" s="27" t="s">
        <v>9</v>
      </c>
      <c r="D15" s="10"/>
      <c r="E15" s="4408"/>
      <c r="F15" s="4409"/>
      <c r="G15" s="4410"/>
      <c r="H15" s="27" t="s">
        <v>9</v>
      </c>
      <c r="I15" s="10"/>
      <c r="J15" s="4408"/>
      <c r="K15" s="4409"/>
      <c r="L15" s="4410"/>
      <c r="M15" s="27" t="s">
        <v>9</v>
      </c>
      <c r="N15" s="10"/>
      <c r="O15" s="4408"/>
      <c r="P15" s="4409"/>
      <c r="Q15" s="4410"/>
      <c r="R15" s="27" t="s">
        <v>9</v>
      </c>
      <c r="S15" s="10"/>
      <c r="T15" s="4408"/>
      <c r="U15" s="4409"/>
      <c r="V15" s="4410"/>
      <c r="W15" s="27" t="s">
        <v>9</v>
      </c>
      <c r="X15" s="10"/>
      <c r="Y15" s="4408"/>
      <c r="Z15" s="4409"/>
      <c r="AA15" s="4410"/>
      <c r="AB15" s="27" t="s">
        <v>9</v>
      </c>
      <c r="AC15" s="10"/>
      <c r="AD15" s="4408"/>
      <c r="AE15" s="4409"/>
      <c r="AF15" s="4410"/>
      <c r="AG15" s="27" t="s">
        <v>9</v>
      </c>
      <c r="AH15" s="10"/>
      <c r="AI15" s="4408"/>
      <c r="AJ15" s="4409"/>
      <c r="AK15" s="4410"/>
      <c r="AL15" s="27" t="s">
        <v>9</v>
      </c>
      <c r="AM15" s="10"/>
      <c r="AN15" s="4408"/>
      <c r="AO15" s="4409"/>
      <c r="AP15" s="4410"/>
      <c r="AQ15" s="27" t="s">
        <v>9</v>
      </c>
      <c r="AR15" s="10"/>
      <c r="AS15" s="4408"/>
      <c r="AT15" s="4409"/>
      <c r="AU15" s="4410"/>
      <c r="AV15" s="27" t="s">
        <v>9</v>
      </c>
      <c r="AW15" s="10"/>
      <c r="AX15" s="4408"/>
      <c r="AY15" s="4409"/>
      <c r="AZ15" s="4410"/>
      <c r="BA15" s="27" t="s">
        <v>9</v>
      </c>
      <c r="BB15" s="10"/>
      <c r="BC15" s="4408"/>
      <c r="BD15" s="4409"/>
      <c r="BE15" s="4410"/>
      <c r="BF15" s="27" t="s">
        <v>9</v>
      </c>
      <c r="BG15" s="10"/>
      <c r="BH15" s="4408"/>
      <c r="BI15" s="4409"/>
      <c r="BJ15" s="4410"/>
      <c r="BK15" s="11"/>
    </row>
    <row r="16" spans="2:63" ht="17.100000000000001" customHeight="1" thickBot="1">
      <c r="B16" s="151"/>
      <c r="C16" s="38" t="s">
        <v>11</v>
      </c>
      <c r="D16" s="16"/>
      <c r="E16" s="1762">
        <v>7</v>
      </c>
      <c r="F16" s="1763">
        <v>8</v>
      </c>
      <c r="G16" s="1764">
        <v>9</v>
      </c>
      <c r="H16" s="38" t="s">
        <v>11</v>
      </c>
      <c r="I16" s="16"/>
      <c r="J16" s="1762">
        <v>7</v>
      </c>
      <c r="K16" s="1763">
        <v>8</v>
      </c>
      <c r="L16" s="1764">
        <v>9</v>
      </c>
      <c r="M16" s="38" t="s">
        <v>11</v>
      </c>
      <c r="N16" s="16"/>
      <c r="O16" s="1762">
        <v>7</v>
      </c>
      <c r="P16" s="1763">
        <v>8</v>
      </c>
      <c r="Q16" s="1764">
        <v>9</v>
      </c>
      <c r="R16" s="38" t="s">
        <v>11</v>
      </c>
      <c r="S16" s="16"/>
      <c r="T16" s="1762">
        <v>7</v>
      </c>
      <c r="U16" s="1763">
        <v>8</v>
      </c>
      <c r="V16" s="1764">
        <v>9</v>
      </c>
      <c r="W16" s="38" t="s">
        <v>11</v>
      </c>
      <c r="X16" s="16"/>
      <c r="Y16" s="1762">
        <v>7</v>
      </c>
      <c r="Z16" s="1763">
        <v>8</v>
      </c>
      <c r="AA16" s="1764">
        <v>9</v>
      </c>
      <c r="AB16" s="38" t="s">
        <v>11</v>
      </c>
      <c r="AC16" s="16"/>
      <c r="AD16" s="1762">
        <v>7</v>
      </c>
      <c r="AE16" s="1763">
        <v>8</v>
      </c>
      <c r="AF16" s="1764">
        <v>9</v>
      </c>
      <c r="AG16" s="38" t="s">
        <v>11</v>
      </c>
      <c r="AH16" s="16"/>
      <c r="AI16" s="1762">
        <v>7</v>
      </c>
      <c r="AJ16" s="1763">
        <v>8</v>
      </c>
      <c r="AK16" s="1764">
        <v>9</v>
      </c>
      <c r="AL16" s="38" t="s">
        <v>11</v>
      </c>
      <c r="AM16" s="16"/>
      <c r="AN16" s="1762">
        <v>7</v>
      </c>
      <c r="AO16" s="1763">
        <v>8</v>
      </c>
      <c r="AP16" s="1764">
        <v>9</v>
      </c>
      <c r="AQ16" s="38" t="s">
        <v>11</v>
      </c>
      <c r="AR16" s="16"/>
      <c r="AS16" s="1762">
        <v>7</v>
      </c>
      <c r="AT16" s="1763">
        <v>8</v>
      </c>
      <c r="AU16" s="1764">
        <v>9</v>
      </c>
      <c r="AV16" s="38" t="s">
        <v>11</v>
      </c>
      <c r="AW16" s="16"/>
      <c r="AX16" s="1762">
        <v>7</v>
      </c>
      <c r="AY16" s="1763">
        <v>8</v>
      </c>
      <c r="AZ16" s="1764">
        <v>9</v>
      </c>
      <c r="BA16" s="38" t="s">
        <v>11</v>
      </c>
      <c r="BB16" s="16"/>
      <c r="BC16" s="1762">
        <v>7</v>
      </c>
      <c r="BD16" s="1763">
        <v>8</v>
      </c>
      <c r="BE16" s="1764">
        <v>9</v>
      </c>
      <c r="BF16" s="38" t="s">
        <v>11</v>
      </c>
      <c r="BG16" s="16"/>
      <c r="BH16" s="1762">
        <v>7</v>
      </c>
      <c r="BI16" s="1763">
        <v>8</v>
      </c>
      <c r="BJ16" s="1764">
        <v>9</v>
      </c>
      <c r="BK16" s="475"/>
    </row>
    <row r="17" spans="2:63" ht="18" customHeight="1" thickBot="1">
      <c r="B17" s="1775" t="s">
        <v>13</v>
      </c>
      <c r="C17" s="22"/>
      <c r="D17" s="1393" t="s">
        <v>15</v>
      </c>
      <c r="E17" s="1051" t="s">
        <v>15</v>
      </c>
      <c r="F17" s="1052"/>
      <c r="G17" s="1053" t="s">
        <v>15</v>
      </c>
      <c r="H17" s="22"/>
      <c r="I17" s="169" t="s">
        <v>19</v>
      </c>
      <c r="J17" s="1215" t="s">
        <v>38</v>
      </c>
      <c r="K17" s="1213" t="s">
        <v>38</v>
      </c>
      <c r="L17" s="1214" t="s">
        <v>38</v>
      </c>
      <c r="M17" s="22"/>
      <c r="N17" s="169" t="s">
        <v>19</v>
      </c>
      <c r="O17" s="1215" t="s">
        <v>38</v>
      </c>
      <c r="P17" s="1213" t="s">
        <v>38</v>
      </c>
      <c r="Q17" s="1214" t="s">
        <v>38</v>
      </c>
      <c r="R17" s="22"/>
      <c r="S17" s="4122" t="s">
        <v>88</v>
      </c>
      <c r="T17" s="172"/>
      <c r="U17" s="1213" t="s">
        <v>55</v>
      </c>
      <c r="V17" s="1214" t="s">
        <v>64</v>
      </c>
      <c r="W17" s="22">
        <v>18</v>
      </c>
      <c r="X17" s="1393" t="s">
        <v>14</v>
      </c>
      <c r="Y17" s="1051" t="s">
        <v>15</v>
      </c>
      <c r="Z17" s="1052" t="s">
        <v>15</v>
      </c>
      <c r="AA17" s="1053"/>
      <c r="AB17" s="46"/>
      <c r="AC17" s="170" t="s">
        <v>16</v>
      </c>
      <c r="AD17" s="1439" t="s">
        <v>38</v>
      </c>
      <c r="AE17" s="1440" t="s">
        <v>38</v>
      </c>
      <c r="AF17" s="1441" t="s">
        <v>38</v>
      </c>
      <c r="AG17" s="1628"/>
      <c r="AH17" s="4122" t="s">
        <v>88</v>
      </c>
      <c r="AI17" s="1215" t="s">
        <v>64</v>
      </c>
      <c r="AJ17" s="1213"/>
      <c r="AK17" s="1214" t="s">
        <v>55</v>
      </c>
      <c r="AL17" s="1628"/>
      <c r="AM17" s="4122" t="s">
        <v>17</v>
      </c>
      <c r="AN17" s="1443" t="s">
        <v>55</v>
      </c>
      <c r="AO17" s="1444" t="s">
        <v>64</v>
      </c>
      <c r="AP17" s="1445"/>
      <c r="AQ17" s="22"/>
      <c r="AR17" s="1229" t="s">
        <v>18</v>
      </c>
      <c r="AS17" s="1230" t="s">
        <v>55</v>
      </c>
      <c r="AT17" s="1231" t="s">
        <v>64</v>
      </c>
      <c r="AU17" s="1232"/>
      <c r="AV17" s="22"/>
      <c r="AW17" s="169" t="s">
        <v>15</v>
      </c>
      <c r="AX17" s="172" t="s">
        <v>64</v>
      </c>
      <c r="AY17" s="173"/>
      <c r="AZ17" s="174" t="s">
        <v>55</v>
      </c>
      <c r="BA17" s="22"/>
      <c r="BB17" s="1393" t="s">
        <v>19</v>
      </c>
      <c r="BC17" s="1223" t="s">
        <v>38</v>
      </c>
      <c r="BD17" s="1224" t="s">
        <v>38</v>
      </c>
      <c r="BE17" s="1214" t="s">
        <v>38</v>
      </c>
      <c r="BF17" s="22"/>
      <c r="BG17" s="171" t="s">
        <v>18</v>
      </c>
      <c r="BH17" s="1442"/>
      <c r="BI17" s="1219" t="s">
        <v>55</v>
      </c>
      <c r="BJ17" s="1220" t="s">
        <v>64</v>
      </c>
      <c r="BK17" s="11"/>
    </row>
    <row r="18" spans="2:63" ht="18" customHeight="1" thickBot="1">
      <c r="B18" s="1776" t="s">
        <v>20</v>
      </c>
      <c r="C18" s="22">
        <v>1</v>
      </c>
      <c r="D18" s="4122" t="s">
        <v>14</v>
      </c>
      <c r="E18" s="172"/>
      <c r="F18" s="173" t="s">
        <v>55</v>
      </c>
      <c r="G18" s="174" t="s">
        <v>64</v>
      </c>
      <c r="H18" s="46"/>
      <c r="I18" s="170" t="s">
        <v>16</v>
      </c>
      <c r="J18" s="1439" t="s">
        <v>38</v>
      </c>
      <c r="K18" s="1440" t="s">
        <v>38</v>
      </c>
      <c r="L18" s="1441" t="s">
        <v>38</v>
      </c>
      <c r="M18" s="46"/>
      <c r="N18" s="170" t="s">
        <v>16</v>
      </c>
      <c r="O18" s="1439" t="s">
        <v>38</v>
      </c>
      <c r="P18" s="1440" t="s">
        <v>38</v>
      </c>
      <c r="Q18" s="1441" t="s">
        <v>38</v>
      </c>
      <c r="R18" s="22"/>
      <c r="S18" s="169" t="s">
        <v>15</v>
      </c>
      <c r="T18" s="172" t="s">
        <v>55</v>
      </c>
      <c r="U18" s="173" t="s">
        <v>64</v>
      </c>
      <c r="V18" s="174"/>
      <c r="W18" s="22"/>
      <c r="X18" s="1221" t="s">
        <v>17</v>
      </c>
      <c r="Y18" s="1443" t="s">
        <v>64</v>
      </c>
      <c r="Z18" s="1444"/>
      <c r="AA18" s="1445" t="s">
        <v>55</v>
      </c>
      <c r="AB18" s="25"/>
      <c r="AC18" s="171" t="s">
        <v>18</v>
      </c>
      <c r="AD18" s="1442" t="s">
        <v>64</v>
      </c>
      <c r="AE18" s="1219"/>
      <c r="AF18" s="1220" t="s">
        <v>55</v>
      </c>
      <c r="AG18" s="1628"/>
      <c r="AH18" s="4122" t="s">
        <v>15</v>
      </c>
      <c r="AI18" s="1215"/>
      <c r="AJ18" s="1213" t="s">
        <v>55</v>
      </c>
      <c r="AK18" s="1214" t="s">
        <v>64</v>
      </c>
      <c r="AL18" s="1628"/>
      <c r="AM18" s="4122" t="s">
        <v>19</v>
      </c>
      <c r="AN18" s="1215" t="s">
        <v>38</v>
      </c>
      <c r="AO18" s="1213" t="s">
        <v>38</v>
      </c>
      <c r="AP18" s="1214" t="s">
        <v>38</v>
      </c>
      <c r="AQ18" s="22"/>
      <c r="AR18" s="4122" t="s">
        <v>88</v>
      </c>
      <c r="AS18" s="1215" t="s">
        <v>64</v>
      </c>
      <c r="AT18" s="1213"/>
      <c r="AU18" s="1214" t="s">
        <v>55</v>
      </c>
      <c r="AV18" s="22">
        <v>40</v>
      </c>
      <c r="AW18" s="169" t="s">
        <v>14</v>
      </c>
      <c r="AX18" s="172"/>
      <c r="AY18" s="173" t="s">
        <v>55</v>
      </c>
      <c r="AZ18" s="174" t="s">
        <v>64</v>
      </c>
      <c r="BA18" s="46"/>
      <c r="BB18" s="1222" t="s">
        <v>16</v>
      </c>
      <c r="BC18" s="1226" t="s">
        <v>38</v>
      </c>
      <c r="BD18" s="1227" t="s">
        <v>38</v>
      </c>
      <c r="BE18" s="1441" t="s">
        <v>38</v>
      </c>
      <c r="BF18" s="22"/>
      <c r="BG18" s="4122" t="s">
        <v>88</v>
      </c>
      <c r="BH18" s="1215" t="s">
        <v>55</v>
      </c>
      <c r="BI18" s="1213" t="s">
        <v>64</v>
      </c>
      <c r="BJ18" s="1214"/>
      <c r="BK18" s="11"/>
    </row>
    <row r="19" spans="2:63" ht="18" customHeight="1" thickBot="1">
      <c r="B19" s="1776" t="s">
        <v>21</v>
      </c>
      <c r="C19" s="22"/>
      <c r="D19" s="4122" t="s">
        <v>17</v>
      </c>
      <c r="E19" s="1215" t="s">
        <v>55</v>
      </c>
      <c r="F19" s="1213" t="s">
        <v>64</v>
      </c>
      <c r="G19" s="1214"/>
      <c r="H19" s="22"/>
      <c r="I19" s="171" t="s">
        <v>18</v>
      </c>
      <c r="J19" s="1442" t="s">
        <v>55</v>
      </c>
      <c r="K19" s="1219" t="s">
        <v>64</v>
      </c>
      <c r="L19" s="1220"/>
      <c r="M19" s="25"/>
      <c r="N19" s="171" t="s">
        <v>18</v>
      </c>
      <c r="O19" s="1442"/>
      <c r="P19" s="1219" t="s">
        <v>55</v>
      </c>
      <c r="Q19" s="1220" t="s">
        <v>64</v>
      </c>
      <c r="R19" s="22">
        <v>14</v>
      </c>
      <c r="S19" s="4122" t="s">
        <v>14</v>
      </c>
      <c r="T19" s="172" t="s">
        <v>64</v>
      </c>
      <c r="U19" s="173"/>
      <c r="V19" s="174" t="s">
        <v>55</v>
      </c>
      <c r="W19" s="22"/>
      <c r="X19" s="1221" t="s">
        <v>19</v>
      </c>
      <c r="Y19" s="1215" t="s">
        <v>38</v>
      </c>
      <c r="Z19" s="1213" t="s">
        <v>38</v>
      </c>
      <c r="AA19" s="1214" t="s">
        <v>38</v>
      </c>
      <c r="AB19" s="22"/>
      <c r="AC19" s="169" t="s">
        <v>88</v>
      </c>
      <c r="AD19" s="1215"/>
      <c r="AE19" s="1213" t="s">
        <v>55</v>
      </c>
      <c r="AF19" s="1214" t="s">
        <v>64</v>
      </c>
      <c r="AG19" s="1628">
        <v>27</v>
      </c>
      <c r="AH19" s="4122" t="s">
        <v>14</v>
      </c>
      <c r="AI19" s="1215" t="s">
        <v>55</v>
      </c>
      <c r="AJ19" s="1213" t="s">
        <v>64</v>
      </c>
      <c r="AK19" s="1214"/>
      <c r="AL19" s="1634"/>
      <c r="AM19" s="4123" t="s">
        <v>16</v>
      </c>
      <c r="AN19" s="1439" t="s">
        <v>38</v>
      </c>
      <c r="AO19" s="1440" t="s">
        <v>38</v>
      </c>
      <c r="AP19" s="1441" t="s">
        <v>38</v>
      </c>
      <c r="AQ19" s="22"/>
      <c r="AR19" s="4122" t="s">
        <v>15</v>
      </c>
      <c r="AS19" s="1215"/>
      <c r="AT19" s="1213" t="s">
        <v>55</v>
      </c>
      <c r="AU19" s="1214" t="s">
        <v>64</v>
      </c>
      <c r="AV19" s="22"/>
      <c r="AW19" s="4122" t="s">
        <v>17</v>
      </c>
      <c r="AX19" s="1443" t="s">
        <v>55</v>
      </c>
      <c r="AY19" s="1444" t="s">
        <v>64</v>
      </c>
      <c r="AZ19" s="1445"/>
      <c r="BA19" s="25"/>
      <c r="BB19" s="1229" t="s">
        <v>18</v>
      </c>
      <c r="BC19" s="1230" t="s">
        <v>55</v>
      </c>
      <c r="BD19" s="1231" t="s">
        <v>64</v>
      </c>
      <c r="BE19" s="1220"/>
      <c r="BF19" s="22"/>
      <c r="BG19" s="4122" t="s">
        <v>15</v>
      </c>
      <c r="BH19" s="172" t="s">
        <v>64</v>
      </c>
      <c r="BI19" s="173"/>
      <c r="BJ19" s="174" t="s">
        <v>55</v>
      </c>
      <c r="BK19" s="11"/>
    </row>
    <row r="20" spans="2:63" ht="18" customHeight="1" thickBot="1">
      <c r="B20" s="1776" t="s">
        <v>22</v>
      </c>
      <c r="C20" s="22"/>
      <c r="D20" s="1425" t="s">
        <v>19</v>
      </c>
      <c r="E20" s="172" t="s">
        <v>38</v>
      </c>
      <c r="F20" s="173" t="s">
        <v>38</v>
      </c>
      <c r="G20" s="174" t="s">
        <v>38</v>
      </c>
      <c r="H20" s="22"/>
      <c r="I20" s="169" t="s">
        <v>88</v>
      </c>
      <c r="J20" s="172" t="s">
        <v>64</v>
      </c>
      <c r="K20" s="173"/>
      <c r="L20" s="174" t="s">
        <v>55</v>
      </c>
      <c r="M20" s="22"/>
      <c r="N20" s="169" t="s">
        <v>88</v>
      </c>
      <c r="O20" s="1215" t="s">
        <v>55</v>
      </c>
      <c r="P20" s="1213" t="s">
        <v>64</v>
      </c>
      <c r="Q20" s="1214"/>
      <c r="R20" s="22"/>
      <c r="S20" s="4122" t="s">
        <v>17</v>
      </c>
      <c r="T20" s="172"/>
      <c r="U20" s="173" t="s">
        <v>55</v>
      </c>
      <c r="V20" s="174" t="s">
        <v>64</v>
      </c>
      <c r="W20" s="46"/>
      <c r="X20" s="1222" t="s">
        <v>16</v>
      </c>
      <c r="Y20" s="1439" t="s">
        <v>38</v>
      </c>
      <c r="Z20" s="1440" t="s">
        <v>38</v>
      </c>
      <c r="AA20" s="1441" t="s">
        <v>38</v>
      </c>
      <c r="AB20" s="22"/>
      <c r="AC20" s="169" t="s">
        <v>15</v>
      </c>
      <c r="AD20" s="1215" t="s">
        <v>55</v>
      </c>
      <c r="AE20" s="1213" t="s">
        <v>64</v>
      </c>
      <c r="AF20" s="1214"/>
      <c r="AG20" s="1628"/>
      <c r="AH20" s="1221" t="s">
        <v>17</v>
      </c>
      <c r="AI20" s="1215" t="s">
        <v>64</v>
      </c>
      <c r="AJ20" s="1213"/>
      <c r="AK20" s="1214" t="s">
        <v>55</v>
      </c>
      <c r="AL20" s="1630"/>
      <c r="AM20" s="3527" t="s">
        <v>18</v>
      </c>
      <c r="AN20" s="1442" t="s">
        <v>64</v>
      </c>
      <c r="AO20" s="1219"/>
      <c r="AP20" s="1220" t="s">
        <v>55</v>
      </c>
      <c r="AQ20" s="22">
        <v>36</v>
      </c>
      <c r="AR20" s="4122" t="s">
        <v>14</v>
      </c>
      <c r="AS20" s="1215" t="s">
        <v>55</v>
      </c>
      <c r="AT20" s="1213" t="s">
        <v>64</v>
      </c>
      <c r="AU20" s="1214"/>
      <c r="AV20" s="22"/>
      <c r="AW20" s="169" t="s">
        <v>19</v>
      </c>
      <c r="AX20" s="1215" t="s">
        <v>38</v>
      </c>
      <c r="AY20" s="1213" t="s">
        <v>38</v>
      </c>
      <c r="AZ20" s="1214" t="s">
        <v>38</v>
      </c>
      <c r="BA20" s="22"/>
      <c r="BB20" s="1221" t="s">
        <v>88</v>
      </c>
      <c r="BC20" s="1223" t="s">
        <v>64</v>
      </c>
      <c r="BD20" s="1224"/>
      <c r="BE20" s="1214" t="s">
        <v>55</v>
      </c>
      <c r="BF20" s="22">
        <v>49</v>
      </c>
      <c r="BG20" s="4122" t="s">
        <v>14</v>
      </c>
      <c r="BH20" s="172"/>
      <c r="BI20" s="173" t="s">
        <v>55</v>
      </c>
      <c r="BJ20" s="174" t="s">
        <v>64</v>
      </c>
      <c r="BK20" s="11"/>
    </row>
    <row r="21" spans="2:63" ht="18" customHeight="1" thickBot="1">
      <c r="B21" s="1776" t="s">
        <v>23</v>
      </c>
      <c r="C21" s="46"/>
      <c r="D21" s="170" t="s">
        <v>16</v>
      </c>
      <c r="E21" s="177" t="s">
        <v>38</v>
      </c>
      <c r="F21" s="175" t="s">
        <v>38</v>
      </c>
      <c r="G21" s="176" t="s">
        <v>38</v>
      </c>
      <c r="H21" s="22"/>
      <c r="I21" s="169" t="s">
        <v>15</v>
      </c>
      <c r="J21" s="172"/>
      <c r="K21" s="173" t="s">
        <v>55</v>
      </c>
      <c r="L21" s="174" t="s">
        <v>64</v>
      </c>
      <c r="M21" s="22"/>
      <c r="N21" s="169" t="s">
        <v>15</v>
      </c>
      <c r="O21" s="1215" t="s">
        <v>64</v>
      </c>
      <c r="P21" s="1213"/>
      <c r="Q21" s="1214" t="s">
        <v>55</v>
      </c>
      <c r="R21" s="22"/>
      <c r="S21" s="4122" t="s">
        <v>19</v>
      </c>
      <c r="T21" s="172" t="s">
        <v>38</v>
      </c>
      <c r="U21" s="173" t="s">
        <v>38</v>
      </c>
      <c r="V21" s="174" t="s">
        <v>38</v>
      </c>
      <c r="W21" s="25"/>
      <c r="X21" s="1229" t="s">
        <v>18</v>
      </c>
      <c r="Y21" s="1442"/>
      <c r="Z21" s="1219" t="s">
        <v>55</v>
      </c>
      <c r="AA21" s="1220" t="s">
        <v>64</v>
      </c>
      <c r="AB21" s="22">
        <v>23</v>
      </c>
      <c r="AC21" s="169" t="s">
        <v>14</v>
      </c>
      <c r="AD21" s="1215" t="s">
        <v>64</v>
      </c>
      <c r="AE21" s="1213"/>
      <c r="AF21" s="1214" t="s">
        <v>55</v>
      </c>
      <c r="AG21" s="1628"/>
      <c r="AH21" s="1393" t="s">
        <v>19</v>
      </c>
      <c r="AI21" s="1443" t="s">
        <v>38</v>
      </c>
      <c r="AJ21" s="1444" t="s">
        <v>38</v>
      </c>
      <c r="AK21" s="1445" t="s">
        <v>38</v>
      </c>
      <c r="AL21" s="1628"/>
      <c r="AM21" s="169" t="s">
        <v>88</v>
      </c>
      <c r="AN21" s="1215"/>
      <c r="AO21" s="1213" t="s">
        <v>55</v>
      </c>
      <c r="AP21" s="1214" t="s">
        <v>64</v>
      </c>
      <c r="AQ21" s="22"/>
      <c r="AR21" s="4122" t="s">
        <v>17</v>
      </c>
      <c r="AS21" s="1215" t="s">
        <v>64</v>
      </c>
      <c r="AT21" s="1213"/>
      <c r="AU21" s="1214" t="s">
        <v>55</v>
      </c>
      <c r="AV21" s="46"/>
      <c r="AW21" s="4123" t="s">
        <v>16</v>
      </c>
      <c r="AX21" s="1439" t="s">
        <v>38</v>
      </c>
      <c r="AY21" s="1440" t="s">
        <v>38</v>
      </c>
      <c r="AZ21" s="1441" t="s">
        <v>38</v>
      </c>
      <c r="BA21" s="22"/>
      <c r="BB21" s="1221" t="s">
        <v>15</v>
      </c>
      <c r="BC21" s="1223"/>
      <c r="BD21" s="1224" t="s">
        <v>55</v>
      </c>
      <c r="BE21" s="1214" t="s">
        <v>64</v>
      </c>
      <c r="BF21" s="22"/>
      <c r="BG21" s="4122" t="s">
        <v>17</v>
      </c>
      <c r="BH21" s="1443" t="s">
        <v>55</v>
      </c>
      <c r="BI21" s="1444" t="s">
        <v>64</v>
      </c>
      <c r="BJ21" s="1445"/>
      <c r="BK21" s="11"/>
    </row>
    <row r="22" spans="2:63" ht="18" customHeight="1" thickBot="1">
      <c r="B22" s="1776" t="s">
        <v>24</v>
      </c>
      <c r="C22" s="22"/>
      <c r="D22" s="4030" t="s">
        <v>18</v>
      </c>
      <c r="E22" s="4120" t="s">
        <v>15</v>
      </c>
      <c r="F22" s="3523"/>
      <c r="G22" s="4053" t="s">
        <v>15</v>
      </c>
      <c r="H22" s="22">
        <v>6</v>
      </c>
      <c r="I22" s="169" t="s">
        <v>14</v>
      </c>
      <c r="J22" s="172" t="s">
        <v>55</v>
      </c>
      <c r="K22" s="173" t="s">
        <v>64</v>
      </c>
      <c r="L22" s="174"/>
      <c r="M22" s="22">
        <v>10</v>
      </c>
      <c r="N22" s="169" t="s">
        <v>14</v>
      </c>
      <c r="O22" s="1215"/>
      <c r="P22" s="1213" t="s">
        <v>55</v>
      </c>
      <c r="Q22" s="1214" t="s">
        <v>64</v>
      </c>
      <c r="R22" s="46"/>
      <c r="S22" s="4123" t="s">
        <v>16</v>
      </c>
      <c r="T22" s="172" t="s">
        <v>38</v>
      </c>
      <c r="U22" s="173" t="s">
        <v>38</v>
      </c>
      <c r="V22" s="174" t="s">
        <v>38</v>
      </c>
      <c r="W22" s="22"/>
      <c r="X22" s="1221" t="s">
        <v>88</v>
      </c>
      <c r="Y22" s="1215" t="s">
        <v>55</v>
      </c>
      <c r="Z22" s="1213" t="s">
        <v>64</v>
      </c>
      <c r="AA22" s="1214"/>
      <c r="AB22" s="22"/>
      <c r="AC22" s="169" t="s">
        <v>17</v>
      </c>
      <c r="AD22" s="1051"/>
      <c r="AE22" s="1213" t="s">
        <v>55</v>
      </c>
      <c r="AF22" s="1214" t="s">
        <v>64</v>
      </c>
      <c r="AG22" s="1634"/>
      <c r="AH22" s="4123" t="s">
        <v>16</v>
      </c>
      <c r="AI22" s="1439" t="s">
        <v>38</v>
      </c>
      <c r="AJ22" s="1440" t="s">
        <v>38</v>
      </c>
      <c r="AK22" s="1441" t="s">
        <v>38</v>
      </c>
      <c r="AL22" s="1628"/>
      <c r="AM22" s="169" t="s">
        <v>15</v>
      </c>
      <c r="AN22" s="1215" t="s">
        <v>55</v>
      </c>
      <c r="AO22" s="1213" t="s">
        <v>64</v>
      </c>
      <c r="AP22" s="1214"/>
      <c r="AQ22" s="22"/>
      <c r="AR22" s="4122" t="s">
        <v>19</v>
      </c>
      <c r="AS22" s="1215" t="s">
        <v>38</v>
      </c>
      <c r="AT22" s="1213" t="s">
        <v>38</v>
      </c>
      <c r="AU22" s="1214" t="s">
        <v>38</v>
      </c>
      <c r="AV22" s="25"/>
      <c r="AW22" s="4121" t="s">
        <v>18</v>
      </c>
      <c r="AX22" s="182" t="s">
        <v>64</v>
      </c>
      <c r="AY22" s="178"/>
      <c r="AZ22" s="179" t="s">
        <v>55</v>
      </c>
      <c r="BA22" s="22">
        <v>45</v>
      </c>
      <c r="BB22" s="1221" t="s">
        <v>14</v>
      </c>
      <c r="BC22" s="1223" t="s">
        <v>55</v>
      </c>
      <c r="BD22" s="1224" t="s">
        <v>64</v>
      </c>
      <c r="BE22" s="1214"/>
      <c r="BF22" s="22"/>
      <c r="BG22" s="4122" t="s">
        <v>19</v>
      </c>
      <c r="BH22" s="172" t="s">
        <v>38</v>
      </c>
      <c r="BI22" s="173" t="s">
        <v>38</v>
      </c>
      <c r="BJ22" s="174" t="s">
        <v>38</v>
      </c>
      <c r="BK22" s="11"/>
    </row>
    <row r="23" spans="2:63" ht="18" customHeight="1" thickBot="1">
      <c r="B23" s="1776" t="s">
        <v>25</v>
      </c>
      <c r="C23" s="22"/>
      <c r="D23" s="169" t="s">
        <v>88</v>
      </c>
      <c r="E23" s="1215"/>
      <c r="F23" s="1213" t="s">
        <v>55</v>
      </c>
      <c r="G23" s="1214" t="s">
        <v>64</v>
      </c>
      <c r="H23" s="22"/>
      <c r="I23" s="169" t="s">
        <v>17</v>
      </c>
      <c r="J23" s="1215" t="s">
        <v>64</v>
      </c>
      <c r="K23" s="1213"/>
      <c r="L23" s="1214" t="s">
        <v>55</v>
      </c>
      <c r="M23" s="22"/>
      <c r="N23" s="4122" t="s">
        <v>17</v>
      </c>
      <c r="O23" s="1215" t="s">
        <v>55</v>
      </c>
      <c r="P23" s="1213" t="s">
        <v>64</v>
      </c>
      <c r="Q23" s="1214"/>
      <c r="R23" s="25"/>
      <c r="S23" s="4121" t="s">
        <v>18</v>
      </c>
      <c r="T23" s="182" t="s">
        <v>55</v>
      </c>
      <c r="U23" s="178" t="s">
        <v>64</v>
      </c>
      <c r="V23" s="179"/>
      <c r="W23" s="22"/>
      <c r="X23" s="1221" t="s">
        <v>15</v>
      </c>
      <c r="Y23" s="1215" t="s">
        <v>64</v>
      </c>
      <c r="Z23" s="1213"/>
      <c r="AA23" s="1214" t="s">
        <v>55</v>
      </c>
      <c r="AB23" s="22"/>
      <c r="AC23" s="169" t="s">
        <v>19</v>
      </c>
      <c r="AD23" s="1215" t="s">
        <v>38</v>
      </c>
      <c r="AE23" s="1213" t="s">
        <v>38</v>
      </c>
      <c r="AF23" s="1214" t="s">
        <v>38</v>
      </c>
      <c r="AG23" s="1628"/>
      <c r="AH23" s="4121" t="s">
        <v>18</v>
      </c>
      <c r="AI23" s="1442"/>
      <c r="AJ23" s="1219" t="s">
        <v>55</v>
      </c>
      <c r="AK23" s="1220" t="s">
        <v>64</v>
      </c>
      <c r="AL23" s="1628">
        <v>32</v>
      </c>
      <c r="AM23" s="4122" t="s">
        <v>14</v>
      </c>
      <c r="AN23" s="1215" t="s">
        <v>64</v>
      </c>
      <c r="AO23" s="1213"/>
      <c r="AP23" s="1214" t="s">
        <v>55</v>
      </c>
      <c r="AQ23" s="46"/>
      <c r="AR23" s="4123" t="s">
        <v>16</v>
      </c>
      <c r="AS23" s="1439" t="s">
        <v>38</v>
      </c>
      <c r="AT23" s="1440" t="s">
        <v>38</v>
      </c>
      <c r="AU23" s="1441" t="s">
        <v>38</v>
      </c>
      <c r="AV23" s="22"/>
      <c r="AW23" s="169" t="s">
        <v>88</v>
      </c>
      <c r="AX23" s="172"/>
      <c r="AY23" s="173" t="s">
        <v>55</v>
      </c>
      <c r="AZ23" s="174" t="s">
        <v>64</v>
      </c>
      <c r="BA23" s="22"/>
      <c r="BB23" s="1221" t="s">
        <v>17</v>
      </c>
      <c r="BC23" s="1223" t="s">
        <v>64</v>
      </c>
      <c r="BD23" s="1224"/>
      <c r="BE23" s="1214" t="s">
        <v>55</v>
      </c>
      <c r="BF23" s="46"/>
      <c r="BG23" s="4123" t="s">
        <v>16</v>
      </c>
      <c r="BH23" s="1439" t="s">
        <v>38</v>
      </c>
      <c r="BI23" s="1440" t="s">
        <v>38</v>
      </c>
      <c r="BJ23" s="1441" t="s">
        <v>38</v>
      </c>
      <c r="BK23" s="11"/>
    </row>
    <row r="24" spans="2:63" ht="18" customHeight="1" thickBot="1">
      <c r="B24" s="1776" t="s">
        <v>26</v>
      </c>
      <c r="C24" s="22"/>
      <c r="D24" s="169" t="s">
        <v>15</v>
      </c>
      <c r="E24" s="1215" t="s">
        <v>55</v>
      </c>
      <c r="F24" s="1213" t="s">
        <v>64</v>
      </c>
      <c r="G24" s="1214"/>
      <c r="H24" s="22"/>
      <c r="I24" s="210" t="s">
        <v>19</v>
      </c>
      <c r="J24" s="1215" t="s">
        <v>38</v>
      </c>
      <c r="K24" s="1213" t="s">
        <v>38</v>
      </c>
      <c r="L24" s="1214" t="s">
        <v>38</v>
      </c>
      <c r="M24" s="421"/>
      <c r="N24" s="210" t="s">
        <v>19</v>
      </c>
      <c r="O24" s="1215" t="s">
        <v>38</v>
      </c>
      <c r="P24" s="1213" t="s">
        <v>38</v>
      </c>
      <c r="Q24" s="1214" t="s">
        <v>38</v>
      </c>
      <c r="R24" s="22"/>
      <c r="S24" s="1221" t="s">
        <v>88</v>
      </c>
      <c r="T24" s="172" t="s">
        <v>64</v>
      </c>
      <c r="U24" s="173"/>
      <c r="V24" s="174" t="s">
        <v>55</v>
      </c>
      <c r="W24" s="22">
        <v>19</v>
      </c>
      <c r="X24" s="1393" t="s">
        <v>14</v>
      </c>
      <c r="Y24" s="1215"/>
      <c r="Z24" s="1052" t="s">
        <v>15</v>
      </c>
      <c r="AA24" s="1053" t="s">
        <v>15</v>
      </c>
      <c r="AB24" s="46"/>
      <c r="AC24" s="220" t="s">
        <v>16</v>
      </c>
      <c r="AD24" s="1439" t="s">
        <v>38</v>
      </c>
      <c r="AE24" s="1440" t="s">
        <v>38</v>
      </c>
      <c r="AF24" s="1441" t="s">
        <v>38</v>
      </c>
      <c r="AG24" s="1628"/>
      <c r="AH24" s="1438" t="s">
        <v>88</v>
      </c>
      <c r="AI24" s="1215" t="s">
        <v>55</v>
      </c>
      <c r="AJ24" s="1213" t="s">
        <v>64</v>
      </c>
      <c r="AK24" s="1214"/>
      <c r="AL24" s="1628"/>
      <c r="AM24" s="1221" t="s">
        <v>17</v>
      </c>
      <c r="AN24" s="1215"/>
      <c r="AO24" s="1213" t="s">
        <v>55</v>
      </c>
      <c r="AP24" s="1214" t="s">
        <v>64</v>
      </c>
      <c r="AQ24" s="25"/>
      <c r="AR24" s="1229" t="s">
        <v>18</v>
      </c>
      <c r="AS24" s="1442"/>
      <c r="AT24" s="1219" t="s">
        <v>55</v>
      </c>
      <c r="AU24" s="1220" t="s">
        <v>64</v>
      </c>
      <c r="AV24" s="22"/>
      <c r="AW24" s="210" t="s">
        <v>15</v>
      </c>
      <c r="AX24" s="1215" t="s">
        <v>55</v>
      </c>
      <c r="AY24" s="1213" t="s">
        <v>64</v>
      </c>
      <c r="AZ24" s="174"/>
      <c r="BA24" s="22"/>
      <c r="BB24" s="1221" t="s">
        <v>19</v>
      </c>
      <c r="BC24" s="1223" t="s">
        <v>38</v>
      </c>
      <c r="BD24" s="1224" t="s">
        <v>38</v>
      </c>
      <c r="BE24" s="1214" t="s">
        <v>38</v>
      </c>
      <c r="BF24" s="22"/>
      <c r="BG24" s="1229" t="s">
        <v>18</v>
      </c>
      <c r="BH24" s="1442" t="s">
        <v>64</v>
      </c>
      <c r="BI24" s="1219"/>
      <c r="BJ24" s="1220" t="s">
        <v>55</v>
      </c>
      <c r="BK24" s="11"/>
    </row>
    <row r="25" spans="2:63" ht="18" customHeight="1" thickBot="1">
      <c r="B25" s="1776" t="s">
        <v>27</v>
      </c>
      <c r="C25" s="22">
        <v>2</v>
      </c>
      <c r="D25" s="169" t="s">
        <v>14</v>
      </c>
      <c r="E25" s="1215" t="s">
        <v>64</v>
      </c>
      <c r="F25" s="1213"/>
      <c r="G25" s="1213" t="s">
        <v>55</v>
      </c>
      <c r="H25" s="46"/>
      <c r="I25" s="170" t="s">
        <v>16</v>
      </c>
      <c r="J25" s="1439" t="s">
        <v>38</v>
      </c>
      <c r="K25" s="1440" t="s">
        <v>38</v>
      </c>
      <c r="L25" s="1441" t="s">
        <v>38</v>
      </c>
      <c r="M25" s="46"/>
      <c r="N25" s="170" t="s">
        <v>16</v>
      </c>
      <c r="O25" s="1439" t="s">
        <v>38</v>
      </c>
      <c r="P25" s="1440" t="s">
        <v>38</v>
      </c>
      <c r="Q25" s="1441" t="s">
        <v>38</v>
      </c>
      <c r="R25" s="22"/>
      <c r="S25" s="4122" t="s">
        <v>15</v>
      </c>
      <c r="T25" s="172"/>
      <c r="U25" s="1213" t="s">
        <v>55</v>
      </c>
      <c r="V25" s="1214" t="s">
        <v>64</v>
      </c>
      <c r="W25" s="22"/>
      <c r="X25" s="169" t="s">
        <v>17</v>
      </c>
      <c r="Y25" s="1215" t="s">
        <v>55</v>
      </c>
      <c r="Z25" s="1213" t="s">
        <v>64</v>
      </c>
      <c r="AA25" s="1053"/>
      <c r="AB25" s="25"/>
      <c r="AC25" s="1614" t="s">
        <v>18</v>
      </c>
      <c r="AD25" s="1442" t="s">
        <v>55</v>
      </c>
      <c r="AE25" s="1219" t="s">
        <v>64</v>
      </c>
      <c r="AF25" s="1220"/>
      <c r="AG25" s="1628"/>
      <c r="AH25" s="4122" t="s">
        <v>15</v>
      </c>
      <c r="AI25" s="1215" t="s">
        <v>64</v>
      </c>
      <c r="AJ25" s="1213"/>
      <c r="AK25" s="1214" t="s">
        <v>55</v>
      </c>
      <c r="AL25" s="1628"/>
      <c r="AM25" s="4122" t="s">
        <v>19</v>
      </c>
      <c r="AN25" s="1215" t="s">
        <v>38</v>
      </c>
      <c r="AO25" s="1213" t="s">
        <v>38</v>
      </c>
      <c r="AP25" s="1214" t="s">
        <v>38</v>
      </c>
      <c r="AQ25" s="22"/>
      <c r="AR25" s="4122" t="s">
        <v>88</v>
      </c>
      <c r="AS25" s="1215" t="s">
        <v>55</v>
      </c>
      <c r="AT25" s="1213" t="s">
        <v>64</v>
      </c>
      <c r="AU25" s="1214"/>
      <c r="AV25" s="22">
        <v>41</v>
      </c>
      <c r="AW25" s="169" t="s">
        <v>14</v>
      </c>
      <c r="AX25" s="172" t="s">
        <v>64</v>
      </c>
      <c r="AY25" s="173"/>
      <c r="AZ25" s="174" t="s">
        <v>55</v>
      </c>
      <c r="BA25" s="46"/>
      <c r="BB25" s="1222" t="s">
        <v>16</v>
      </c>
      <c r="BC25" s="1226" t="s">
        <v>38</v>
      </c>
      <c r="BD25" s="1227" t="s">
        <v>38</v>
      </c>
      <c r="BE25" s="1441" t="s">
        <v>38</v>
      </c>
      <c r="BF25" s="22"/>
      <c r="BG25" s="4122" t="s">
        <v>88</v>
      </c>
      <c r="BH25" s="1215"/>
      <c r="BI25" s="1213" t="s">
        <v>55</v>
      </c>
      <c r="BJ25" s="1214" t="s">
        <v>64</v>
      </c>
      <c r="BK25" s="11"/>
    </row>
    <row r="26" spans="2:63" ht="18" customHeight="1" thickBot="1">
      <c r="B26" s="1776" t="s">
        <v>28</v>
      </c>
      <c r="C26" s="22"/>
      <c r="D26" s="169" t="s">
        <v>17</v>
      </c>
      <c r="E26" s="1215"/>
      <c r="F26" s="1213" t="s">
        <v>55</v>
      </c>
      <c r="G26" s="1214" t="s">
        <v>64</v>
      </c>
      <c r="H26" s="25"/>
      <c r="I26" s="171" t="s">
        <v>18</v>
      </c>
      <c r="J26" s="1442"/>
      <c r="K26" s="1219" t="s">
        <v>55</v>
      </c>
      <c r="L26" s="1220" t="s">
        <v>64</v>
      </c>
      <c r="M26" s="25"/>
      <c r="N26" s="4121" t="s">
        <v>18</v>
      </c>
      <c r="O26" s="1442" t="s">
        <v>64</v>
      </c>
      <c r="P26" s="1219"/>
      <c r="Q26" s="1214" t="s">
        <v>55</v>
      </c>
      <c r="R26" s="22">
        <v>15</v>
      </c>
      <c r="S26" s="4122" t="s">
        <v>14</v>
      </c>
      <c r="T26" s="172" t="s">
        <v>55</v>
      </c>
      <c r="U26" s="173" t="s">
        <v>64</v>
      </c>
      <c r="V26" s="174"/>
      <c r="W26" s="22"/>
      <c r="X26" s="169" t="s">
        <v>19</v>
      </c>
      <c r="Y26" s="1443" t="s">
        <v>38</v>
      </c>
      <c r="Z26" s="1444" t="s">
        <v>38</v>
      </c>
      <c r="AA26" s="1445" t="s">
        <v>38</v>
      </c>
      <c r="AB26" s="22"/>
      <c r="AC26" s="160" t="s">
        <v>88</v>
      </c>
      <c r="AD26" s="1215" t="s">
        <v>64</v>
      </c>
      <c r="AE26" s="1213"/>
      <c r="AF26" s="1214" t="s">
        <v>55</v>
      </c>
      <c r="AG26" s="1628">
        <v>28</v>
      </c>
      <c r="AH26" s="4122" t="s">
        <v>14</v>
      </c>
      <c r="AI26" s="1215"/>
      <c r="AJ26" s="1213" t="s">
        <v>55</v>
      </c>
      <c r="AK26" s="1214" t="s">
        <v>64</v>
      </c>
      <c r="AL26" s="46"/>
      <c r="AM26" s="4123" t="s">
        <v>16</v>
      </c>
      <c r="AN26" s="1439" t="s">
        <v>38</v>
      </c>
      <c r="AO26" s="1440" t="s">
        <v>38</v>
      </c>
      <c r="AP26" s="1441" t="s">
        <v>38</v>
      </c>
      <c r="AQ26" s="22"/>
      <c r="AR26" s="4122" t="s">
        <v>15</v>
      </c>
      <c r="AS26" s="1215" t="s">
        <v>64</v>
      </c>
      <c r="AT26" s="1213"/>
      <c r="AU26" s="1214" t="s">
        <v>55</v>
      </c>
      <c r="AV26" s="22"/>
      <c r="AW26" s="169" t="s">
        <v>17</v>
      </c>
      <c r="AX26" s="172"/>
      <c r="AY26" s="173" t="s">
        <v>55</v>
      </c>
      <c r="AZ26" s="174" t="s">
        <v>64</v>
      </c>
      <c r="BA26" s="25"/>
      <c r="BB26" s="1229" t="s">
        <v>18</v>
      </c>
      <c r="BC26" s="1442"/>
      <c r="BD26" s="1219" t="s">
        <v>55</v>
      </c>
      <c r="BE26" s="1220" t="s">
        <v>64</v>
      </c>
      <c r="BF26" s="22"/>
      <c r="BG26" s="4122" t="s">
        <v>15</v>
      </c>
      <c r="BH26" s="1215" t="s">
        <v>55</v>
      </c>
      <c r="BI26" s="1213" t="s">
        <v>64</v>
      </c>
      <c r="BJ26" s="1214"/>
      <c r="BK26" s="11"/>
    </row>
    <row r="27" spans="2:63" ht="18" customHeight="1" thickBot="1">
      <c r="B27" s="1776" t="s">
        <v>29</v>
      </c>
      <c r="C27" s="22"/>
      <c r="D27" s="169" t="s">
        <v>19</v>
      </c>
      <c r="E27" s="1215" t="s">
        <v>38</v>
      </c>
      <c r="F27" s="1213" t="s">
        <v>38</v>
      </c>
      <c r="G27" s="1214" t="s">
        <v>38</v>
      </c>
      <c r="H27" s="22"/>
      <c r="I27" s="169" t="s">
        <v>88</v>
      </c>
      <c r="J27" s="172" t="s">
        <v>55</v>
      </c>
      <c r="K27" s="173" t="s">
        <v>64</v>
      </c>
      <c r="L27" s="174"/>
      <c r="M27" s="22"/>
      <c r="N27" s="169" t="s">
        <v>88</v>
      </c>
      <c r="O27" s="1215"/>
      <c r="P27" s="1213" t="s">
        <v>55</v>
      </c>
      <c r="Q27" s="1214" t="s">
        <v>64</v>
      </c>
      <c r="R27" s="22"/>
      <c r="S27" s="4122" t="s">
        <v>17</v>
      </c>
      <c r="T27" s="192" t="s">
        <v>64</v>
      </c>
      <c r="U27" s="193"/>
      <c r="V27" s="194" t="s">
        <v>55</v>
      </c>
      <c r="W27" s="22"/>
      <c r="X27" s="170" t="s">
        <v>16</v>
      </c>
      <c r="Y27" s="1439" t="s">
        <v>38</v>
      </c>
      <c r="Z27" s="1440" t="s">
        <v>38</v>
      </c>
      <c r="AA27" s="1441" t="s">
        <v>38</v>
      </c>
      <c r="AB27" s="22"/>
      <c r="AC27" s="169" t="s">
        <v>15</v>
      </c>
      <c r="AD27" s="1215"/>
      <c r="AE27" s="1213" t="s">
        <v>55</v>
      </c>
      <c r="AF27" s="1214" t="s">
        <v>64</v>
      </c>
      <c r="AG27" s="1628"/>
      <c r="AH27" s="4122" t="s">
        <v>17</v>
      </c>
      <c r="AI27" s="1443" t="s">
        <v>55</v>
      </c>
      <c r="AJ27" s="1444" t="s">
        <v>64</v>
      </c>
      <c r="AK27" s="1445"/>
      <c r="AL27" s="22"/>
      <c r="AM27" s="4121" t="s">
        <v>18</v>
      </c>
      <c r="AN27" s="1215" t="s">
        <v>55</v>
      </c>
      <c r="AO27" s="1219" t="s">
        <v>64</v>
      </c>
      <c r="AP27" s="1220"/>
      <c r="AQ27" s="22">
        <v>37</v>
      </c>
      <c r="AR27" s="4122" t="s">
        <v>14</v>
      </c>
      <c r="AS27" s="1215"/>
      <c r="AT27" s="1213" t="s">
        <v>55</v>
      </c>
      <c r="AU27" s="1214" t="s">
        <v>64</v>
      </c>
      <c r="AV27" s="22"/>
      <c r="AW27" s="169" t="s">
        <v>19</v>
      </c>
      <c r="AX27" s="172" t="s">
        <v>38</v>
      </c>
      <c r="AY27" s="173" t="s">
        <v>38</v>
      </c>
      <c r="AZ27" s="174" t="s">
        <v>38</v>
      </c>
      <c r="BA27" s="22"/>
      <c r="BB27" s="1221" t="s">
        <v>88</v>
      </c>
      <c r="BC27" s="172" t="s">
        <v>55</v>
      </c>
      <c r="BD27" s="173" t="s">
        <v>64</v>
      </c>
      <c r="BE27" s="174"/>
      <c r="BF27" s="22">
        <v>50</v>
      </c>
      <c r="BG27" s="4122" t="s">
        <v>14</v>
      </c>
      <c r="BH27" s="1215" t="s">
        <v>64</v>
      </c>
      <c r="BI27" s="1213"/>
      <c r="BJ27" s="1214" t="s">
        <v>55</v>
      </c>
      <c r="BK27" s="11"/>
    </row>
    <row r="28" spans="2:63" ht="18" customHeight="1" thickBot="1">
      <c r="B28" s="1776" t="s">
        <v>30</v>
      </c>
      <c r="C28" s="46"/>
      <c r="D28" s="170" t="s">
        <v>16</v>
      </c>
      <c r="E28" s="1439" t="s">
        <v>38</v>
      </c>
      <c r="F28" s="1440" t="s">
        <v>38</v>
      </c>
      <c r="G28" s="1441" t="s">
        <v>38</v>
      </c>
      <c r="H28" s="22"/>
      <c r="I28" s="169" t="s">
        <v>15</v>
      </c>
      <c r="J28" s="172" t="s">
        <v>64</v>
      </c>
      <c r="K28" s="173"/>
      <c r="L28" s="174" t="s">
        <v>55</v>
      </c>
      <c r="M28" s="22"/>
      <c r="N28" s="169" t="s">
        <v>15</v>
      </c>
      <c r="O28" s="1215" t="s">
        <v>55</v>
      </c>
      <c r="P28" s="1213" t="s">
        <v>64</v>
      </c>
      <c r="Q28" s="1214"/>
      <c r="R28" s="22"/>
      <c r="S28" s="4122" t="s">
        <v>19</v>
      </c>
      <c r="T28" s="172" t="s">
        <v>38</v>
      </c>
      <c r="U28" s="173" t="s">
        <v>38</v>
      </c>
      <c r="V28" s="174" t="s">
        <v>38</v>
      </c>
      <c r="W28" s="25"/>
      <c r="X28" s="171" t="s">
        <v>18</v>
      </c>
      <c r="Y28" s="1442" t="s">
        <v>64</v>
      </c>
      <c r="Z28" s="1219"/>
      <c r="AA28" s="1220" t="s">
        <v>55</v>
      </c>
      <c r="AB28" s="22">
        <v>24</v>
      </c>
      <c r="AC28" s="169" t="s">
        <v>14</v>
      </c>
      <c r="AD28" s="1215" t="s">
        <v>55</v>
      </c>
      <c r="AE28" s="1213" t="s">
        <v>64</v>
      </c>
      <c r="AF28" s="1214"/>
      <c r="AG28" s="1628"/>
      <c r="AH28" s="4122" t="s">
        <v>19</v>
      </c>
      <c r="AI28" s="1215" t="s">
        <v>38</v>
      </c>
      <c r="AJ28" s="1213" t="s">
        <v>38</v>
      </c>
      <c r="AK28" s="1214" t="s">
        <v>38</v>
      </c>
      <c r="AL28" s="22"/>
      <c r="AM28" s="4122" t="s">
        <v>88</v>
      </c>
      <c r="AN28" s="1215" t="s">
        <v>64</v>
      </c>
      <c r="AO28" s="1213"/>
      <c r="AP28" s="1214" t="s">
        <v>55</v>
      </c>
      <c r="AQ28" s="22"/>
      <c r="AR28" s="4122" t="s">
        <v>17</v>
      </c>
      <c r="AS28" s="1443" t="s">
        <v>55</v>
      </c>
      <c r="AT28" s="1444" t="s">
        <v>64</v>
      </c>
      <c r="AU28" s="1445"/>
      <c r="AV28" s="22"/>
      <c r="AW28" s="170" t="s">
        <v>16</v>
      </c>
      <c r="AX28" s="177" t="s">
        <v>38</v>
      </c>
      <c r="AY28" s="175" t="s">
        <v>38</v>
      </c>
      <c r="AZ28" s="176" t="s">
        <v>38</v>
      </c>
      <c r="BA28" s="1628"/>
      <c r="BB28" s="1221" t="s">
        <v>15</v>
      </c>
      <c r="BC28" s="172" t="s">
        <v>64</v>
      </c>
      <c r="BD28" s="173"/>
      <c r="BE28" s="174" t="s">
        <v>55</v>
      </c>
      <c r="BF28" s="22"/>
      <c r="BG28" s="4122" t="s">
        <v>17</v>
      </c>
      <c r="BH28" s="1215"/>
      <c r="BI28" s="1213" t="s">
        <v>55</v>
      </c>
      <c r="BJ28" s="1214" t="s">
        <v>64</v>
      </c>
      <c r="BK28" s="11"/>
    </row>
    <row r="29" spans="2:63" ht="18" customHeight="1" thickBot="1">
      <c r="B29" s="1776" t="s">
        <v>31</v>
      </c>
      <c r="C29" s="25"/>
      <c r="D29" s="171" t="s">
        <v>18</v>
      </c>
      <c r="E29" s="1442" t="s">
        <v>55</v>
      </c>
      <c r="F29" s="1219" t="s">
        <v>64</v>
      </c>
      <c r="G29" s="1220"/>
      <c r="H29" s="22">
        <v>7</v>
      </c>
      <c r="I29" s="169" t="s">
        <v>14</v>
      </c>
      <c r="J29" s="172"/>
      <c r="K29" s="173" t="s">
        <v>55</v>
      </c>
      <c r="L29" s="174" t="s">
        <v>64</v>
      </c>
      <c r="M29" s="22">
        <v>11</v>
      </c>
      <c r="N29" s="169" t="s">
        <v>14</v>
      </c>
      <c r="O29" s="172" t="s">
        <v>64</v>
      </c>
      <c r="P29" s="173"/>
      <c r="Q29" s="173" t="s">
        <v>55</v>
      </c>
      <c r="R29" s="46"/>
      <c r="S29" s="1632" t="s">
        <v>16</v>
      </c>
      <c r="T29" s="1439" t="s">
        <v>38</v>
      </c>
      <c r="U29" s="175" t="s">
        <v>38</v>
      </c>
      <c r="V29" s="176" t="s">
        <v>38</v>
      </c>
      <c r="W29" s="22"/>
      <c r="X29" s="169" t="s">
        <v>88</v>
      </c>
      <c r="Y29" s="1215"/>
      <c r="Z29" s="1213" t="s">
        <v>55</v>
      </c>
      <c r="AA29" s="1214" t="s">
        <v>64</v>
      </c>
      <c r="AB29" s="22"/>
      <c r="AC29" s="169" t="s">
        <v>17</v>
      </c>
      <c r="AD29" s="192" t="s">
        <v>64</v>
      </c>
      <c r="AE29" s="193"/>
      <c r="AF29" s="194" t="s">
        <v>55</v>
      </c>
      <c r="AG29" s="1634"/>
      <c r="AH29" s="4123" t="s">
        <v>16</v>
      </c>
      <c r="AI29" s="1439" t="s">
        <v>38</v>
      </c>
      <c r="AJ29" s="1440" t="s">
        <v>38</v>
      </c>
      <c r="AK29" s="1441" t="s">
        <v>38</v>
      </c>
      <c r="AL29" s="22"/>
      <c r="AM29" s="4122" t="s">
        <v>15</v>
      </c>
      <c r="AN29" s="1215"/>
      <c r="AO29" s="1213" t="s">
        <v>55</v>
      </c>
      <c r="AP29" s="1214" t="s">
        <v>64</v>
      </c>
      <c r="AQ29" s="22"/>
      <c r="AR29" s="169" t="s">
        <v>19</v>
      </c>
      <c r="AS29" s="1215" t="s">
        <v>38</v>
      </c>
      <c r="AT29" s="1213" t="s">
        <v>38</v>
      </c>
      <c r="AU29" s="1214" t="s">
        <v>38</v>
      </c>
      <c r="AV29" s="25"/>
      <c r="AW29" s="171" t="s">
        <v>18</v>
      </c>
      <c r="AX29" s="182" t="s">
        <v>55</v>
      </c>
      <c r="AY29" s="178" t="s">
        <v>64</v>
      </c>
      <c r="AZ29" s="179"/>
      <c r="BA29" s="22">
        <v>46</v>
      </c>
      <c r="BB29" s="1221" t="s">
        <v>14</v>
      </c>
      <c r="BC29" s="172"/>
      <c r="BD29" s="173" t="s">
        <v>55</v>
      </c>
      <c r="BE29" s="174" t="s">
        <v>64</v>
      </c>
      <c r="BF29" s="22"/>
      <c r="BG29" s="4122" t="s">
        <v>19</v>
      </c>
      <c r="BH29" s="1215" t="s">
        <v>38</v>
      </c>
      <c r="BI29" s="1213" t="s">
        <v>38</v>
      </c>
      <c r="BJ29" s="1214" t="s">
        <v>38</v>
      </c>
      <c r="BK29" s="11"/>
    </row>
    <row r="30" spans="2:63" ht="18" customHeight="1" thickBot="1">
      <c r="B30" s="1776" t="s">
        <v>32</v>
      </c>
      <c r="C30" s="22"/>
      <c r="D30" s="169" t="s">
        <v>88</v>
      </c>
      <c r="E30" s="1215" t="s">
        <v>64</v>
      </c>
      <c r="F30" s="1213"/>
      <c r="G30" s="1214" t="s">
        <v>55</v>
      </c>
      <c r="H30" s="22"/>
      <c r="I30" s="169" t="s">
        <v>17</v>
      </c>
      <c r="J30" s="1215" t="s">
        <v>55</v>
      </c>
      <c r="K30" s="1213" t="s">
        <v>64</v>
      </c>
      <c r="L30" s="1214"/>
      <c r="M30" s="22"/>
      <c r="N30" s="4122" t="s">
        <v>17</v>
      </c>
      <c r="O30" s="1215"/>
      <c r="P30" s="1213" t="s">
        <v>55</v>
      </c>
      <c r="Q30" s="1214" t="s">
        <v>64</v>
      </c>
      <c r="R30" s="1628"/>
      <c r="S30" s="4121" t="s">
        <v>18</v>
      </c>
      <c r="T30" s="1442"/>
      <c r="U30" s="1219" t="s">
        <v>55</v>
      </c>
      <c r="V30" s="1220" t="s">
        <v>64</v>
      </c>
      <c r="W30" s="22"/>
      <c r="X30" s="169" t="s">
        <v>15</v>
      </c>
      <c r="Y30" s="1215" t="s">
        <v>55</v>
      </c>
      <c r="Z30" s="1213" t="s">
        <v>64</v>
      </c>
      <c r="AA30" s="1214"/>
      <c r="AB30" s="22"/>
      <c r="AC30" s="4122" t="s">
        <v>19</v>
      </c>
      <c r="AD30" s="1215" t="s">
        <v>38</v>
      </c>
      <c r="AE30" s="1213" t="s">
        <v>38</v>
      </c>
      <c r="AF30" s="1214" t="s">
        <v>38</v>
      </c>
      <c r="AG30" s="1630"/>
      <c r="AH30" s="4121" t="s">
        <v>18</v>
      </c>
      <c r="AI30" s="1442" t="s">
        <v>64</v>
      </c>
      <c r="AJ30" s="1219"/>
      <c r="AK30" s="1220" t="s">
        <v>55</v>
      </c>
      <c r="AL30" s="22">
        <v>33</v>
      </c>
      <c r="AM30" s="4122" t="s">
        <v>14</v>
      </c>
      <c r="AN30" s="1215" t="s">
        <v>55</v>
      </c>
      <c r="AO30" s="1213" t="s">
        <v>64</v>
      </c>
      <c r="AP30" s="1214"/>
      <c r="AQ30" s="46"/>
      <c r="AR30" s="1222" t="s">
        <v>16</v>
      </c>
      <c r="AS30" s="1439" t="s">
        <v>38</v>
      </c>
      <c r="AT30" s="1440" t="s">
        <v>38</v>
      </c>
      <c r="AU30" s="176" t="s">
        <v>38</v>
      </c>
      <c r="AV30" s="22"/>
      <c r="AW30" s="169" t="s">
        <v>88</v>
      </c>
      <c r="AX30" s="1215" t="s">
        <v>64</v>
      </c>
      <c r="AY30" s="1213"/>
      <c r="AZ30" s="1214" t="s">
        <v>55</v>
      </c>
      <c r="BA30" s="22"/>
      <c r="BB30" s="1221" t="s">
        <v>17</v>
      </c>
      <c r="BC30" s="1215" t="s">
        <v>55</v>
      </c>
      <c r="BD30" s="1213" t="s">
        <v>64</v>
      </c>
      <c r="BE30" s="174"/>
      <c r="BF30" s="22"/>
      <c r="BG30" s="4123" t="s">
        <v>16</v>
      </c>
      <c r="BH30" s="1215" t="s">
        <v>38</v>
      </c>
      <c r="BI30" s="1213" t="s">
        <v>38</v>
      </c>
      <c r="BJ30" s="1214" t="s">
        <v>38</v>
      </c>
      <c r="BK30" s="11"/>
    </row>
    <row r="31" spans="2:63" ht="18" customHeight="1" thickBot="1">
      <c r="B31" s="1776" t="s">
        <v>34</v>
      </c>
      <c r="C31" s="22"/>
      <c r="D31" s="227" t="s">
        <v>15</v>
      </c>
      <c r="E31" s="1215"/>
      <c r="F31" s="1213" t="s">
        <v>55</v>
      </c>
      <c r="G31" s="1214" t="s">
        <v>64</v>
      </c>
      <c r="H31" s="22"/>
      <c r="I31" s="169" t="s">
        <v>19</v>
      </c>
      <c r="J31" s="1215" t="s">
        <v>38</v>
      </c>
      <c r="K31" s="1213" t="s">
        <v>38</v>
      </c>
      <c r="L31" s="1214" t="s">
        <v>38</v>
      </c>
      <c r="M31" s="22"/>
      <c r="N31" s="4122" t="s">
        <v>19</v>
      </c>
      <c r="O31" s="1215" t="s">
        <v>38</v>
      </c>
      <c r="P31" s="1213" t="s">
        <v>38</v>
      </c>
      <c r="Q31" s="1214" t="s">
        <v>38</v>
      </c>
      <c r="R31" s="4125"/>
      <c r="S31" s="4122" t="s">
        <v>88</v>
      </c>
      <c r="T31" s="1215" t="s">
        <v>55</v>
      </c>
      <c r="U31" s="1213" t="s">
        <v>64</v>
      </c>
      <c r="V31" s="1214"/>
      <c r="W31" s="22">
        <v>20</v>
      </c>
      <c r="X31" s="169" t="s">
        <v>14</v>
      </c>
      <c r="Y31" s="1215" t="s">
        <v>64</v>
      </c>
      <c r="Z31" s="1213"/>
      <c r="AA31" s="1214" t="s">
        <v>55</v>
      </c>
      <c r="AB31" s="46"/>
      <c r="AC31" s="4123" t="s">
        <v>16</v>
      </c>
      <c r="AD31" s="1439" t="s">
        <v>38</v>
      </c>
      <c r="AE31" s="1440" t="s">
        <v>38</v>
      </c>
      <c r="AF31" s="1441" t="s">
        <v>38</v>
      </c>
      <c r="AG31" s="1628"/>
      <c r="AH31" s="4122" t="s">
        <v>88</v>
      </c>
      <c r="AI31" s="1215"/>
      <c r="AJ31" s="1213" t="s">
        <v>55</v>
      </c>
      <c r="AK31" s="1214" t="s">
        <v>64</v>
      </c>
      <c r="AL31" s="1628"/>
      <c r="AM31" s="4122" t="s">
        <v>17</v>
      </c>
      <c r="AN31" s="1215" t="s">
        <v>64</v>
      </c>
      <c r="AO31" s="1213"/>
      <c r="AP31" s="1214" t="s">
        <v>55</v>
      </c>
      <c r="AQ31" s="25"/>
      <c r="AR31" s="1394" t="s">
        <v>18</v>
      </c>
      <c r="AS31" s="4120" t="s">
        <v>15</v>
      </c>
      <c r="AT31" s="3523"/>
      <c r="AU31" s="4053" t="s">
        <v>15</v>
      </c>
      <c r="AV31" s="1628"/>
      <c r="AW31" s="4122" t="s">
        <v>15</v>
      </c>
      <c r="AX31" s="1215"/>
      <c r="AY31" s="1213" t="s">
        <v>55</v>
      </c>
      <c r="AZ31" s="1214" t="s">
        <v>64</v>
      </c>
      <c r="BA31" s="22"/>
      <c r="BB31" s="1221" t="s">
        <v>19</v>
      </c>
      <c r="BC31" s="172" t="s">
        <v>38</v>
      </c>
      <c r="BD31" s="173" t="s">
        <v>38</v>
      </c>
      <c r="BE31" s="174" t="s">
        <v>38</v>
      </c>
      <c r="BF31" s="25"/>
      <c r="BG31" s="4121" t="s">
        <v>18</v>
      </c>
      <c r="BH31" s="1442" t="s">
        <v>55</v>
      </c>
      <c r="BI31" s="1219" t="s">
        <v>64</v>
      </c>
      <c r="BJ31" s="179"/>
      <c r="BK31" s="11"/>
    </row>
    <row r="32" spans="2:63" ht="18" customHeight="1" thickBot="1">
      <c r="B32" s="1776" t="s">
        <v>35</v>
      </c>
      <c r="C32" s="22">
        <v>3</v>
      </c>
      <c r="D32" s="160" t="s">
        <v>14</v>
      </c>
      <c r="E32" s="1215" t="s">
        <v>55</v>
      </c>
      <c r="F32" s="1213" t="s">
        <v>64</v>
      </c>
      <c r="G32" s="1214"/>
      <c r="H32" s="46"/>
      <c r="I32" s="170" t="s">
        <v>16</v>
      </c>
      <c r="J32" s="1439" t="s">
        <v>38</v>
      </c>
      <c r="K32" s="1440" t="s">
        <v>38</v>
      </c>
      <c r="L32" s="1441" t="s">
        <v>38</v>
      </c>
      <c r="M32" s="22"/>
      <c r="N32" s="4122" t="s">
        <v>16</v>
      </c>
      <c r="O32" s="1439" t="s">
        <v>38</v>
      </c>
      <c r="P32" s="1440" t="s">
        <v>38</v>
      </c>
      <c r="Q32" s="1441" t="s">
        <v>38</v>
      </c>
      <c r="R32" s="1628"/>
      <c r="S32" s="4122" t="s">
        <v>15</v>
      </c>
      <c r="T32" s="1215" t="s">
        <v>64</v>
      </c>
      <c r="U32" s="1213"/>
      <c r="V32" s="1214" t="s">
        <v>55</v>
      </c>
      <c r="W32" s="22"/>
      <c r="X32" s="169" t="s">
        <v>17</v>
      </c>
      <c r="Y32" s="1215"/>
      <c r="Z32" s="1213" t="s">
        <v>55</v>
      </c>
      <c r="AA32" s="1214" t="s">
        <v>64</v>
      </c>
      <c r="AB32" s="1628"/>
      <c r="AC32" s="4121" t="s">
        <v>18</v>
      </c>
      <c r="AD32" s="182"/>
      <c r="AE32" s="178" t="s">
        <v>55</v>
      </c>
      <c r="AF32" s="179" t="s">
        <v>64</v>
      </c>
      <c r="AG32" s="1628"/>
      <c r="AH32" s="4122" t="s">
        <v>15</v>
      </c>
      <c r="AI32" s="1215" t="s">
        <v>55</v>
      </c>
      <c r="AJ32" s="1213" t="s">
        <v>64</v>
      </c>
      <c r="AK32" s="1214"/>
      <c r="AL32" s="1628"/>
      <c r="AM32" s="4122" t="s">
        <v>19</v>
      </c>
      <c r="AN32" s="1215" t="s">
        <v>38</v>
      </c>
      <c r="AO32" s="1213" t="s">
        <v>38</v>
      </c>
      <c r="AP32" s="1214" t="s">
        <v>38</v>
      </c>
      <c r="AQ32" s="22"/>
      <c r="AR32" s="169" t="s">
        <v>88</v>
      </c>
      <c r="AS32" s="1215"/>
      <c r="AT32" s="1213" t="s">
        <v>55</v>
      </c>
      <c r="AU32" s="174" t="s">
        <v>64</v>
      </c>
      <c r="AV32" s="1628">
        <v>42</v>
      </c>
      <c r="AW32" s="4122" t="s">
        <v>14</v>
      </c>
      <c r="AX32" s="1215" t="s">
        <v>55</v>
      </c>
      <c r="AY32" s="1213" t="s">
        <v>64</v>
      </c>
      <c r="AZ32" s="1214"/>
      <c r="BA32" s="46"/>
      <c r="BB32" s="1222" t="s">
        <v>16</v>
      </c>
      <c r="BC32" s="177" t="s">
        <v>38</v>
      </c>
      <c r="BD32" s="175" t="s">
        <v>38</v>
      </c>
      <c r="BE32" s="176" t="s">
        <v>38</v>
      </c>
      <c r="BF32" s="22"/>
      <c r="BG32" s="4126" t="s">
        <v>88</v>
      </c>
      <c r="BH32" s="1223" t="s">
        <v>64</v>
      </c>
      <c r="BI32" s="1224"/>
      <c r="BJ32" s="1225" t="s">
        <v>55</v>
      </c>
      <c r="BK32" s="11"/>
    </row>
    <row r="33" spans="2:63" ht="18" customHeight="1" thickBot="1">
      <c r="B33" s="1776" t="s">
        <v>36</v>
      </c>
      <c r="C33" s="22"/>
      <c r="D33" s="1855" t="s">
        <v>17</v>
      </c>
      <c r="E33" s="1443" t="s">
        <v>64</v>
      </c>
      <c r="F33" s="1444"/>
      <c r="G33" s="1445" t="s">
        <v>55</v>
      </c>
      <c r="H33" s="22"/>
      <c r="I33" s="171" t="s">
        <v>18</v>
      </c>
      <c r="J33" s="1442" t="s">
        <v>64</v>
      </c>
      <c r="K33" s="1219"/>
      <c r="L33" s="1220" t="s">
        <v>55</v>
      </c>
      <c r="M33" s="25"/>
      <c r="N33" s="4121" t="s">
        <v>18</v>
      </c>
      <c r="O33" s="1215" t="s">
        <v>55</v>
      </c>
      <c r="P33" s="1219" t="s">
        <v>64</v>
      </c>
      <c r="Q33" s="1220"/>
      <c r="R33" s="1628">
        <v>16</v>
      </c>
      <c r="S33" s="4122" t="s">
        <v>14</v>
      </c>
      <c r="T33" s="1215"/>
      <c r="U33" s="1213" t="s">
        <v>55</v>
      </c>
      <c r="V33" s="1214" t="s">
        <v>64</v>
      </c>
      <c r="W33" s="22"/>
      <c r="X33" s="169" t="s">
        <v>19</v>
      </c>
      <c r="Y33" s="1215" t="s">
        <v>38</v>
      </c>
      <c r="Z33" s="1213" t="s">
        <v>38</v>
      </c>
      <c r="AA33" s="1214" t="s">
        <v>38</v>
      </c>
      <c r="AB33" s="1628"/>
      <c r="AC33" s="4122" t="s">
        <v>88</v>
      </c>
      <c r="AD33" s="1215" t="s">
        <v>55</v>
      </c>
      <c r="AE33" s="1213" t="s">
        <v>64</v>
      </c>
      <c r="AF33" s="174"/>
      <c r="AG33" s="1628">
        <v>29</v>
      </c>
      <c r="AH33" s="4122" t="s">
        <v>14</v>
      </c>
      <c r="AI33" s="1215" t="s">
        <v>64</v>
      </c>
      <c r="AJ33" s="1213"/>
      <c r="AK33" s="1214" t="s">
        <v>55</v>
      </c>
      <c r="AL33" s="1628"/>
      <c r="AM33" s="4123" t="s">
        <v>16</v>
      </c>
      <c r="AN33" s="1439" t="s">
        <v>38</v>
      </c>
      <c r="AO33" s="1440" t="s">
        <v>38</v>
      </c>
      <c r="AP33" s="1441" t="s">
        <v>38</v>
      </c>
      <c r="AQ33" s="22"/>
      <c r="AR33" s="169" t="s">
        <v>15</v>
      </c>
      <c r="AS33" s="1215" t="s">
        <v>55</v>
      </c>
      <c r="AT33" s="1213" t="s">
        <v>64</v>
      </c>
      <c r="AU33" s="174"/>
      <c r="AV33" s="1628"/>
      <c r="AW33" s="4122" t="s">
        <v>17</v>
      </c>
      <c r="AX33" s="1215" t="s">
        <v>64</v>
      </c>
      <c r="AY33" s="1213"/>
      <c r="AZ33" s="1214" t="s">
        <v>55</v>
      </c>
      <c r="BA33" s="25"/>
      <c r="BB33" s="4136" t="s">
        <v>18</v>
      </c>
      <c r="BC33" s="4120" t="s">
        <v>15</v>
      </c>
      <c r="BD33" s="3523"/>
      <c r="BE33" s="1053" t="s">
        <v>15</v>
      </c>
      <c r="BF33" s="22"/>
      <c r="BG33" s="4122" t="s">
        <v>15</v>
      </c>
      <c r="BH33" s="1223"/>
      <c r="BI33" s="1224" t="s">
        <v>55</v>
      </c>
      <c r="BJ33" s="1225" t="s">
        <v>64</v>
      </c>
      <c r="BK33" s="11"/>
    </row>
    <row r="34" spans="2:63" ht="18" customHeight="1" thickBot="1">
      <c r="B34" s="1776" t="s">
        <v>37</v>
      </c>
      <c r="C34" s="22"/>
      <c r="D34" s="169" t="s">
        <v>19</v>
      </c>
      <c r="E34" s="1215" t="s">
        <v>38</v>
      </c>
      <c r="F34" s="1213" t="s">
        <v>38</v>
      </c>
      <c r="G34" s="1214" t="s">
        <v>38</v>
      </c>
      <c r="H34" s="22"/>
      <c r="I34" s="169" t="s">
        <v>88</v>
      </c>
      <c r="J34" s="1215"/>
      <c r="K34" s="1213" t="s">
        <v>55</v>
      </c>
      <c r="L34" s="1214" t="s">
        <v>64</v>
      </c>
      <c r="M34" s="22"/>
      <c r="N34" s="169" t="s">
        <v>88</v>
      </c>
      <c r="O34" s="1215" t="s">
        <v>64</v>
      </c>
      <c r="P34" s="1213"/>
      <c r="Q34" s="1214" t="s">
        <v>55</v>
      </c>
      <c r="R34" s="1628"/>
      <c r="S34" s="1393" t="s">
        <v>17</v>
      </c>
      <c r="T34" s="1051" t="s">
        <v>15</v>
      </c>
      <c r="U34" s="1052" t="s">
        <v>15</v>
      </c>
      <c r="V34" s="1214"/>
      <c r="W34" s="46"/>
      <c r="X34" s="170" t="s">
        <v>16</v>
      </c>
      <c r="Y34" s="1439" t="s">
        <v>38</v>
      </c>
      <c r="Z34" s="1440" t="s">
        <v>38</v>
      </c>
      <c r="AA34" s="1441" t="s">
        <v>38</v>
      </c>
      <c r="AB34" s="1628"/>
      <c r="AC34" s="4122" t="s">
        <v>15</v>
      </c>
      <c r="AD34" s="1215" t="s">
        <v>64</v>
      </c>
      <c r="AE34" s="1213"/>
      <c r="AF34" s="1214" t="s">
        <v>55</v>
      </c>
      <c r="AG34" s="1628"/>
      <c r="AH34" s="4122" t="s">
        <v>17</v>
      </c>
      <c r="AI34" s="1215"/>
      <c r="AJ34" s="1213" t="s">
        <v>55</v>
      </c>
      <c r="AK34" s="1214" t="s">
        <v>64</v>
      </c>
      <c r="AL34" s="1630"/>
      <c r="AM34" s="4121" t="s">
        <v>18</v>
      </c>
      <c r="AN34" s="182"/>
      <c r="AO34" s="178" t="s">
        <v>55</v>
      </c>
      <c r="AP34" s="179" t="s">
        <v>64</v>
      </c>
      <c r="AQ34" s="22">
        <v>38</v>
      </c>
      <c r="AR34" s="169" t="s">
        <v>14</v>
      </c>
      <c r="AS34" s="1215" t="s">
        <v>64</v>
      </c>
      <c r="AT34" s="1213"/>
      <c r="AU34" s="1214" t="s">
        <v>55</v>
      </c>
      <c r="AV34" s="1628"/>
      <c r="AW34" s="4122" t="s">
        <v>19</v>
      </c>
      <c r="AX34" s="1215" t="s">
        <v>38</v>
      </c>
      <c r="AY34" s="1213" t="s">
        <v>38</v>
      </c>
      <c r="AZ34" s="1214" t="s">
        <v>38</v>
      </c>
      <c r="BA34" s="22"/>
      <c r="BB34" s="169" t="s">
        <v>88</v>
      </c>
      <c r="BC34" s="172"/>
      <c r="BD34" s="173" t="s">
        <v>55</v>
      </c>
      <c r="BE34" s="174" t="s">
        <v>64</v>
      </c>
      <c r="BF34" s="91">
        <v>51</v>
      </c>
      <c r="BG34" s="4122" t="s">
        <v>14</v>
      </c>
      <c r="BH34" s="1223" t="s">
        <v>55</v>
      </c>
      <c r="BI34" s="1224" t="s">
        <v>64</v>
      </c>
      <c r="BJ34" s="1225"/>
      <c r="BK34" s="11"/>
    </row>
    <row r="35" spans="2:63" ht="18" customHeight="1" thickBot="1">
      <c r="B35" s="1776" t="s">
        <v>39</v>
      </c>
      <c r="C35" s="46"/>
      <c r="D35" s="170" t="s">
        <v>16</v>
      </c>
      <c r="E35" s="1443" t="s">
        <v>38</v>
      </c>
      <c r="F35" s="1444" t="s">
        <v>38</v>
      </c>
      <c r="G35" s="1445" t="s">
        <v>38</v>
      </c>
      <c r="H35" s="22"/>
      <c r="I35" s="93" t="s">
        <v>15</v>
      </c>
      <c r="J35" s="1215" t="s">
        <v>55</v>
      </c>
      <c r="K35" s="1213" t="s">
        <v>64</v>
      </c>
      <c r="L35" s="1214"/>
      <c r="M35" s="22"/>
      <c r="N35" s="169" t="s">
        <v>15</v>
      </c>
      <c r="O35" s="1215"/>
      <c r="P35" s="1213" t="s">
        <v>55</v>
      </c>
      <c r="Q35" s="1214" t="s">
        <v>64</v>
      </c>
      <c r="R35" s="1628"/>
      <c r="S35" s="4124" t="s">
        <v>19</v>
      </c>
      <c r="T35" s="1215" t="s">
        <v>38</v>
      </c>
      <c r="U35" s="1213" t="s">
        <v>38</v>
      </c>
      <c r="V35" s="1214" t="s">
        <v>38</v>
      </c>
      <c r="W35" s="25"/>
      <c r="X35" s="171" t="s">
        <v>18</v>
      </c>
      <c r="Y35" s="1442" t="s">
        <v>55</v>
      </c>
      <c r="Z35" s="1219" t="s">
        <v>64</v>
      </c>
      <c r="AA35" s="1220"/>
      <c r="AB35" s="1628">
        <v>25</v>
      </c>
      <c r="AC35" s="4124" t="s">
        <v>14</v>
      </c>
      <c r="AD35" s="1051"/>
      <c r="AE35" s="1213" t="s">
        <v>55</v>
      </c>
      <c r="AF35" s="1214" t="s">
        <v>64</v>
      </c>
      <c r="AG35" s="1628"/>
      <c r="AH35" s="4122" t="s">
        <v>19</v>
      </c>
      <c r="AI35" s="1215" t="s">
        <v>38</v>
      </c>
      <c r="AJ35" s="1213" t="s">
        <v>38</v>
      </c>
      <c r="AK35" s="1214" t="s">
        <v>38</v>
      </c>
      <c r="AL35" s="1628"/>
      <c r="AM35" s="4122" t="s">
        <v>88</v>
      </c>
      <c r="AN35" s="172" t="s">
        <v>55</v>
      </c>
      <c r="AO35" s="173" t="s">
        <v>64</v>
      </c>
      <c r="AP35" s="174"/>
      <c r="AQ35" s="22"/>
      <c r="AR35" s="227" t="s">
        <v>17</v>
      </c>
      <c r="AS35" s="1215"/>
      <c r="AT35" s="1213" t="s">
        <v>55</v>
      </c>
      <c r="AU35" s="1214" t="s">
        <v>64</v>
      </c>
      <c r="AV35" s="1634"/>
      <c r="AW35" s="4123" t="s">
        <v>16</v>
      </c>
      <c r="AX35" s="1439" t="s">
        <v>38</v>
      </c>
      <c r="AY35" s="1440" t="s">
        <v>38</v>
      </c>
      <c r="AZ35" s="1441" t="s">
        <v>38</v>
      </c>
      <c r="BA35" s="22"/>
      <c r="BB35" s="169" t="s">
        <v>15</v>
      </c>
      <c r="BC35" s="172" t="s">
        <v>55</v>
      </c>
      <c r="BD35" s="173" t="s">
        <v>64</v>
      </c>
      <c r="BE35" s="174"/>
      <c r="BF35" s="22"/>
      <c r="BG35" s="4124" t="s">
        <v>17</v>
      </c>
      <c r="BH35" s="1443" t="s">
        <v>64</v>
      </c>
      <c r="BI35" s="1444"/>
      <c r="BJ35" s="1445" t="s">
        <v>55</v>
      </c>
      <c r="BK35" s="11"/>
    </row>
    <row r="36" spans="2:63" ht="18" customHeight="1" thickBot="1">
      <c r="B36" s="1776" t="s">
        <v>40</v>
      </c>
      <c r="C36" s="22"/>
      <c r="D36" s="227" t="s">
        <v>18</v>
      </c>
      <c r="E36" s="1442"/>
      <c r="F36" s="1219" t="s">
        <v>55</v>
      </c>
      <c r="G36" s="1220" t="s">
        <v>64</v>
      </c>
      <c r="H36" s="22">
        <v>8</v>
      </c>
      <c r="I36" s="160" t="s">
        <v>14</v>
      </c>
      <c r="J36" s="1215" t="s">
        <v>64</v>
      </c>
      <c r="K36" s="1213"/>
      <c r="L36" s="1214" t="s">
        <v>55</v>
      </c>
      <c r="M36" s="22">
        <v>12</v>
      </c>
      <c r="N36" s="169" t="s">
        <v>14</v>
      </c>
      <c r="O36" s="1215" t="s">
        <v>55</v>
      </c>
      <c r="P36" s="1213" t="s">
        <v>64</v>
      </c>
      <c r="Q36" s="1214"/>
      <c r="R36" s="1634"/>
      <c r="S36" s="4123" t="s">
        <v>16</v>
      </c>
      <c r="T36" s="1439" t="s">
        <v>38</v>
      </c>
      <c r="U36" s="1440" t="s">
        <v>38</v>
      </c>
      <c r="V36" s="1441" t="s">
        <v>38</v>
      </c>
      <c r="W36" s="22"/>
      <c r="X36" s="227" t="s">
        <v>88</v>
      </c>
      <c r="Y36" s="172" t="s">
        <v>64</v>
      </c>
      <c r="Z36" s="173"/>
      <c r="AA36" s="174" t="s">
        <v>55</v>
      </c>
      <c r="AB36" s="4127"/>
      <c r="AC36" s="4122" t="s">
        <v>17</v>
      </c>
      <c r="AD36" s="1215" t="s">
        <v>55</v>
      </c>
      <c r="AE36" s="1213" t="s">
        <v>64</v>
      </c>
      <c r="AF36" s="1214"/>
      <c r="AG36" s="1634"/>
      <c r="AH36" s="1632" t="s">
        <v>16</v>
      </c>
      <c r="AI36" s="1439" t="s">
        <v>38</v>
      </c>
      <c r="AJ36" s="1440" t="s">
        <v>38</v>
      </c>
      <c r="AK36" s="1441" t="s">
        <v>38</v>
      </c>
      <c r="AL36" s="1628"/>
      <c r="AM36" s="4122" t="s">
        <v>15</v>
      </c>
      <c r="AN36" s="1215" t="s">
        <v>64</v>
      </c>
      <c r="AO36" s="1213"/>
      <c r="AP36" s="1214" t="s">
        <v>55</v>
      </c>
      <c r="AQ36" s="22"/>
      <c r="AR36" s="169" t="s">
        <v>19</v>
      </c>
      <c r="AS36" s="1215" t="s">
        <v>38</v>
      </c>
      <c r="AT36" s="1213" t="s">
        <v>38</v>
      </c>
      <c r="AU36" s="1214" t="s">
        <v>38</v>
      </c>
      <c r="AV36" s="1628"/>
      <c r="AW36" s="4121" t="s">
        <v>18</v>
      </c>
      <c r="AX36" s="1442"/>
      <c r="AY36" s="1219" t="s">
        <v>55</v>
      </c>
      <c r="AZ36" s="1220" t="s">
        <v>64</v>
      </c>
      <c r="BA36" s="22">
        <v>47</v>
      </c>
      <c r="BB36" s="169" t="s">
        <v>14</v>
      </c>
      <c r="BC36" s="172" t="s">
        <v>64</v>
      </c>
      <c r="BD36" s="173"/>
      <c r="BE36" s="174" t="s">
        <v>55</v>
      </c>
      <c r="BF36" s="22"/>
      <c r="BG36" s="4124" t="s">
        <v>19</v>
      </c>
      <c r="BH36" s="1215" t="s">
        <v>38</v>
      </c>
      <c r="BI36" s="1213" t="s">
        <v>38</v>
      </c>
      <c r="BJ36" s="1214" t="s">
        <v>38</v>
      </c>
      <c r="BK36" s="11"/>
    </row>
    <row r="37" spans="2:63" ht="17.25" customHeight="1" thickBot="1">
      <c r="B37" s="1776" t="s">
        <v>41</v>
      </c>
      <c r="C37" s="22"/>
      <c r="D37" s="227" t="s">
        <v>88</v>
      </c>
      <c r="E37" s="4128" t="s">
        <v>55</v>
      </c>
      <c r="F37" s="4129" t="s">
        <v>64</v>
      </c>
      <c r="G37" s="4130"/>
      <c r="H37" s="22"/>
      <c r="I37" s="169" t="s">
        <v>17</v>
      </c>
      <c r="J37" s="1215"/>
      <c r="K37" s="1213" t="s">
        <v>55</v>
      </c>
      <c r="L37" s="1214" t="s">
        <v>64</v>
      </c>
      <c r="M37" s="22"/>
      <c r="N37" s="4122" t="s">
        <v>17</v>
      </c>
      <c r="O37" s="1223" t="s">
        <v>64</v>
      </c>
      <c r="P37" s="1224"/>
      <c r="Q37" s="1225" t="s">
        <v>55</v>
      </c>
      <c r="R37" s="1628"/>
      <c r="S37" s="1394" t="s">
        <v>18</v>
      </c>
      <c r="T37" s="4134" t="s">
        <v>15</v>
      </c>
      <c r="U37" s="2037"/>
      <c r="V37" s="2414" t="s">
        <v>15</v>
      </c>
      <c r="W37" s="22"/>
      <c r="X37" s="169" t="s">
        <v>15</v>
      </c>
      <c r="Y37" s="172"/>
      <c r="Z37" s="173" t="s">
        <v>55</v>
      </c>
      <c r="AA37" s="174" t="s">
        <v>64</v>
      </c>
      <c r="AB37" s="1628"/>
      <c r="AC37" s="4124" t="s">
        <v>19</v>
      </c>
      <c r="AD37" s="172" t="s">
        <v>38</v>
      </c>
      <c r="AE37" s="173" t="s">
        <v>38</v>
      </c>
      <c r="AF37" s="174" t="s">
        <v>38</v>
      </c>
      <c r="AG37" s="1628"/>
      <c r="AH37" s="4121" t="s">
        <v>18</v>
      </c>
      <c r="AI37" s="1442" t="s">
        <v>55</v>
      </c>
      <c r="AJ37" s="1219" t="s">
        <v>64</v>
      </c>
      <c r="AK37" s="1220"/>
      <c r="AL37" s="1628">
        <v>34</v>
      </c>
      <c r="AM37" s="4122" t="s">
        <v>14</v>
      </c>
      <c r="AN37" s="1223"/>
      <c r="AO37" s="1224" t="s">
        <v>55</v>
      </c>
      <c r="AP37" s="4137" t="s">
        <v>64</v>
      </c>
      <c r="AQ37" s="46"/>
      <c r="AR37" s="170" t="s">
        <v>16</v>
      </c>
      <c r="AS37" s="1439" t="s">
        <v>38</v>
      </c>
      <c r="AT37" s="1440" t="s">
        <v>38</v>
      </c>
      <c r="AU37" s="176" t="s">
        <v>38</v>
      </c>
      <c r="AV37" s="1628"/>
      <c r="AW37" s="4122" t="s">
        <v>88</v>
      </c>
      <c r="AX37" s="1215" t="s">
        <v>55</v>
      </c>
      <c r="AY37" s="1213" t="s">
        <v>64</v>
      </c>
      <c r="AZ37" s="1214"/>
      <c r="BA37" s="22"/>
      <c r="BB37" s="169" t="s">
        <v>17</v>
      </c>
      <c r="BC37" s="217"/>
      <c r="BD37" s="218" t="s">
        <v>55</v>
      </c>
      <c r="BE37" s="219" t="s">
        <v>64</v>
      </c>
      <c r="BF37" s="46"/>
      <c r="BG37" s="4123" t="s">
        <v>16</v>
      </c>
      <c r="BH37" s="1439" t="s">
        <v>38</v>
      </c>
      <c r="BI37" s="1440" t="s">
        <v>38</v>
      </c>
      <c r="BJ37" s="1441" t="s">
        <v>38</v>
      </c>
      <c r="BK37" s="11"/>
    </row>
    <row r="38" spans="2:63" ht="18" customHeight="1" thickBot="1">
      <c r="B38" s="1776" t="s">
        <v>42</v>
      </c>
      <c r="C38" s="22"/>
      <c r="D38" s="227" t="s">
        <v>15</v>
      </c>
      <c r="E38" s="1215" t="s">
        <v>64</v>
      </c>
      <c r="F38" s="1213"/>
      <c r="G38" s="1214" t="s">
        <v>55</v>
      </c>
      <c r="H38" s="22"/>
      <c r="I38" s="169" t="s">
        <v>19</v>
      </c>
      <c r="J38" s="1215" t="s">
        <v>38</v>
      </c>
      <c r="K38" s="1213" t="s">
        <v>38</v>
      </c>
      <c r="L38" s="1214" t="s">
        <v>38</v>
      </c>
      <c r="M38" s="22"/>
      <c r="N38" s="4124" t="s">
        <v>19</v>
      </c>
      <c r="O38" s="1215" t="s">
        <v>38</v>
      </c>
      <c r="P38" s="1213" t="s">
        <v>38</v>
      </c>
      <c r="Q38" s="1214" t="s">
        <v>38</v>
      </c>
      <c r="R38" s="1628"/>
      <c r="S38" s="4122" t="s">
        <v>88</v>
      </c>
      <c r="T38" s="1215"/>
      <c r="U38" s="1213" t="s">
        <v>55</v>
      </c>
      <c r="V38" s="1214" t="s">
        <v>64</v>
      </c>
      <c r="W38" s="22">
        <v>21</v>
      </c>
      <c r="X38" s="169" t="s">
        <v>14</v>
      </c>
      <c r="Y38" s="172" t="s">
        <v>55</v>
      </c>
      <c r="Z38" s="173" t="s">
        <v>64</v>
      </c>
      <c r="AA38" s="174"/>
      <c r="AB38" s="1634"/>
      <c r="AC38" s="4123" t="s">
        <v>16</v>
      </c>
      <c r="AD38" s="177" t="s">
        <v>38</v>
      </c>
      <c r="AE38" s="175" t="s">
        <v>38</v>
      </c>
      <c r="AF38" s="176" t="s">
        <v>38</v>
      </c>
      <c r="AG38" s="1628"/>
      <c r="AH38" s="4122" t="s">
        <v>88</v>
      </c>
      <c r="AI38" s="1215" t="s">
        <v>64</v>
      </c>
      <c r="AJ38" s="1213"/>
      <c r="AK38" s="1214" t="s">
        <v>55</v>
      </c>
      <c r="AL38" s="1628"/>
      <c r="AM38" s="4122" t="s">
        <v>17</v>
      </c>
      <c r="AN38" s="1443" t="s">
        <v>55</v>
      </c>
      <c r="AO38" s="1444" t="s">
        <v>64</v>
      </c>
      <c r="AP38" s="1225"/>
      <c r="AQ38" s="25"/>
      <c r="AR38" s="171" t="s">
        <v>18</v>
      </c>
      <c r="AS38" s="1215" t="s">
        <v>55</v>
      </c>
      <c r="AT38" s="1219" t="s">
        <v>64</v>
      </c>
      <c r="AU38" s="1220"/>
      <c r="AV38" s="1628"/>
      <c r="AW38" s="4122" t="s">
        <v>15</v>
      </c>
      <c r="AX38" s="1215" t="s">
        <v>64</v>
      </c>
      <c r="AY38" s="1213"/>
      <c r="AZ38" s="1214" t="s">
        <v>55</v>
      </c>
      <c r="BA38" s="22"/>
      <c r="BB38" s="169" t="s">
        <v>19</v>
      </c>
      <c r="BC38" s="172" t="s">
        <v>38</v>
      </c>
      <c r="BD38" s="173" t="s">
        <v>38</v>
      </c>
      <c r="BE38" s="174" t="s">
        <v>38</v>
      </c>
      <c r="BF38" s="25"/>
      <c r="BG38" s="4121" t="s">
        <v>18</v>
      </c>
      <c r="BH38" s="1442"/>
      <c r="BI38" s="1219" t="s">
        <v>55</v>
      </c>
      <c r="BJ38" s="1220" t="s">
        <v>64</v>
      </c>
      <c r="BK38" s="11"/>
    </row>
    <row r="39" spans="2:63" ht="18" customHeight="1" thickBot="1">
      <c r="B39" s="2291" t="s">
        <v>43</v>
      </c>
      <c r="C39" s="22">
        <v>4</v>
      </c>
      <c r="D39" s="227" t="s">
        <v>14</v>
      </c>
      <c r="E39" s="1215"/>
      <c r="F39" s="1213" t="s">
        <v>55</v>
      </c>
      <c r="G39" s="1214" t="s">
        <v>64</v>
      </c>
      <c r="H39" s="46"/>
      <c r="I39" s="170" t="s">
        <v>16</v>
      </c>
      <c r="J39" s="1439" t="s">
        <v>38</v>
      </c>
      <c r="K39" s="1440" t="s">
        <v>38</v>
      </c>
      <c r="L39" s="1441" t="s">
        <v>38</v>
      </c>
      <c r="M39" s="46"/>
      <c r="N39" s="1632" t="s">
        <v>16</v>
      </c>
      <c r="O39" s="1439" t="s">
        <v>38</v>
      </c>
      <c r="P39" s="1440" t="s">
        <v>38</v>
      </c>
      <c r="Q39" s="1441" t="s">
        <v>38</v>
      </c>
      <c r="R39" s="22"/>
      <c r="S39" s="1221" t="s">
        <v>15</v>
      </c>
      <c r="T39" s="1223" t="s">
        <v>55</v>
      </c>
      <c r="U39" s="1224" t="s">
        <v>64</v>
      </c>
      <c r="V39" s="1225"/>
      <c r="W39" s="22"/>
      <c r="X39" s="169" t="s">
        <v>17</v>
      </c>
      <c r="Y39" s="192" t="s">
        <v>64</v>
      </c>
      <c r="Z39" s="193"/>
      <c r="AA39" s="194" t="s">
        <v>55</v>
      </c>
      <c r="AB39" s="1628"/>
      <c r="AC39" s="4121" t="s">
        <v>18</v>
      </c>
      <c r="AD39" s="1442" t="s">
        <v>64</v>
      </c>
      <c r="AE39" s="1219"/>
      <c r="AF39" s="1220" t="s">
        <v>55</v>
      </c>
      <c r="AG39" s="1628"/>
      <c r="AH39" s="4122" t="s">
        <v>15</v>
      </c>
      <c r="AI39" s="1215"/>
      <c r="AJ39" s="1213" t="s">
        <v>55</v>
      </c>
      <c r="AK39" s="1214" t="s">
        <v>64</v>
      </c>
      <c r="AL39" s="1628"/>
      <c r="AM39" s="4122" t="s">
        <v>19</v>
      </c>
      <c r="AN39" s="1215" t="s">
        <v>38</v>
      </c>
      <c r="AO39" s="1213" t="s">
        <v>38</v>
      </c>
      <c r="AP39" s="1214" t="s">
        <v>38</v>
      </c>
      <c r="AQ39" s="22"/>
      <c r="AR39" s="169" t="s">
        <v>88</v>
      </c>
      <c r="AS39" s="1215" t="s">
        <v>64</v>
      </c>
      <c r="AT39" s="1213"/>
      <c r="AU39" s="1214" t="s">
        <v>55</v>
      </c>
      <c r="AV39" s="1628">
        <v>43</v>
      </c>
      <c r="AW39" s="4122" t="s">
        <v>14</v>
      </c>
      <c r="AX39" s="1215"/>
      <c r="AY39" s="1213" t="s">
        <v>55</v>
      </c>
      <c r="AZ39" s="1214" t="s">
        <v>64</v>
      </c>
      <c r="BA39" s="22"/>
      <c r="BB39" s="170" t="s">
        <v>16</v>
      </c>
      <c r="BC39" s="177" t="s">
        <v>38</v>
      </c>
      <c r="BD39" s="175" t="s">
        <v>38</v>
      </c>
      <c r="BE39" s="176" t="s">
        <v>38</v>
      </c>
      <c r="BF39" s="22"/>
      <c r="BG39" s="1221" t="s">
        <v>88</v>
      </c>
      <c r="BH39" s="217" t="s">
        <v>55</v>
      </c>
      <c r="BI39" s="218" t="s">
        <v>64</v>
      </c>
      <c r="BJ39" s="219"/>
      <c r="BK39" s="11"/>
    </row>
    <row r="40" spans="2:63" ht="18" customHeight="1" thickBot="1">
      <c r="B40" s="2291" t="s">
        <v>44</v>
      </c>
      <c r="C40" s="22"/>
      <c r="D40" s="169" t="s">
        <v>17</v>
      </c>
      <c r="E40" s="1215" t="s">
        <v>55</v>
      </c>
      <c r="F40" s="1213" t="s">
        <v>64</v>
      </c>
      <c r="G40" s="174"/>
      <c r="H40" s="25"/>
      <c r="I40" s="171" t="s">
        <v>18</v>
      </c>
      <c r="J40" s="1215" t="s">
        <v>55</v>
      </c>
      <c r="K40" s="1219" t="s">
        <v>64</v>
      </c>
      <c r="L40" s="1220"/>
      <c r="M40" s="22"/>
      <c r="N40" s="1229" t="s">
        <v>18</v>
      </c>
      <c r="O40" s="1230"/>
      <c r="P40" s="1231" t="s">
        <v>55</v>
      </c>
      <c r="Q40" s="1232" t="s">
        <v>64</v>
      </c>
      <c r="R40" s="22">
        <v>17</v>
      </c>
      <c r="S40" s="1221" t="s">
        <v>14</v>
      </c>
      <c r="T40" s="1223" t="s">
        <v>64</v>
      </c>
      <c r="U40" s="1224"/>
      <c r="V40" s="1225" t="s">
        <v>55</v>
      </c>
      <c r="W40" s="22"/>
      <c r="X40" s="169" t="s">
        <v>19</v>
      </c>
      <c r="Y40" s="172" t="s">
        <v>38</v>
      </c>
      <c r="Z40" s="173" t="s">
        <v>38</v>
      </c>
      <c r="AA40" s="174" t="s">
        <v>38</v>
      </c>
      <c r="AB40" s="1628"/>
      <c r="AC40" s="4122" t="s">
        <v>88</v>
      </c>
      <c r="AD40" s="1215"/>
      <c r="AE40" s="1213" t="s">
        <v>55</v>
      </c>
      <c r="AF40" s="1214" t="s">
        <v>64</v>
      </c>
      <c r="AG40" s="1628">
        <v>30</v>
      </c>
      <c r="AH40" s="4122" t="s">
        <v>14</v>
      </c>
      <c r="AI40" s="1215" t="s">
        <v>55</v>
      </c>
      <c r="AJ40" s="1213" t="s">
        <v>64</v>
      </c>
      <c r="AK40" s="1214"/>
      <c r="AL40" s="1628"/>
      <c r="AM40" s="4123" t="s">
        <v>16</v>
      </c>
      <c r="AN40" s="1439" t="s">
        <v>38</v>
      </c>
      <c r="AO40" s="1440" t="s">
        <v>38</v>
      </c>
      <c r="AP40" s="1441" t="s">
        <v>38</v>
      </c>
      <c r="AQ40" s="22"/>
      <c r="AR40" s="169" t="s">
        <v>15</v>
      </c>
      <c r="AS40" s="1215"/>
      <c r="AT40" s="1213" t="s">
        <v>55</v>
      </c>
      <c r="AU40" s="1214" t="s">
        <v>64</v>
      </c>
      <c r="AV40" s="1628"/>
      <c r="AW40" s="1221" t="s">
        <v>17</v>
      </c>
      <c r="AX40" s="1234" t="s">
        <v>55</v>
      </c>
      <c r="AY40" s="1235" t="s">
        <v>64</v>
      </c>
      <c r="AZ40" s="1445"/>
      <c r="BA40" s="25"/>
      <c r="BB40" s="171" t="s">
        <v>18</v>
      </c>
      <c r="BC40" s="1215" t="s">
        <v>55</v>
      </c>
      <c r="BD40" s="1219" t="s">
        <v>64</v>
      </c>
      <c r="BE40" s="1220"/>
      <c r="BF40" s="22"/>
      <c r="BG40" s="1393" t="s">
        <v>15</v>
      </c>
      <c r="BH40" s="1051" t="s">
        <v>15</v>
      </c>
      <c r="BI40" s="1052"/>
      <c r="BJ40" s="1053" t="s">
        <v>15</v>
      </c>
      <c r="BK40" s="11"/>
    </row>
    <row r="41" spans="2:63" ht="18" customHeight="1" thickBot="1">
      <c r="B41" s="1776" t="s">
        <v>45</v>
      </c>
      <c r="C41" s="22"/>
      <c r="D41" s="169" t="s">
        <v>19</v>
      </c>
      <c r="E41" s="1215" t="s">
        <v>38</v>
      </c>
      <c r="F41" s="1213" t="s">
        <v>38</v>
      </c>
      <c r="G41" s="1214" t="s">
        <v>38</v>
      </c>
      <c r="H41" s="22"/>
      <c r="I41" s="169" t="s">
        <v>88</v>
      </c>
      <c r="J41" s="1215" t="s">
        <v>64</v>
      </c>
      <c r="K41" s="1213"/>
      <c r="L41" s="1214" t="s">
        <v>55</v>
      </c>
      <c r="M41" s="22"/>
      <c r="N41" s="4122" t="s">
        <v>88</v>
      </c>
      <c r="O41" s="1215" t="s">
        <v>55</v>
      </c>
      <c r="P41" s="1213" t="s">
        <v>64</v>
      </c>
      <c r="Q41" s="1214"/>
      <c r="R41" s="22"/>
      <c r="S41" s="1221" t="s">
        <v>17</v>
      </c>
      <c r="T41" s="1223"/>
      <c r="U41" s="1224" t="s">
        <v>55</v>
      </c>
      <c r="V41" s="1225" t="s">
        <v>64</v>
      </c>
      <c r="W41" s="46"/>
      <c r="X41" s="170" t="s">
        <v>16</v>
      </c>
      <c r="Y41" s="177" t="s">
        <v>38</v>
      </c>
      <c r="Z41" s="175" t="s">
        <v>38</v>
      </c>
      <c r="AA41" s="176" t="s">
        <v>38</v>
      </c>
      <c r="AB41" s="1628"/>
      <c r="AC41" s="4122" t="s">
        <v>15</v>
      </c>
      <c r="AD41" s="1215" t="s">
        <v>55</v>
      </c>
      <c r="AE41" s="1213" t="s">
        <v>64</v>
      </c>
      <c r="AF41" s="1214"/>
      <c r="AG41" s="1628"/>
      <c r="AH41" s="4122" t="s">
        <v>17</v>
      </c>
      <c r="AI41" s="1215" t="s">
        <v>64</v>
      </c>
      <c r="AJ41" s="1213"/>
      <c r="AK41" s="1214" t="s">
        <v>55</v>
      </c>
      <c r="AL41" s="1630"/>
      <c r="AM41" s="4121" t="s">
        <v>18</v>
      </c>
      <c r="AN41" s="1442" t="s">
        <v>64</v>
      </c>
      <c r="AO41" s="1219"/>
      <c r="AP41" s="1220" t="s">
        <v>55</v>
      </c>
      <c r="AQ41" s="22">
        <v>39</v>
      </c>
      <c r="AR41" s="169" t="s">
        <v>14</v>
      </c>
      <c r="AS41" s="1215" t="s">
        <v>55</v>
      </c>
      <c r="AT41" s="1213" t="s">
        <v>64</v>
      </c>
      <c r="AU41" s="1214"/>
      <c r="AV41" s="1628"/>
      <c r="AW41" s="1221" t="s">
        <v>19</v>
      </c>
      <c r="AX41" s="1223" t="s">
        <v>38</v>
      </c>
      <c r="AY41" s="1224" t="s">
        <v>38</v>
      </c>
      <c r="AZ41" s="1214" t="s">
        <v>38</v>
      </c>
      <c r="BA41" s="22"/>
      <c r="BB41" s="4122" t="s">
        <v>88</v>
      </c>
      <c r="BC41" s="1215" t="s">
        <v>64</v>
      </c>
      <c r="BD41" s="1213"/>
      <c r="BE41" s="1214" t="s">
        <v>55</v>
      </c>
      <c r="BF41" s="22">
        <v>52</v>
      </c>
      <c r="BG41" s="1393" t="s">
        <v>14</v>
      </c>
      <c r="BH41" s="1051"/>
      <c r="BI41" s="1052" t="s">
        <v>15</v>
      </c>
      <c r="BJ41" s="1053" t="s">
        <v>15</v>
      </c>
      <c r="BK41" s="11"/>
    </row>
    <row r="42" spans="2:63" ht="18" customHeight="1" thickBot="1">
      <c r="B42" s="1776" t="s">
        <v>46</v>
      </c>
      <c r="C42" s="46"/>
      <c r="D42" s="170" t="s">
        <v>16</v>
      </c>
      <c r="E42" s="1439" t="s">
        <v>38</v>
      </c>
      <c r="F42" s="1440" t="s">
        <v>38</v>
      </c>
      <c r="G42" s="1441" t="s">
        <v>38</v>
      </c>
      <c r="H42" s="22"/>
      <c r="I42" s="169" t="s">
        <v>15</v>
      </c>
      <c r="J42" s="1215"/>
      <c r="K42" s="1213" t="s">
        <v>55</v>
      </c>
      <c r="L42" s="1214" t="s">
        <v>64</v>
      </c>
      <c r="M42" s="22"/>
      <c r="N42" s="169" t="s">
        <v>15</v>
      </c>
      <c r="O42" s="172" t="s">
        <v>64</v>
      </c>
      <c r="P42" s="173"/>
      <c r="Q42" s="174" t="s">
        <v>55</v>
      </c>
      <c r="R42" s="22"/>
      <c r="S42" s="1221" t="s">
        <v>19</v>
      </c>
      <c r="T42" s="1223" t="s">
        <v>38</v>
      </c>
      <c r="U42" s="1224" t="s">
        <v>38</v>
      </c>
      <c r="V42" s="1225" t="s">
        <v>38</v>
      </c>
      <c r="W42" s="22"/>
      <c r="X42" s="171" t="s">
        <v>18</v>
      </c>
      <c r="Y42" s="1442"/>
      <c r="Z42" s="1219" t="s">
        <v>55</v>
      </c>
      <c r="AA42" s="1220" t="s">
        <v>64</v>
      </c>
      <c r="AB42" s="1628">
        <v>26</v>
      </c>
      <c r="AC42" s="4122" t="s">
        <v>14</v>
      </c>
      <c r="AD42" s="1215" t="s">
        <v>64</v>
      </c>
      <c r="AE42" s="1213"/>
      <c r="AF42" s="1214" t="s">
        <v>55</v>
      </c>
      <c r="AG42" s="1628"/>
      <c r="AH42" s="4122" t="s">
        <v>19</v>
      </c>
      <c r="AI42" s="1215" t="s">
        <v>38</v>
      </c>
      <c r="AJ42" s="1213" t="s">
        <v>38</v>
      </c>
      <c r="AK42" s="1214" t="s">
        <v>38</v>
      </c>
      <c r="AL42" s="1628"/>
      <c r="AM42" s="4122" t="s">
        <v>88</v>
      </c>
      <c r="AN42" s="172"/>
      <c r="AO42" s="173" t="s">
        <v>55</v>
      </c>
      <c r="AP42" s="174" t="s">
        <v>64</v>
      </c>
      <c r="AQ42" s="22"/>
      <c r="AR42" s="4122" t="s">
        <v>17</v>
      </c>
      <c r="AS42" s="1215" t="s">
        <v>64</v>
      </c>
      <c r="AT42" s="1213"/>
      <c r="AU42" s="1214" t="s">
        <v>55</v>
      </c>
      <c r="AV42" s="1634"/>
      <c r="AW42" s="1222" t="s">
        <v>16</v>
      </c>
      <c r="AX42" s="1226" t="s">
        <v>38</v>
      </c>
      <c r="AY42" s="1227" t="s">
        <v>38</v>
      </c>
      <c r="AZ42" s="1441" t="s">
        <v>38</v>
      </c>
      <c r="BA42" s="22"/>
      <c r="BB42" s="4122" t="s">
        <v>15</v>
      </c>
      <c r="BC42" s="1215"/>
      <c r="BD42" s="1213" t="s">
        <v>55</v>
      </c>
      <c r="BE42" s="1214" t="s">
        <v>64</v>
      </c>
      <c r="BF42" s="22"/>
      <c r="BG42" s="1393" t="s">
        <v>17</v>
      </c>
      <c r="BH42" s="1051" t="s">
        <v>15</v>
      </c>
      <c r="BI42" s="1052" t="s">
        <v>15</v>
      </c>
      <c r="BJ42" s="1053"/>
      <c r="BK42" s="11"/>
    </row>
    <row r="43" spans="2:63" ht="18" customHeight="1" thickBot="1">
      <c r="B43" s="1776" t="s">
        <v>47</v>
      </c>
      <c r="C43" s="22"/>
      <c r="D43" s="171" t="s">
        <v>18</v>
      </c>
      <c r="E43" s="182" t="s">
        <v>64</v>
      </c>
      <c r="F43" s="178"/>
      <c r="G43" s="179" t="s">
        <v>55</v>
      </c>
      <c r="H43" s="22">
        <v>9</v>
      </c>
      <c r="I43" s="169" t="s">
        <v>14</v>
      </c>
      <c r="J43" s="1215" t="s">
        <v>55</v>
      </c>
      <c r="K43" s="1213" t="s">
        <v>64</v>
      </c>
      <c r="L43" s="1214"/>
      <c r="M43" s="22">
        <v>13</v>
      </c>
      <c r="N43" s="4122" t="s">
        <v>14</v>
      </c>
      <c r="O43" s="172"/>
      <c r="P43" s="173" t="s">
        <v>55</v>
      </c>
      <c r="Q43" s="174" t="s">
        <v>64</v>
      </c>
      <c r="R43" s="46"/>
      <c r="S43" s="1222" t="s">
        <v>16</v>
      </c>
      <c r="T43" s="1226" t="s">
        <v>38</v>
      </c>
      <c r="U43" s="1227" t="s">
        <v>38</v>
      </c>
      <c r="V43" s="1228" t="s">
        <v>38</v>
      </c>
      <c r="W43" s="22"/>
      <c r="X43" s="169" t="s">
        <v>88</v>
      </c>
      <c r="Y43" s="1215" t="s">
        <v>55</v>
      </c>
      <c r="Z43" s="1213" t="s">
        <v>64</v>
      </c>
      <c r="AA43" s="1053"/>
      <c r="AB43" s="1628"/>
      <c r="AC43" s="1221" t="s">
        <v>17</v>
      </c>
      <c r="AD43" s="1223"/>
      <c r="AE43" s="1224" t="s">
        <v>55</v>
      </c>
      <c r="AF43" s="1225" t="s">
        <v>64</v>
      </c>
      <c r="AG43" s="1634"/>
      <c r="AH43" s="4123" t="s">
        <v>16</v>
      </c>
      <c r="AI43" s="1439" t="s">
        <v>38</v>
      </c>
      <c r="AJ43" s="1440" t="s">
        <v>38</v>
      </c>
      <c r="AK43" s="1441" t="s">
        <v>38</v>
      </c>
      <c r="AL43" s="1628"/>
      <c r="AM43" s="4122" t="s">
        <v>15</v>
      </c>
      <c r="AN43" s="172" t="s">
        <v>55</v>
      </c>
      <c r="AO43" s="173" t="s">
        <v>64</v>
      </c>
      <c r="AP43" s="174"/>
      <c r="AQ43" s="22"/>
      <c r="AR43" s="169" t="s">
        <v>19</v>
      </c>
      <c r="AS43" s="1215" t="s">
        <v>38</v>
      </c>
      <c r="AT43" s="1213" t="s">
        <v>38</v>
      </c>
      <c r="AU43" s="1214" t="s">
        <v>38</v>
      </c>
      <c r="AV43" s="1628"/>
      <c r="AW43" s="1229" t="s">
        <v>18</v>
      </c>
      <c r="AX43" s="1230" t="s">
        <v>64</v>
      </c>
      <c r="AY43" s="1231"/>
      <c r="AZ43" s="1220" t="s">
        <v>55</v>
      </c>
      <c r="BA43" s="22">
        <v>48</v>
      </c>
      <c r="BB43" s="4122" t="s">
        <v>14</v>
      </c>
      <c r="BC43" s="1215" t="s">
        <v>55</v>
      </c>
      <c r="BD43" s="1213" t="s">
        <v>64</v>
      </c>
      <c r="BE43" s="1214"/>
      <c r="BF43" s="22"/>
      <c r="BG43" s="191" t="s">
        <v>19</v>
      </c>
      <c r="BH43" s="172" t="s">
        <v>38</v>
      </c>
      <c r="BI43" s="173" t="s">
        <v>38</v>
      </c>
      <c r="BJ43" s="174" t="s">
        <v>38</v>
      </c>
      <c r="BK43" s="11"/>
    </row>
    <row r="44" spans="2:63" ht="18" customHeight="1" thickBot="1">
      <c r="B44" s="1776" t="s">
        <v>48</v>
      </c>
      <c r="C44" s="22"/>
      <c r="D44" s="169" t="s">
        <v>88</v>
      </c>
      <c r="E44" s="172"/>
      <c r="F44" s="173" t="s">
        <v>55</v>
      </c>
      <c r="G44" s="174" t="s">
        <v>64</v>
      </c>
      <c r="H44" s="230"/>
      <c r="I44" s="4124" t="s">
        <v>17</v>
      </c>
      <c r="J44" s="1443" t="s">
        <v>64</v>
      </c>
      <c r="K44" s="1444"/>
      <c r="L44" s="1445" t="s">
        <v>55</v>
      </c>
      <c r="M44" s="22"/>
      <c r="N44" s="4122" t="s">
        <v>17</v>
      </c>
      <c r="O44" s="1215" t="s">
        <v>55</v>
      </c>
      <c r="P44" s="1213" t="s">
        <v>64</v>
      </c>
      <c r="Q44" s="1214"/>
      <c r="R44" s="22"/>
      <c r="S44" s="1229" t="s">
        <v>18</v>
      </c>
      <c r="T44" s="1223" t="s">
        <v>55</v>
      </c>
      <c r="U44" s="1231" t="s">
        <v>64</v>
      </c>
      <c r="V44" s="1232"/>
      <c r="W44" s="22"/>
      <c r="X44" s="169" t="s">
        <v>15</v>
      </c>
      <c r="Y44" s="172" t="s">
        <v>64</v>
      </c>
      <c r="Z44" s="173"/>
      <c r="AA44" s="174" t="s">
        <v>55</v>
      </c>
      <c r="AB44" s="1628"/>
      <c r="AC44" s="4122" t="s">
        <v>19</v>
      </c>
      <c r="AD44" s="172" t="s">
        <v>38</v>
      </c>
      <c r="AE44" s="173" t="s">
        <v>38</v>
      </c>
      <c r="AF44" s="174" t="s">
        <v>38</v>
      </c>
      <c r="AG44" s="1628"/>
      <c r="AH44" s="3527" t="s">
        <v>18</v>
      </c>
      <c r="AI44" s="1442"/>
      <c r="AJ44" s="1219" t="s">
        <v>55</v>
      </c>
      <c r="AK44" s="1220" t="s">
        <v>64</v>
      </c>
      <c r="AL44" s="1233">
        <v>35</v>
      </c>
      <c r="AM44" s="4122" t="s">
        <v>14</v>
      </c>
      <c r="AN44" s="1215" t="s">
        <v>64</v>
      </c>
      <c r="AO44" s="1213"/>
      <c r="AP44" s="1214" t="s">
        <v>55</v>
      </c>
      <c r="AQ44" s="46"/>
      <c r="AR44" s="4123" t="s">
        <v>16</v>
      </c>
      <c r="AS44" s="1439" t="s">
        <v>38</v>
      </c>
      <c r="AT44" s="1440" t="s">
        <v>38</v>
      </c>
      <c r="AU44" s="176" t="s">
        <v>38</v>
      </c>
      <c r="AV44" s="22"/>
      <c r="AW44" s="1221" t="s">
        <v>88</v>
      </c>
      <c r="AX44" s="1223"/>
      <c r="AY44" s="1224" t="s">
        <v>55</v>
      </c>
      <c r="AZ44" s="1214" t="s">
        <v>64</v>
      </c>
      <c r="BA44" s="22"/>
      <c r="BB44" s="4122" t="s">
        <v>17</v>
      </c>
      <c r="BC44" s="1215" t="s">
        <v>64</v>
      </c>
      <c r="BD44" s="1213"/>
      <c r="BE44" s="1214" t="s">
        <v>55</v>
      </c>
      <c r="BF44" s="46"/>
      <c r="BG44" s="170" t="s">
        <v>16</v>
      </c>
      <c r="BH44" s="177" t="s">
        <v>38</v>
      </c>
      <c r="BI44" s="175" t="s">
        <v>38</v>
      </c>
      <c r="BJ44" s="176" t="s">
        <v>38</v>
      </c>
      <c r="BK44" s="11"/>
    </row>
    <row r="45" spans="2:63" ht="18" customHeight="1" thickBot="1">
      <c r="B45" s="1776" t="s">
        <v>49</v>
      </c>
      <c r="C45" s="22"/>
      <c r="D45" s="169" t="s">
        <v>15</v>
      </c>
      <c r="E45" s="172" t="s">
        <v>55</v>
      </c>
      <c r="F45" s="173" t="s">
        <v>64</v>
      </c>
      <c r="G45" s="174"/>
      <c r="H45" s="3956"/>
      <c r="I45" s="4052"/>
      <c r="J45" s="4132"/>
      <c r="K45" s="4133"/>
      <c r="L45" s="3967"/>
      <c r="M45" s="22"/>
      <c r="N45" s="4122" t="s">
        <v>19</v>
      </c>
      <c r="O45" s="1215" t="s">
        <v>38</v>
      </c>
      <c r="P45" s="1213" t="s">
        <v>38</v>
      </c>
      <c r="Q45" s="1214" t="s">
        <v>38</v>
      </c>
      <c r="R45" s="22"/>
      <c r="S45" s="1221" t="s">
        <v>88</v>
      </c>
      <c r="T45" s="1223" t="s">
        <v>64</v>
      </c>
      <c r="U45" s="1224"/>
      <c r="V45" s="1225" t="s">
        <v>55</v>
      </c>
      <c r="W45" s="22">
        <v>22</v>
      </c>
      <c r="X45" s="169" t="s">
        <v>14</v>
      </c>
      <c r="Y45" s="1215"/>
      <c r="Z45" s="1213" t="s">
        <v>55</v>
      </c>
      <c r="AA45" s="1214" t="s">
        <v>64</v>
      </c>
      <c r="AB45" s="1634"/>
      <c r="AC45" s="4123" t="s">
        <v>16</v>
      </c>
      <c r="AD45" s="177" t="s">
        <v>38</v>
      </c>
      <c r="AE45" s="175" t="s">
        <v>38</v>
      </c>
      <c r="AF45" s="176" t="s">
        <v>38</v>
      </c>
      <c r="AG45" s="1628"/>
      <c r="AH45" s="169" t="s">
        <v>88</v>
      </c>
      <c r="AI45" s="1215" t="s">
        <v>55</v>
      </c>
      <c r="AJ45" s="1213" t="s">
        <v>64</v>
      </c>
      <c r="AK45" s="1214"/>
      <c r="AL45" s="1628"/>
      <c r="AM45" s="1393" t="s">
        <v>17</v>
      </c>
      <c r="AN45" s="1215"/>
      <c r="AO45" s="1052" t="s">
        <v>15</v>
      </c>
      <c r="AP45" s="1053" t="s">
        <v>15</v>
      </c>
      <c r="AQ45" s="25"/>
      <c r="AR45" s="4121" t="s">
        <v>18</v>
      </c>
      <c r="AS45" s="1442"/>
      <c r="AT45" s="1219" t="s">
        <v>55</v>
      </c>
      <c r="AU45" s="1220" t="s">
        <v>64</v>
      </c>
      <c r="AV45" s="1628"/>
      <c r="AW45" s="1221" t="s">
        <v>15</v>
      </c>
      <c r="AX45" s="1223" t="s">
        <v>55</v>
      </c>
      <c r="AY45" s="1224" t="s">
        <v>64</v>
      </c>
      <c r="AZ45" s="1214"/>
      <c r="BA45" s="22"/>
      <c r="BB45" s="4122" t="s">
        <v>19</v>
      </c>
      <c r="BC45" s="1215" t="s">
        <v>38</v>
      </c>
      <c r="BD45" s="1213" t="s">
        <v>38</v>
      </c>
      <c r="BE45" s="1214" t="s">
        <v>38</v>
      </c>
      <c r="BF45" s="22"/>
      <c r="BG45" s="1855" t="s">
        <v>18</v>
      </c>
      <c r="BH45" s="1442" t="s">
        <v>64</v>
      </c>
      <c r="BI45" s="1219"/>
      <c r="BJ45" s="1220" t="s">
        <v>55</v>
      </c>
      <c r="BK45" s="11"/>
    </row>
    <row r="46" spans="2:63" ht="18" customHeight="1" thickBot="1">
      <c r="B46" s="1776" t="s">
        <v>50</v>
      </c>
      <c r="C46" s="22">
        <v>5</v>
      </c>
      <c r="D46" s="169" t="s">
        <v>14</v>
      </c>
      <c r="E46" s="192" t="s">
        <v>64</v>
      </c>
      <c r="F46" s="193"/>
      <c r="G46" s="194" t="s">
        <v>55</v>
      </c>
      <c r="H46" s="20"/>
      <c r="I46" s="51"/>
      <c r="J46" s="93"/>
      <c r="K46" s="2"/>
      <c r="L46" s="3524"/>
      <c r="M46" s="46"/>
      <c r="N46" s="4123" t="s">
        <v>16</v>
      </c>
      <c r="O46" s="1439" t="s">
        <v>38</v>
      </c>
      <c r="P46" s="1440" t="s">
        <v>38</v>
      </c>
      <c r="Q46" s="1441" t="s">
        <v>38</v>
      </c>
      <c r="R46" s="230"/>
      <c r="S46" s="1221" t="s">
        <v>15</v>
      </c>
      <c r="T46" s="1223"/>
      <c r="U46" s="1224" t="s">
        <v>55</v>
      </c>
      <c r="V46" s="1225" t="s">
        <v>64</v>
      </c>
      <c r="W46" s="22"/>
      <c r="X46" s="169" t="s">
        <v>17</v>
      </c>
      <c r="Y46" s="1215" t="s">
        <v>55</v>
      </c>
      <c r="Z46" s="1213" t="s">
        <v>64</v>
      </c>
      <c r="AA46" s="1214"/>
      <c r="AB46" s="4135"/>
      <c r="AC46" s="4121" t="s">
        <v>18</v>
      </c>
      <c r="AD46" s="1215" t="s">
        <v>55</v>
      </c>
      <c r="AE46" s="1219" t="s">
        <v>64</v>
      </c>
      <c r="AF46" s="1220"/>
      <c r="AG46" s="1628"/>
      <c r="AH46" s="169" t="s">
        <v>15</v>
      </c>
      <c r="AI46" s="172" t="s">
        <v>64</v>
      </c>
      <c r="AJ46" s="173"/>
      <c r="AK46" s="174" t="s">
        <v>55</v>
      </c>
      <c r="AL46" s="1628"/>
      <c r="AM46" s="4122" t="s">
        <v>19</v>
      </c>
      <c r="AN46" s="172" t="s">
        <v>38</v>
      </c>
      <c r="AO46" s="173" t="s">
        <v>38</v>
      </c>
      <c r="AP46" s="174" t="s">
        <v>38</v>
      </c>
      <c r="AQ46" s="230"/>
      <c r="AR46" s="169" t="s">
        <v>88</v>
      </c>
      <c r="AS46" s="1215" t="s">
        <v>55</v>
      </c>
      <c r="AT46" s="1213" t="s">
        <v>64</v>
      </c>
      <c r="AU46" s="1053"/>
      <c r="AV46" s="22">
        <v>44</v>
      </c>
      <c r="AW46" s="1221" t="s">
        <v>14</v>
      </c>
      <c r="AX46" s="1223" t="s">
        <v>64</v>
      </c>
      <c r="AY46" s="1224"/>
      <c r="AZ46" s="1214" t="s">
        <v>55</v>
      </c>
      <c r="BA46" s="46"/>
      <c r="BB46" s="4123" t="s">
        <v>16</v>
      </c>
      <c r="BC46" s="177" t="s">
        <v>38</v>
      </c>
      <c r="BD46" s="175" t="s">
        <v>38</v>
      </c>
      <c r="BE46" s="176" t="s">
        <v>38</v>
      </c>
      <c r="BF46" s="22"/>
      <c r="BG46" s="169" t="s">
        <v>88</v>
      </c>
      <c r="BH46" s="1215"/>
      <c r="BI46" s="1213" t="s">
        <v>55</v>
      </c>
      <c r="BJ46" s="1214" t="s">
        <v>64</v>
      </c>
      <c r="BK46" s="11"/>
    </row>
    <row r="47" spans="2:63" ht="18" customHeight="1" thickBot="1">
      <c r="B47" s="1777" t="s">
        <v>51</v>
      </c>
      <c r="C47" s="22"/>
      <c r="D47" s="169" t="s">
        <v>17</v>
      </c>
      <c r="E47" s="1215"/>
      <c r="F47" s="1213" t="s">
        <v>55</v>
      </c>
      <c r="G47" s="1214" t="s">
        <v>64</v>
      </c>
      <c r="H47" s="21"/>
      <c r="I47" s="39"/>
      <c r="J47" s="3525"/>
      <c r="K47" s="15"/>
      <c r="L47" s="3526"/>
      <c r="M47" s="22"/>
      <c r="N47" s="4121" t="s">
        <v>18</v>
      </c>
      <c r="O47" s="1442" t="s">
        <v>64</v>
      </c>
      <c r="P47" s="1219"/>
      <c r="Q47" s="1220" t="s">
        <v>55</v>
      </c>
      <c r="R47" s="306"/>
      <c r="S47" s="39"/>
      <c r="T47" s="184"/>
      <c r="U47" s="185"/>
      <c r="V47" s="186"/>
      <c r="W47" s="22"/>
      <c r="X47" s="169" t="s">
        <v>19</v>
      </c>
      <c r="Y47" s="1443" t="s">
        <v>38</v>
      </c>
      <c r="Z47" s="1444" t="s">
        <v>38</v>
      </c>
      <c r="AA47" s="1445" t="s">
        <v>38</v>
      </c>
      <c r="AB47" s="38"/>
      <c r="AC47" s="39"/>
      <c r="AD47" s="184"/>
      <c r="AE47" s="185"/>
      <c r="AF47" s="186"/>
      <c r="AG47" s="1628">
        <v>31</v>
      </c>
      <c r="AH47" s="4122" t="s">
        <v>14</v>
      </c>
      <c r="AI47" s="1215"/>
      <c r="AJ47" s="1213" t="s">
        <v>55</v>
      </c>
      <c r="AK47" s="1214" t="s">
        <v>64</v>
      </c>
      <c r="AL47" s="1634"/>
      <c r="AM47" s="4123" t="s">
        <v>16</v>
      </c>
      <c r="AN47" s="177" t="s">
        <v>38</v>
      </c>
      <c r="AO47" s="175" t="s">
        <v>38</v>
      </c>
      <c r="AP47" s="176" t="s">
        <v>38</v>
      </c>
      <c r="AQ47" s="38"/>
      <c r="AR47" s="39"/>
      <c r="AS47" s="197"/>
      <c r="AT47" s="198"/>
      <c r="AU47" s="199"/>
      <c r="AV47" s="22"/>
      <c r="AW47" s="1221" t="s">
        <v>17</v>
      </c>
      <c r="AX47" s="1223"/>
      <c r="AY47" s="1224" t="s">
        <v>55</v>
      </c>
      <c r="AZ47" s="1214" t="s">
        <v>64</v>
      </c>
      <c r="BA47" s="38"/>
      <c r="BB47" s="196"/>
      <c r="BC47" s="200"/>
      <c r="BD47" s="180"/>
      <c r="BE47" s="181"/>
      <c r="BF47" s="22"/>
      <c r="BG47" s="169" t="s">
        <v>15</v>
      </c>
      <c r="BH47" s="1215" t="s">
        <v>55</v>
      </c>
      <c r="BI47" s="1213" t="s">
        <v>64</v>
      </c>
      <c r="BJ47" s="1214"/>
      <c r="BK47" s="24"/>
    </row>
    <row r="48" spans="2:63" ht="18" customHeight="1">
      <c r="B48" s="4411" t="s">
        <v>95</v>
      </c>
      <c r="C48" s="4412"/>
      <c r="D48" s="4413"/>
      <c r="E48" s="246">
        <f>COUNTIF(E17:E47,"R" )+COUNTIF(E17:E47,"P" )+COUNTIF(E17:E47,"N" )+E54</f>
        <v>12</v>
      </c>
      <c r="F48" s="3605"/>
      <c r="G48" s="179"/>
      <c r="H48" s="26"/>
      <c r="I48" s="6"/>
      <c r="J48" s="246">
        <f>COUNTIF(J17:J47,"R" )+COUNTIF(J17:J47,"P" )+COUNTIF(J17:J47,"N" )+J54</f>
        <v>14</v>
      </c>
      <c r="K48" s="3605"/>
      <c r="L48" s="179"/>
      <c r="M48" s="26"/>
      <c r="N48" s="6"/>
      <c r="O48" s="246">
        <f>COUNTIF(O17:O47,"R" )+COUNTIF(O17:O47,"P" )+COUNTIF(O17:O47,"N" )+O54</f>
        <v>13</v>
      </c>
      <c r="P48" s="3605"/>
      <c r="Q48" s="179"/>
      <c r="R48" s="26"/>
      <c r="S48" s="6"/>
      <c r="T48" s="246">
        <f>COUNTIF(T17:T47,"R" )+COUNTIF(T17:T47,"P" )+COUNTIF(T17:T47,"N" )+T54</f>
        <v>11</v>
      </c>
      <c r="U48" s="3605"/>
      <c r="V48" s="179"/>
      <c r="W48" s="26"/>
      <c r="X48" s="6"/>
      <c r="Y48" s="246">
        <f>COUNTIF(Y17:Y47,"R" )+COUNTIF(Y17:Y47,"P" )+COUNTIF(Y17:Y47,"N" )+Y54</f>
        <v>13</v>
      </c>
      <c r="Z48" s="3605"/>
      <c r="AA48" s="179"/>
      <c r="AB48" s="26"/>
      <c r="AC48" s="6"/>
      <c r="AD48" s="246">
        <f>COUNTIF(AD17:AD47,"R" )+COUNTIF(AD17:AD47,"P" )+COUNTIF(AD17:AD47,"N" )+AD54</f>
        <v>14</v>
      </c>
      <c r="AE48" s="3605"/>
      <c r="AF48" s="179"/>
      <c r="AG48" s="26"/>
      <c r="AH48" s="6"/>
      <c r="AI48" s="246">
        <f>COUNTIF(AI17:AI47,"R" )+COUNTIF(AI17:AI47,"P" )+COUNTIF(AI17:AI47,"N" )+AI54</f>
        <v>14</v>
      </c>
      <c r="AJ48" s="3605"/>
      <c r="AK48" s="179"/>
      <c r="AL48" s="26"/>
      <c r="AM48" s="6"/>
      <c r="AN48" s="246">
        <f>COUNTIF(AN17:AN47,"R" )+COUNTIF(AN17:AN47,"P" )+COUNTIF(AN17:AN47,"N" )+AN54</f>
        <v>13</v>
      </c>
      <c r="AO48" s="3605"/>
      <c r="AP48" s="179"/>
      <c r="AQ48" s="27"/>
      <c r="AR48" s="20"/>
      <c r="AS48" s="246">
        <f>COUNTIF(AS17:AS47,"R" )+COUNTIF(AS17:AS47,"P" )+COUNTIF(AS17:AS47,"N" )+AS54</f>
        <v>13</v>
      </c>
      <c r="AT48" s="3605"/>
      <c r="AU48" s="179"/>
      <c r="AV48" s="26"/>
      <c r="AW48" s="6"/>
      <c r="AX48" s="246">
        <f>COUNTIF(AX17:AX47,"R" )+COUNTIF(AX17:AX47,"P" )+COUNTIF(AX17:AX47,"N" )+AX54</f>
        <v>14</v>
      </c>
      <c r="AY48" s="3605"/>
      <c r="AZ48" s="179"/>
      <c r="BA48" s="26"/>
      <c r="BB48" s="6"/>
      <c r="BC48" s="246">
        <f>COUNTIF(BC17:BC47,"R" )+COUNTIF(BC17:BC47,"P" )+COUNTIF(BC17:BC47,"N" )+BC54</f>
        <v>13</v>
      </c>
      <c r="BD48" s="3605"/>
      <c r="BE48" s="179"/>
      <c r="BF48" s="26"/>
      <c r="BG48" s="6"/>
      <c r="BH48" s="246">
        <f>COUNTIF(BH17:BH47,"R" )+COUNTIF(BH17:BH47,"P" )+COUNTIF(BH17:BH47,"N" )+BH54</f>
        <v>12</v>
      </c>
      <c r="BI48" s="3605"/>
      <c r="BJ48" s="179"/>
      <c r="BK48" s="201">
        <f>SUM(E48:BH48)</f>
        <v>156</v>
      </c>
    </row>
    <row r="49" spans="2:64" ht="18" customHeight="1">
      <c r="B49" s="4414"/>
      <c r="C49" s="4415"/>
      <c r="D49" s="4416"/>
      <c r="E49" s="172"/>
      <c r="F49" s="249">
        <f>COUNTIF(F17:F47,"R" )+COUNTIF(F17:F47,"P" )+COUNTIF(F17:F47,"N" )+F55</f>
        <v>14</v>
      </c>
      <c r="G49" s="174"/>
      <c r="H49" s="20"/>
      <c r="I49" s="20"/>
      <c r="J49" s="172"/>
      <c r="K49" s="249">
        <f>COUNTIF(K17:K47,"R" )+COUNTIF(K17:K47,"P" )+COUNTIF(K17:K47,"N" )+K55</f>
        <v>12</v>
      </c>
      <c r="L49" s="174"/>
      <c r="M49" s="27"/>
      <c r="N49" s="20"/>
      <c r="O49" s="172"/>
      <c r="P49" s="249">
        <f>COUNTIF(P17:P47,"R" )+COUNTIF(P17:P47,"P" )+COUNTIF(P17:P47,"N" )+P55</f>
        <v>13</v>
      </c>
      <c r="Q49" s="174"/>
      <c r="R49" s="20"/>
      <c r="S49" s="20"/>
      <c r="T49" s="172"/>
      <c r="U49" s="249">
        <f>COUNTIF(U17:U47,"R" )+COUNTIF(U17:U47,"P" )+COUNTIF(U17:U47,"N" )+U55</f>
        <v>14</v>
      </c>
      <c r="V49" s="174"/>
      <c r="W49" s="27"/>
      <c r="X49" s="20"/>
      <c r="Y49" s="172"/>
      <c r="Z49" s="249">
        <f>COUNTIF(Z17:Z47,"R" )+COUNTIF(Z17:Z47,"P" )+COUNTIF(Z17:Z47,"N" )+Z55</f>
        <v>12</v>
      </c>
      <c r="AA49" s="174"/>
      <c r="AB49" s="20"/>
      <c r="AC49" s="20"/>
      <c r="AD49" s="172"/>
      <c r="AE49" s="249">
        <f>COUNTIF(AE17:AE47,"R" )+COUNTIF(AE17:AE47,"P" )+COUNTIF(AE17:AE47,"N" )+AE55</f>
        <v>13</v>
      </c>
      <c r="AF49" s="174"/>
      <c r="AG49" s="27"/>
      <c r="AH49" s="20"/>
      <c r="AI49" s="172"/>
      <c r="AJ49" s="249">
        <f>COUNTIF(AJ17:AJ47,"R" )+COUNTIF(AJ17:AJ47,"P" )+COUNTIF(AJ17:AJ47,"N" )+AJ55</f>
        <v>14</v>
      </c>
      <c r="AK49" s="174"/>
      <c r="AL49" s="20"/>
      <c r="AM49" s="20"/>
      <c r="AN49" s="172"/>
      <c r="AO49" s="249">
        <f>COUNTIF(AO17:AO47,"R" )+COUNTIF(AO17:AO47,"P" )+COUNTIF(AO17:AO47,"N" )+AO55</f>
        <v>13</v>
      </c>
      <c r="AP49" s="174"/>
      <c r="AQ49" s="27"/>
      <c r="AR49" s="20"/>
      <c r="AS49" s="172"/>
      <c r="AT49" s="249">
        <f>COUNTIF(AT17:AT47,"R" )+COUNTIF(AT17:AT47,"P" )+COUNTIF(AT17:AT47,"N" )+AT55</f>
        <v>14</v>
      </c>
      <c r="AU49" s="174"/>
      <c r="AV49" s="27"/>
      <c r="AW49" s="20"/>
      <c r="AX49" s="172"/>
      <c r="AY49" s="249">
        <f>COUNTIF(AY17:AY47,"R" )+COUNTIF(AY17:AY47,"P" )+COUNTIF(AY17:AY47,"N" )+AY55</f>
        <v>14</v>
      </c>
      <c r="AZ49" s="174"/>
      <c r="BA49" s="27"/>
      <c r="BB49" s="20"/>
      <c r="BC49" s="172"/>
      <c r="BD49" s="249">
        <f>COUNTIF(BD17:BD47,"R" )+COUNTIF(BD17:BD47,"P" )+COUNTIF(BD17:BD47,"N" )+BD55</f>
        <v>12</v>
      </c>
      <c r="BE49" s="174"/>
      <c r="BF49" s="27"/>
      <c r="BG49" s="20"/>
      <c r="BH49" s="172"/>
      <c r="BI49" s="249">
        <f>COUNTIF(BI17:BI47,"R" )+COUNTIF(BI17:BI47,"P" )+COUNTIF(BI17:BI47,"N" )+BI55</f>
        <v>13</v>
      </c>
      <c r="BJ49" s="174"/>
      <c r="BK49" s="202">
        <f>SUM(F49:BI49)</f>
        <v>158</v>
      </c>
    </row>
    <row r="50" spans="2:64" ht="18" customHeight="1" thickBot="1">
      <c r="B50" s="4417"/>
      <c r="C50" s="4418"/>
      <c r="D50" s="4419"/>
      <c r="E50" s="177"/>
      <c r="F50" s="175"/>
      <c r="G50" s="253">
        <f>COUNTIF(G17:G47,"R" )+COUNTIF(G17:G47,"P" )+COUNTIF(G17:G47,"N" )+G56</f>
        <v>13</v>
      </c>
      <c r="H50" s="20"/>
      <c r="I50" s="20"/>
      <c r="J50" s="177"/>
      <c r="K50" s="175"/>
      <c r="L50" s="253">
        <f>COUNTIF(L17:L47,"R" )+COUNTIF(L17:L47,"P" )+COUNTIF(L17:L47,"N" )+L56</f>
        <v>12</v>
      </c>
      <c r="M50" s="20"/>
      <c r="N50" s="20"/>
      <c r="O50" s="177"/>
      <c r="P50" s="175"/>
      <c r="Q50" s="253">
        <f>COUNTIF(Q17:Q47,"R" )+COUNTIF(Q17:Q47,"P" )+COUNTIF(Q17:Q47,"N" )+Q56</f>
        <v>14</v>
      </c>
      <c r="R50" s="20"/>
      <c r="S50" s="20"/>
      <c r="T50" s="177"/>
      <c r="U50" s="175"/>
      <c r="V50" s="253">
        <f>COUNTIF(V17:V47,"R" )+COUNTIF(V17:V47,"P" )+COUNTIF(V17:V47,"N" )+V56</f>
        <v>13</v>
      </c>
      <c r="W50" s="20"/>
      <c r="X50" s="20"/>
      <c r="Y50" s="177"/>
      <c r="Z50" s="175"/>
      <c r="AA50" s="253">
        <f>COUNTIF(AA17:AA47,"R" )+COUNTIF(AA17:AA47,"P" )+COUNTIF(AA17:AA47,"N" )+AA56</f>
        <v>12</v>
      </c>
      <c r="AB50" s="20"/>
      <c r="AC50" s="20"/>
      <c r="AD50" s="177"/>
      <c r="AE50" s="175"/>
      <c r="AF50" s="253">
        <f>COUNTIF(AF17:AF47,"R" )+COUNTIF(AF17:AF47,"P" )+COUNTIF(AF17:AF47,"N" )+AF56</f>
        <v>13</v>
      </c>
      <c r="AG50" s="20"/>
      <c r="AH50" s="20"/>
      <c r="AI50" s="177"/>
      <c r="AJ50" s="175"/>
      <c r="AK50" s="253">
        <f>COUNTIF(AK17:AK47,"R" )+COUNTIF(AK17:AK47,"P" )+COUNTIF(AK17:AK47,"N" )+AK56</f>
        <v>15</v>
      </c>
      <c r="AL50" s="20"/>
      <c r="AM50" s="20"/>
      <c r="AN50" s="177"/>
      <c r="AO50" s="175"/>
      <c r="AP50" s="253">
        <f>COUNTIF(AP17:AP47,"R" )+COUNTIF(AP17:AP47,"P" )+COUNTIF(AP17:AP47,"N" )+AP56</f>
        <v>13</v>
      </c>
      <c r="AQ50" s="27"/>
      <c r="AR50" s="20"/>
      <c r="AS50" s="177"/>
      <c r="AT50" s="175"/>
      <c r="AU50" s="253">
        <f>COUNTIF(AU17:AU47,"R" )+COUNTIF(AU17:AU47,"P" )+COUNTIF(AU17:AU47,"N" )+AU56</f>
        <v>12</v>
      </c>
      <c r="AV50" s="27"/>
      <c r="AW50" s="20"/>
      <c r="AX50" s="177"/>
      <c r="AY50" s="175"/>
      <c r="AZ50" s="253">
        <f>COUNTIF(AZ17:AZ47,"R" )+COUNTIF(AZ17:AZ47,"P" )+COUNTIF(AZ17:AZ47,"N" )+AZ56</f>
        <v>15</v>
      </c>
      <c r="BA50" s="27"/>
      <c r="BB50" s="20"/>
      <c r="BC50" s="177"/>
      <c r="BD50" s="175"/>
      <c r="BE50" s="253">
        <f>COUNTIF(BE17:BE47,"R" )+COUNTIF(BE17:BE47,"P" )+COUNTIF(BE17:BE47,"N" )+BE56</f>
        <v>11</v>
      </c>
      <c r="BF50" s="27"/>
      <c r="BG50" s="20"/>
      <c r="BH50" s="177"/>
      <c r="BI50" s="175"/>
      <c r="BJ50" s="253">
        <f>COUNTIF(BJ17:BJ47,"R" )+COUNTIF(BJ17:BJ47,"P" )+COUNTIF(BJ17:BJ47,"N" )+BJ56</f>
        <v>13</v>
      </c>
      <c r="BK50" s="203">
        <f>SUM(G50:BJ50)</f>
        <v>156</v>
      </c>
    </row>
    <row r="51" spans="2:64" ht="18" customHeight="1">
      <c r="B51" s="4411" t="s">
        <v>100</v>
      </c>
      <c r="C51" s="4412"/>
      <c r="D51" s="4413"/>
      <c r="E51" s="3606">
        <f>+E48*11.25</f>
        <v>135</v>
      </c>
      <c r="F51" s="3607"/>
      <c r="G51" s="3608"/>
      <c r="H51" s="3609"/>
      <c r="I51" s="3609"/>
      <c r="J51" s="3606">
        <f>+J48*11.25</f>
        <v>157.5</v>
      </c>
      <c r="K51" s="3607"/>
      <c r="L51" s="3608"/>
      <c r="M51" s="3610"/>
      <c r="N51" s="3609"/>
      <c r="O51" s="3606">
        <f>+O48*11.25</f>
        <v>146.25</v>
      </c>
      <c r="P51" s="3607"/>
      <c r="Q51" s="3608"/>
      <c r="R51" s="3609"/>
      <c r="S51" s="3609"/>
      <c r="T51" s="3606">
        <f>+T48*11.25</f>
        <v>123.75</v>
      </c>
      <c r="U51" s="3607"/>
      <c r="V51" s="3608"/>
      <c r="W51" s="3610"/>
      <c r="X51" s="3609"/>
      <c r="Y51" s="3606">
        <f>+Y48*11.25</f>
        <v>146.25</v>
      </c>
      <c r="Z51" s="3607"/>
      <c r="AA51" s="3608"/>
      <c r="AB51" s="3609"/>
      <c r="AC51" s="3609"/>
      <c r="AD51" s="3606">
        <f>+AD48*11.25</f>
        <v>157.5</v>
      </c>
      <c r="AE51" s="3607"/>
      <c r="AF51" s="3608"/>
      <c r="AG51" s="3610"/>
      <c r="AH51" s="3609"/>
      <c r="AI51" s="3606">
        <f>+AI48*11.25</f>
        <v>157.5</v>
      </c>
      <c r="AJ51" s="3607"/>
      <c r="AK51" s="3608"/>
      <c r="AL51" s="3609"/>
      <c r="AM51" s="3609"/>
      <c r="AN51" s="3606">
        <f>+AN48*11.25</f>
        <v>146.25</v>
      </c>
      <c r="AO51" s="3607"/>
      <c r="AP51" s="3608"/>
      <c r="AQ51" s="3610"/>
      <c r="AR51" s="3609"/>
      <c r="AS51" s="3606">
        <f>+AS48*11.25</f>
        <v>146.25</v>
      </c>
      <c r="AT51" s="3607"/>
      <c r="AU51" s="3608"/>
      <c r="AV51" s="3610"/>
      <c r="AW51" s="3609"/>
      <c r="AX51" s="3606">
        <f>+AX48*11.25</f>
        <v>157.5</v>
      </c>
      <c r="AY51" s="3607"/>
      <c r="AZ51" s="3608"/>
      <c r="BA51" s="3610"/>
      <c r="BB51" s="3609"/>
      <c r="BC51" s="3606">
        <f>+BC48*11.25</f>
        <v>146.25</v>
      </c>
      <c r="BD51" s="3607"/>
      <c r="BE51" s="3608"/>
      <c r="BF51" s="3610"/>
      <c r="BG51" s="3609"/>
      <c r="BH51" s="3606">
        <f>+BH48*11.25</f>
        <v>135</v>
      </c>
      <c r="BI51" s="3607"/>
      <c r="BJ51" s="3608"/>
      <c r="BK51" s="204">
        <f>SUM(E51:BH51)</f>
        <v>1755</v>
      </c>
    </row>
    <row r="52" spans="2:64" ht="18" customHeight="1">
      <c r="B52" s="4414"/>
      <c r="C52" s="4415"/>
      <c r="D52" s="4416"/>
      <c r="E52" s="3611"/>
      <c r="F52" s="3612">
        <f>+F49*11.25</f>
        <v>157.5</v>
      </c>
      <c r="G52" s="3613"/>
      <c r="H52" s="3614"/>
      <c r="I52" s="3614"/>
      <c r="J52" s="3611"/>
      <c r="K52" s="3612">
        <f>+K49*11.25</f>
        <v>135</v>
      </c>
      <c r="L52" s="3613"/>
      <c r="M52" s="3615"/>
      <c r="N52" s="3614"/>
      <c r="O52" s="3611"/>
      <c r="P52" s="3612">
        <f>+P49*11.25</f>
        <v>146.25</v>
      </c>
      <c r="Q52" s="3613"/>
      <c r="R52" s="3614"/>
      <c r="S52" s="3614"/>
      <c r="T52" s="3611"/>
      <c r="U52" s="3612">
        <f>+U49*11.25</f>
        <v>157.5</v>
      </c>
      <c r="V52" s="3613"/>
      <c r="W52" s="3615"/>
      <c r="X52" s="3614"/>
      <c r="Y52" s="3611"/>
      <c r="Z52" s="3612">
        <f>+Z49*11.25</f>
        <v>135</v>
      </c>
      <c r="AA52" s="3613"/>
      <c r="AB52" s="3614"/>
      <c r="AC52" s="3614"/>
      <c r="AD52" s="3611"/>
      <c r="AE52" s="3612">
        <f>+AE49*11.25</f>
        <v>146.25</v>
      </c>
      <c r="AF52" s="3613"/>
      <c r="AG52" s="3615"/>
      <c r="AH52" s="3614"/>
      <c r="AI52" s="3611"/>
      <c r="AJ52" s="3612">
        <f>+AJ49*11.25</f>
        <v>157.5</v>
      </c>
      <c r="AK52" s="3613"/>
      <c r="AL52" s="3614"/>
      <c r="AM52" s="3614"/>
      <c r="AN52" s="3611"/>
      <c r="AO52" s="3612">
        <f>+AO49*11.25</f>
        <v>146.25</v>
      </c>
      <c r="AP52" s="3613"/>
      <c r="AQ52" s="3615"/>
      <c r="AR52" s="3614"/>
      <c r="AS52" s="3611"/>
      <c r="AT52" s="3612">
        <f>+AT49*11.25</f>
        <v>157.5</v>
      </c>
      <c r="AU52" s="3613"/>
      <c r="AV52" s="3615"/>
      <c r="AW52" s="3614"/>
      <c r="AX52" s="3611"/>
      <c r="AY52" s="3612">
        <f>+AY49*11.25</f>
        <v>157.5</v>
      </c>
      <c r="AZ52" s="3613"/>
      <c r="BA52" s="3615"/>
      <c r="BB52" s="3614"/>
      <c r="BC52" s="3611"/>
      <c r="BD52" s="3612">
        <f>+BD49*11.25</f>
        <v>135</v>
      </c>
      <c r="BE52" s="3613"/>
      <c r="BF52" s="3615"/>
      <c r="BG52" s="3614"/>
      <c r="BH52" s="3611"/>
      <c r="BI52" s="3612">
        <f>+BI49*11.25</f>
        <v>146.25</v>
      </c>
      <c r="BJ52" s="3613"/>
      <c r="BK52" s="205">
        <f>SUM(F52:BI52)</f>
        <v>1777.5</v>
      </c>
    </row>
    <row r="53" spans="2:64" ht="18" customHeight="1" thickBot="1">
      <c r="B53" s="4417"/>
      <c r="C53" s="4418"/>
      <c r="D53" s="4419"/>
      <c r="E53" s="3616"/>
      <c r="F53" s="3617"/>
      <c r="G53" s="3618">
        <f>+G50*11.25</f>
        <v>146.25</v>
      </c>
      <c r="H53" s="3614"/>
      <c r="I53" s="3614"/>
      <c r="J53" s="3616"/>
      <c r="K53" s="3617"/>
      <c r="L53" s="3618">
        <f>+L50*11.25</f>
        <v>135</v>
      </c>
      <c r="M53" s="3615"/>
      <c r="N53" s="3614"/>
      <c r="O53" s="3616"/>
      <c r="P53" s="3617"/>
      <c r="Q53" s="3618">
        <f>+Q50*11.25</f>
        <v>157.5</v>
      </c>
      <c r="R53" s="3614"/>
      <c r="S53" s="3614"/>
      <c r="T53" s="3616"/>
      <c r="U53" s="3617"/>
      <c r="V53" s="3618">
        <f>+V50*11.25</f>
        <v>146.25</v>
      </c>
      <c r="W53" s="3615"/>
      <c r="X53" s="3614"/>
      <c r="Y53" s="3616"/>
      <c r="Z53" s="3617"/>
      <c r="AA53" s="3618">
        <f>+AA50*11.25</f>
        <v>135</v>
      </c>
      <c r="AB53" s="3614"/>
      <c r="AC53" s="3614"/>
      <c r="AD53" s="3616"/>
      <c r="AE53" s="3617"/>
      <c r="AF53" s="3618">
        <f>+AF50*11.25</f>
        <v>146.25</v>
      </c>
      <c r="AG53" s="3619"/>
      <c r="AH53" s="3620"/>
      <c r="AI53" s="3616"/>
      <c r="AJ53" s="3617"/>
      <c r="AK53" s="3618">
        <f>+AK50*11.25</f>
        <v>168.75</v>
      </c>
      <c r="AL53" s="3614"/>
      <c r="AM53" s="3614"/>
      <c r="AN53" s="3616"/>
      <c r="AO53" s="3617"/>
      <c r="AP53" s="3618">
        <f>+AP50*11.25</f>
        <v>146.25</v>
      </c>
      <c r="AQ53" s="3615"/>
      <c r="AR53" s="3614"/>
      <c r="AS53" s="3616"/>
      <c r="AT53" s="3617"/>
      <c r="AU53" s="3618">
        <f>+AU50*11.25</f>
        <v>135</v>
      </c>
      <c r="AV53" s="3615"/>
      <c r="AW53" s="3614"/>
      <c r="AX53" s="3616"/>
      <c r="AY53" s="3617"/>
      <c r="AZ53" s="3618">
        <f>+AZ50*11.25</f>
        <v>168.75</v>
      </c>
      <c r="BA53" s="3615"/>
      <c r="BB53" s="3614"/>
      <c r="BC53" s="3616"/>
      <c r="BD53" s="3617"/>
      <c r="BE53" s="3618">
        <f>+BE50*11.25</f>
        <v>123.75</v>
      </c>
      <c r="BF53" s="3615"/>
      <c r="BG53" s="3614"/>
      <c r="BH53" s="3616"/>
      <c r="BI53" s="3617"/>
      <c r="BJ53" s="3618">
        <f>+BJ50*11.25</f>
        <v>146.25</v>
      </c>
      <c r="BK53" s="206">
        <f>SUM(G53:BJ53)</f>
        <v>1755</v>
      </c>
    </row>
    <row r="54" spans="2:64" ht="18" customHeight="1">
      <c r="B54" s="4420" t="s">
        <v>173</v>
      </c>
      <c r="C54" s="4412"/>
      <c r="D54" s="4413"/>
      <c r="E54" s="3621">
        <v>-1</v>
      </c>
      <c r="F54" s="3622"/>
      <c r="G54" s="3623"/>
      <c r="H54" s="3624"/>
      <c r="I54" s="3624"/>
      <c r="J54" s="3621">
        <v>0</v>
      </c>
      <c r="K54" s="3622"/>
      <c r="L54" s="3623"/>
      <c r="M54" s="3625"/>
      <c r="N54" s="3624"/>
      <c r="O54" s="3626">
        <v>-1</v>
      </c>
      <c r="P54" s="3622"/>
      <c r="Q54" s="3623"/>
      <c r="R54" s="3624"/>
      <c r="S54" s="3624"/>
      <c r="T54" s="3626">
        <v>-1</v>
      </c>
      <c r="U54" s="3622"/>
      <c r="V54" s="3623"/>
      <c r="W54" s="3625"/>
      <c r="X54" s="3624"/>
      <c r="Y54" s="3626">
        <v>-1</v>
      </c>
      <c r="Z54" s="3622"/>
      <c r="AA54" s="3623"/>
      <c r="AB54" s="3624"/>
      <c r="AC54" s="3624"/>
      <c r="AD54" s="3626">
        <v>0</v>
      </c>
      <c r="AE54" s="3622"/>
      <c r="AF54" s="3623"/>
      <c r="AG54" s="3624"/>
      <c r="AH54" s="3624"/>
      <c r="AI54" s="3626">
        <v>-1</v>
      </c>
      <c r="AJ54" s="3622"/>
      <c r="AK54" s="3623"/>
      <c r="AL54" s="3624"/>
      <c r="AM54" s="3624"/>
      <c r="AN54" s="3626">
        <v>-1</v>
      </c>
      <c r="AO54" s="3622"/>
      <c r="AP54" s="3623"/>
      <c r="AQ54" s="3625"/>
      <c r="AR54" s="3624"/>
      <c r="AS54" s="3626">
        <v>-1</v>
      </c>
      <c r="AT54" s="3622"/>
      <c r="AU54" s="3623"/>
      <c r="AV54" s="3625"/>
      <c r="AW54" s="3624"/>
      <c r="AX54" s="3626">
        <v>-1</v>
      </c>
      <c r="AY54" s="3622"/>
      <c r="AZ54" s="3623"/>
      <c r="BA54" s="3625"/>
      <c r="BB54" s="3624"/>
      <c r="BC54" s="3626">
        <v>0</v>
      </c>
      <c r="BD54" s="3622"/>
      <c r="BE54" s="3623"/>
      <c r="BF54" s="3625"/>
      <c r="BG54" s="3624"/>
      <c r="BH54" s="3621">
        <v>-1</v>
      </c>
      <c r="BI54" s="3622"/>
      <c r="BJ54" s="3623"/>
      <c r="BK54" s="628">
        <f>SUM(E54:BH54)</f>
        <v>-9</v>
      </c>
      <c r="BL54" s="495"/>
    </row>
    <row r="55" spans="2:64" ht="18" customHeight="1">
      <c r="B55" s="4414"/>
      <c r="C55" s="4415"/>
      <c r="D55" s="4416"/>
      <c r="E55" s="3627"/>
      <c r="F55" s="3628">
        <v>-1</v>
      </c>
      <c r="G55" s="3629"/>
      <c r="H55" s="3630"/>
      <c r="I55" s="3630"/>
      <c r="J55" s="3627"/>
      <c r="K55" s="3628">
        <v>-1</v>
      </c>
      <c r="L55" s="3629"/>
      <c r="M55" s="3631"/>
      <c r="N55" s="3630"/>
      <c r="O55" s="3627"/>
      <c r="P55" s="3628">
        <v>-1</v>
      </c>
      <c r="Q55" s="3629"/>
      <c r="R55" s="3630"/>
      <c r="S55" s="3630"/>
      <c r="T55" s="3627"/>
      <c r="U55" s="3628">
        <v>0</v>
      </c>
      <c r="V55" s="3629"/>
      <c r="W55" s="3631"/>
      <c r="X55" s="3630"/>
      <c r="Y55" s="3627"/>
      <c r="Z55" s="3628">
        <v>-1</v>
      </c>
      <c r="AA55" s="3629"/>
      <c r="AB55" s="3630"/>
      <c r="AC55" s="3630"/>
      <c r="AD55" s="3627"/>
      <c r="AE55" s="3628">
        <v>-1</v>
      </c>
      <c r="AF55" s="3629"/>
      <c r="AG55" s="3630"/>
      <c r="AH55" s="3630"/>
      <c r="AI55" s="3627"/>
      <c r="AJ55" s="3628">
        <v>-1</v>
      </c>
      <c r="AK55" s="3629"/>
      <c r="AL55" s="3630"/>
      <c r="AM55" s="3630"/>
      <c r="AN55" s="3627"/>
      <c r="AO55" s="3628">
        <v>0</v>
      </c>
      <c r="AP55" s="3629"/>
      <c r="AQ55" s="3631"/>
      <c r="AR55" s="3630"/>
      <c r="AS55" s="3627"/>
      <c r="AT55" s="3628">
        <v>-1</v>
      </c>
      <c r="AU55" s="3629"/>
      <c r="AV55" s="3631"/>
      <c r="AW55" s="3630"/>
      <c r="AX55" s="3627"/>
      <c r="AY55" s="3628">
        <v>-1</v>
      </c>
      <c r="AZ55" s="3629"/>
      <c r="BA55" s="3631"/>
      <c r="BB55" s="3630"/>
      <c r="BC55" s="3627"/>
      <c r="BD55" s="3628">
        <v>-1</v>
      </c>
      <c r="BE55" s="3629"/>
      <c r="BF55" s="3631"/>
      <c r="BG55" s="3630"/>
      <c r="BH55" s="3627"/>
      <c r="BI55" s="3628">
        <v>-1</v>
      </c>
      <c r="BJ55" s="3629"/>
      <c r="BK55" s="629">
        <f>SUM(F55:BI55)</f>
        <v>-10</v>
      </c>
      <c r="BL55" s="495"/>
    </row>
    <row r="56" spans="2:64" ht="18" customHeight="1" thickBot="1">
      <c r="B56" s="4417"/>
      <c r="C56" s="4418"/>
      <c r="D56" s="4419"/>
      <c r="E56" s="3632"/>
      <c r="F56" s="3633"/>
      <c r="G56" s="3634">
        <v>-1</v>
      </c>
      <c r="H56" s="3635"/>
      <c r="I56" s="3635"/>
      <c r="J56" s="3632"/>
      <c r="K56" s="3633"/>
      <c r="L56" s="3634">
        <v>-1</v>
      </c>
      <c r="M56" s="3636"/>
      <c r="N56" s="3635"/>
      <c r="O56" s="3632"/>
      <c r="P56" s="3633"/>
      <c r="Q56" s="3634">
        <v>0</v>
      </c>
      <c r="R56" s="3635"/>
      <c r="S56" s="3635"/>
      <c r="T56" s="3632"/>
      <c r="U56" s="3633"/>
      <c r="V56" s="3634">
        <v>-1</v>
      </c>
      <c r="W56" s="3636"/>
      <c r="X56" s="3635"/>
      <c r="Y56" s="3632"/>
      <c r="Z56" s="3633"/>
      <c r="AA56" s="3634">
        <v>-1</v>
      </c>
      <c r="AB56" s="3635"/>
      <c r="AC56" s="3635"/>
      <c r="AD56" s="3632"/>
      <c r="AE56" s="3633"/>
      <c r="AF56" s="3634">
        <v>-1</v>
      </c>
      <c r="AG56" s="3635"/>
      <c r="AH56" s="3635"/>
      <c r="AI56" s="3632"/>
      <c r="AJ56" s="3633"/>
      <c r="AK56" s="3634">
        <v>-1</v>
      </c>
      <c r="AL56" s="3635"/>
      <c r="AM56" s="3635"/>
      <c r="AN56" s="3632"/>
      <c r="AO56" s="3633"/>
      <c r="AP56" s="3634">
        <v>0</v>
      </c>
      <c r="AQ56" s="3636"/>
      <c r="AR56" s="3635"/>
      <c r="AS56" s="3632"/>
      <c r="AT56" s="3633"/>
      <c r="AU56" s="3634">
        <v>-1</v>
      </c>
      <c r="AV56" s="3636"/>
      <c r="AW56" s="3635"/>
      <c r="AX56" s="3632"/>
      <c r="AY56" s="3633"/>
      <c r="AZ56" s="3634">
        <v>-1</v>
      </c>
      <c r="BA56" s="3636"/>
      <c r="BB56" s="3635"/>
      <c r="BC56" s="3632"/>
      <c r="BD56" s="3633"/>
      <c r="BE56" s="3634">
        <v>-1</v>
      </c>
      <c r="BF56" s="3636"/>
      <c r="BG56" s="3635"/>
      <c r="BH56" s="3632"/>
      <c r="BI56" s="3633"/>
      <c r="BJ56" s="3634">
        <v>0</v>
      </c>
      <c r="BK56" s="630">
        <f>SUM(G56:BJ56)</f>
        <v>-9</v>
      </c>
      <c r="BL56" s="495"/>
    </row>
    <row r="57" spans="2:64" ht="17.100000000000001" customHeight="1">
      <c r="B57" s="172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</row>
    <row r="58" spans="2:64" ht="15" customHeight="1">
      <c r="B58" s="1723"/>
      <c r="C58" s="1077"/>
      <c r="D58" s="2" t="s">
        <v>94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W58" s="2"/>
      <c r="X58" s="2"/>
      <c r="Y58" s="2"/>
      <c r="Z58" s="2"/>
      <c r="AA58" s="2"/>
      <c r="AB58" s="2" t="s">
        <v>301</v>
      </c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</row>
    <row r="59" spans="2:64" ht="15" customHeight="1">
      <c r="BG59" s="3896"/>
      <c r="BH59" s="20"/>
      <c r="BI59" s="20"/>
      <c r="BJ59" s="20"/>
    </row>
    <row r="60" spans="2:64">
      <c r="BG60" s="3896"/>
      <c r="BH60" s="3897"/>
      <c r="BI60" s="3897"/>
      <c r="BJ60" s="3897"/>
    </row>
    <row r="61" spans="2:64">
      <c r="BG61" s="3896"/>
      <c r="BH61" s="4131"/>
      <c r="BI61" s="3897"/>
      <c r="BJ61" s="3897"/>
    </row>
  </sheetData>
  <sheetProtection algorithmName="SHA-512" hashValue="pPq/dIwuTSg0RajzMXOV+DDRyRWjdNUU1CBW9oUfZ0/o0QS5n4c7aDdOpVucuZ9QmxpAXUZPUGxsLQo9i5+aBQ==" saltValue="5X+mB1hX+I29h9on/jwpkQ==" spinCount="100000" sheet="1" objects="1" scenarios="1" selectLockedCells="1" selectUnlockedCells="1"/>
  <mergeCells count="33">
    <mergeCell ref="B48:D50"/>
    <mergeCell ref="B51:D53"/>
    <mergeCell ref="B54:D56"/>
    <mergeCell ref="AI11:AK15"/>
    <mergeCell ref="AN11:AP15"/>
    <mergeCell ref="AS11:AU15"/>
    <mergeCell ref="AX11:AZ15"/>
    <mergeCell ref="BC11:BE15"/>
    <mergeCell ref="BH11:BJ15"/>
    <mergeCell ref="E11:G15"/>
    <mergeCell ref="J11:L15"/>
    <mergeCell ref="O11:Q15"/>
    <mergeCell ref="T11:V15"/>
    <mergeCell ref="Y11:AA15"/>
    <mergeCell ref="AD11:AF15"/>
    <mergeCell ref="BF10:BJ10"/>
    <mergeCell ref="C10:G10"/>
    <mergeCell ref="H10:L10"/>
    <mergeCell ref="M10:Q10"/>
    <mergeCell ref="R10:V10"/>
    <mergeCell ref="W10:AA10"/>
    <mergeCell ref="AB10:AF10"/>
    <mergeCell ref="AG10:AK10"/>
    <mergeCell ref="AL10:AP10"/>
    <mergeCell ref="AQ10:AU10"/>
    <mergeCell ref="AV10:AZ10"/>
    <mergeCell ref="BA10:BE10"/>
    <mergeCell ref="B8:BK8"/>
    <mergeCell ref="B3:BK3"/>
    <mergeCell ref="B4:BK4"/>
    <mergeCell ref="B5:BK5"/>
    <mergeCell ref="B6:BK6"/>
    <mergeCell ref="B7:BK7"/>
  </mergeCells>
  <printOptions horizontalCentered="1"/>
  <pageMargins left="0.39370078740157483" right="0.39370078740157483" top="0.76" bottom="0.39370078740157483" header="0.51181102362204722" footer="0.51181102362204722"/>
  <pageSetup paperSize="9" scale="46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5" tint="0.79998168889431442"/>
  </sheetPr>
  <dimension ref="B1:BZ60"/>
  <sheetViews>
    <sheetView topLeftCell="A11" zoomScaleNormal="100" workbookViewId="0"/>
  </sheetViews>
  <sheetFormatPr defaultRowHeight="12.75"/>
  <cols>
    <col min="1" max="1" width="4.7109375" customWidth="1"/>
    <col min="2" max="2" width="4.85546875" style="1336" customWidth="1"/>
    <col min="3" max="4" width="3.7109375" customWidth="1"/>
    <col min="5" max="8" width="6.7109375" customWidth="1"/>
    <col min="9" max="10" width="3.7109375" customWidth="1"/>
    <col min="11" max="14" width="6.7109375" customWidth="1"/>
    <col min="15" max="16" width="3.7109375" customWidth="1"/>
    <col min="17" max="20" width="6.7109375" customWidth="1"/>
    <col min="21" max="22" width="3.7109375" customWidth="1"/>
    <col min="23" max="26" width="6.7109375" customWidth="1"/>
    <col min="27" max="28" width="3.7109375" customWidth="1"/>
    <col min="29" max="32" width="6.7109375" customWidth="1"/>
    <col min="33" max="34" width="3.7109375" customWidth="1"/>
    <col min="35" max="37" width="6.7109375" customWidth="1"/>
    <col min="38" max="38" width="7" customWidth="1"/>
    <col min="39" max="39" width="4.7109375" customWidth="1"/>
    <col min="40" max="40" width="4.85546875" customWidth="1"/>
    <col min="41" max="42" width="3.7109375" customWidth="1"/>
    <col min="43" max="46" width="6.7109375" customWidth="1"/>
    <col min="47" max="48" width="3.7109375" customWidth="1"/>
    <col min="49" max="52" width="6.7109375" customWidth="1"/>
    <col min="53" max="53" width="3.7109375" style="753" customWidth="1"/>
    <col min="54" max="54" width="3.7109375" customWidth="1"/>
    <col min="55" max="58" width="6.7109375" customWidth="1"/>
    <col min="59" max="59" width="3.7109375" style="753" customWidth="1"/>
    <col min="60" max="60" width="3.7109375" customWidth="1"/>
    <col min="61" max="64" width="6.7109375" customWidth="1"/>
    <col min="65" max="65" width="3.7109375" style="753" customWidth="1"/>
    <col min="66" max="66" width="3.7109375" customWidth="1"/>
    <col min="67" max="70" width="6.7109375" customWidth="1"/>
    <col min="71" max="71" width="3.7109375" style="753" customWidth="1"/>
    <col min="72" max="72" width="3.7109375" customWidth="1"/>
    <col min="73" max="76" width="6.7109375" customWidth="1"/>
    <col min="77" max="77" width="8.28515625" customWidth="1"/>
    <col min="78" max="78" width="9.140625" style="753"/>
  </cols>
  <sheetData>
    <row r="1" spans="2:78" ht="22.5" customHeight="1">
      <c r="B1" s="234"/>
      <c r="C1" s="235"/>
      <c r="D1" s="234"/>
      <c r="E1" s="1"/>
      <c r="F1" s="1"/>
      <c r="G1" s="1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33"/>
      <c r="AF1" s="2"/>
      <c r="AG1" s="2"/>
      <c r="AH1" s="2"/>
      <c r="AI1" s="2"/>
      <c r="AJ1" s="2"/>
      <c r="AK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0"/>
      <c r="BB1" s="2"/>
      <c r="BC1" s="2"/>
      <c r="BD1" s="2"/>
      <c r="BE1" s="2"/>
      <c r="BF1" s="2"/>
      <c r="BG1" s="20"/>
      <c r="BH1" s="2"/>
      <c r="BI1" s="2"/>
      <c r="BJ1" s="2"/>
      <c r="BK1" s="2"/>
      <c r="BL1" s="2"/>
      <c r="BM1" s="20"/>
      <c r="BN1" s="2"/>
      <c r="BO1" s="2"/>
      <c r="BP1" s="2"/>
      <c r="BQ1" s="2"/>
      <c r="BR1" s="2"/>
      <c r="BS1" s="20"/>
      <c r="BT1" s="2"/>
      <c r="BU1" s="2"/>
      <c r="BV1" s="2"/>
      <c r="BW1" s="2"/>
      <c r="BY1" s="2"/>
    </row>
    <row r="2" spans="2:78" s="508" customFormat="1" ht="23.25" customHeight="1">
      <c r="B2" s="4222" t="s">
        <v>335</v>
      </c>
      <c r="C2" s="4222"/>
      <c r="D2" s="4222"/>
      <c r="E2" s="4222"/>
      <c r="F2" s="4222"/>
      <c r="G2" s="4222"/>
      <c r="H2" s="4222"/>
      <c r="I2" s="4222"/>
      <c r="J2" s="4222"/>
      <c r="K2" s="4222"/>
      <c r="L2" s="4222"/>
      <c r="M2" s="4222"/>
      <c r="N2" s="4222"/>
      <c r="O2" s="4222"/>
      <c r="P2" s="4222"/>
      <c r="Q2" s="4222"/>
      <c r="R2" s="4222"/>
      <c r="S2" s="4222"/>
      <c r="T2" s="4222"/>
      <c r="U2" s="4222"/>
      <c r="V2" s="4222"/>
      <c r="W2" s="4222"/>
      <c r="X2" s="4222"/>
      <c r="Y2" s="4222"/>
      <c r="Z2" s="4222"/>
      <c r="AA2" s="4222"/>
      <c r="AB2" s="4222"/>
      <c r="AC2" s="4222"/>
      <c r="AD2" s="4222"/>
      <c r="AE2" s="4222"/>
      <c r="AF2" s="4222"/>
      <c r="AG2" s="4222"/>
      <c r="AH2" s="4222"/>
      <c r="AI2" s="4222"/>
      <c r="AJ2" s="4222"/>
      <c r="AK2" s="4222"/>
      <c r="AL2" s="4222"/>
      <c r="AM2" s="1073"/>
      <c r="AN2" s="1073"/>
      <c r="AO2" s="4222" t="s">
        <v>336</v>
      </c>
      <c r="AP2" s="4222"/>
      <c r="AQ2" s="4222"/>
      <c r="AR2" s="4222"/>
      <c r="AS2" s="4222"/>
      <c r="AT2" s="4222"/>
      <c r="AU2" s="4222"/>
      <c r="AV2" s="4222"/>
      <c r="AW2" s="4222"/>
      <c r="AX2" s="4222"/>
      <c r="AY2" s="4222"/>
      <c r="AZ2" s="4222"/>
      <c r="BA2" s="4222"/>
      <c r="BB2" s="4222"/>
      <c r="BC2" s="4222"/>
      <c r="BD2" s="4222"/>
      <c r="BE2" s="4222"/>
      <c r="BF2" s="4222"/>
      <c r="BG2" s="4222"/>
      <c r="BH2" s="4222"/>
      <c r="BI2" s="4222"/>
      <c r="BJ2" s="4222"/>
      <c r="BK2" s="4222"/>
      <c r="BL2" s="4222"/>
      <c r="BM2" s="4222"/>
      <c r="BN2" s="4222"/>
      <c r="BO2" s="4222"/>
      <c r="BP2" s="4222"/>
      <c r="BQ2" s="4222"/>
      <c r="BR2" s="4222"/>
      <c r="BS2" s="4222"/>
      <c r="BT2" s="4222"/>
      <c r="BU2" s="4222"/>
      <c r="BV2" s="4222"/>
      <c r="BW2" s="4222"/>
      <c r="BX2" s="4222"/>
      <c r="BY2" s="4222"/>
      <c r="BZ2" s="3509"/>
    </row>
    <row r="3" spans="2:78" s="508" customFormat="1" ht="19.5" customHeight="1">
      <c r="B3" s="4180" t="s">
        <v>109</v>
      </c>
      <c r="C3" s="4180"/>
      <c r="D3" s="4180"/>
      <c r="E3" s="4180"/>
      <c r="F3" s="4180"/>
      <c r="G3" s="4180"/>
      <c r="H3" s="4180"/>
      <c r="I3" s="4180"/>
      <c r="J3" s="4180"/>
      <c r="K3" s="4180"/>
      <c r="L3" s="4180"/>
      <c r="M3" s="4180"/>
      <c r="N3" s="4180"/>
      <c r="O3" s="4180"/>
      <c r="P3" s="4180"/>
      <c r="Q3" s="4180"/>
      <c r="R3" s="4180"/>
      <c r="S3" s="4180"/>
      <c r="T3" s="4180"/>
      <c r="U3" s="4180"/>
      <c r="V3" s="4180"/>
      <c r="W3" s="4180"/>
      <c r="X3" s="4180"/>
      <c r="Y3" s="4180"/>
      <c r="Z3" s="4180"/>
      <c r="AA3" s="4180"/>
      <c r="AB3" s="4180"/>
      <c r="AC3" s="4180"/>
      <c r="AD3" s="4180"/>
      <c r="AE3" s="4180"/>
      <c r="AF3" s="4180"/>
      <c r="AG3" s="4180"/>
      <c r="AH3" s="4180"/>
      <c r="AI3" s="4180"/>
      <c r="AJ3" s="4180"/>
      <c r="AK3" s="4180"/>
      <c r="AL3" s="4180"/>
      <c r="AM3" s="1073"/>
      <c r="AN3" s="4179" t="s">
        <v>110</v>
      </c>
      <c r="AO3" s="4179"/>
      <c r="AP3" s="4179"/>
      <c r="AQ3" s="4179"/>
      <c r="AR3" s="4179"/>
      <c r="AS3" s="4179"/>
      <c r="AT3" s="4179"/>
      <c r="AU3" s="4179"/>
      <c r="AV3" s="4179"/>
      <c r="AW3" s="4179"/>
      <c r="AX3" s="4179"/>
      <c r="AY3" s="4179"/>
      <c r="AZ3" s="4179"/>
      <c r="BA3" s="4179"/>
      <c r="BB3" s="4179"/>
      <c r="BC3" s="4179"/>
      <c r="BD3" s="4179"/>
      <c r="BE3" s="4179"/>
      <c r="BF3" s="4179"/>
      <c r="BG3" s="4179"/>
      <c r="BH3" s="4179"/>
      <c r="BI3" s="4179"/>
      <c r="BJ3" s="4179"/>
      <c r="BK3" s="4179"/>
      <c r="BL3" s="4179"/>
      <c r="BM3" s="4179"/>
      <c r="BN3" s="4179"/>
      <c r="BO3" s="4179"/>
      <c r="BP3" s="4179"/>
      <c r="BQ3" s="4179"/>
      <c r="BR3" s="4179"/>
      <c r="BS3" s="4179"/>
      <c r="BT3" s="4179"/>
      <c r="BU3" s="4179"/>
      <c r="BV3" s="4179"/>
      <c r="BW3" s="4179"/>
      <c r="BX3" s="4179"/>
      <c r="BY3" s="1073"/>
      <c r="BZ3" s="3509"/>
    </row>
    <row r="4" spans="2:78" s="66" customFormat="1" ht="18.75">
      <c r="B4" s="4180" t="s">
        <v>158</v>
      </c>
      <c r="C4" s="4180"/>
      <c r="D4" s="4180"/>
      <c r="E4" s="4180"/>
      <c r="F4" s="4180"/>
      <c r="G4" s="4180"/>
      <c r="H4" s="4180"/>
      <c r="I4" s="4180"/>
      <c r="J4" s="4180"/>
      <c r="K4" s="4180"/>
      <c r="L4" s="4180"/>
      <c r="M4" s="4180"/>
      <c r="N4" s="4180"/>
      <c r="O4" s="4180"/>
      <c r="P4" s="4180"/>
      <c r="Q4" s="4180"/>
      <c r="R4" s="4180"/>
      <c r="S4" s="4180"/>
      <c r="T4" s="4180"/>
      <c r="U4" s="4180"/>
      <c r="V4" s="4180"/>
      <c r="W4" s="4180"/>
      <c r="X4" s="4180"/>
      <c r="Y4" s="4180"/>
      <c r="Z4" s="4180"/>
      <c r="AA4" s="4180"/>
      <c r="AB4" s="4180"/>
      <c r="AC4" s="4180"/>
      <c r="AD4" s="4180"/>
      <c r="AE4" s="4180"/>
      <c r="AF4" s="4180"/>
      <c r="AG4" s="4180"/>
      <c r="AH4" s="4180"/>
      <c r="AI4" s="4180"/>
      <c r="AJ4" s="4180"/>
      <c r="AK4" s="4180"/>
      <c r="AL4" s="4180"/>
      <c r="AM4" s="1072"/>
      <c r="AN4" s="4180" t="s">
        <v>158</v>
      </c>
      <c r="AO4" s="4180"/>
      <c r="AP4" s="4180"/>
      <c r="AQ4" s="4180"/>
      <c r="AR4" s="4180"/>
      <c r="AS4" s="4180"/>
      <c r="AT4" s="4180"/>
      <c r="AU4" s="4180"/>
      <c r="AV4" s="4180"/>
      <c r="AW4" s="4180"/>
      <c r="AX4" s="4180"/>
      <c r="AY4" s="4180"/>
      <c r="AZ4" s="4180"/>
      <c r="BA4" s="4180"/>
      <c r="BB4" s="4180"/>
      <c r="BC4" s="4180"/>
      <c r="BD4" s="4180"/>
      <c r="BE4" s="4180"/>
      <c r="BF4" s="4180"/>
      <c r="BG4" s="4180"/>
      <c r="BH4" s="4180"/>
      <c r="BI4" s="4180"/>
      <c r="BJ4" s="4180"/>
      <c r="BK4" s="4180"/>
      <c r="BL4" s="4180"/>
      <c r="BM4" s="4180"/>
      <c r="BN4" s="4180"/>
      <c r="BO4" s="4180"/>
      <c r="BP4" s="4180"/>
      <c r="BQ4" s="4180"/>
      <c r="BR4" s="4180"/>
      <c r="BS4" s="4180"/>
      <c r="BT4" s="4180"/>
      <c r="BU4" s="4180"/>
      <c r="BV4" s="4180"/>
      <c r="BW4" s="4180"/>
      <c r="BX4" s="4180"/>
      <c r="BY4" s="4180"/>
      <c r="BZ4" s="63"/>
    </row>
    <row r="5" spans="2:78" s="66" customFormat="1" ht="18.75">
      <c r="B5" s="4180" t="s">
        <v>126</v>
      </c>
      <c r="C5" s="4180"/>
      <c r="D5" s="4180"/>
      <c r="E5" s="4180"/>
      <c r="F5" s="4180"/>
      <c r="G5" s="4180"/>
      <c r="H5" s="4180"/>
      <c r="I5" s="4180"/>
      <c r="J5" s="4180"/>
      <c r="K5" s="4180"/>
      <c r="L5" s="4180"/>
      <c r="M5" s="4180"/>
      <c r="N5" s="4180"/>
      <c r="O5" s="4180"/>
      <c r="P5" s="4180"/>
      <c r="Q5" s="4180"/>
      <c r="R5" s="4180"/>
      <c r="S5" s="4180"/>
      <c r="T5" s="4180"/>
      <c r="U5" s="4180"/>
      <c r="V5" s="4180"/>
      <c r="W5" s="4180"/>
      <c r="X5" s="4180"/>
      <c r="Y5" s="4180"/>
      <c r="Z5" s="4180"/>
      <c r="AA5" s="4180"/>
      <c r="AB5" s="4180"/>
      <c r="AC5" s="4180"/>
      <c r="AD5" s="4180"/>
      <c r="AE5" s="4180"/>
      <c r="AF5" s="4180"/>
      <c r="AG5" s="4180"/>
      <c r="AH5" s="4180"/>
      <c r="AI5" s="4180"/>
      <c r="AJ5" s="4180"/>
      <c r="AK5" s="4180"/>
      <c r="AL5" s="4180"/>
      <c r="AM5" s="495"/>
      <c r="AN5" s="4180" t="s">
        <v>126</v>
      </c>
      <c r="AO5" s="4180"/>
      <c r="AP5" s="4180"/>
      <c r="AQ5" s="4180"/>
      <c r="AR5" s="4180"/>
      <c r="AS5" s="4180"/>
      <c r="AT5" s="4180"/>
      <c r="AU5" s="4180"/>
      <c r="AV5" s="4180"/>
      <c r="AW5" s="4180"/>
      <c r="AX5" s="4180"/>
      <c r="AY5" s="4180"/>
      <c r="AZ5" s="4180"/>
      <c r="BA5" s="4180"/>
      <c r="BB5" s="4180"/>
      <c r="BC5" s="4180"/>
      <c r="BD5" s="4180"/>
      <c r="BE5" s="4180"/>
      <c r="BF5" s="4180"/>
      <c r="BG5" s="4180"/>
      <c r="BH5" s="4180"/>
      <c r="BI5" s="4180"/>
      <c r="BJ5" s="4180"/>
      <c r="BK5" s="4180"/>
      <c r="BL5" s="4180"/>
      <c r="BM5" s="4180"/>
      <c r="BN5" s="4180"/>
      <c r="BO5" s="4180"/>
      <c r="BP5" s="4180"/>
      <c r="BQ5" s="4180"/>
      <c r="BR5" s="4180"/>
      <c r="BS5" s="4180"/>
      <c r="BT5" s="4180"/>
      <c r="BU5" s="4180"/>
      <c r="BV5" s="4180"/>
      <c r="BW5" s="4180"/>
      <c r="BX5" s="4180"/>
      <c r="BY5" s="4180"/>
      <c r="BZ5" s="63"/>
    </row>
    <row r="6" spans="2:78" s="66" customFormat="1" ht="18.75">
      <c r="B6" s="4180" t="s">
        <v>125</v>
      </c>
      <c r="C6" s="4180"/>
      <c r="D6" s="4180"/>
      <c r="E6" s="4180"/>
      <c r="F6" s="4180"/>
      <c r="G6" s="4180"/>
      <c r="H6" s="4180"/>
      <c r="I6" s="4180"/>
      <c r="J6" s="4180"/>
      <c r="K6" s="4180"/>
      <c r="L6" s="4180"/>
      <c r="M6" s="4180"/>
      <c r="N6" s="4180"/>
      <c r="O6" s="4180"/>
      <c r="P6" s="4180"/>
      <c r="Q6" s="4180"/>
      <c r="R6" s="4180"/>
      <c r="S6" s="4180"/>
      <c r="T6" s="4180"/>
      <c r="U6" s="4180"/>
      <c r="V6" s="4180"/>
      <c r="W6" s="4180"/>
      <c r="X6" s="4180"/>
      <c r="Y6" s="4180"/>
      <c r="Z6" s="4180"/>
      <c r="AA6" s="4180"/>
      <c r="AB6" s="4180"/>
      <c r="AC6" s="4180"/>
      <c r="AD6" s="4180"/>
      <c r="AE6" s="4180"/>
      <c r="AF6" s="4180"/>
      <c r="AG6" s="4180"/>
      <c r="AH6" s="4180"/>
      <c r="AI6" s="4180"/>
      <c r="AJ6" s="4180"/>
      <c r="AK6" s="4180"/>
      <c r="AL6" s="4180"/>
      <c r="AM6" s="495"/>
      <c r="AN6" s="4180" t="s">
        <v>125</v>
      </c>
      <c r="AO6" s="4180"/>
      <c r="AP6" s="4180"/>
      <c r="AQ6" s="4180"/>
      <c r="AR6" s="4180"/>
      <c r="AS6" s="4180"/>
      <c r="AT6" s="4180"/>
      <c r="AU6" s="4180"/>
      <c r="AV6" s="4180"/>
      <c r="AW6" s="4180"/>
      <c r="AX6" s="4180"/>
      <c r="AY6" s="4180"/>
      <c r="AZ6" s="4180"/>
      <c r="BA6" s="4180"/>
      <c r="BB6" s="4180"/>
      <c r="BC6" s="4180"/>
      <c r="BD6" s="4180"/>
      <c r="BE6" s="4180"/>
      <c r="BF6" s="4180"/>
      <c r="BG6" s="4180"/>
      <c r="BH6" s="4180"/>
      <c r="BI6" s="4180"/>
      <c r="BJ6" s="4180"/>
      <c r="BK6" s="4180"/>
      <c r="BL6" s="4180"/>
      <c r="BM6" s="4180"/>
      <c r="BN6" s="4180"/>
      <c r="BO6" s="4180"/>
      <c r="BP6" s="4180"/>
      <c r="BQ6" s="4180"/>
      <c r="BR6" s="4180"/>
      <c r="BS6" s="4180"/>
      <c r="BT6" s="4180"/>
      <c r="BU6" s="4180"/>
      <c r="BV6" s="4180"/>
      <c r="BW6" s="4180"/>
      <c r="BX6" s="4180"/>
      <c r="BY6" s="4180"/>
      <c r="BZ6" s="63"/>
    </row>
    <row r="7" spans="2:78" s="66" customFormat="1" ht="7.5" customHeight="1" thickBot="1">
      <c r="B7" s="1781"/>
      <c r="C7" s="495"/>
      <c r="D7" s="495"/>
      <c r="E7" s="495"/>
      <c r="F7" s="495"/>
      <c r="G7" s="495"/>
      <c r="H7" s="495"/>
      <c r="I7" s="495"/>
      <c r="J7" s="495"/>
      <c r="K7" s="495"/>
      <c r="L7" s="495"/>
      <c r="M7" s="495"/>
      <c r="N7" s="507"/>
      <c r="O7" s="495"/>
      <c r="P7" s="495"/>
      <c r="Q7" s="495"/>
      <c r="R7" s="495"/>
      <c r="S7" s="495"/>
      <c r="T7" s="495"/>
      <c r="U7" s="495"/>
      <c r="V7" s="495"/>
      <c r="W7" s="495"/>
      <c r="X7" s="495"/>
      <c r="Y7" s="495"/>
      <c r="Z7" s="495"/>
      <c r="AA7" s="495"/>
      <c r="AB7" s="495"/>
      <c r="AC7" s="495"/>
      <c r="AD7" s="495"/>
      <c r="AE7" s="495"/>
      <c r="AF7" s="495"/>
      <c r="AG7" s="495"/>
      <c r="AH7" s="495"/>
      <c r="AI7" s="495"/>
      <c r="AJ7" s="495"/>
      <c r="AK7" s="495"/>
      <c r="AL7" s="495"/>
      <c r="AM7" s="495"/>
      <c r="AN7" s="495"/>
      <c r="AO7" s="495"/>
      <c r="AP7" s="495"/>
      <c r="AQ7" s="495"/>
      <c r="AR7" s="495"/>
      <c r="AS7" s="495"/>
      <c r="AT7" s="495"/>
      <c r="AU7" s="495"/>
      <c r="AV7" s="495"/>
      <c r="AW7" s="495"/>
      <c r="AX7" s="495"/>
      <c r="AY7" s="495"/>
      <c r="AZ7" s="507"/>
      <c r="BA7" s="754"/>
      <c r="BB7" s="495"/>
      <c r="BC7" s="495"/>
      <c r="BD7" s="495"/>
      <c r="BE7" s="495"/>
      <c r="BF7" s="495"/>
      <c r="BG7" s="754"/>
      <c r="BH7" s="495"/>
      <c r="BI7" s="495"/>
      <c r="BJ7" s="495"/>
      <c r="BK7" s="495"/>
      <c r="BL7" s="495"/>
      <c r="BM7" s="754"/>
      <c r="BN7" s="495"/>
      <c r="BO7" s="495"/>
      <c r="BP7" s="495"/>
      <c r="BQ7" s="495"/>
      <c r="BR7" s="495"/>
      <c r="BS7" s="754"/>
      <c r="BT7" s="495"/>
      <c r="BU7" s="495"/>
      <c r="BV7" s="495"/>
      <c r="BW7" s="495"/>
      <c r="BX7" s="495"/>
      <c r="BY7" s="495"/>
      <c r="BZ7" s="63"/>
    </row>
    <row r="8" spans="2:78" ht="26.25" customHeight="1" thickBot="1">
      <c r="B8" s="4398" t="s">
        <v>162</v>
      </c>
      <c r="C8" s="152" t="s">
        <v>103</v>
      </c>
      <c r="D8" s="1483"/>
      <c r="E8" s="4485" t="s">
        <v>73</v>
      </c>
      <c r="F8" s="4485"/>
      <c r="G8" s="4485"/>
      <c r="H8" s="4486"/>
      <c r="I8" s="4484" t="s">
        <v>116</v>
      </c>
      <c r="J8" s="4485"/>
      <c r="K8" s="4485"/>
      <c r="L8" s="4485"/>
      <c r="M8" s="4485"/>
      <c r="N8" s="4486"/>
      <c r="O8" s="4484" t="s">
        <v>74</v>
      </c>
      <c r="P8" s="4485"/>
      <c r="Q8" s="4485"/>
      <c r="R8" s="4485"/>
      <c r="S8" s="4485"/>
      <c r="T8" s="4486"/>
      <c r="U8" s="4484" t="s">
        <v>75</v>
      </c>
      <c r="V8" s="4485"/>
      <c r="W8" s="4485"/>
      <c r="X8" s="4485"/>
      <c r="Y8" s="4485"/>
      <c r="Z8" s="4486"/>
      <c r="AA8" s="4484" t="s">
        <v>76</v>
      </c>
      <c r="AB8" s="4485"/>
      <c r="AC8" s="4485"/>
      <c r="AD8" s="4485"/>
      <c r="AE8" s="4485"/>
      <c r="AF8" s="4486"/>
      <c r="AG8" s="4484" t="s">
        <v>77</v>
      </c>
      <c r="AH8" s="4485"/>
      <c r="AI8" s="4485"/>
      <c r="AJ8" s="4485"/>
      <c r="AK8" s="4485"/>
      <c r="AL8" s="4486"/>
      <c r="AM8" s="963"/>
      <c r="AN8" s="4398" t="s">
        <v>162</v>
      </c>
      <c r="AO8" s="4484" t="s">
        <v>78</v>
      </c>
      <c r="AP8" s="4485"/>
      <c r="AQ8" s="4485"/>
      <c r="AR8" s="4485"/>
      <c r="AS8" s="4485"/>
      <c r="AT8" s="4486"/>
      <c r="AU8" s="4484" t="s">
        <v>1</v>
      </c>
      <c r="AV8" s="4485"/>
      <c r="AW8" s="4485"/>
      <c r="AX8" s="4485"/>
      <c r="AY8" s="4485"/>
      <c r="AZ8" s="4486"/>
      <c r="BA8" s="4484" t="s">
        <v>79</v>
      </c>
      <c r="BB8" s="4485"/>
      <c r="BC8" s="4485"/>
      <c r="BD8" s="4485"/>
      <c r="BE8" s="4485"/>
      <c r="BF8" s="4486"/>
      <c r="BG8" s="4484" t="s">
        <v>80</v>
      </c>
      <c r="BH8" s="4485"/>
      <c r="BI8" s="4485"/>
      <c r="BJ8" s="4485"/>
      <c r="BK8" s="4485"/>
      <c r="BL8" s="4486"/>
      <c r="BM8" s="4484" t="s">
        <v>81</v>
      </c>
      <c r="BN8" s="4485"/>
      <c r="BO8" s="4485"/>
      <c r="BP8" s="4485"/>
      <c r="BQ8" s="4485"/>
      <c r="BR8" s="4486"/>
      <c r="BS8" s="4484" t="s">
        <v>82</v>
      </c>
      <c r="BT8" s="4485"/>
      <c r="BU8" s="4485"/>
      <c r="BV8" s="4485"/>
      <c r="BW8" s="4485"/>
      <c r="BX8" s="4486"/>
      <c r="BY8" s="1765" t="s">
        <v>96</v>
      </c>
    </row>
    <row r="9" spans="2:78" ht="12.75" customHeight="1">
      <c r="B9" s="4399"/>
      <c r="C9" s="4490" t="s">
        <v>164</v>
      </c>
      <c r="D9" s="4487" t="s">
        <v>163</v>
      </c>
      <c r="E9" s="4285" t="s">
        <v>171</v>
      </c>
      <c r="F9" s="4286"/>
      <c r="G9" s="4286"/>
      <c r="H9" s="4287"/>
      <c r="I9" s="4490" t="s">
        <v>164</v>
      </c>
      <c r="J9" s="4487" t="s">
        <v>163</v>
      </c>
      <c r="K9" s="4285" t="s">
        <v>171</v>
      </c>
      <c r="L9" s="4286"/>
      <c r="M9" s="4286"/>
      <c r="N9" s="4287"/>
      <c r="O9" s="4490" t="s">
        <v>164</v>
      </c>
      <c r="P9" s="4487" t="s">
        <v>163</v>
      </c>
      <c r="Q9" s="4285" t="s">
        <v>171</v>
      </c>
      <c r="R9" s="4286"/>
      <c r="S9" s="4286"/>
      <c r="T9" s="4287"/>
      <c r="U9" s="4490" t="s">
        <v>164</v>
      </c>
      <c r="V9" s="4487" t="s">
        <v>163</v>
      </c>
      <c r="W9" s="4285" t="s">
        <v>171</v>
      </c>
      <c r="X9" s="4286"/>
      <c r="Y9" s="4286"/>
      <c r="Z9" s="4287"/>
      <c r="AA9" s="4490" t="s">
        <v>164</v>
      </c>
      <c r="AB9" s="4487" t="s">
        <v>163</v>
      </c>
      <c r="AC9" s="4285" t="s">
        <v>171</v>
      </c>
      <c r="AD9" s="4286"/>
      <c r="AE9" s="4286"/>
      <c r="AF9" s="4287"/>
      <c r="AG9" s="4490" t="s">
        <v>164</v>
      </c>
      <c r="AH9" s="4487" t="s">
        <v>163</v>
      </c>
      <c r="AI9" s="4285" t="s">
        <v>171</v>
      </c>
      <c r="AJ9" s="4286"/>
      <c r="AK9" s="4286"/>
      <c r="AL9" s="4287"/>
      <c r="AM9" s="13"/>
      <c r="AN9" s="4399"/>
      <c r="AO9" s="4490" t="s">
        <v>164</v>
      </c>
      <c r="AP9" s="4487" t="s">
        <v>163</v>
      </c>
      <c r="AQ9" s="4285" t="s">
        <v>171</v>
      </c>
      <c r="AR9" s="4286"/>
      <c r="AS9" s="4286"/>
      <c r="AT9" s="4287"/>
      <c r="AU9" s="4490" t="s">
        <v>164</v>
      </c>
      <c r="AV9" s="4487" t="s">
        <v>163</v>
      </c>
      <c r="AW9" s="4285" t="s">
        <v>171</v>
      </c>
      <c r="AX9" s="4286"/>
      <c r="AY9" s="4286"/>
      <c r="AZ9" s="4287"/>
      <c r="BA9" s="4490" t="s">
        <v>164</v>
      </c>
      <c r="BB9" s="4487" t="s">
        <v>163</v>
      </c>
      <c r="BC9" s="4285" t="s">
        <v>171</v>
      </c>
      <c r="BD9" s="4286"/>
      <c r="BE9" s="4286"/>
      <c r="BF9" s="4287"/>
      <c r="BG9" s="4490" t="s">
        <v>164</v>
      </c>
      <c r="BH9" s="4487" t="s">
        <v>163</v>
      </c>
      <c r="BI9" s="4285" t="s">
        <v>171</v>
      </c>
      <c r="BJ9" s="4286"/>
      <c r="BK9" s="4286"/>
      <c r="BL9" s="4287"/>
      <c r="BM9" s="4490" t="s">
        <v>164</v>
      </c>
      <c r="BN9" s="4487" t="s">
        <v>163</v>
      </c>
      <c r="BO9" s="4285" t="s">
        <v>171</v>
      </c>
      <c r="BP9" s="4286"/>
      <c r="BQ9" s="4286"/>
      <c r="BR9" s="4287"/>
      <c r="BS9" s="4490" t="s">
        <v>164</v>
      </c>
      <c r="BT9" s="4487" t="s">
        <v>163</v>
      </c>
      <c r="BU9" s="4285" t="s">
        <v>171</v>
      </c>
      <c r="BV9" s="4286"/>
      <c r="BW9" s="4286"/>
      <c r="BX9" s="4287"/>
      <c r="BY9" s="11"/>
    </row>
    <row r="10" spans="2:78">
      <c r="B10" s="4399"/>
      <c r="C10" s="4491"/>
      <c r="D10" s="4488"/>
      <c r="E10" s="4288"/>
      <c r="F10" s="4289"/>
      <c r="G10" s="4289"/>
      <c r="H10" s="4290"/>
      <c r="I10" s="4491"/>
      <c r="J10" s="4488"/>
      <c r="K10" s="4288"/>
      <c r="L10" s="4289"/>
      <c r="M10" s="4289"/>
      <c r="N10" s="4290"/>
      <c r="O10" s="4491"/>
      <c r="P10" s="4488"/>
      <c r="Q10" s="4288"/>
      <c r="R10" s="4289"/>
      <c r="S10" s="4289"/>
      <c r="T10" s="4290"/>
      <c r="U10" s="4491"/>
      <c r="V10" s="4488"/>
      <c r="W10" s="4288"/>
      <c r="X10" s="4289"/>
      <c r="Y10" s="4289"/>
      <c r="Z10" s="4290"/>
      <c r="AA10" s="4491"/>
      <c r="AB10" s="4488"/>
      <c r="AC10" s="4288"/>
      <c r="AD10" s="4289"/>
      <c r="AE10" s="4289"/>
      <c r="AF10" s="4290"/>
      <c r="AG10" s="4491"/>
      <c r="AH10" s="4488"/>
      <c r="AI10" s="4288"/>
      <c r="AJ10" s="4289"/>
      <c r="AK10" s="4289"/>
      <c r="AL10" s="4290"/>
      <c r="AM10" s="8"/>
      <c r="AN10" s="4399"/>
      <c r="AO10" s="4491"/>
      <c r="AP10" s="4488"/>
      <c r="AQ10" s="4288"/>
      <c r="AR10" s="4289"/>
      <c r="AS10" s="4289"/>
      <c r="AT10" s="4290"/>
      <c r="AU10" s="4491"/>
      <c r="AV10" s="4488"/>
      <c r="AW10" s="4288"/>
      <c r="AX10" s="4289"/>
      <c r="AY10" s="4289"/>
      <c r="AZ10" s="4290"/>
      <c r="BA10" s="4491"/>
      <c r="BB10" s="4488"/>
      <c r="BC10" s="4288"/>
      <c r="BD10" s="4289"/>
      <c r="BE10" s="4289"/>
      <c r="BF10" s="4290"/>
      <c r="BG10" s="4491"/>
      <c r="BH10" s="4488"/>
      <c r="BI10" s="4288"/>
      <c r="BJ10" s="4289"/>
      <c r="BK10" s="4289"/>
      <c r="BL10" s="4290"/>
      <c r="BM10" s="4491"/>
      <c r="BN10" s="4488"/>
      <c r="BO10" s="4288"/>
      <c r="BP10" s="4289"/>
      <c r="BQ10" s="4289"/>
      <c r="BR10" s="4290"/>
      <c r="BS10" s="4491"/>
      <c r="BT10" s="4488"/>
      <c r="BU10" s="4288"/>
      <c r="BV10" s="4289"/>
      <c r="BW10" s="4289"/>
      <c r="BX10" s="4290"/>
      <c r="BY10" s="11"/>
    </row>
    <row r="11" spans="2:78" ht="21.75" customHeight="1">
      <c r="B11" s="4399"/>
      <c r="C11" s="4491"/>
      <c r="D11" s="4488"/>
      <c r="E11" s="4291"/>
      <c r="F11" s="4292"/>
      <c r="G11" s="4292"/>
      <c r="H11" s="4293"/>
      <c r="I11" s="4491"/>
      <c r="J11" s="4488"/>
      <c r="K11" s="4291"/>
      <c r="L11" s="4292"/>
      <c r="M11" s="4292"/>
      <c r="N11" s="4293"/>
      <c r="O11" s="4491"/>
      <c r="P11" s="4488"/>
      <c r="Q11" s="4291"/>
      <c r="R11" s="4292"/>
      <c r="S11" s="4292"/>
      <c r="T11" s="4293"/>
      <c r="U11" s="4491"/>
      <c r="V11" s="4488"/>
      <c r="W11" s="4291"/>
      <c r="X11" s="4292"/>
      <c r="Y11" s="4292"/>
      <c r="Z11" s="4293"/>
      <c r="AA11" s="4491"/>
      <c r="AB11" s="4488"/>
      <c r="AC11" s="4291"/>
      <c r="AD11" s="4292"/>
      <c r="AE11" s="4292"/>
      <c r="AF11" s="4293"/>
      <c r="AG11" s="4491"/>
      <c r="AH11" s="4488"/>
      <c r="AI11" s="4291"/>
      <c r="AJ11" s="4292"/>
      <c r="AK11" s="4292"/>
      <c r="AL11" s="4293"/>
      <c r="AM11" s="964"/>
      <c r="AN11" s="4399"/>
      <c r="AO11" s="4491"/>
      <c r="AP11" s="4488"/>
      <c r="AQ11" s="4291"/>
      <c r="AR11" s="4292"/>
      <c r="AS11" s="4292"/>
      <c r="AT11" s="4293"/>
      <c r="AU11" s="4491"/>
      <c r="AV11" s="4488"/>
      <c r="AW11" s="4291"/>
      <c r="AX11" s="4292"/>
      <c r="AY11" s="4292"/>
      <c r="AZ11" s="4293"/>
      <c r="BA11" s="4491"/>
      <c r="BB11" s="4488"/>
      <c r="BC11" s="4291"/>
      <c r="BD11" s="4292"/>
      <c r="BE11" s="4292"/>
      <c r="BF11" s="4293"/>
      <c r="BG11" s="4491"/>
      <c r="BH11" s="4488"/>
      <c r="BI11" s="4291"/>
      <c r="BJ11" s="4292"/>
      <c r="BK11" s="4292"/>
      <c r="BL11" s="4293"/>
      <c r="BM11" s="4491"/>
      <c r="BN11" s="4488"/>
      <c r="BO11" s="4291"/>
      <c r="BP11" s="4292"/>
      <c r="BQ11" s="4292"/>
      <c r="BR11" s="4293"/>
      <c r="BS11" s="4491"/>
      <c r="BT11" s="4488"/>
      <c r="BU11" s="4291"/>
      <c r="BV11" s="4292"/>
      <c r="BW11" s="4292"/>
      <c r="BX11" s="4293"/>
      <c r="BY11" s="11"/>
    </row>
    <row r="12" spans="2:78" ht="23.25" customHeight="1" thickBot="1">
      <c r="B12" s="4400"/>
      <c r="C12" s="4492"/>
      <c r="D12" s="4489"/>
      <c r="E12" s="1782">
        <v>6</v>
      </c>
      <c r="F12" s="1783">
        <v>7</v>
      </c>
      <c r="G12" s="1783">
        <v>8</v>
      </c>
      <c r="H12" s="1784">
        <v>9</v>
      </c>
      <c r="I12" s="4492"/>
      <c r="J12" s="4489"/>
      <c r="K12" s="1782">
        <v>6</v>
      </c>
      <c r="L12" s="1783">
        <v>7</v>
      </c>
      <c r="M12" s="1783">
        <v>8</v>
      </c>
      <c r="N12" s="1784">
        <v>9</v>
      </c>
      <c r="O12" s="4492"/>
      <c r="P12" s="4489"/>
      <c r="Q12" s="1782">
        <v>6</v>
      </c>
      <c r="R12" s="1783">
        <v>7</v>
      </c>
      <c r="S12" s="1783">
        <v>8</v>
      </c>
      <c r="T12" s="1784">
        <v>9</v>
      </c>
      <c r="U12" s="4492"/>
      <c r="V12" s="4489"/>
      <c r="W12" s="1782">
        <v>6</v>
      </c>
      <c r="X12" s="1783">
        <v>7</v>
      </c>
      <c r="Y12" s="1783">
        <v>8</v>
      </c>
      <c r="Z12" s="1784">
        <v>9</v>
      </c>
      <c r="AA12" s="4492"/>
      <c r="AB12" s="4489"/>
      <c r="AC12" s="1782">
        <v>6</v>
      </c>
      <c r="AD12" s="1783">
        <v>7</v>
      </c>
      <c r="AE12" s="1783">
        <v>8</v>
      </c>
      <c r="AF12" s="1784">
        <v>9</v>
      </c>
      <c r="AG12" s="4492"/>
      <c r="AH12" s="4489"/>
      <c r="AI12" s="1782">
        <v>6</v>
      </c>
      <c r="AJ12" s="1783">
        <v>7</v>
      </c>
      <c r="AK12" s="1783">
        <v>8</v>
      </c>
      <c r="AL12" s="1784">
        <v>9</v>
      </c>
      <c r="AM12" s="8"/>
      <c r="AN12" s="4400"/>
      <c r="AO12" s="4492"/>
      <c r="AP12" s="4489"/>
      <c r="AQ12" s="1782">
        <v>6</v>
      </c>
      <c r="AR12" s="1783">
        <v>7</v>
      </c>
      <c r="AS12" s="1783">
        <v>8</v>
      </c>
      <c r="AT12" s="1784">
        <v>9</v>
      </c>
      <c r="AU12" s="4492"/>
      <c r="AV12" s="4489"/>
      <c r="AW12" s="1782">
        <v>6</v>
      </c>
      <c r="AX12" s="1783">
        <v>7</v>
      </c>
      <c r="AY12" s="1783">
        <v>8</v>
      </c>
      <c r="AZ12" s="1784">
        <v>9</v>
      </c>
      <c r="BA12" s="4492"/>
      <c r="BB12" s="4489"/>
      <c r="BC12" s="1782">
        <v>6</v>
      </c>
      <c r="BD12" s="1783">
        <v>7</v>
      </c>
      <c r="BE12" s="1783">
        <v>8</v>
      </c>
      <c r="BF12" s="1784">
        <v>9</v>
      </c>
      <c r="BG12" s="4492"/>
      <c r="BH12" s="4489"/>
      <c r="BI12" s="1782">
        <v>6</v>
      </c>
      <c r="BJ12" s="1783">
        <v>7</v>
      </c>
      <c r="BK12" s="1783">
        <v>8</v>
      </c>
      <c r="BL12" s="1784">
        <v>9</v>
      </c>
      <c r="BM12" s="4492"/>
      <c r="BN12" s="4489"/>
      <c r="BO12" s="1782">
        <v>6</v>
      </c>
      <c r="BP12" s="1783">
        <v>7</v>
      </c>
      <c r="BQ12" s="1783">
        <v>8</v>
      </c>
      <c r="BR12" s="1784">
        <v>9</v>
      </c>
      <c r="BS12" s="4492"/>
      <c r="BT12" s="4489"/>
      <c r="BU12" s="1782">
        <v>6</v>
      </c>
      <c r="BV12" s="1783">
        <v>7</v>
      </c>
      <c r="BW12" s="1783">
        <v>8</v>
      </c>
      <c r="BX12" s="1784">
        <v>9</v>
      </c>
      <c r="BY12" s="11"/>
    </row>
    <row r="13" spans="2:78" ht="15" customHeight="1" thickBot="1">
      <c r="B13" s="662" t="s">
        <v>13</v>
      </c>
      <c r="C13" s="1674"/>
      <c r="D13" s="1433" t="s">
        <v>15</v>
      </c>
      <c r="E13" s="1675" t="s">
        <v>64</v>
      </c>
      <c r="F13" s="1671"/>
      <c r="G13" s="1671"/>
      <c r="H13" s="1672" t="s">
        <v>55</v>
      </c>
      <c r="I13" s="22"/>
      <c r="J13" s="271" t="s">
        <v>19</v>
      </c>
      <c r="K13" s="273" t="s">
        <v>55</v>
      </c>
      <c r="L13" s="260" t="s">
        <v>64</v>
      </c>
      <c r="M13" s="260"/>
      <c r="N13" s="261"/>
      <c r="O13" s="8"/>
      <c r="P13" s="667" t="s">
        <v>19</v>
      </c>
      <c r="Q13" s="259" t="s">
        <v>55</v>
      </c>
      <c r="R13" s="260" t="s">
        <v>64</v>
      </c>
      <c r="S13" s="260"/>
      <c r="T13" s="261"/>
      <c r="U13" s="8"/>
      <c r="V13" s="271" t="s">
        <v>88</v>
      </c>
      <c r="W13" s="273"/>
      <c r="X13" s="260" t="s">
        <v>55</v>
      </c>
      <c r="Y13" s="260" t="s">
        <v>64</v>
      </c>
      <c r="Z13" s="261"/>
      <c r="AA13" s="1674">
        <v>18</v>
      </c>
      <c r="AB13" s="1433" t="s">
        <v>14</v>
      </c>
      <c r="AC13" s="1675" t="s">
        <v>64</v>
      </c>
      <c r="AD13" s="1671"/>
      <c r="AE13" s="1671"/>
      <c r="AF13" s="1672" t="s">
        <v>55</v>
      </c>
      <c r="AG13" s="38"/>
      <c r="AH13" s="277" t="s">
        <v>16</v>
      </c>
      <c r="AI13" s="274" t="s">
        <v>55</v>
      </c>
      <c r="AJ13" s="263" t="s">
        <v>64</v>
      </c>
      <c r="AK13" s="263"/>
      <c r="AL13" s="264"/>
      <c r="AM13" s="140"/>
      <c r="AN13" s="662" t="s">
        <v>13</v>
      </c>
      <c r="AO13" s="1803"/>
      <c r="AP13" s="1430" t="s">
        <v>88</v>
      </c>
      <c r="AQ13" s="1675"/>
      <c r="AR13" s="1671"/>
      <c r="AS13" s="1671" t="s">
        <v>55</v>
      </c>
      <c r="AT13" s="1672" t="s">
        <v>64</v>
      </c>
      <c r="AU13" s="27"/>
      <c r="AV13" s="271" t="s">
        <v>17</v>
      </c>
      <c r="AW13" s="259" t="s">
        <v>64</v>
      </c>
      <c r="AX13" s="260"/>
      <c r="AY13" s="260"/>
      <c r="AZ13" s="261" t="s">
        <v>55</v>
      </c>
      <c r="BA13" s="25"/>
      <c r="BB13" s="1432" t="s">
        <v>18</v>
      </c>
      <c r="BC13" s="1785" t="s">
        <v>55</v>
      </c>
      <c r="BD13" s="257" t="s">
        <v>64</v>
      </c>
      <c r="BE13" s="257"/>
      <c r="BF13" s="258"/>
      <c r="BG13" s="427"/>
      <c r="BH13" s="667" t="s">
        <v>15</v>
      </c>
      <c r="BI13" s="268"/>
      <c r="BJ13" s="269"/>
      <c r="BK13" s="269" t="s">
        <v>55</v>
      </c>
      <c r="BL13" s="270" t="s">
        <v>64</v>
      </c>
      <c r="BM13" s="1674"/>
      <c r="BN13" s="1433" t="s">
        <v>19</v>
      </c>
      <c r="BO13" s="1675" t="s">
        <v>64</v>
      </c>
      <c r="BP13" s="1671"/>
      <c r="BQ13" s="1671"/>
      <c r="BR13" s="1672" t="s">
        <v>55</v>
      </c>
      <c r="BS13" s="25"/>
      <c r="BT13" s="1002" t="s">
        <v>18</v>
      </c>
      <c r="BU13" s="256"/>
      <c r="BV13" s="257" t="s">
        <v>55</v>
      </c>
      <c r="BW13" s="257" t="s">
        <v>64</v>
      </c>
      <c r="BX13" s="258"/>
      <c r="BY13" s="11"/>
    </row>
    <row r="14" spans="2:78" ht="15" customHeight="1" thickBot="1">
      <c r="B14" s="663" t="s">
        <v>20</v>
      </c>
      <c r="C14" s="1233">
        <v>1</v>
      </c>
      <c r="D14" s="1430" t="s">
        <v>14</v>
      </c>
      <c r="E14" s="1675"/>
      <c r="F14" s="1671"/>
      <c r="G14" s="1671" t="s">
        <v>55</v>
      </c>
      <c r="H14" s="1672" t="s">
        <v>64</v>
      </c>
      <c r="I14" s="49"/>
      <c r="J14" s="1457" t="s">
        <v>16</v>
      </c>
      <c r="K14" s="285" t="s">
        <v>64</v>
      </c>
      <c r="L14" s="278"/>
      <c r="M14" s="278"/>
      <c r="N14" s="279" t="s">
        <v>55</v>
      </c>
      <c r="O14" s="38"/>
      <c r="P14" s="1001" t="s">
        <v>16</v>
      </c>
      <c r="Q14" s="262" t="s">
        <v>64</v>
      </c>
      <c r="R14" s="263"/>
      <c r="S14" s="263"/>
      <c r="T14" s="264" t="s">
        <v>55</v>
      </c>
      <c r="U14" s="92"/>
      <c r="V14" s="271" t="s">
        <v>15</v>
      </c>
      <c r="W14" s="273" t="s">
        <v>55</v>
      </c>
      <c r="X14" s="260" t="s">
        <v>64</v>
      </c>
      <c r="Y14" s="260"/>
      <c r="Z14" s="261"/>
      <c r="AA14" s="1233"/>
      <c r="AB14" s="1430" t="s">
        <v>17</v>
      </c>
      <c r="AC14" s="1675"/>
      <c r="AD14" s="1671"/>
      <c r="AE14" s="1671" t="s">
        <v>55</v>
      </c>
      <c r="AF14" s="1672" t="s">
        <v>64</v>
      </c>
      <c r="AG14" s="25"/>
      <c r="AH14" s="1002" t="s">
        <v>18</v>
      </c>
      <c r="AI14" s="256" t="s">
        <v>64</v>
      </c>
      <c r="AJ14" s="257"/>
      <c r="AK14" s="257"/>
      <c r="AL14" s="258" t="s">
        <v>55</v>
      </c>
      <c r="AM14" s="140"/>
      <c r="AN14" s="663" t="s">
        <v>20</v>
      </c>
      <c r="AO14" s="1805"/>
      <c r="AP14" s="1430" t="s">
        <v>15</v>
      </c>
      <c r="AQ14" s="1675"/>
      <c r="AR14" s="1671" t="s">
        <v>55</v>
      </c>
      <c r="AS14" s="1671" t="s">
        <v>64</v>
      </c>
      <c r="AT14" s="1672"/>
      <c r="AU14" s="27"/>
      <c r="AV14" s="271" t="s">
        <v>19</v>
      </c>
      <c r="AW14" s="259"/>
      <c r="AX14" s="260"/>
      <c r="AY14" s="260" t="s">
        <v>55</v>
      </c>
      <c r="AZ14" s="261" t="s">
        <v>64</v>
      </c>
      <c r="BA14" s="22"/>
      <c r="BB14" s="1430" t="s">
        <v>88</v>
      </c>
      <c r="BC14" s="1670" t="s">
        <v>64</v>
      </c>
      <c r="BD14" s="260"/>
      <c r="BE14" s="260"/>
      <c r="BF14" s="261" t="s">
        <v>55</v>
      </c>
      <c r="BG14" s="427">
        <v>40</v>
      </c>
      <c r="BH14" s="667" t="s">
        <v>14</v>
      </c>
      <c r="BI14" s="268"/>
      <c r="BJ14" s="269" t="s">
        <v>55</v>
      </c>
      <c r="BK14" s="269" t="s">
        <v>64</v>
      </c>
      <c r="BL14" s="270"/>
      <c r="BM14" s="1237"/>
      <c r="BN14" s="1431" t="s">
        <v>16</v>
      </c>
      <c r="BO14" s="1646"/>
      <c r="BP14" s="1647"/>
      <c r="BQ14" s="1647" t="s">
        <v>55</v>
      </c>
      <c r="BR14" s="1648" t="s">
        <v>64</v>
      </c>
      <c r="BS14" s="22"/>
      <c r="BT14" s="667" t="s">
        <v>88</v>
      </c>
      <c r="BU14" s="259" t="s">
        <v>55</v>
      </c>
      <c r="BV14" s="260" t="s">
        <v>64</v>
      </c>
      <c r="BW14" s="260"/>
      <c r="BX14" s="261"/>
      <c r="BY14" s="11"/>
    </row>
    <row r="15" spans="2:78" ht="15" customHeight="1" thickBot="1">
      <c r="B15" s="663" t="s">
        <v>21</v>
      </c>
      <c r="C15" s="1233"/>
      <c r="D15" s="1430" t="s">
        <v>17</v>
      </c>
      <c r="E15" s="1675"/>
      <c r="F15" s="1671" t="s">
        <v>55</v>
      </c>
      <c r="G15" s="1671" t="s">
        <v>64</v>
      </c>
      <c r="H15" s="1672"/>
      <c r="I15" s="25"/>
      <c r="J15" s="317" t="s">
        <v>18</v>
      </c>
      <c r="K15" s="283"/>
      <c r="L15" s="257"/>
      <c r="M15" s="257" t="s">
        <v>55</v>
      </c>
      <c r="N15" s="258" t="s">
        <v>64</v>
      </c>
      <c r="O15" s="91"/>
      <c r="P15" s="1002" t="s">
        <v>18</v>
      </c>
      <c r="Q15" s="256"/>
      <c r="R15" s="257"/>
      <c r="S15" s="257" t="s">
        <v>55</v>
      </c>
      <c r="T15" s="258" t="s">
        <v>64</v>
      </c>
      <c r="U15" s="8">
        <v>14</v>
      </c>
      <c r="V15" s="271" t="s">
        <v>14</v>
      </c>
      <c r="W15" s="273" t="s">
        <v>64</v>
      </c>
      <c r="X15" s="260"/>
      <c r="Y15" s="260"/>
      <c r="Z15" s="261" t="s">
        <v>55</v>
      </c>
      <c r="AA15" s="1233"/>
      <c r="AB15" s="1430" t="s">
        <v>19</v>
      </c>
      <c r="AC15" s="1675"/>
      <c r="AD15" s="1671" t="s">
        <v>55</v>
      </c>
      <c r="AE15" s="1671" t="s">
        <v>64</v>
      </c>
      <c r="AF15" s="1672"/>
      <c r="AG15" s="27"/>
      <c r="AH15" s="271" t="s">
        <v>88</v>
      </c>
      <c r="AI15" s="273"/>
      <c r="AJ15" s="260"/>
      <c r="AK15" s="260" t="s">
        <v>55</v>
      </c>
      <c r="AL15" s="261" t="s">
        <v>64</v>
      </c>
      <c r="AM15" s="140"/>
      <c r="AN15" s="663" t="s">
        <v>21</v>
      </c>
      <c r="AO15" s="1806">
        <v>27</v>
      </c>
      <c r="AP15" s="1430" t="s">
        <v>14</v>
      </c>
      <c r="AQ15" s="1675" t="s">
        <v>55</v>
      </c>
      <c r="AR15" s="1671" t="s">
        <v>64</v>
      </c>
      <c r="AS15" s="1671"/>
      <c r="AT15" s="1672"/>
      <c r="AU15" s="46"/>
      <c r="AV15" s="277" t="s">
        <v>16</v>
      </c>
      <c r="AW15" s="262"/>
      <c r="AX15" s="263" t="s">
        <v>55</v>
      </c>
      <c r="AY15" s="263" t="s">
        <v>64</v>
      </c>
      <c r="AZ15" s="264"/>
      <c r="BA15" s="22"/>
      <c r="BB15" s="1430" t="s">
        <v>15</v>
      </c>
      <c r="BC15" s="1675"/>
      <c r="BD15" s="260"/>
      <c r="BE15" s="260" t="s">
        <v>55</v>
      </c>
      <c r="BF15" s="261" t="s">
        <v>64</v>
      </c>
      <c r="BG15" s="421"/>
      <c r="BH15" s="667" t="s">
        <v>17</v>
      </c>
      <c r="BI15" s="268" t="s">
        <v>55</v>
      </c>
      <c r="BJ15" s="269" t="s">
        <v>64</v>
      </c>
      <c r="BK15" s="269"/>
      <c r="BL15" s="270"/>
      <c r="BM15" s="1674"/>
      <c r="BN15" s="1432" t="s">
        <v>18</v>
      </c>
      <c r="BO15" s="1785"/>
      <c r="BP15" s="1786" t="s">
        <v>55</v>
      </c>
      <c r="BQ15" s="1786" t="s">
        <v>64</v>
      </c>
      <c r="BR15" s="1787"/>
      <c r="BS15" s="1003"/>
      <c r="BT15" s="667" t="s">
        <v>15</v>
      </c>
      <c r="BU15" s="259" t="s">
        <v>64</v>
      </c>
      <c r="BV15" s="260"/>
      <c r="BW15" s="260"/>
      <c r="BX15" s="261" t="s">
        <v>55</v>
      </c>
      <c r="BY15" s="11"/>
    </row>
    <row r="16" spans="2:78" ht="15" customHeight="1" thickBot="1">
      <c r="B16" s="663" t="s">
        <v>22</v>
      </c>
      <c r="C16" s="1233"/>
      <c r="D16" s="1429" t="s">
        <v>19</v>
      </c>
      <c r="E16" s="1788" t="s">
        <v>55</v>
      </c>
      <c r="F16" s="1789" t="s">
        <v>64</v>
      </c>
      <c r="G16" s="1789"/>
      <c r="H16" s="1790"/>
      <c r="I16" s="22"/>
      <c r="J16" s="428" t="s">
        <v>88</v>
      </c>
      <c r="K16" s="429"/>
      <c r="L16" s="430" t="s">
        <v>55</v>
      </c>
      <c r="M16" s="430" t="s">
        <v>64</v>
      </c>
      <c r="N16" s="431"/>
      <c r="O16" s="27"/>
      <c r="P16" s="271" t="s">
        <v>88</v>
      </c>
      <c r="Q16" s="259"/>
      <c r="R16" s="260" t="s">
        <v>55</v>
      </c>
      <c r="S16" s="260" t="s">
        <v>64</v>
      </c>
      <c r="T16" s="261"/>
      <c r="U16" s="92"/>
      <c r="V16" s="1429" t="s">
        <v>17</v>
      </c>
      <c r="W16" s="310"/>
      <c r="X16" s="278"/>
      <c r="Y16" s="278" t="s">
        <v>55</v>
      </c>
      <c r="Z16" s="279" t="s">
        <v>64</v>
      </c>
      <c r="AA16" s="1233"/>
      <c r="AB16" s="1429" t="s">
        <v>16</v>
      </c>
      <c r="AC16" s="1788" t="s">
        <v>55</v>
      </c>
      <c r="AD16" s="1789" t="s">
        <v>64</v>
      </c>
      <c r="AE16" s="1789"/>
      <c r="AF16" s="1790"/>
      <c r="AG16" s="22"/>
      <c r="AH16" s="667" t="s">
        <v>15</v>
      </c>
      <c r="AI16" s="259"/>
      <c r="AJ16" s="260" t="s">
        <v>55</v>
      </c>
      <c r="AK16" s="260" t="s">
        <v>64</v>
      </c>
      <c r="AL16" s="261"/>
      <c r="AM16" s="140"/>
      <c r="AN16" s="663" t="s">
        <v>22</v>
      </c>
      <c r="AO16" s="1807"/>
      <c r="AP16" s="1430" t="s">
        <v>17</v>
      </c>
      <c r="AQ16" s="1675" t="s">
        <v>64</v>
      </c>
      <c r="AR16" s="1671"/>
      <c r="AS16" s="1671"/>
      <c r="AT16" s="1672" t="s">
        <v>55</v>
      </c>
      <c r="AU16" s="27"/>
      <c r="AV16" s="1002" t="s">
        <v>18</v>
      </c>
      <c r="AW16" s="256" t="s">
        <v>55</v>
      </c>
      <c r="AX16" s="257" t="s">
        <v>64</v>
      </c>
      <c r="AY16" s="257"/>
      <c r="AZ16" s="258"/>
      <c r="BA16" s="22">
        <v>36</v>
      </c>
      <c r="BB16" s="1430" t="s">
        <v>14</v>
      </c>
      <c r="BC16" s="1670"/>
      <c r="BD16" s="260" t="s">
        <v>55</v>
      </c>
      <c r="BE16" s="260" t="s">
        <v>64</v>
      </c>
      <c r="BF16" s="261"/>
      <c r="BG16" s="421"/>
      <c r="BH16" s="667" t="s">
        <v>19</v>
      </c>
      <c r="BI16" s="268" t="s">
        <v>64</v>
      </c>
      <c r="BJ16" s="269"/>
      <c r="BK16" s="269"/>
      <c r="BL16" s="270" t="s">
        <v>55</v>
      </c>
      <c r="BM16" s="1233"/>
      <c r="BN16" s="1430" t="s">
        <v>88</v>
      </c>
      <c r="BO16" s="1675" t="s">
        <v>55</v>
      </c>
      <c r="BP16" s="1671" t="s">
        <v>64</v>
      </c>
      <c r="BQ16" s="1671"/>
      <c r="BR16" s="1672"/>
      <c r="BS16" s="22">
        <v>49</v>
      </c>
      <c r="BT16" s="667" t="s">
        <v>14</v>
      </c>
      <c r="BU16" s="259"/>
      <c r="BV16" s="260"/>
      <c r="BW16" s="260" t="s">
        <v>55</v>
      </c>
      <c r="BX16" s="261" t="s">
        <v>64</v>
      </c>
      <c r="BY16" s="11"/>
    </row>
    <row r="17" spans="2:77" ht="15" customHeight="1" thickBot="1">
      <c r="B17" s="663" t="s">
        <v>23</v>
      </c>
      <c r="C17" s="1233"/>
      <c r="D17" s="1429" t="s">
        <v>16</v>
      </c>
      <c r="E17" s="1788" t="s">
        <v>64</v>
      </c>
      <c r="F17" s="1789"/>
      <c r="G17" s="1789"/>
      <c r="H17" s="1790" t="s">
        <v>55</v>
      </c>
      <c r="I17" s="22"/>
      <c r="J17" s="428" t="s">
        <v>15</v>
      </c>
      <c r="K17" s="429" t="s">
        <v>55</v>
      </c>
      <c r="L17" s="430" t="s">
        <v>64</v>
      </c>
      <c r="M17" s="430"/>
      <c r="N17" s="431"/>
      <c r="O17" s="22"/>
      <c r="P17" s="309" t="s">
        <v>15</v>
      </c>
      <c r="Q17" s="285" t="s">
        <v>55</v>
      </c>
      <c r="R17" s="278" t="s">
        <v>64</v>
      </c>
      <c r="S17" s="278"/>
      <c r="T17" s="279"/>
      <c r="U17" s="307"/>
      <c r="V17" s="1430" t="s">
        <v>19</v>
      </c>
      <c r="W17" s="273"/>
      <c r="X17" s="260" t="s">
        <v>55</v>
      </c>
      <c r="Y17" s="260" t="s">
        <v>64</v>
      </c>
      <c r="Z17" s="261"/>
      <c r="AA17" s="1238"/>
      <c r="AB17" s="1797" t="s">
        <v>18</v>
      </c>
      <c r="AC17" s="1798" t="s">
        <v>64</v>
      </c>
      <c r="AD17" s="1799"/>
      <c r="AE17" s="1799"/>
      <c r="AF17" s="1800" t="s">
        <v>55</v>
      </c>
      <c r="AG17" s="22">
        <v>23</v>
      </c>
      <c r="AH17" s="667" t="s">
        <v>14</v>
      </c>
      <c r="AI17" s="259" t="s">
        <v>55</v>
      </c>
      <c r="AJ17" s="260" t="s">
        <v>64</v>
      </c>
      <c r="AK17" s="260"/>
      <c r="AL17" s="261"/>
      <c r="AM17" s="140"/>
      <c r="AN17" s="663" t="s">
        <v>23</v>
      </c>
      <c r="AO17" s="1807"/>
      <c r="AP17" s="3508" t="s">
        <v>19</v>
      </c>
      <c r="AQ17" s="1788"/>
      <c r="AR17" s="1789"/>
      <c r="AS17" s="1789" t="s">
        <v>55</v>
      </c>
      <c r="AT17" s="1790" t="s">
        <v>64</v>
      </c>
      <c r="AU17" s="22"/>
      <c r="AV17" s="971" t="s">
        <v>88</v>
      </c>
      <c r="AW17" s="285" t="s">
        <v>64</v>
      </c>
      <c r="AX17" s="278"/>
      <c r="AY17" s="278"/>
      <c r="AZ17" s="279" t="s">
        <v>55</v>
      </c>
      <c r="BA17" s="22"/>
      <c r="BB17" s="1430" t="s">
        <v>17</v>
      </c>
      <c r="BC17" s="1670" t="s">
        <v>55</v>
      </c>
      <c r="BD17" s="260" t="s">
        <v>64</v>
      </c>
      <c r="BE17" s="260"/>
      <c r="BF17" s="261"/>
      <c r="BG17" s="423"/>
      <c r="BH17" s="1001" t="s">
        <v>16</v>
      </c>
      <c r="BI17" s="501"/>
      <c r="BJ17" s="502"/>
      <c r="BK17" s="502" t="s">
        <v>55</v>
      </c>
      <c r="BL17" s="503" t="s">
        <v>64</v>
      </c>
      <c r="BM17" s="1233"/>
      <c r="BN17" s="1430" t="s">
        <v>15</v>
      </c>
      <c r="BO17" s="1675" t="s">
        <v>64</v>
      </c>
      <c r="BP17" s="1671"/>
      <c r="BQ17" s="1671"/>
      <c r="BR17" s="1672" t="s">
        <v>55</v>
      </c>
      <c r="BS17" s="1003"/>
      <c r="BT17" s="971" t="s">
        <v>17</v>
      </c>
      <c r="BU17" s="285"/>
      <c r="BV17" s="278" t="s">
        <v>55</v>
      </c>
      <c r="BW17" s="278" t="s">
        <v>64</v>
      </c>
      <c r="BX17" s="279"/>
      <c r="BY17" s="11"/>
    </row>
    <row r="18" spans="2:77" ht="15" customHeight="1" thickBot="1">
      <c r="B18" s="663" t="s">
        <v>24</v>
      </c>
      <c r="C18" s="1238"/>
      <c r="D18" s="1460" t="s">
        <v>18</v>
      </c>
      <c r="E18" s="1785"/>
      <c r="F18" s="1786"/>
      <c r="G18" s="1786" t="s">
        <v>55</v>
      </c>
      <c r="H18" s="1787" t="s">
        <v>64</v>
      </c>
      <c r="I18" s="8">
        <v>6</v>
      </c>
      <c r="J18" s="271" t="s">
        <v>14</v>
      </c>
      <c r="K18" s="259" t="s">
        <v>64</v>
      </c>
      <c r="L18" s="260"/>
      <c r="M18" s="260"/>
      <c r="N18" s="261" t="s">
        <v>55</v>
      </c>
      <c r="O18" s="22">
        <v>10</v>
      </c>
      <c r="P18" s="271" t="s">
        <v>14</v>
      </c>
      <c r="Q18" s="259" t="s">
        <v>64</v>
      </c>
      <c r="R18" s="260"/>
      <c r="S18" s="260"/>
      <c r="T18" s="261" t="s">
        <v>55</v>
      </c>
      <c r="U18" s="424"/>
      <c r="V18" s="1431" t="s">
        <v>16</v>
      </c>
      <c r="W18" s="274" t="s">
        <v>55</v>
      </c>
      <c r="X18" s="263" t="s">
        <v>64</v>
      </c>
      <c r="Y18" s="263"/>
      <c r="Z18" s="264"/>
      <c r="AA18" s="1233"/>
      <c r="AB18" s="1430" t="s">
        <v>88</v>
      </c>
      <c r="AC18" s="1675"/>
      <c r="AD18" s="1671"/>
      <c r="AE18" s="1671" t="s">
        <v>55</v>
      </c>
      <c r="AF18" s="1672" t="s">
        <v>64</v>
      </c>
      <c r="AG18" s="22"/>
      <c r="AH18" s="667" t="s">
        <v>17</v>
      </c>
      <c r="AI18" s="259" t="s">
        <v>64</v>
      </c>
      <c r="AJ18" s="260"/>
      <c r="AK18" s="260"/>
      <c r="AL18" s="261" t="s">
        <v>55</v>
      </c>
      <c r="AM18" s="140"/>
      <c r="AN18" s="663" t="s">
        <v>24</v>
      </c>
      <c r="AO18" s="1808"/>
      <c r="AP18" s="1431" t="s">
        <v>16</v>
      </c>
      <c r="AQ18" s="1646"/>
      <c r="AR18" s="1647" t="s">
        <v>55</v>
      </c>
      <c r="AS18" s="1647" t="s">
        <v>64</v>
      </c>
      <c r="AT18" s="1648"/>
      <c r="AU18" s="22"/>
      <c r="AV18" s="667" t="s">
        <v>15</v>
      </c>
      <c r="AW18" s="259"/>
      <c r="AX18" s="260"/>
      <c r="AY18" s="260" t="s">
        <v>55</v>
      </c>
      <c r="AZ18" s="261" t="s">
        <v>64</v>
      </c>
      <c r="BA18" s="22"/>
      <c r="BB18" s="1430" t="s">
        <v>19</v>
      </c>
      <c r="BC18" s="1670" t="s">
        <v>64</v>
      </c>
      <c r="BD18" s="260"/>
      <c r="BE18" s="260"/>
      <c r="BF18" s="261" t="s">
        <v>55</v>
      </c>
      <c r="BG18" s="422"/>
      <c r="BH18" s="1002" t="s">
        <v>18</v>
      </c>
      <c r="BI18" s="265"/>
      <c r="BJ18" s="266" t="s">
        <v>55</v>
      </c>
      <c r="BK18" s="266" t="s">
        <v>64</v>
      </c>
      <c r="BL18" s="267"/>
      <c r="BM18" s="1233">
        <v>45</v>
      </c>
      <c r="BN18" s="1430" t="s">
        <v>14</v>
      </c>
      <c r="BO18" s="1675"/>
      <c r="BP18" s="1671"/>
      <c r="BQ18" s="1671" t="s">
        <v>55</v>
      </c>
      <c r="BR18" s="1672" t="s">
        <v>64</v>
      </c>
      <c r="BS18" s="1004"/>
      <c r="BT18" s="667" t="s">
        <v>19</v>
      </c>
      <c r="BU18" s="259" t="s">
        <v>55</v>
      </c>
      <c r="BV18" s="260" t="s">
        <v>64</v>
      </c>
      <c r="BW18" s="260"/>
      <c r="BX18" s="261"/>
      <c r="BY18" s="11"/>
    </row>
    <row r="19" spans="2:77" ht="15" customHeight="1" thickBot="1">
      <c r="B19" s="663" t="s">
        <v>25</v>
      </c>
      <c r="C19" s="1233"/>
      <c r="D19" s="1430" t="s">
        <v>88</v>
      </c>
      <c r="E19" s="1675"/>
      <c r="F19" s="1671" t="s">
        <v>55</v>
      </c>
      <c r="G19" s="1671" t="s">
        <v>64</v>
      </c>
      <c r="H19" s="1672"/>
      <c r="I19" s="22"/>
      <c r="J19" s="271" t="s">
        <v>17</v>
      </c>
      <c r="K19" s="259"/>
      <c r="L19" s="260"/>
      <c r="M19" s="260" t="s">
        <v>55</v>
      </c>
      <c r="N19" s="261" t="s">
        <v>64</v>
      </c>
      <c r="O19" s="22"/>
      <c r="P19" s="271" t="s">
        <v>17</v>
      </c>
      <c r="Q19" s="259"/>
      <c r="R19" s="260"/>
      <c r="S19" s="260" t="s">
        <v>55</v>
      </c>
      <c r="T19" s="261" t="s">
        <v>64</v>
      </c>
      <c r="U19" s="592"/>
      <c r="V19" s="1432" t="s">
        <v>18</v>
      </c>
      <c r="W19" s="283" t="s">
        <v>64</v>
      </c>
      <c r="X19" s="257"/>
      <c r="Y19" s="257"/>
      <c r="Z19" s="258" t="s">
        <v>55</v>
      </c>
      <c r="AA19" s="1233"/>
      <c r="AB19" s="1430" t="s">
        <v>15</v>
      </c>
      <c r="AC19" s="1675"/>
      <c r="AD19" s="1671" t="s">
        <v>55</v>
      </c>
      <c r="AE19" s="1671" t="s">
        <v>64</v>
      </c>
      <c r="AF19" s="1672"/>
      <c r="AG19" s="22"/>
      <c r="AH19" s="667" t="s">
        <v>19</v>
      </c>
      <c r="AI19" s="259"/>
      <c r="AJ19" s="260"/>
      <c r="AK19" s="260" t="s">
        <v>55</v>
      </c>
      <c r="AL19" s="261" t="s">
        <v>64</v>
      </c>
      <c r="AM19" s="140"/>
      <c r="AN19" s="663" t="s">
        <v>25</v>
      </c>
      <c r="AO19" s="1809"/>
      <c r="AP19" s="1432" t="s">
        <v>18</v>
      </c>
      <c r="AQ19" s="1785" t="s">
        <v>55</v>
      </c>
      <c r="AR19" s="1786" t="s">
        <v>64</v>
      </c>
      <c r="AS19" s="1786"/>
      <c r="AT19" s="1787"/>
      <c r="AU19" s="22">
        <v>32</v>
      </c>
      <c r="AV19" s="667" t="s">
        <v>14</v>
      </c>
      <c r="AW19" s="259"/>
      <c r="AX19" s="260" t="s">
        <v>55</v>
      </c>
      <c r="AY19" s="260" t="s">
        <v>64</v>
      </c>
      <c r="AZ19" s="261"/>
      <c r="BA19" s="46"/>
      <c r="BB19" s="1431" t="s">
        <v>16</v>
      </c>
      <c r="BC19" s="1795"/>
      <c r="BD19" s="263"/>
      <c r="BE19" s="263" t="s">
        <v>55</v>
      </c>
      <c r="BF19" s="264" t="s">
        <v>64</v>
      </c>
      <c r="BG19" s="421"/>
      <c r="BH19" s="667" t="s">
        <v>88</v>
      </c>
      <c r="BI19" s="268" t="s">
        <v>55</v>
      </c>
      <c r="BJ19" s="269" t="s">
        <v>64</v>
      </c>
      <c r="BK19" s="269"/>
      <c r="BL19" s="270"/>
      <c r="BM19" s="1233"/>
      <c r="BN19" s="1430" t="s">
        <v>17</v>
      </c>
      <c r="BO19" s="1675"/>
      <c r="BP19" s="1671" t="s">
        <v>55</v>
      </c>
      <c r="BQ19" s="1671" t="s">
        <v>64</v>
      </c>
      <c r="BR19" s="1672"/>
      <c r="BS19" s="1005"/>
      <c r="BT19" s="1007" t="s">
        <v>16</v>
      </c>
      <c r="BU19" s="284" t="s">
        <v>64</v>
      </c>
      <c r="BV19" s="275"/>
      <c r="BW19" s="275"/>
      <c r="BX19" s="276" t="s">
        <v>55</v>
      </c>
      <c r="BY19" s="11"/>
    </row>
    <row r="20" spans="2:77" ht="15" customHeight="1" thickBot="1">
      <c r="B20" s="663" t="s">
        <v>26</v>
      </c>
      <c r="C20" s="1233"/>
      <c r="D20" s="1430" t="s">
        <v>15</v>
      </c>
      <c r="E20" s="1675" t="s">
        <v>55</v>
      </c>
      <c r="F20" s="1671" t="s">
        <v>64</v>
      </c>
      <c r="G20" s="1671"/>
      <c r="H20" s="1672"/>
      <c r="I20" s="22"/>
      <c r="J20" s="271" t="s">
        <v>19</v>
      </c>
      <c r="K20" s="259"/>
      <c r="L20" s="260" t="s">
        <v>55</v>
      </c>
      <c r="M20" s="260" t="s">
        <v>64</v>
      </c>
      <c r="N20" s="261"/>
      <c r="O20" s="22"/>
      <c r="P20" s="271" t="s">
        <v>19</v>
      </c>
      <c r="Q20" s="259"/>
      <c r="R20" s="260" t="s">
        <v>55</v>
      </c>
      <c r="S20" s="260" t="s">
        <v>64</v>
      </c>
      <c r="T20" s="261"/>
      <c r="U20" s="27"/>
      <c r="V20" s="1430" t="s">
        <v>88</v>
      </c>
      <c r="W20" s="259"/>
      <c r="X20" s="260"/>
      <c r="Y20" s="260" t="s">
        <v>55</v>
      </c>
      <c r="Z20" s="261" t="s">
        <v>64</v>
      </c>
      <c r="AA20" s="1233">
        <v>19</v>
      </c>
      <c r="AB20" s="1433" t="s">
        <v>14</v>
      </c>
      <c r="AC20" s="1675" t="s">
        <v>55</v>
      </c>
      <c r="AD20" s="1671" t="s">
        <v>64</v>
      </c>
      <c r="AE20" s="1671"/>
      <c r="AF20" s="1672"/>
      <c r="AG20" s="38"/>
      <c r="AH20" s="1458" t="s">
        <v>16</v>
      </c>
      <c r="AI20" s="284"/>
      <c r="AJ20" s="275" t="s">
        <v>55</v>
      </c>
      <c r="AK20" s="275" t="s">
        <v>64</v>
      </c>
      <c r="AL20" s="276"/>
      <c r="AM20" s="140"/>
      <c r="AN20" s="663" t="s">
        <v>26</v>
      </c>
      <c r="AO20" s="1810"/>
      <c r="AP20" s="1430" t="s">
        <v>88</v>
      </c>
      <c r="AQ20" s="1675" t="s">
        <v>64</v>
      </c>
      <c r="AR20" s="1671"/>
      <c r="AS20" s="1671"/>
      <c r="AT20" s="1672" t="s">
        <v>55</v>
      </c>
      <c r="AU20" s="49"/>
      <c r="AV20" s="667" t="s">
        <v>17</v>
      </c>
      <c r="AW20" s="259" t="s">
        <v>55</v>
      </c>
      <c r="AX20" s="260" t="s">
        <v>64</v>
      </c>
      <c r="AY20" s="260"/>
      <c r="AZ20" s="261"/>
      <c r="BA20" s="422"/>
      <c r="BB20" s="1432" t="s">
        <v>18</v>
      </c>
      <c r="BC20" s="1785"/>
      <c r="BD20" s="266" t="s">
        <v>55</v>
      </c>
      <c r="BE20" s="266" t="s">
        <v>64</v>
      </c>
      <c r="BF20" s="267"/>
      <c r="BG20" s="22"/>
      <c r="BH20" s="667" t="s">
        <v>15</v>
      </c>
      <c r="BI20" s="259" t="s">
        <v>64</v>
      </c>
      <c r="BJ20" s="260"/>
      <c r="BK20" s="260"/>
      <c r="BL20" s="261" t="s">
        <v>55</v>
      </c>
      <c r="BM20" s="1674"/>
      <c r="BN20" s="1430" t="s">
        <v>19</v>
      </c>
      <c r="BO20" s="1675" t="s">
        <v>55</v>
      </c>
      <c r="BP20" s="1671" t="s">
        <v>64</v>
      </c>
      <c r="BQ20" s="1671"/>
      <c r="BR20" s="1672"/>
      <c r="BS20" s="1006"/>
      <c r="BT20" s="1002" t="s">
        <v>18</v>
      </c>
      <c r="BU20" s="265"/>
      <c r="BV20" s="257"/>
      <c r="BW20" s="257" t="s">
        <v>55</v>
      </c>
      <c r="BX20" s="258" t="s">
        <v>64</v>
      </c>
      <c r="BY20" s="11"/>
    </row>
    <row r="21" spans="2:77" ht="15" customHeight="1" thickBot="1">
      <c r="B21" s="663" t="s">
        <v>27</v>
      </c>
      <c r="C21" s="1674">
        <v>2</v>
      </c>
      <c r="D21" s="1469" t="s">
        <v>14</v>
      </c>
      <c r="E21" s="1791" t="s">
        <v>64</v>
      </c>
      <c r="F21" s="1792"/>
      <c r="G21" s="1792"/>
      <c r="H21" s="1793" t="s">
        <v>55</v>
      </c>
      <c r="I21" s="38"/>
      <c r="J21" s="277" t="s">
        <v>16</v>
      </c>
      <c r="K21" s="262" t="s">
        <v>55</v>
      </c>
      <c r="L21" s="263" t="s">
        <v>64</v>
      </c>
      <c r="M21" s="263"/>
      <c r="N21" s="264"/>
      <c r="O21" s="38"/>
      <c r="P21" s="1458" t="s">
        <v>16</v>
      </c>
      <c r="Q21" s="312" t="s">
        <v>55</v>
      </c>
      <c r="R21" s="275" t="s">
        <v>64</v>
      </c>
      <c r="S21" s="275"/>
      <c r="T21" s="276"/>
      <c r="U21" s="22"/>
      <c r="V21" s="1430" t="s">
        <v>15</v>
      </c>
      <c r="W21" s="259"/>
      <c r="X21" s="260" t="s">
        <v>55</v>
      </c>
      <c r="Y21" s="260" t="s">
        <v>64</v>
      </c>
      <c r="Z21" s="261"/>
      <c r="AA21" s="1674"/>
      <c r="AB21" s="1469" t="s">
        <v>17</v>
      </c>
      <c r="AC21" s="1791" t="s">
        <v>64</v>
      </c>
      <c r="AD21" s="1792"/>
      <c r="AE21" s="1792"/>
      <c r="AF21" s="1672" t="s">
        <v>55</v>
      </c>
      <c r="AG21" s="25"/>
      <c r="AH21" s="317" t="s">
        <v>18</v>
      </c>
      <c r="AI21" s="256" t="s">
        <v>55</v>
      </c>
      <c r="AJ21" s="257" t="s">
        <v>64</v>
      </c>
      <c r="AK21" s="257"/>
      <c r="AL21" s="258"/>
      <c r="AM21" s="140"/>
      <c r="AN21" s="663" t="s">
        <v>27</v>
      </c>
      <c r="AO21" s="1674"/>
      <c r="AP21" s="1469" t="s">
        <v>15</v>
      </c>
      <c r="AQ21" s="1801"/>
      <c r="AR21" s="1792"/>
      <c r="AS21" s="1792" t="s">
        <v>55</v>
      </c>
      <c r="AT21" s="1793" t="s">
        <v>64</v>
      </c>
      <c r="AU21" s="27"/>
      <c r="AV21" s="1459" t="s">
        <v>19</v>
      </c>
      <c r="AW21" s="429" t="s">
        <v>64</v>
      </c>
      <c r="AX21" s="430"/>
      <c r="AY21" s="430"/>
      <c r="AZ21" s="431" t="s">
        <v>55</v>
      </c>
      <c r="BA21" s="421"/>
      <c r="BB21" s="1430" t="s">
        <v>88</v>
      </c>
      <c r="BC21" s="1675" t="s">
        <v>55</v>
      </c>
      <c r="BD21" s="269" t="s">
        <v>64</v>
      </c>
      <c r="BE21" s="269"/>
      <c r="BF21" s="270"/>
      <c r="BG21" s="27">
        <v>41</v>
      </c>
      <c r="BH21" s="1459" t="s">
        <v>14</v>
      </c>
      <c r="BI21" s="593"/>
      <c r="BJ21" s="430"/>
      <c r="BK21" s="430" t="s">
        <v>55</v>
      </c>
      <c r="BL21" s="431" t="s">
        <v>64</v>
      </c>
      <c r="BM21" s="1673"/>
      <c r="BN21" s="1431" t="s">
        <v>16</v>
      </c>
      <c r="BO21" s="1646" t="s">
        <v>64</v>
      </c>
      <c r="BP21" s="1647"/>
      <c r="BQ21" s="1647"/>
      <c r="BR21" s="1648" t="s">
        <v>55</v>
      </c>
      <c r="BS21" s="27"/>
      <c r="BT21" s="667" t="s">
        <v>88</v>
      </c>
      <c r="BU21" s="268"/>
      <c r="BV21" s="260" t="s">
        <v>55</v>
      </c>
      <c r="BW21" s="260" t="s">
        <v>64</v>
      </c>
      <c r="BX21" s="261"/>
      <c r="BY21" s="11"/>
    </row>
    <row r="22" spans="2:77" ht="15" customHeight="1" thickBot="1">
      <c r="B22" s="663" t="s">
        <v>28</v>
      </c>
      <c r="C22" s="1233"/>
      <c r="D22" s="1430" t="s">
        <v>17</v>
      </c>
      <c r="E22" s="1670"/>
      <c r="F22" s="1671"/>
      <c r="G22" s="1671" t="s">
        <v>55</v>
      </c>
      <c r="H22" s="1672" t="s">
        <v>64</v>
      </c>
      <c r="I22" s="26"/>
      <c r="J22" s="317" t="s">
        <v>18</v>
      </c>
      <c r="K22" s="256" t="s">
        <v>64</v>
      </c>
      <c r="L22" s="257"/>
      <c r="M22" s="257"/>
      <c r="N22" s="258" t="s">
        <v>55</v>
      </c>
      <c r="O22" s="22"/>
      <c r="P22" s="317" t="s">
        <v>18</v>
      </c>
      <c r="Q22" s="256" t="s">
        <v>64</v>
      </c>
      <c r="R22" s="257"/>
      <c r="S22" s="257"/>
      <c r="T22" s="258" t="s">
        <v>55</v>
      </c>
      <c r="U22" s="22">
        <v>15</v>
      </c>
      <c r="V22" s="1430" t="s">
        <v>14</v>
      </c>
      <c r="W22" s="259" t="s">
        <v>55</v>
      </c>
      <c r="X22" s="260" t="s">
        <v>64</v>
      </c>
      <c r="Y22" s="260"/>
      <c r="Z22" s="261"/>
      <c r="AA22" s="1674"/>
      <c r="AB22" s="1430" t="s">
        <v>19</v>
      </c>
      <c r="AC22" s="1670"/>
      <c r="AD22" s="1671"/>
      <c r="AE22" s="1671" t="s">
        <v>55</v>
      </c>
      <c r="AF22" s="1672" t="s">
        <v>64</v>
      </c>
      <c r="AG22" s="22"/>
      <c r="AH22" s="428" t="s">
        <v>88</v>
      </c>
      <c r="AI22" s="259" t="s">
        <v>64</v>
      </c>
      <c r="AJ22" s="260"/>
      <c r="AK22" s="260"/>
      <c r="AL22" s="261" t="s">
        <v>55</v>
      </c>
      <c r="AM22" s="140"/>
      <c r="AN22" s="663" t="s">
        <v>28</v>
      </c>
      <c r="AO22" s="1674">
        <v>28</v>
      </c>
      <c r="AP22" s="1430" t="s">
        <v>14</v>
      </c>
      <c r="AQ22" s="1675"/>
      <c r="AR22" s="1671" t="s">
        <v>55</v>
      </c>
      <c r="AS22" s="1671" t="s">
        <v>64</v>
      </c>
      <c r="AT22" s="1672"/>
      <c r="AU22" s="38"/>
      <c r="AV22" s="1001" t="s">
        <v>16</v>
      </c>
      <c r="AW22" s="262"/>
      <c r="AX22" s="263"/>
      <c r="AY22" s="263" t="s">
        <v>55</v>
      </c>
      <c r="AZ22" s="264" t="s">
        <v>64</v>
      </c>
      <c r="BA22" s="421"/>
      <c r="BB22" s="1430" t="s">
        <v>15</v>
      </c>
      <c r="BC22" s="1675" t="s">
        <v>64</v>
      </c>
      <c r="BD22" s="269"/>
      <c r="BE22" s="269"/>
      <c r="BF22" s="270" t="s">
        <v>55</v>
      </c>
      <c r="BG22" s="27"/>
      <c r="BH22" s="271" t="s">
        <v>17</v>
      </c>
      <c r="BI22" s="259"/>
      <c r="BJ22" s="260" t="s">
        <v>55</v>
      </c>
      <c r="BK22" s="260" t="s">
        <v>64</v>
      </c>
      <c r="BL22" s="261"/>
      <c r="BM22" s="1811"/>
      <c r="BN22" s="1432" t="s">
        <v>18</v>
      </c>
      <c r="BO22" s="1785"/>
      <c r="BP22" s="1786"/>
      <c r="BQ22" s="1786" t="s">
        <v>55</v>
      </c>
      <c r="BR22" s="1787" t="s">
        <v>64</v>
      </c>
      <c r="BS22" s="27"/>
      <c r="BT22" s="1469" t="s">
        <v>15</v>
      </c>
      <c r="BU22" s="268" t="s">
        <v>55</v>
      </c>
      <c r="BV22" s="260" t="s">
        <v>64</v>
      </c>
      <c r="BW22" s="260"/>
      <c r="BX22" s="261"/>
      <c r="BY22" s="11"/>
    </row>
    <row r="23" spans="2:77" ht="15" customHeight="1" thickBot="1">
      <c r="B23" s="663" t="s">
        <v>29</v>
      </c>
      <c r="C23" s="1674"/>
      <c r="D23" s="1469" t="s">
        <v>19</v>
      </c>
      <c r="E23" s="1670"/>
      <c r="F23" s="1671" t="s">
        <v>55</v>
      </c>
      <c r="G23" s="1671" t="s">
        <v>64</v>
      </c>
      <c r="H23" s="1672"/>
      <c r="I23" s="22"/>
      <c r="J23" s="428" t="s">
        <v>88</v>
      </c>
      <c r="K23" s="593"/>
      <c r="L23" s="430"/>
      <c r="M23" s="430" t="s">
        <v>55</v>
      </c>
      <c r="N23" s="431" t="s">
        <v>64</v>
      </c>
      <c r="O23" s="22"/>
      <c r="P23" s="428" t="s">
        <v>88</v>
      </c>
      <c r="Q23" s="273"/>
      <c r="R23" s="260"/>
      <c r="S23" s="260" t="s">
        <v>55</v>
      </c>
      <c r="T23" s="261" t="s">
        <v>64</v>
      </c>
      <c r="U23" s="22"/>
      <c r="V23" s="1430" t="s">
        <v>17</v>
      </c>
      <c r="W23" s="259" t="s">
        <v>64</v>
      </c>
      <c r="X23" s="260"/>
      <c r="Y23" s="260"/>
      <c r="Z23" s="261" t="s">
        <v>55</v>
      </c>
      <c r="AA23" s="1673"/>
      <c r="AB23" s="1431" t="s">
        <v>16</v>
      </c>
      <c r="AC23" s="1795"/>
      <c r="AD23" s="1647" t="s">
        <v>55</v>
      </c>
      <c r="AE23" s="1647" t="s">
        <v>64</v>
      </c>
      <c r="AF23" s="1648"/>
      <c r="AG23" s="22"/>
      <c r="AH23" s="428" t="s">
        <v>15</v>
      </c>
      <c r="AI23" s="259"/>
      <c r="AJ23" s="260"/>
      <c r="AK23" s="260" t="s">
        <v>55</v>
      </c>
      <c r="AL23" s="261" t="s">
        <v>64</v>
      </c>
      <c r="AM23" s="140"/>
      <c r="AN23" s="663" t="s">
        <v>29</v>
      </c>
      <c r="AO23" s="1674"/>
      <c r="AP23" s="1430" t="s">
        <v>17</v>
      </c>
      <c r="AQ23" s="1675" t="s">
        <v>55</v>
      </c>
      <c r="AR23" s="1671" t="s">
        <v>64</v>
      </c>
      <c r="AS23" s="1671"/>
      <c r="AT23" s="1672"/>
      <c r="AU23" s="26"/>
      <c r="AV23" s="1002" t="s">
        <v>18</v>
      </c>
      <c r="AW23" s="256"/>
      <c r="AX23" s="257" t="s">
        <v>55</v>
      </c>
      <c r="AY23" s="257" t="s">
        <v>64</v>
      </c>
      <c r="AZ23" s="258"/>
      <c r="BA23" s="421">
        <v>37</v>
      </c>
      <c r="BB23" s="1430" t="s">
        <v>14</v>
      </c>
      <c r="BC23" s="1675"/>
      <c r="BD23" s="269"/>
      <c r="BE23" s="269" t="s">
        <v>55</v>
      </c>
      <c r="BF23" s="270" t="s">
        <v>64</v>
      </c>
      <c r="BG23" s="27"/>
      <c r="BH23" s="271" t="s">
        <v>19</v>
      </c>
      <c r="BI23" s="259" t="s">
        <v>55</v>
      </c>
      <c r="BJ23" s="260" t="s">
        <v>64</v>
      </c>
      <c r="BK23" s="260"/>
      <c r="BL23" s="261"/>
      <c r="BM23" s="1233"/>
      <c r="BN23" s="1469" t="s">
        <v>88</v>
      </c>
      <c r="BO23" s="1801"/>
      <c r="BP23" s="1792" t="s">
        <v>55</v>
      </c>
      <c r="BQ23" s="1792" t="s">
        <v>64</v>
      </c>
      <c r="BR23" s="1793"/>
      <c r="BS23" s="27">
        <v>50</v>
      </c>
      <c r="BT23" s="1469" t="s">
        <v>14</v>
      </c>
      <c r="BU23" s="259" t="s">
        <v>64</v>
      </c>
      <c r="BV23" s="260"/>
      <c r="BW23" s="260"/>
      <c r="BX23" s="261" t="s">
        <v>55</v>
      </c>
      <c r="BY23" s="11"/>
    </row>
    <row r="24" spans="2:77" ht="15" customHeight="1" thickBot="1">
      <c r="B24" s="663" t="s">
        <v>30</v>
      </c>
      <c r="C24" s="1673"/>
      <c r="D24" s="1794" t="s">
        <v>16</v>
      </c>
      <c r="E24" s="1795" t="s">
        <v>55</v>
      </c>
      <c r="F24" s="1647" t="s">
        <v>64</v>
      </c>
      <c r="G24" s="1647"/>
      <c r="H24" s="1648"/>
      <c r="I24" s="22"/>
      <c r="J24" s="271" t="s">
        <v>15</v>
      </c>
      <c r="K24" s="259"/>
      <c r="L24" s="260" t="s">
        <v>55</v>
      </c>
      <c r="M24" s="260" t="s">
        <v>64</v>
      </c>
      <c r="N24" s="1000"/>
      <c r="O24" s="22"/>
      <c r="P24" s="428" t="s">
        <v>15</v>
      </c>
      <c r="Q24" s="273"/>
      <c r="R24" s="260" t="s">
        <v>55</v>
      </c>
      <c r="S24" s="260" t="s">
        <v>64</v>
      </c>
      <c r="T24" s="261"/>
      <c r="U24" s="22"/>
      <c r="V24" s="1430" t="s">
        <v>19</v>
      </c>
      <c r="W24" s="259"/>
      <c r="X24" s="260"/>
      <c r="Y24" s="260" t="s">
        <v>55</v>
      </c>
      <c r="Z24" s="261" t="s">
        <v>64</v>
      </c>
      <c r="AA24" s="1674"/>
      <c r="AB24" s="1469" t="s">
        <v>18</v>
      </c>
      <c r="AC24" s="1785" t="s">
        <v>55</v>
      </c>
      <c r="AD24" s="1786" t="s">
        <v>64</v>
      </c>
      <c r="AE24" s="1786"/>
      <c r="AF24" s="1787"/>
      <c r="AG24" s="22">
        <v>24</v>
      </c>
      <c r="AH24" s="428" t="s">
        <v>14</v>
      </c>
      <c r="AI24" s="259"/>
      <c r="AJ24" s="260" t="s">
        <v>55</v>
      </c>
      <c r="AK24" s="260" t="s">
        <v>64</v>
      </c>
      <c r="AL24" s="261"/>
      <c r="AM24" s="140"/>
      <c r="AN24" s="663" t="s">
        <v>30</v>
      </c>
      <c r="AO24" s="1674"/>
      <c r="AP24" s="1430" t="s">
        <v>19</v>
      </c>
      <c r="AQ24" s="1675" t="s">
        <v>64</v>
      </c>
      <c r="AR24" s="1671"/>
      <c r="AS24" s="1671"/>
      <c r="AT24" s="1672" t="s">
        <v>55</v>
      </c>
      <c r="AU24" s="27"/>
      <c r="AV24" s="271" t="s">
        <v>88</v>
      </c>
      <c r="AW24" s="593" t="s">
        <v>55</v>
      </c>
      <c r="AX24" s="430" t="s">
        <v>64</v>
      </c>
      <c r="AY24" s="430"/>
      <c r="AZ24" s="431"/>
      <c r="BA24" s="421"/>
      <c r="BB24" s="1430" t="s">
        <v>17</v>
      </c>
      <c r="BC24" s="1675"/>
      <c r="BD24" s="269" t="s">
        <v>55</v>
      </c>
      <c r="BE24" s="269" t="s">
        <v>64</v>
      </c>
      <c r="BF24" s="270"/>
      <c r="BG24" s="46"/>
      <c r="BH24" s="277" t="s">
        <v>16</v>
      </c>
      <c r="BI24" s="262" t="s">
        <v>64</v>
      </c>
      <c r="BJ24" s="263"/>
      <c r="BK24" s="263"/>
      <c r="BL24" s="264" t="s">
        <v>55</v>
      </c>
      <c r="BM24" s="1674"/>
      <c r="BN24" s="1469" t="s">
        <v>15</v>
      </c>
      <c r="BO24" s="1801" t="s">
        <v>55</v>
      </c>
      <c r="BP24" s="1792" t="s">
        <v>64</v>
      </c>
      <c r="BQ24" s="1792"/>
      <c r="BR24" s="1793"/>
      <c r="BS24" s="27"/>
      <c r="BT24" s="1430" t="s">
        <v>17</v>
      </c>
      <c r="BU24" s="259"/>
      <c r="BV24" s="260"/>
      <c r="BW24" s="260" t="s">
        <v>55</v>
      </c>
      <c r="BX24" s="261" t="s">
        <v>64</v>
      </c>
      <c r="BY24" s="11"/>
    </row>
    <row r="25" spans="2:77" ht="15" customHeight="1" thickBot="1">
      <c r="B25" s="663" t="s">
        <v>31</v>
      </c>
      <c r="C25" s="1674"/>
      <c r="D25" s="1469" t="s">
        <v>18</v>
      </c>
      <c r="E25" s="1791" t="s">
        <v>64</v>
      </c>
      <c r="F25" s="1792"/>
      <c r="G25" s="1792"/>
      <c r="H25" s="1793" t="s">
        <v>55</v>
      </c>
      <c r="I25" s="27">
        <v>7</v>
      </c>
      <c r="J25" s="428" t="s">
        <v>14</v>
      </c>
      <c r="K25" s="593" t="s">
        <v>55</v>
      </c>
      <c r="L25" s="430" t="s">
        <v>64</v>
      </c>
      <c r="M25" s="430"/>
      <c r="N25" s="431"/>
      <c r="O25" s="22">
        <v>11</v>
      </c>
      <c r="P25" s="428" t="s">
        <v>14</v>
      </c>
      <c r="Q25" s="273" t="s">
        <v>55</v>
      </c>
      <c r="R25" s="260" t="s">
        <v>64</v>
      </c>
      <c r="S25" s="260"/>
      <c r="T25" s="261"/>
      <c r="U25" s="46"/>
      <c r="V25" s="1431" t="s">
        <v>16</v>
      </c>
      <c r="W25" s="262"/>
      <c r="X25" s="263" t="s">
        <v>55</v>
      </c>
      <c r="Y25" s="263" t="s">
        <v>64</v>
      </c>
      <c r="Z25" s="264"/>
      <c r="AA25" s="1674"/>
      <c r="AB25" s="1469" t="s">
        <v>88</v>
      </c>
      <c r="AC25" s="1675" t="s">
        <v>64</v>
      </c>
      <c r="AD25" s="1671"/>
      <c r="AE25" s="1671"/>
      <c r="AF25" s="1672" t="s">
        <v>55</v>
      </c>
      <c r="AG25" s="22"/>
      <c r="AH25" s="428" t="s">
        <v>17</v>
      </c>
      <c r="AI25" s="259" t="s">
        <v>55</v>
      </c>
      <c r="AJ25" s="260" t="s">
        <v>64</v>
      </c>
      <c r="AK25" s="260"/>
      <c r="AL25" s="261"/>
      <c r="AM25" s="140"/>
      <c r="AN25" s="663" t="s">
        <v>31</v>
      </c>
      <c r="AO25" s="1673"/>
      <c r="AP25" s="1431" t="s">
        <v>16</v>
      </c>
      <c r="AQ25" s="1646"/>
      <c r="AR25" s="1647"/>
      <c r="AS25" s="1647" t="s">
        <v>55</v>
      </c>
      <c r="AT25" s="1648" t="s">
        <v>64</v>
      </c>
      <c r="AU25" s="27"/>
      <c r="AV25" s="667" t="s">
        <v>15</v>
      </c>
      <c r="AW25" s="593" t="s">
        <v>64</v>
      </c>
      <c r="AX25" s="430"/>
      <c r="AY25" s="430"/>
      <c r="AZ25" s="431" t="s">
        <v>55</v>
      </c>
      <c r="BA25" s="421"/>
      <c r="BB25" s="1430" t="s">
        <v>19</v>
      </c>
      <c r="BC25" s="1675" t="s">
        <v>55</v>
      </c>
      <c r="BD25" s="269" t="s">
        <v>64</v>
      </c>
      <c r="BE25" s="269"/>
      <c r="BF25" s="270"/>
      <c r="BG25" s="27"/>
      <c r="BH25" s="428" t="s">
        <v>18</v>
      </c>
      <c r="BI25" s="593"/>
      <c r="BJ25" s="430"/>
      <c r="BK25" s="430" t="s">
        <v>55</v>
      </c>
      <c r="BL25" s="431" t="s">
        <v>64</v>
      </c>
      <c r="BM25" s="1233">
        <v>46</v>
      </c>
      <c r="BN25" s="1469" t="s">
        <v>14</v>
      </c>
      <c r="BO25" s="1801" t="s">
        <v>64</v>
      </c>
      <c r="BP25" s="1792"/>
      <c r="BQ25" s="1792"/>
      <c r="BR25" s="1793" t="s">
        <v>55</v>
      </c>
      <c r="BS25" s="27"/>
      <c r="BT25" s="1430" t="s">
        <v>19</v>
      </c>
      <c r="BU25" s="259"/>
      <c r="BV25" s="260" t="s">
        <v>55</v>
      </c>
      <c r="BW25" s="260" t="s">
        <v>64</v>
      </c>
      <c r="BX25" s="261"/>
      <c r="BY25" s="11"/>
    </row>
    <row r="26" spans="2:77" ht="15" customHeight="1" thickBot="1">
      <c r="B26" s="663" t="s">
        <v>32</v>
      </c>
      <c r="C26" s="1674"/>
      <c r="D26" s="1469" t="s">
        <v>88</v>
      </c>
      <c r="E26" s="1791"/>
      <c r="F26" s="1792"/>
      <c r="G26" s="1792" t="s">
        <v>55</v>
      </c>
      <c r="H26" s="1793" t="s">
        <v>64</v>
      </c>
      <c r="I26" s="22"/>
      <c r="J26" s="271" t="s">
        <v>17</v>
      </c>
      <c r="K26" s="259" t="s">
        <v>64</v>
      </c>
      <c r="L26" s="260"/>
      <c r="M26" s="260"/>
      <c r="N26" s="261" t="s">
        <v>55</v>
      </c>
      <c r="O26" s="22"/>
      <c r="P26" s="1469" t="s">
        <v>17</v>
      </c>
      <c r="Q26" s="273" t="s">
        <v>64</v>
      </c>
      <c r="R26" s="260"/>
      <c r="S26" s="260"/>
      <c r="T26" s="261" t="s">
        <v>55</v>
      </c>
      <c r="U26" s="27"/>
      <c r="V26" s="1432" t="s">
        <v>18</v>
      </c>
      <c r="W26" s="256" t="s">
        <v>55</v>
      </c>
      <c r="X26" s="257" t="s">
        <v>64</v>
      </c>
      <c r="Y26" s="257"/>
      <c r="Z26" s="258"/>
      <c r="AA26" s="1674"/>
      <c r="AB26" s="1469" t="s">
        <v>15</v>
      </c>
      <c r="AC26" s="1801"/>
      <c r="AD26" s="1792"/>
      <c r="AE26" s="1792" t="s">
        <v>55</v>
      </c>
      <c r="AF26" s="1793" t="s">
        <v>64</v>
      </c>
      <c r="AG26" s="22"/>
      <c r="AH26" s="428" t="s">
        <v>19</v>
      </c>
      <c r="AI26" s="259" t="s">
        <v>64</v>
      </c>
      <c r="AJ26" s="260"/>
      <c r="AK26" s="260"/>
      <c r="AL26" s="261" t="s">
        <v>55</v>
      </c>
      <c r="AM26" s="140"/>
      <c r="AN26" s="663" t="s">
        <v>32</v>
      </c>
      <c r="AO26" s="1674"/>
      <c r="AP26" s="1469" t="s">
        <v>18</v>
      </c>
      <c r="AQ26" s="1801"/>
      <c r="AR26" s="1792" t="s">
        <v>55</v>
      </c>
      <c r="AS26" s="1792" t="s">
        <v>64</v>
      </c>
      <c r="AT26" s="1793"/>
      <c r="AU26" s="27">
        <v>33</v>
      </c>
      <c r="AV26" s="1459" t="s">
        <v>14</v>
      </c>
      <c r="AW26" s="972"/>
      <c r="AX26" s="430"/>
      <c r="AY26" s="430" t="s">
        <v>55</v>
      </c>
      <c r="AZ26" s="431" t="s">
        <v>64</v>
      </c>
      <c r="BA26" s="353"/>
      <c r="BB26" s="1431" t="s">
        <v>16</v>
      </c>
      <c r="BC26" s="501" t="s">
        <v>64</v>
      </c>
      <c r="BD26" s="502"/>
      <c r="BE26" s="502"/>
      <c r="BF26" s="503" t="s">
        <v>55</v>
      </c>
      <c r="BG26" s="22"/>
      <c r="BH26" s="271" t="s">
        <v>88</v>
      </c>
      <c r="BI26" s="259"/>
      <c r="BJ26" s="260" t="s">
        <v>55</v>
      </c>
      <c r="BK26" s="260" t="s">
        <v>64</v>
      </c>
      <c r="BL26" s="261"/>
      <c r="BM26" s="1674"/>
      <c r="BN26" s="1469" t="s">
        <v>17</v>
      </c>
      <c r="BO26" s="1801"/>
      <c r="BP26" s="1792"/>
      <c r="BQ26" s="1792" t="s">
        <v>55</v>
      </c>
      <c r="BR26" s="1793" t="s">
        <v>64</v>
      </c>
      <c r="BS26" s="38"/>
      <c r="BT26" s="1794" t="s">
        <v>16</v>
      </c>
      <c r="BU26" s="284" t="s">
        <v>55</v>
      </c>
      <c r="BV26" s="275" t="s">
        <v>64</v>
      </c>
      <c r="BW26" s="275"/>
      <c r="BX26" s="276"/>
      <c r="BY26" s="11"/>
    </row>
    <row r="27" spans="2:77" ht="15" customHeight="1" thickBot="1">
      <c r="B27" s="663" t="s">
        <v>34</v>
      </c>
      <c r="C27" s="1674"/>
      <c r="D27" s="1430" t="s">
        <v>15</v>
      </c>
      <c r="E27" s="1670"/>
      <c r="F27" s="1671" t="s">
        <v>55</v>
      </c>
      <c r="G27" s="1671" t="s">
        <v>64</v>
      </c>
      <c r="H27" s="1672"/>
      <c r="I27" s="22"/>
      <c r="J27" s="271" t="s">
        <v>19</v>
      </c>
      <c r="K27" s="259"/>
      <c r="L27" s="260"/>
      <c r="M27" s="260" t="s">
        <v>55</v>
      </c>
      <c r="N27" s="261" t="s">
        <v>64</v>
      </c>
      <c r="O27" s="22"/>
      <c r="P27" s="1469" t="s">
        <v>19</v>
      </c>
      <c r="Q27" s="273"/>
      <c r="R27" s="260"/>
      <c r="S27" s="260" t="s">
        <v>55</v>
      </c>
      <c r="T27" s="261" t="s">
        <v>64</v>
      </c>
      <c r="U27" s="27"/>
      <c r="V27" s="1469" t="s">
        <v>88</v>
      </c>
      <c r="W27" s="593" t="s">
        <v>64</v>
      </c>
      <c r="X27" s="430"/>
      <c r="Y27" s="430"/>
      <c r="Z27" s="431" t="s">
        <v>55</v>
      </c>
      <c r="AA27" s="1674">
        <v>20</v>
      </c>
      <c r="AB27" s="1430" t="s">
        <v>14</v>
      </c>
      <c r="AC27" s="1670"/>
      <c r="AD27" s="1671" t="s">
        <v>55</v>
      </c>
      <c r="AE27" s="1671" t="s">
        <v>64</v>
      </c>
      <c r="AF27" s="1672"/>
      <c r="AG27" s="38"/>
      <c r="AH27" s="1001" t="s">
        <v>16</v>
      </c>
      <c r="AI27" s="262"/>
      <c r="AJ27" s="263"/>
      <c r="AK27" s="263" t="s">
        <v>55</v>
      </c>
      <c r="AL27" s="264" t="s">
        <v>64</v>
      </c>
      <c r="AM27" s="140"/>
      <c r="AN27" s="663" t="s">
        <v>34</v>
      </c>
      <c r="AO27" s="1674"/>
      <c r="AP27" s="1430" t="s">
        <v>88</v>
      </c>
      <c r="AQ27" s="1675" t="s">
        <v>55</v>
      </c>
      <c r="AR27" s="1671" t="s">
        <v>64</v>
      </c>
      <c r="AS27" s="1671"/>
      <c r="AT27" s="1672"/>
      <c r="AU27" s="27"/>
      <c r="AV27" s="1430" t="s">
        <v>17</v>
      </c>
      <c r="AW27" s="972"/>
      <c r="AX27" s="430" t="s">
        <v>55</v>
      </c>
      <c r="AY27" s="430" t="s">
        <v>64</v>
      </c>
      <c r="AZ27" s="431"/>
      <c r="BA27" s="422"/>
      <c r="BB27" s="1460" t="s">
        <v>18</v>
      </c>
      <c r="BC27" s="265"/>
      <c r="BD27" s="266"/>
      <c r="BE27" s="266" t="s">
        <v>55</v>
      </c>
      <c r="BF27" s="267" t="s">
        <v>64</v>
      </c>
      <c r="BG27" s="27"/>
      <c r="BH27" s="428" t="s">
        <v>15</v>
      </c>
      <c r="BI27" s="593" t="s">
        <v>55</v>
      </c>
      <c r="BJ27" s="430" t="s">
        <v>64</v>
      </c>
      <c r="BK27" s="430"/>
      <c r="BL27" s="431"/>
      <c r="BM27" s="1233"/>
      <c r="BN27" s="1430" t="s">
        <v>19</v>
      </c>
      <c r="BO27" s="1675"/>
      <c r="BP27" s="1671" t="s">
        <v>55</v>
      </c>
      <c r="BQ27" s="1671" t="s">
        <v>64</v>
      </c>
      <c r="BR27" s="1672"/>
      <c r="BS27" s="27"/>
      <c r="BT27" s="1469" t="s">
        <v>18</v>
      </c>
      <c r="BU27" s="256" t="s">
        <v>64</v>
      </c>
      <c r="BV27" s="257"/>
      <c r="BW27" s="257"/>
      <c r="BX27" s="258" t="s">
        <v>55</v>
      </c>
      <c r="BY27" s="11"/>
    </row>
    <row r="28" spans="2:77" ht="15" customHeight="1" thickBot="1">
      <c r="B28" s="663" t="s">
        <v>35</v>
      </c>
      <c r="C28" s="1674">
        <v>3</v>
      </c>
      <c r="D28" s="1430" t="s">
        <v>14</v>
      </c>
      <c r="E28" s="1670" t="s">
        <v>55</v>
      </c>
      <c r="F28" s="1671" t="s">
        <v>64</v>
      </c>
      <c r="G28" s="1671"/>
      <c r="H28" s="1672"/>
      <c r="I28" s="46"/>
      <c r="J28" s="277" t="s">
        <v>16</v>
      </c>
      <c r="K28" s="262"/>
      <c r="L28" s="263" t="s">
        <v>55</v>
      </c>
      <c r="M28" s="263" t="s">
        <v>64</v>
      </c>
      <c r="N28" s="264"/>
      <c r="O28" s="38"/>
      <c r="P28" s="1431" t="s">
        <v>16</v>
      </c>
      <c r="Q28" s="591"/>
      <c r="R28" s="263" t="s">
        <v>55</v>
      </c>
      <c r="S28" s="263" t="s">
        <v>64</v>
      </c>
      <c r="T28" s="264"/>
      <c r="U28" s="22"/>
      <c r="V28" s="1430" t="s">
        <v>15</v>
      </c>
      <c r="W28" s="259"/>
      <c r="X28" s="260"/>
      <c r="Y28" s="260" t="s">
        <v>55</v>
      </c>
      <c r="Z28" s="261" t="s">
        <v>64</v>
      </c>
      <c r="AA28" s="1674"/>
      <c r="AB28" s="1469" t="s">
        <v>17</v>
      </c>
      <c r="AC28" s="1791" t="s">
        <v>55</v>
      </c>
      <c r="AD28" s="1792" t="s">
        <v>64</v>
      </c>
      <c r="AE28" s="1792"/>
      <c r="AF28" s="1672"/>
      <c r="AG28" s="422"/>
      <c r="AH28" s="1002" t="s">
        <v>18</v>
      </c>
      <c r="AI28" s="256"/>
      <c r="AJ28" s="257" t="s">
        <v>55</v>
      </c>
      <c r="AK28" s="257" t="s">
        <v>64</v>
      </c>
      <c r="AL28" s="258"/>
      <c r="AM28" s="140"/>
      <c r="AN28" s="663" t="s">
        <v>35</v>
      </c>
      <c r="AO28" s="1674"/>
      <c r="AP28" s="1430" t="s">
        <v>15</v>
      </c>
      <c r="AQ28" s="1675" t="s">
        <v>64</v>
      </c>
      <c r="AR28" s="1671"/>
      <c r="AS28" s="1671"/>
      <c r="AT28" s="1672" t="s">
        <v>55</v>
      </c>
      <c r="AU28" s="27"/>
      <c r="AV28" s="1469" t="s">
        <v>19</v>
      </c>
      <c r="AW28" s="590" t="s">
        <v>55</v>
      </c>
      <c r="AX28" s="260" t="s">
        <v>64</v>
      </c>
      <c r="AY28" s="260"/>
      <c r="AZ28" s="261"/>
      <c r="BA28" s="421"/>
      <c r="BB28" s="667" t="s">
        <v>88</v>
      </c>
      <c r="BC28" s="268"/>
      <c r="BD28" s="269" t="s">
        <v>55</v>
      </c>
      <c r="BE28" s="269" t="s">
        <v>64</v>
      </c>
      <c r="BF28" s="270"/>
      <c r="BG28" s="27">
        <v>42</v>
      </c>
      <c r="BH28" s="667" t="s">
        <v>14</v>
      </c>
      <c r="BI28" s="259" t="s">
        <v>64</v>
      </c>
      <c r="BJ28" s="260"/>
      <c r="BK28" s="260"/>
      <c r="BL28" s="261" t="s">
        <v>55</v>
      </c>
      <c r="BM28" s="1237"/>
      <c r="BN28" s="1431" t="s">
        <v>16</v>
      </c>
      <c r="BO28" s="1646" t="s">
        <v>55</v>
      </c>
      <c r="BP28" s="1647" t="s">
        <v>64</v>
      </c>
      <c r="BQ28" s="1647"/>
      <c r="BR28" s="1648"/>
      <c r="BS28" s="27"/>
      <c r="BT28" s="1469" t="s">
        <v>88</v>
      </c>
      <c r="BU28" s="593"/>
      <c r="BV28" s="430"/>
      <c r="BW28" s="430" t="s">
        <v>55</v>
      </c>
      <c r="BX28" s="431" t="s">
        <v>64</v>
      </c>
      <c r="BY28" s="11"/>
    </row>
    <row r="29" spans="2:77" ht="15" customHeight="1" thickBot="1">
      <c r="B29" s="663" t="s">
        <v>36</v>
      </c>
      <c r="C29" s="1674"/>
      <c r="D29" s="1430" t="s">
        <v>17</v>
      </c>
      <c r="E29" s="1670" t="s">
        <v>64</v>
      </c>
      <c r="F29" s="1671"/>
      <c r="G29" s="1671"/>
      <c r="H29" s="1672" t="s">
        <v>55</v>
      </c>
      <c r="I29" s="22"/>
      <c r="J29" s="317" t="s">
        <v>18</v>
      </c>
      <c r="K29" s="256" t="s">
        <v>55</v>
      </c>
      <c r="L29" s="257" t="s">
        <v>64</v>
      </c>
      <c r="M29" s="257"/>
      <c r="N29" s="258"/>
      <c r="O29" s="22"/>
      <c r="P29" s="1432" t="s">
        <v>18</v>
      </c>
      <c r="Q29" s="265" t="s">
        <v>55</v>
      </c>
      <c r="R29" s="257" t="s">
        <v>64</v>
      </c>
      <c r="S29" s="257"/>
      <c r="T29" s="258"/>
      <c r="U29" s="22">
        <v>16</v>
      </c>
      <c r="V29" s="1430" t="s">
        <v>14</v>
      </c>
      <c r="W29" s="259"/>
      <c r="X29" s="260" t="s">
        <v>55</v>
      </c>
      <c r="Y29" s="260" t="s">
        <v>64</v>
      </c>
      <c r="Z29" s="261"/>
      <c r="AA29" s="1674"/>
      <c r="AB29" s="1430" t="s">
        <v>19</v>
      </c>
      <c r="AC29" s="1670" t="s">
        <v>64</v>
      </c>
      <c r="AD29" s="1671"/>
      <c r="AE29" s="1671"/>
      <c r="AF29" s="1672" t="s">
        <v>55</v>
      </c>
      <c r="AG29" s="27"/>
      <c r="AH29" s="667" t="s">
        <v>88</v>
      </c>
      <c r="AI29" s="259" t="s">
        <v>55</v>
      </c>
      <c r="AJ29" s="260" t="s">
        <v>64</v>
      </c>
      <c r="AK29" s="260"/>
      <c r="AL29" s="261"/>
      <c r="AM29" s="140"/>
      <c r="AN29" s="663" t="s">
        <v>36</v>
      </c>
      <c r="AO29" s="1674">
        <v>29</v>
      </c>
      <c r="AP29" s="1430" t="s">
        <v>14</v>
      </c>
      <c r="AQ29" s="1675"/>
      <c r="AR29" s="1671"/>
      <c r="AS29" s="1671" t="s">
        <v>55</v>
      </c>
      <c r="AT29" s="1672" t="s">
        <v>64</v>
      </c>
      <c r="AU29" s="38"/>
      <c r="AV29" s="1431" t="s">
        <v>16</v>
      </c>
      <c r="AW29" s="591" t="s">
        <v>64</v>
      </c>
      <c r="AX29" s="263"/>
      <c r="AY29" s="263"/>
      <c r="AZ29" s="264" t="s">
        <v>55</v>
      </c>
      <c r="BA29" s="421"/>
      <c r="BB29" s="667" t="s">
        <v>15</v>
      </c>
      <c r="BC29" s="268" t="s">
        <v>55</v>
      </c>
      <c r="BD29" s="269" t="s">
        <v>64</v>
      </c>
      <c r="BE29" s="269"/>
      <c r="BF29" s="270"/>
      <c r="BG29" s="27"/>
      <c r="BH29" s="667" t="s">
        <v>17</v>
      </c>
      <c r="BI29" s="259"/>
      <c r="BJ29" s="260"/>
      <c r="BK29" s="260" t="s">
        <v>55</v>
      </c>
      <c r="BL29" s="261" t="s">
        <v>64</v>
      </c>
      <c r="BM29" s="1238"/>
      <c r="BN29" s="1460" t="s">
        <v>18</v>
      </c>
      <c r="BO29" s="1785" t="s">
        <v>64</v>
      </c>
      <c r="BP29" s="1786"/>
      <c r="BQ29" s="1786"/>
      <c r="BR29" s="1787" t="s">
        <v>55</v>
      </c>
      <c r="BS29" s="27"/>
      <c r="BT29" s="1469" t="s">
        <v>15</v>
      </c>
      <c r="BU29" s="259"/>
      <c r="BV29" s="260" t="s">
        <v>55</v>
      </c>
      <c r="BW29" s="260" t="s">
        <v>64</v>
      </c>
      <c r="BX29" s="261"/>
      <c r="BY29" s="11"/>
    </row>
    <row r="30" spans="2:77" ht="15" customHeight="1" thickBot="1">
      <c r="B30" s="663" t="s">
        <v>37</v>
      </c>
      <c r="C30" s="1674"/>
      <c r="D30" s="1430" t="s">
        <v>19</v>
      </c>
      <c r="E30" s="1670"/>
      <c r="F30" s="1671"/>
      <c r="G30" s="1671" t="s">
        <v>55</v>
      </c>
      <c r="H30" s="1672" t="s">
        <v>64</v>
      </c>
      <c r="I30" s="22"/>
      <c r="J30" s="271" t="s">
        <v>88</v>
      </c>
      <c r="K30" s="259" t="s">
        <v>64</v>
      </c>
      <c r="L30" s="260"/>
      <c r="M30" s="260"/>
      <c r="N30" s="261" t="s">
        <v>55</v>
      </c>
      <c r="O30" s="8"/>
      <c r="P30" s="1430" t="s">
        <v>88</v>
      </c>
      <c r="Q30" s="590" t="s">
        <v>64</v>
      </c>
      <c r="R30" s="260"/>
      <c r="S30" s="260"/>
      <c r="T30" s="261" t="s">
        <v>55</v>
      </c>
      <c r="U30" s="22"/>
      <c r="V30" s="1433" t="s">
        <v>17</v>
      </c>
      <c r="W30" s="259" t="s">
        <v>55</v>
      </c>
      <c r="X30" s="260" t="s">
        <v>64</v>
      </c>
      <c r="Y30" s="260"/>
      <c r="Z30" s="261"/>
      <c r="AA30" s="1673"/>
      <c r="AB30" s="1431" t="s">
        <v>16</v>
      </c>
      <c r="AC30" s="1795"/>
      <c r="AD30" s="1647"/>
      <c r="AE30" s="1647" t="s">
        <v>55</v>
      </c>
      <c r="AF30" s="1648" t="s">
        <v>64</v>
      </c>
      <c r="AG30" s="27"/>
      <c r="AH30" s="271" t="s">
        <v>15</v>
      </c>
      <c r="AI30" s="259" t="s">
        <v>64</v>
      </c>
      <c r="AJ30" s="260"/>
      <c r="AK30" s="260"/>
      <c r="AL30" s="261" t="s">
        <v>55</v>
      </c>
      <c r="AM30" s="140"/>
      <c r="AN30" s="663" t="s">
        <v>37</v>
      </c>
      <c r="AO30" s="1674"/>
      <c r="AP30" s="1430" t="s">
        <v>17</v>
      </c>
      <c r="AQ30" s="1675"/>
      <c r="AR30" s="1671" t="s">
        <v>55</v>
      </c>
      <c r="AS30" s="1671" t="s">
        <v>64</v>
      </c>
      <c r="AT30" s="1672"/>
      <c r="AU30" s="25"/>
      <c r="AV30" s="1432" t="s">
        <v>18</v>
      </c>
      <c r="AW30" s="283"/>
      <c r="AX30" s="257"/>
      <c r="AY30" s="257" t="s">
        <v>55</v>
      </c>
      <c r="AZ30" s="258" t="s">
        <v>64</v>
      </c>
      <c r="BA30" s="421">
        <v>38</v>
      </c>
      <c r="BB30" s="667" t="s">
        <v>14</v>
      </c>
      <c r="BC30" s="268" t="s">
        <v>64</v>
      </c>
      <c r="BD30" s="269"/>
      <c r="BE30" s="269"/>
      <c r="BF30" s="270" t="s">
        <v>55</v>
      </c>
      <c r="BG30" s="427"/>
      <c r="BH30" s="1430" t="s">
        <v>19</v>
      </c>
      <c r="BI30" s="268"/>
      <c r="BJ30" s="269" t="s">
        <v>55</v>
      </c>
      <c r="BK30" s="269" t="s">
        <v>64</v>
      </c>
      <c r="BL30" s="270"/>
      <c r="BM30" s="1233"/>
      <c r="BN30" s="1430" t="s">
        <v>88</v>
      </c>
      <c r="BO30" s="1675"/>
      <c r="BP30" s="1671"/>
      <c r="BQ30" s="1671" t="s">
        <v>55</v>
      </c>
      <c r="BR30" s="1672" t="s">
        <v>64</v>
      </c>
      <c r="BS30" s="27">
        <v>51</v>
      </c>
      <c r="BT30" s="1469" t="s">
        <v>14</v>
      </c>
      <c r="BU30" s="259" t="s">
        <v>55</v>
      </c>
      <c r="BV30" s="260" t="s">
        <v>64</v>
      </c>
      <c r="BW30" s="260"/>
      <c r="BX30" s="261"/>
      <c r="BY30" s="11"/>
    </row>
    <row r="31" spans="2:77" ht="15" customHeight="1" thickBot="1">
      <c r="B31" s="663" t="s">
        <v>39</v>
      </c>
      <c r="C31" s="1673"/>
      <c r="D31" s="1431" t="s">
        <v>16</v>
      </c>
      <c r="E31" s="1795"/>
      <c r="F31" s="1647" t="s">
        <v>55</v>
      </c>
      <c r="G31" s="1647" t="s">
        <v>64</v>
      </c>
      <c r="H31" s="1648"/>
      <c r="I31" s="22"/>
      <c r="J31" s="271" t="s">
        <v>15</v>
      </c>
      <c r="K31" s="259"/>
      <c r="L31" s="260"/>
      <c r="M31" s="260" t="s">
        <v>55</v>
      </c>
      <c r="N31" s="261" t="s">
        <v>64</v>
      </c>
      <c r="O31" s="8"/>
      <c r="P31" s="271" t="s">
        <v>15</v>
      </c>
      <c r="Q31" s="273"/>
      <c r="R31" s="260"/>
      <c r="S31" s="260" t="s">
        <v>55</v>
      </c>
      <c r="T31" s="261" t="s">
        <v>64</v>
      </c>
      <c r="U31" s="22"/>
      <c r="V31" s="1430" t="s">
        <v>19</v>
      </c>
      <c r="W31" s="259" t="s">
        <v>64</v>
      </c>
      <c r="X31" s="260"/>
      <c r="Y31" s="260"/>
      <c r="Z31" s="261" t="s">
        <v>55</v>
      </c>
      <c r="AA31" s="1233"/>
      <c r="AB31" s="1432" t="s">
        <v>18</v>
      </c>
      <c r="AC31" s="1785"/>
      <c r="AD31" s="1786" t="s">
        <v>55</v>
      </c>
      <c r="AE31" s="1786" t="s">
        <v>64</v>
      </c>
      <c r="AF31" s="1787"/>
      <c r="AG31" s="27">
        <v>25</v>
      </c>
      <c r="AH31" s="667" t="s">
        <v>14</v>
      </c>
      <c r="AI31" s="259"/>
      <c r="AJ31" s="260"/>
      <c r="AK31" s="260" t="s">
        <v>55</v>
      </c>
      <c r="AL31" s="261" t="s">
        <v>64</v>
      </c>
      <c r="AM31" s="140"/>
      <c r="AN31" s="663" t="s">
        <v>39</v>
      </c>
      <c r="AO31" s="1674"/>
      <c r="AP31" s="1430" t="s">
        <v>19</v>
      </c>
      <c r="AQ31" s="1675" t="s">
        <v>55</v>
      </c>
      <c r="AR31" s="1671" t="s">
        <v>64</v>
      </c>
      <c r="AS31" s="1671"/>
      <c r="AT31" s="1672"/>
      <c r="AU31" s="1674"/>
      <c r="AV31" s="1430" t="s">
        <v>88</v>
      </c>
      <c r="AW31" s="1670"/>
      <c r="AX31" s="260" t="s">
        <v>55</v>
      </c>
      <c r="AY31" s="260" t="s">
        <v>64</v>
      </c>
      <c r="AZ31" s="261"/>
      <c r="BA31" s="421"/>
      <c r="BB31" s="667" t="s">
        <v>17</v>
      </c>
      <c r="BC31" s="268"/>
      <c r="BD31" s="269"/>
      <c r="BE31" s="269" t="s">
        <v>55</v>
      </c>
      <c r="BF31" s="270" t="s">
        <v>64</v>
      </c>
      <c r="BG31" s="353"/>
      <c r="BH31" s="1431" t="s">
        <v>16</v>
      </c>
      <c r="BI31" s="501" t="s">
        <v>55</v>
      </c>
      <c r="BJ31" s="502" t="s">
        <v>64</v>
      </c>
      <c r="BK31" s="502"/>
      <c r="BL31" s="503"/>
      <c r="BM31" s="1233"/>
      <c r="BN31" s="1430" t="s">
        <v>15</v>
      </c>
      <c r="BO31" s="1675"/>
      <c r="BP31" s="1671" t="s">
        <v>55</v>
      </c>
      <c r="BQ31" s="1671" t="s">
        <v>64</v>
      </c>
      <c r="BR31" s="1672"/>
      <c r="BS31" s="27"/>
      <c r="BT31" s="1469" t="s">
        <v>17</v>
      </c>
      <c r="BU31" s="259" t="s">
        <v>64</v>
      </c>
      <c r="BV31" s="260"/>
      <c r="BW31" s="260"/>
      <c r="BX31" s="261" t="s">
        <v>55</v>
      </c>
      <c r="BY31" s="11"/>
    </row>
    <row r="32" spans="2:77" ht="15" customHeight="1" thickBot="1">
      <c r="B32" s="663" t="s">
        <v>40</v>
      </c>
      <c r="C32" s="1238"/>
      <c r="D32" s="1432" t="s">
        <v>18</v>
      </c>
      <c r="E32" s="1785" t="s">
        <v>55</v>
      </c>
      <c r="F32" s="1786" t="s">
        <v>64</v>
      </c>
      <c r="G32" s="1786"/>
      <c r="H32" s="1787"/>
      <c r="I32" s="22">
        <v>8</v>
      </c>
      <c r="J32" s="271" t="s">
        <v>14</v>
      </c>
      <c r="K32" s="259"/>
      <c r="L32" s="260" t="s">
        <v>55</v>
      </c>
      <c r="M32" s="260" t="s">
        <v>64</v>
      </c>
      <c r="N32" s="261"/>
      <c r="O32" s="8">
        <v>12</v>
      </c>
      <c r="P32" s="271" t="s">
        <v>14</v>
      </c>
      <c r="Q32" s="273"/>
      <c r="R32" s="260" t="s">
        <v>55</v>
      </c>
      <c r="S32" s="260" t="s">
        <v>64</v>
      </c>
      <c r="T32" s="261"/>
      <c r="U32" s="1237"/>
      <c r="V32" s="1431" t="s">
        <v>16</v>
      </c>
      <c r="W32" s="1646"/>
      <c r="X32" s="1647"/>
      <c r="Y32" s="1647" t="s">
        <v>55</v>
      </c>
      <c r="Z32" s="1648" t="s">
        <v>64</v>
      </c>
      <c r="AA32" s="1233"/>
      <c r="AB32" s="1430" t="s">
        <v>88</v>
      </c>
      <c r="AC32" s="1670" t="s">
        <v>55</v>
      </c>
      <c r="AD32" s="1671" t="s">
        <v>64</v>
      </c>
      <c r="AE32" s="1671"/>
      <c r="AF32" s="1672"/>
      <c r="AG32" s="8"/>
      <c r="AH32" s="667" t="s">
        <v>17</v>
      </c>
      <c r="AI32" s="259"/>
      <c r="AJ32" s="260" t="s">
        <v>55</v>
      </c>
      <c r="AK32" s="260" t="s">
        <v>64</v>
      </c>
      <c r="AL32" s="261"/>
      <c r="AM32" s="140"/>
      <c r="AN32" s="663" t="s">
        <v>40</v>
      </c>
      <c r="AO32" s="1673"/>
      <c r="AP32" s="1431" t="s">
        <v>16</v>
      </c>
      <c r="AQ32" s="1646" t="s">
        <v>64</v>
      </c>
      <c r="AR32" s="1647"/>
      <c r="AS32" s="1647"/>
      <c r="AT32" s="1648" t="s">
        <v>55</v>
      </c>
      <c r="AU32" s="1674"/>
      <c r="AV32" s="1430" t="s">
        <v>15</v>
      </c>
      <c r="AW32" s="1670" t="s">
        <v>55</v>
      </c>
      <c r="AX32" s="260" t="s">
        <v>64</v>
      </c>
      <c r="AY32" s="260"/>
      <c r="AZ32" s="261"/>
      <c r="BA32" s="427"/>
      <c r="BB32" s="1459" t="s">
        <v>19</v>
      </c>
      <c r="BC32" s="972"/>
      <c r="BD32" s="973" t="s">
        <v>55</v>
      </c>
      <c r="BE32" s="973" t="s">
        <v>64</v>
      </c>
      <c r="BF32" s="974"/>
      <c r="BG32" s="422"/>
      <c r="BH32" s="1002" t="s">
        <v>18</v>
      </c>
      <c r="BI32" s="265" t="s">
        <v>64</v>
      </c>
      <c r="BJ32" s="266"/>
      <c r="BK32" s="266"/>
      <c r="BL32" s="267" t="s">
        <v>55</v>
      </c>
      <c r="BM32" s="1233">
        <v>47</v>
      </c>
      <c r="BN32" s="1430" t="s">
        <v>14</v>
      </c>
      <c r="BO32" s="1675" t="s">
        <v>55</v>
      </c>
      <c r="BP32" s="1671" t="s">
        <v>64</v>
      </c>
      <c r="BQ32" s="1671"/>
      <c r="BR32" s="1672"/>
      <c r="BS32" s="27"/>
      <c r="BT32" s="1469" t="s">
        <v>19</v>
      </c>
      <c r="BU32" s="259"/>
      <c r="BV32" s="260"/>
      <c r="BW32" s="260" t="s">
        <v>55</v>
      </c>
      <c r="BX32" s="261" t="s">
        <v>64</v>
      </c>
      <c r="BY32" s="11"/>
    </row>
    <row r="33" spans="2:77" ht="15" customHeight="1" thickBot="1">
      <c r="B33" s="663" t="s">
        <v>41</v>
      </c>
      <c r="C33" s="1674"/>
      <c r="D33" s="1430" t="s">
        <v>88</v>
      </c>
      <c r="E33" s="1670" t="s">
        <v>64</v>
      </c>
      <c r="F33" s="1671"/>
      <c r="G33" s="1671"/>
      <c r="H33" s="1672" t="s">
        <v>55</v>
      </c>
      <c r="I33" s="22"/>
      <c r="J33" s="271" t="s">
        <v>17</v>
      </c>
      <c r="K33" s="259" t="s">
        <v>55</v>
      </c>
      <c r="L33" s="260" t="s">
        <v>64</v>
      </c>
      <c r="M33" s="260"/>
      <c r="N33" s="261"/>
      <c r="O33" s="8"/>
      <c r="P33" s="1430" t="s">
        <v>17</v>
      </c>
      <c r="Q33" s="273" t="s">
        <v>55</v>
      </c>
      <c r="R33" s="260" t="s">
        <v>64</v>
      </c>
      <c r="S33" s="260"/>
      <c r="T33" s="261"/>
      <c r="U33" s="22"/>
      <c r="V33" s="1460" t="s">
        <v>18</v>
      </c>
      <c r="W33" s="256"/>
      <c r="X33" s="257" t="s">
        <v>55</v>
      </c>
      <c r="Y33" s="257" t="s">
        <v>64</v>
      </c>
      <c r="Z33" s="258"/>
      <c r="AA33" s="1674"/>
      <c r="AB33" s="1469" t="s">
        <v>15</v>
      </c>
      <c r="AC33" s="1791" t="s">
        <v>64</v>
      </c>
      <c r="AD33" s="1792"/>
      <c r="AE33" s="1792"/>
      <c r="AF33" s="1793" t="s">
        <v>55</v>
      </c>
      <c r="AG33" s="8"/>
      <c r="AH33" s="667" t="s">
        <v>19</v>
      </c>
      <c r="AI33" s="259" t="s">
        <v>55</v>
      </c>
      <c r="AJ33" s="260" t="s">
        <v>64</v>
      </c>
      <c r="AK33" s="260"/>
      <c r="AL33" s="261"/>
      <c r="AM33" s="140"/>
      <c r="AN33" s="663" t="s">
        <v>41</v>
      </c>
      <c r="AO33" s="1238"/>
      <c r="AP33" s="1432" t="s">
        <v>18</v>
      </c>
      <c r="AQ33" s="1785"/>
      <c r="AR33" s="1786"/>
      <c r="AS33" s="1786" t="s">
        <v>55</v>
      </c>
      <c r="AT33" s="1787" t="s">
        <v>64</v>
      </c>
      <c r="AU33" s="1674">
        <v>34</v>
      </c>
      <c r="AV33" s="1430" t="s">
        <v>14</v>
      </c>
      <c r="AW33" s="1670" t="s">
        <v>64</v>
      </c>
      <c r="AX33" s="260"/>
      <c r="AY33" s="260"/>
      <c r="AZ33" s="261" t="s">
        <v>55</v>
      </c>
      <c r="BA33" s="423"/>
      <c r="BB33" s="1001" t="s">
        <v>16</v>
      </c>
      <c r="BC33" s="501" t="s">
        <v>55</v>
      </c>
      <c r="BD33" s="502" t="s">
        <v>64</v>
      </c>
      <c r="BE33" s="502"/>
      <c r="BF33" s="503"/>
      <c r="BG33" s="427"/>
      <c r="BH33" s="1430" t="s">
        <v>88</v>
      </c>
      <c r="BI33" s="268"/>
      <c r="BJ33" s="269"/>
      <c r="BK33" s="269" t="s">
        <v>55</v>
      </c>
      <c r="BL33" s="270" t="s">
        <v>64</v>
      </c>
      <c r="BM33" s="22"/>
      <c r="BN33" s="271" t="s">
        <v>17</v>
      </c>
      <c r="BO33" s="259" t="s">
        <v>64</v>
      </c>
      <c r="BP33" s="260"/>
      <c r="BQ33" s="260"/>
      <c r="BR33" s="261" t="s">
        <v>55</v>
      </c>
      <c r="BS33" s="46"/>
      <c r="BT33" s="1469" t="s">
        <v>16</v>
      </c>
      <c r="BU33" s="259"/>
      <c r="BV33" s="260" t="s">
        <v>55</v>
      </c>
      <c r="BW33" s="260" t="s">
        <v>64</v>
      </c>
      <c r="BX33" s="261"/>
      <c r="BY33" s="11"/>
    </row>
    <row r="34" spans="2:77" ht="15" customHeight="1" thickBot="1">
      <c r="B34" s="663" t="s">
        <v>42</v>
      </c>
      <c r="C34" s="27"/>
      <c r="D34" s="271" t="s">
        <v>15</v>
      </c>
      <c r="E34" s="273"/>
      <c r="F34" s="260"/>
      <c r="G34" s="260" t="s">
        <v>55</v>
      </c>
      <c r="H34" s="261" t="s">
        <v>64</v>
      </c>
      <c r="I34" s="22"/>
      <c r="J34" s="271" t="s">
        <v>19</v>
      </c>
      <c r="K34" s="259" t="s">
        <v>64</v>
      </c>
      <c r="L34" s="260"/>
      <c r="M34" s="260"/>
      <c r="N34" s="261" t="s">
        <v>55</v>
      </c>
      <c r="O34" s="8"/>
      <c r="P34" s="1430" t="s">
        <v>19</v>
      </c>
      <c r="Q34" s="273" t="s">
        <v>64</v>
      </c>
      <c r="R34" s="260"/>
      <c r="S34" s="260"/>
      <c r="T34" s="261" t="s">
        <v>55</v>
      </c>
      <c r="U34" s="1872"/>
      <c r="V34" s="1430" t="s">
        <v>88</v>
      </c>
      <c r="W34" s="1675" t="s">
        <v>55</v>
      </c>
      <c r="X34" s="1671" t="s">
        <v>64</v>
      </c>
      <c r="Y34" s="1671"/>
      <c r="Z34" s="1672"/>
      <c r="AA34" s="27">
        <v>21</v>
      </c>
      <c r="AB34" s="271" t="s">
        <v>14</v>
      </c>
      <c r="AC34" s="273"/>
      <c r="AD34" s="260"/>
      <c r="AE34" s="260" t="s">
        <v>55</v>
      </c>
      <c r="AF34" s="261" t="s">
        <v>64</v>
      </c>
      <c r="AG34" s="1802"/>
      <c r="AH34" s="1431" t="s">
        <v>16</v>
      </c>
      <c r="AI34" s="1646" t="s">
        <v>64</v>
      </c>
      <c r="AJ34" s="1647"/>
      <c r="AK34" s="1647"/>
      <c r="AL34" s="1648" t="s">
        <v>55</v>
      </c>
      <c r="AM34" s="140"/>
      <c r="AN34" s="663" t="s">
        <v>42</v>
      </c>
      <c r="AO34" s="22"/>
      <c r="AP34" s="271" t="s">
        <v>88</v>
      </c>
      <c r="AQ34" s="259"/>
      <c r="AR34" s="260" t="s">
        <v>55</v>
      </c>
      <c r="AS34" s="260" t="s">
        <v>64</v>
      </c>
      <c r="AT34" s="261"/>
      <c r="AU34" s="1674"/>
      <c r="AV34" s="1430" t="s">
        <v>17</v>
      </c>
      <c r="AW34" s="1670"/>
      <c r="AX34" s="260"/>
      <c r="AY34" s="260" t="s">
        <v>55</v>
      </c>
      <c r="AZ34" s="261" t="s">
        <v>64</v>
      </c>
      <c r="BA34" s="422"/>
      <c r="BB34" s="1002" t="s">
        <v>18</v>
      </c>
      <c r="BC34" s="265" t="s">
        <v>64</v>
      </c>
      <c r="BD34" s="266"/>
      <c r="BE34" s="266"/>
      <c r="BF34" s="267" t="s">
        <v>55</v>
      </c>
      <c r="BG34" s="427"/>
      <c r="BH34" s="1430" t="s">
        <v>15</v>
      </c>
      <c r="BI34" s="268"/>
      <c r="BJ34" s="269" t="s">
        <v>55</v>
      </c>
      <c r="BK34" s="269" t="s">
        <v>64</v>
      </c>
      <c r="BL34" s="270"/>
      <c r="BM34" s="230"/>
      <c r="BN34" s="271" t="s">
        <v>19</v>
      </c>
      <c r="BO34" s="259"/>
      <c r="BP34" s="260"/>
      <c r="BQ34" s="260" t="s">
        <v>55</v>
      </c>
      <c r="BR34" s="261" t="s">
        <v>64</v>
      </c>
      <c r="BS34" s="1233"/>
      <c r="BT34" s="1432" t="s">
        <v>18</v>
      </c>
      <c r="BU34" s="1785" t="s">
        <v>55</v>
      </c>
      <c r="BV34" s="1786" t="s">
        <v>64</v>
      </c>
      <c r="BW34" s="1786"/>
      <c r="BX34" s="1787"/>
      <c r="BY34" s="11"/>
    </row>
    <row r="35" spans="2:77" ht="15" customHeight="1" thickBot="1">
      <c r="B35" s="663" t="s">
        <v>43</v>
      </c>
      <c r="C35" s="27">
        <v>4</v>
      </c>
      <c r="D35" s="271" t="s">
        <v>14</v>
      </c>
      <c r="E35" s="273"/>
      <c r="F35" s="260" t="s">
        <v>55</v>
      </c>
      <c r="G35" s="260" t="s">
        <v>64</v>
      </c>
      <c r="H35" s="261"/>
      <c r="I35" s="46"/>
      <c r="J35" s="277" t="s">
        <v>16</v>
      </c>
      <c r="K35" s="262"/>
      <c r="L35" s="263"/>
      <c r="M35" s="263" t="s">
        <v>55</v>
      </c>
      <c r="N35" s="264" t="s">
        <v>64</v>
      </c>
      <c r="O35" s="38"/>
      <c r="P35" s="1431" t="s">
        <v>16</v>
      </c>
      <c r="Q35" s="274"/>
      <c r="R35" s="263"/>
      <c r="S35" s="263" t="s">
        <v>55</v>
      </c>
      <c r="T35" s="264" t="s">
        <v>64</v>
      </c>
      <c r="U35" s="1674"/>
      <c r="V35" s="1430" t="s">
        <v>15</v>
      </c>
      <c r="W35" s="1675" t="s">
        <v>64</v>
      </c>
      <c r="X35" s="1671"/>
      <c r="Y35" s="1671"/>
      <c r="Z35" s="1672" t="s">
        <v>55</v>
      </c>
      <c r="AA35" s="27"/>
      <c r="AB35" s="271" t="s">
        <v>17</v>
      </c>
      <c r="AC35" s="273"/>
      <c r="AD35" s="260" t="s">
        <v>55</v>
      </c>
      <c r="AE35" s="260" t="s">
        <v>64</v>
      </c>
      <c r="AF35" s="261"/>
      <c r="AG35" s="1238"/>
      <c r="AH35" s="1432" t="s">
        <v>18</v>
      </c>
      <c r="AI35" s="1785"/>
      <c r="AJ35" s="1786"/>
      <c r="AK35" s="1786" t="s">
        <v>55</v>
      </c>
      <c r="AL35" s="1787" t="s">
        <v>64</v>
      </c>
      <c r="AM35" s="140"/>
      <c r="AN35" s="663" t="s">
        <v>43</v>
      </c>
      <c r="AO35" s="27"/>
      <c r="AP35" s="271" t="s">
        <v>15</v>
      </c>
      <c r="AQ35" s="259" t="s">
        <v>55</v>
      </c>
      <c r="AR35" s="260" t="s">
        <v>64</v>
      </c>
      <c r="AS35" s="260"/>
      <c r="AT35" s="261"/>
      <c r="AU35" s="27"/>
      <c r="AV35" s="1430" t="s">
        <v>19</v>
      </c>
      <c r="AW35" s="273"/>
      <c r="AX35" s="260" t="s">
        <v>55</v>
      </c>
      <c r="AY35" s="260" t="s">
        <v>64</v>
      </c>
      <c r="AZ35" s="261"/>
      <c r="BA35" s="421"/>
      <c r="BB35" s="667" t="s">
        <v>88</v>
      </c>
      <c r="BC35" s="268"/>
      <c r="BD35" s="269"/>
      <c r="BE35" s="269" t="s">
        <v>55</v>
      </c>
      <c r="BF35" s="270" t="s">
        <v>64</v>
      </c>
      <c r="BG35" s="1674">
        <v>43</v>
      </c>
      <c r="BH35" s="1430" t="s">
        <v>14</v>
      </c>
      <c r="BI35" s="1675" t="s">
        <v>55</v>
      </c>
      <c r="BJ35" s="1671" t="s">
        <v>64</v>
      </c>
      <c r="BK35" s="1671"/>
      <c r="BL35" s="1672"/>
      <c r="BM35" s="38"/>
      <c r="BN35" s="277" t="s">
        <v>16</v>
      </c>
      <c r="BO35" s="262"/>
      <c r="BP35" s="263" t="s">
        <v>55</v>
      </c>
      <c r="BQ35" s="263" t="s">
        <v>64</v>
      </c>
      <c r="BR35" s="264"/>
      <c r="BS35" s="1233"/>
      <c r="BT35" s="1430" t="s">
        <v>88</v>
      </c>
      <c r="BU35" s="1675" t="s">
        <v>64</v>
      </c>
      <c r="BV35" s="1671"/>
      <c r="BW35" s="1671"/>
      <c r="BX35" s="1672" t="s">
        <v>55</v>
      </c>
      <c r="BY35" s="11"/>
    </row>
    <row r="36" spans="2:77" ht="15" customHeight="1" thickBot="1">
      <c r="B36" s="663" t="s">
        <v>44</v>
      </c>
      <c r="C36" s="27"/>
      <c r="D36" s="271" t="s">
        <v>17</v>
      </c>
      <c r="E36" s="273" t="s">
        <v>55</v>
      </c>
      <c r="F36" s="260" t="s">
        <v>64</v>
      </c>
      <c r="G36" s="260"/>
      <c r="H36" s="261"/>
      <c r="I36" s="25"/>
      <c r="J36" s="317" t="s">
        <v>18</v>
      </c>
      <c r="K36" s="256"/>
      <c r="L36" s="257" t="s">
        <v>55</v>
      </c>
      <c r="M36" s="257" t="s">
        <v>64</v>
      </c>
      <c r="N36" s="258"/>
      <c r="O36" s="22"/>
      <c r="P36" s="1432" t="s">
        <v>18</v>
      </c>
      <c r="Q36" s="256"/>
      <c r="R36" s="257" t="s">
        <v>55</v>
      </c>
      <c r="S36" s="257" t="s">
        <v>64</v>
      </c>
      <c r="T36" s="258"/>
      <c r="U36" s="1674">
        <v>17</v>
      </c>
      <c r="V36" s="1430" t="s">
        <v>14</v>
      </c>
      <c r="W36" s="1675"/>
      <c r="X36" s="1671"/>
      <c r="Y36" s="1671" t="s">
        <v>55</v>
      </c>
      <c r="Z36" s="1672" t="s">
        <v>64</v>
      </c>
      <c r="AA36" s="27"/>
      <c r="AB36" s="271" t="s">
        <v>19</v>
      </c>
      <c r="AC36" s="273" t="s">
        <v>55</v>
      </c>
      <c r="AD36" s="260" t="s">
        <v>64</v>
      </c>
      <c r="AE36" s="260"/>
      <c r="AF36" s="261"/>
      <c r="AG36" s="1674"/>
      <c r="AH36" s="1430" t="s">
        <v>88</v>
      </c>
      <c r="AI36" s="1675"/>
      <c r="AJ36" s="1671" t="s">
        <v>55</v>
      </c>
      <c r="AK36" s="1671" t="s">
        <v>64</v>
      </c>
      <c r="AL36" s="1672"/>
      <c r="AM36" s="140"/>
      <c r="AN36" s="663" t="s">
        <v>44</v>
      </c>
      <c r="AO36" s="27">
        <v>30</v>
      </c>
      <c r="AP36" s="271" t="s">
        <v>14</v>
      </c>
      <c r="AQ36" s="259" t="s">
        <v>64</v>
      </c>
      <c r="AR36" s="260"/>
      <c r="AS36" s="260"/>
      <c r="AT36" s="261" t="s">
        <v>55</v>
      </c>
      <c r="AU36" s="38"/>
      <c r="AV36" s="1431" t="s">
        <v>16</v>
      </c>
      <c r="AW36" s="274" t="s">
        <v>55</v>
      </c>
      <c r="AX36" s="263" t="s">
        <v>64</v>
      </c>
      <c r="AY36" s="263"/>
      <c r="AZ36" s="264"/>
      <c r="BA36" s="421"/>
      <c r="BB36" s="667" t="s">
        <v>15</v>
      </c>
      <c r="BC36" s="268"/>
      <c r="BD36" s="269" t="s">
        <v>55</v>
      </c>
      <c r="BE36" s="269" t="s">
        <v>64</v>
      </c>
      <c r="BF36" s="270"/>
      <c r="BG36" s="1674"/>
      <c r="BH36" s="1430" t="s">
        <v>17</v>
      </c>
      <c r="BI36" s="1675" t="s">
        <v>64</v>
      </c>
      <c r="BJ36" s="1671"/>
      <c r="BK36" s="1671"/>
      <c r="BL36" s="1672" t="s">
        <v>55</v>
      </c>
      <c r="BM36" s="27"/>
      <c r="BN36" s="1002" t="s">
        <v>18</v>
      </c>
      <c r="BO36" s="256" t="s">
        <v>55</v>
      </c>
      <c r="BP36" s="257" t="s">
        <v>64</v>
      </c>
      <c r="BQ36" s="257"/>
      <c r="BR36" s="258"/>
      <c r="BS36" s="1233"/>
      <c r="BT36" s="1433" t="s">
        <v>15</v>
      </c>
      <c r="BU36" s="1675"/>
      <c r="BV36" s="1671"/>
      <c r="BW36" s="1671" t="s">
        <v>55</v>
      </c>
      <c r="BX36" s="1672" t="s">
        <v>64</v>
      </c>
      <c r="BY36" s="11"/>
    </row>
    <row r="37" spans="2:77" ht="15" customHeight="1" thickBot="1">
      <c r="B37" s="663" t="s">
        <v>45</v>
      </c>
      <c r="C37" s="27"/>
      <c r="D37" s="271" t="s">
        <v>19</v>
      </c>
      <c r="E37" s="273" t="s">
        <v>64</v>
      </c>
      <c r="F37" s="260"/>
      <c r="G37" s="260"/>
      <c r="H37" s="261" t="s">
        <v>55</v>
      </c>
      <c r="I37" s="22"/>
      <c r="J37" s="271" t="s">
        <v>88</v>
      </c>
      <c r="K37" s="259" t="s">
        <v>55</v>
      </c>
      <c r="L37" s="260" t="s">
        <v>64</v>
      </c>
      <c r="M37" s="260"/>
      <c r="N37" s="261"/>
      <c r="O37" s="8"/>
      <c r="P37" s="667" t="s">
        <v>88</v>
      </c>
      <c r="Q37" s="273" t="s">
        <v>55</v>
      </c>
      <c r="R37" s="260" t="s">
        <v>64</v>
      </c>
      <c r="S37" s="260"/>
      <c r="T37" s="261"/>
      <c r="U37" s="1233"/>
      <c r="V37" s="1430" t="s">
        <v>17</v>
      </c>
      <c r="W37" s="1675"/>
      <c r="X37" s="1671" t="s">
        <v>55</v>
      </c>
      <c r="Y37" s="1671" t="s">
        <v>64</v>
      </c>
      <c r="Z37" s="1672"/>
      <c r="AA37" s="38"/>
      <c r="AB37" s="277" t="s">
        <v>16</v>
      </c>
      <c r="AC37" s="274" t="s">
        <v>64</v>
      </c>
      <c r="AD37" s="263"/>
      <c r="AE37" s="263"/>
      <c r="AF37" s="264" t="s">
        <v>55</v>
      </c>
      <c r="AG37" s="1233"/>
      <c r="AH37" s="1430" t="s">
        <v>15</v>
      </c>
      <c r="AI37" s="1675" t="s">
        <v>55</v>
      </c>
      <c r="AJ37" s="1671" t="s">
        <v>64</v>
      </c>
      <c r="AK37" s="1671"/>
      <c r="AL37" s="1672"/>
      <c r="AM37" s="140"/>
      <c r="AN37" s="663" t="s">
        <v>45</v>
      </c>
      <c r="AO37" s="27"/>
      <c r="AP37" s="271" t="s">
        <v>17</v>
      </c>
      <c r="AQ37" s="259"/>
      <c r="AR37" s="260"/>
      <c r="AS37" s="260" t="s">
        <v>55</v>
      </c>
      <c r="AT37" s="261" t="s">
        <v>64</v>
      </c>
      <c r="AU37" s="25"/>
      <c r="AV37" s="1432" t="s">
        <v>18</v>
      </c>
      <c r="AW37" s="283" t="s">
        <v>64</v>
      </c>
      <c r="AX37" s="257"/>
      <c r="AY37" s="257"/>
      <c r="AZ37" s="258" t="s">
        <v>55</v>
      </c>
      <c r="BA37" s="421">
        <v>39</v>
      </c>
      <c r="BB37" s="667" t="s">
        <v>14</v>
      </c>
      <c r="BC37" s="268" t="s">
        <v>55</v>
      </c>
      <c r="BD37" s="269" t="s">
        <v>64</v>
      </c>
      <c r="BE37" s="269"/>
      <c r="BF37" s="270"/>
      <c r="BG37" s="1674"/>
      <c r="BH37" s="1430" t="s">
        <v>19</v>
      </c>
      <c r="BI37" s="1675"/>
      <c r="BJ37" s="1671"/>
      <c r="BK37" s="1671" t="s">
        <v>55</v>
      </c>
      <c r="BL37" s="1672" t="s">
        <v>64</v>
      </c>
      <c r="BM37" s="22"/>
      <c r="BN37" s="1461" t="s">
        <v>88</v>
      </c>
      <c r="BO37" s="259" t="s">
        <v>64</v>
      </c>
      <c r="BP37" s="260"/>
      <c r="BQ37" s="260"/>
      <c r="BR37" s="261" t="s">
        <v>55</v>
      </c>
      <c r="BS37" s="1233">
        <v>52</v>
      </c>
      <c r="BT37" s="1433" t="s">
        <v>14</v>
      </c>
      <c r="BU37" s="1675"/>
      <c r="BV37" s="1671" t="s">
        <v>55</v>
      </c>
      <c r="BW37" s="1671" t="s">
        <v>64</v>
      </c>
      <c r="BX37" s="1672"/>
      <c r="BY37" s="11"/>
    </row>
    <row r="38" spans="2:77" ht="15" customHeight="1" thickBot="1">
      <c r="B38" s="663" t="s">
        <v>46</v>
      </c>
      <c r="C38" s="46"/>
      <c r="D38" s="277" t="s">
        <v>16</v>
      </c>
      <c r="E38" s="274"/>
      <c r="F38" s="263"/>
      <c r="G38" s="263" t="s">
        <v>55</v>
      </c>
      <c r="H38" s="264" t="s">
        <v>64</v>
      </c>
      <c r="I38" s="22"/>
      <c r="J38" s="271" t="s">
        <v>15</v>
      </c>
      <c r="K38" s="259" t="s">
        <v>64</v>
      </c>
      <c r="L38" s="260"/>
      <c r="M38" s="260"/>
      <c r="N38" s="261" t="s">
        <v>55</v>
      </c>
      <c r="O38" s="8"/>
      <c r="P38" s="667" t="s">
        <v>15</v>
      </c>
      <c r="Q38" s="273" t="s">
        <v>64</v>
      </c>
      <c r="R38" s="260"/>
      <c r="S38" s="260"/>
      <c r="T38" s="261" t="s">
        <v>55</v>
      </c>
      <c r="U38" s="1233"/>
      <c r="V38" s="1430" t="s">
        <v>19</v>
      </c>
      <c r="W38" s="1675" t="s">
        <v>55</v>
      </c>
      <c r="X38" s="1671" t="s">
        <v>64</v>
      </c>
      <c r="Y38" s="1671"/>
      <c r="Z38" s="1672"/>
      <c r="AA38" s="22"/>
      <c r="AB38" s="317" t="s">
        <v>18</v>
      </c>
      <c r="AC38" s="256"/>
      <c r="AD38" s="257"/>
      <c r="AE38" s="257" t="s">
        <v>55</v>
      </c>
      <c r="AF38" s="258" t="s">
        <v>64</v>
      </c>
      <c r="AG38" s="1854">
        <v>26</v>
      </c>
      <c r="AH38" s="1430" t="s">
        <v>14</v>
      </c>
      <c r="AI38" s="1675" t="s">
        <v>64</v>
      </c>
      <c r="AJ38" s="1671"/>
      <c r="AK38" s="1671"/>
      <c r="AL38" s="1672" t="s">
        <v>55</v>
      </c>
      <c r="AM38" s="140"/>
      <c r="AN38" s="663" t="s">
        <v>46</v>
      </c>
      <c r="AO38" s="27"/>
      <c r="AP38" s="271" t="s">
        <v>19</v>
      </c>
      <c r="AQ38" s="259"/>
      <c r="AR38" s="260" t="s">
        <v>55</v>
      </c>
      <c r="AS38" s="260" t="s">
        <v>64</v>
      </c>
      <c r="AT38" s="261"/>
      <c r="AU38" s="27"/>
      <c r="AV38" s="1430" t="s">
        <v>88</v>
      </c>
      <c r="AW38" s="273"/>
      <c r="AX38" s="260"/>
      <c r="AY38" s="260" t="s">
        <v>55</v>
      </c>
      <c r="AZ38" s="261" t="s">
        <v>64</v>
      </c>
      <c r="BA38" s="421"/>
      <c r="BB38" s="667" t="s">
        <v>17</v>
      </c>
      <c r="BC38" s="268" t="s">
        <v>64</v>
      </c>
      <c r="BD38" s="269"/>
      <c r="BE38" s="269"/>
      <c r="BF38" s="270" t="s">
        <v>55</v>
      </c>
      <c r="BG38" s="1673"/>
      <c r="BH38" s="1431" t="s">
        <v>16</v>
      </c>
      <c r="BI38" s="1646"/>
      <c r="BJ38" s="1647" t="s">
        <v>55</v>
      </c>
      <c r="BK38" s="1647" t="s">
        <v>64</v>
      </c>
      <c r="BL38" s="1648"/>
      <c r="BM38" s="22"/>
      <c r="BN38" s="271" t="s">
        <v>15</v>
      </c>
      <c r="BO38" s="259"/>
      <c r="BP38" s="260"/>
      <c r="BQ38" s="260" t="s">
        <v>55</v>
      </c>
      <c r="BR38" s="261" t="s">
        <v>64</v>
      </c>
      <c r="BS38" s="1233"/>
      <c r="BT38" s="1433" t="s">
        <v>17</v>
      </c>
      <c r="BU38" s="1675" t="s">
        <v>55</v>
      </c>
      <c r="BV38" s="1671" t="s">
        <v>64</v>
      </c>
      <c r="BW38" s="1671"/>
      <c r="BX38" s="1672"/>
      <c r="BY38" s="11"/>
    </row>
    <row r="39" spans="2:77" ht="15" customHeight="1" thickBot="1">
      <c r="B39" s="663" t="s">
        <v>47</v>
      </c>
      <c r="C39" s="27"/>
      <c r="D39" s="317" t="s">
        <v>18</v>
      </c>
      <c r="E39" s="256"/>
      <c r="F39" s="257" t="s">
        <v>55</v>
      </c>
      <c r="G39" s="257" t="s">
        <v>64</v>
      </c>
      <c r="H39" s="258"/>
      <c r="I39" s="22">
        <v>9</v>
      </c>
      <c r="J39" s="271" t="s">
        <v>14</v>
      </c>
      <c r="K39" s="259"/>
      <c r="L39" s="260"/>
      <c r="M39" s="260" t="s">
        <v>55</v>
      </c>
      <c r="N39" s="261" t="s">
        <v>64</v>
      </c>
      <c r="O39" s="8">
        <v>13</v>
      </c>
      <c r="P39" s="271" t="s">
        <v>14</v>
      </c>
      <c r="Q39" s="273"/>
      <c r="R39" s="260"/>
      <c r="S39" s="260" t="s">
        <v>55</v>
      </c>
      <c r="T39" s="261" t="s">
        <v>64</v>
      </c>
      <c r="U39" s="1237"/>
      <c r="V39" s="1431" t="s">
        <v>16</v>
      </c>
      <c r="W39" s="1646" t="s">
        <v>64</v>
      </c>
      <c r="X39" s="1647"/>
      <c r="Y39" s="1647"/>
      <c r="Z39" s="1648" t="s">
        <v>55</v>
      </c>
      <c r="AA39" s="27"/>
      <c r="AB39" s="271" t="s">
        <v>88</v>
      </c>
      <c r="AC39" s="273"/>
      <c r="AD39" s="260" t="s">
        <v>55</v>
      </c>
      <c r="AE39" s="260" t="s">
        <v>64</v>
      </c>
      <c r="AF39" s="261"/>
      <c r="AG39" s="1803"/>
      <c r="AH39" s="1430" t="s">
        <v>17</v>
      </c>
      <c r="AI39" s="1675"/>
      <c r="AJ39" s="1671"/>
      <c r="AK39" s="1671" t="s">
        <v>55</v>
      </c>
      <c r="AL39" s="1672" t="s">
        <v>64</v>
      </c>
      <c r="AM39" s="140"/>
      <c r="AN39" s="663" t="s">
        <v>47</v>
      </c>
      <c r="AO39" s="38"/>
      <c r="AP39" s="277" t="s">
        <v>16</v>
      </c>
      <c r="AQ39" s="262" t="s">
        <v>55</v>
      </c>
      <c r="AR39" s="263" t="s">
        <v>64</v>
      </c>
      <c r="AS39" s="263"/>
      <c r="AT39" s="264"/>
      <c r="AU39" s="27"/>
      <c r="AV39" s="1430" t="s">
        <v>15</v>
      </c>
      <c r="AW39" s="273"/>
      <c r="AX39" s="260" t="s">
        <v>55</v>
      </c>
      <c r="AY39" s="260" t="s">
        <v>64</v>
      </c>
      <c r="AZ39" s="261"/>
      <c r="BA39" s="421"/>
      <c r="BB39" s="667" t="s">
        <v>19</v>
      </c>
      <c r="BC39" s="268"/>
      <c r="BD39" s="269"/>
      <c r="BE39" s="269" t="s">
        <v>55</v>
      </c>
      <c r="BF39" s="270" t="s">
        <v>64</v>
      </c>
      <c r="BG39" s="1233"/>
      <c r="BH39" s="1432" t="s">
        <v>18</v>
      </c>
      <c r="BI39" s="1785" t="s">
        <v>55</v>
      </c>
      <c r="BJ39" s="1786" t="s">
        <v>64</v>
      </c>
      <c r="BK39" s="1786"/>
      <c r="BL39" s="1787"/>
      <c r="BM39" s="22">
        <v>48</v>
      </c>
      <c r="BN39" s="271" t="s">
        <v>14</v>
      </c>
      <c r="BO39" s="259"/>
      <c r="BP39" s="260" t="s">
        <v>55</v>
      </c>
      <c r="BQ39" s="260" t="s">
        <v>64</v>
      </c>
      <c r="BR39" s="261"/>
      <c r="BS39" s="1233"/>
      <c r="BT39" s="1430" t="s">
        <v>19</v>
      </c>
      <c r="BU39" s="1675" t="s">
        <v>64</v>
      </c>
      <c r="BV39" s="1671"/>
      <c r="BW39" s="1671"/>
      <c r="BX39" s="1672" t="s">
        <v>55</v>
      </c>
      <c r="BY39" s="11"/>
    </row>
    <row r="40" spans="2:77" ht="15" customHeight="1" thickBot="1">
      <c r="B40" s="663" t="s">
        <v>48</v>
      </c>
      <c r="C40" s="27"/>
      <c r="D40" s="271" t="s">
        <v>88</v>
      </c>
      <c r="E40" s="273" t="s">
        <v>55</v>
      </c>
      <c r="F40" s="260" t="s">
        <v>64</v>
      </c>
      <c r="G40" s="260"/>
      <c r="H40" s="261"/>
      <c r="I40" s="230"/>
      <c r="J40" s="971" t="s">
        <v>17</v>
      </c>
      <c r="K40" s="285"/>
      <c r="L40" s="278" t="s">
        <v>55</v>
      </c>
      <c r="M40" s="278" t="s">
        <v>64</v>
      </c>
      <c r="N40" s="279"/>
      <c r="O40" s="8"/>
      <c r="P40" s="1430" t="s">
        <v>17</v>
      </c>
      <c r="Q40" s="273"/>
      <c r="R40" s="260" t="s">
        <v>55</v>
      </c>
      <c r="S40" s="260" t="s">
        <v>64</v>
      </c>
      <c r="T40" s="261"/>
      <c r="U40" s="1233"/>
      <c r="V40" s="1432" t="s">
        <v>18</v>
      </c>
      <c r="W40" s="1785"/>
      <c r="X40" s="1786"/>
      <c r="Y40" s="1786" t="s">
        <v>55</v>
      </c>
      <c r="Z40" s="1787" t="s">
        <v>64</v>
      </c>
      <c r="AA40" s="27"/>
      <c r="AB40" s="271" t="s">
        <v>15</v>
      </c>
      <c r="AC40" s="273" t="s">
        <v>55</v>
      </c>
      <c r="AD40" s="260" t="s">
        <v>64</v>
      </c>
      <c r="AE40" s="260"/>
      <c r="AF40" s="261"/>
      <c r="AG40" s="1803"/>
      <c r="AH40" s="1430" t="s">
        <v>19</v>
      </c>
      <c r="AI40" s="1675"/>
      <c r="AJ40" s="1671" t="s">
        <v>55</v>
      </c>
      <c r="AK40" s="1671" t="s">
        <v>64</v>
      </c>
      <c r="AL40" s="1672"/>
      <c r="AM40" s="140"/>
      <c r="AN40" s="663" t="s">
        <v>48</v>
      </c>
      <c r="AO40" s="25"/>
      <c r="AP40" s="317" t="s">
        <v>18</v>
      </c>
      <c r="AQ40" s="256" t="s">
        <v>64</v>
      </c>
      <c r="AR40" s="257"/>
      <c r="AS40" s="257"/>
      <c r="AT40" s="258" t="s">
        <v>55</v>
      </c>
      <c r="AU40" s="27">
        <v>35</v>
      </c>
      <c r="AV40" s="1430" t="s">
        <v>14</v>
      </c>
      <c r="AW40" s="273" t="s">
        <v>55</v>
      </c>
      <c r="AX40" s="260" t="s">
        <v>64</v>
      </c>
      <c r="AY40" s="260"/>
      <c r="AZ40" s="261"/>
      <c r="BA40" s="423"/>
      <c r="BB40" s="1001" t="s">
        <v>16</v>
      </c>
      <c r="BC40" s="501"/>
      <c r="BD40" s="502" t="s">
        <v>55</v>
      </c>
      <c r="BE40" s="502" t="s">
        <v>64</v>
      </c>
      <c r="BF40" s="503"/>
      <c r="BG40" s="1674"/>
      <c r="BH40" s="1430" t="s">
        <v>88</v>
      </c>
      <c r="BI40" s="1675" t="s">
        <v>64</v>
      </c>
      <c r="BJ40" s="1671"/>
      <c r="BK40" s="1671"/>
      <c r="BL40" s="1672" t="s">
        <v>55</v>
      </c>
      <c r="BM40" s="22"/>
      <c r="BN40" s="271" t="s">
        <v>17</v>
      </c>
      <c r="BO40" s="259" t="s">
        <v>55</v>
      </c>
      <c r="BP40" s="260" t="s">
        <v>64</v>
      </c>
      <c r="BQ40" s="260"/>
      <c r="BR40" s="261"/>
      <c r="BS40" s="1673"/>
      <c r="BT40" s="1431" t="s">
        <v>16</v>
      </c>
      <c r="BU40" s="1646"/>
      <c r="BV40" s="1647"/>
      <c r="BW40" s="1647" t="s">
        <v>55</v>
      </c>
      <c r="BX40" s="1648" t="s">
        <v>64</v>
      </c>
      <c r="BY40" s="11"/>
    </row>
    <row r="41" spans="2:77" ht="15" customHeight="1" thickBot="1">
      <c r="B41" s="663" t="s">
        <v>49</v>
      </c>
      <c r="C41" s="27"/>
      <c r="D41" s="271" t="s">
        <v>15</v>
      </c>
      <c r="E41" s="273" t="s">
        <v>64</v>
      </c>
      <c r="F41" s="260"/>
      <c r="G41" s="260"/>
      <c r="H41" s="261" t="s">
        <v>55</v>
      </c>
      <c r="I41" s="3956"/>
      <c r="J41" s="4042"/>
      <c r="K41" s="285"/>
      <c r="L41" s="278"/>
      <c r="M41" s="278"/>
      <c r="N41" s="279"/>
      <c r="O41" s="8"/>
      <c r="P41" s="1430" t="s">
        <v>19</v>
      </c>
      <c r="Q41" s="273" t="s">
        <v>55</v>
      </c>
      <c r="R41" s="260" t="s">
        <v>64</v>
      </c>
      <c r="S41" s="260"/>
      <c r="T41" s="261"/>
      <c r="U41" s="1233"/>
      <c r="V41" s="1430" t="s">
        <v>88</v>
      </c>
      <c r="W41" s="1675"/>
      <c r="X41" s="1671" t="s">
        <v>55</v>
      </c>
      <c r="Y41" s="1671" t="s">
        <v>64</v>
      </c>
      <c r="Z41" s="1672"/>
      <c r="AA41" s="27">
        <v>22</v>
      </c>
      <c r="AB41" s="271" t="s">
        <v>14</v>
      </c>
      <c r="AC41" s="273" t="s">
        <v>64</v>
      </c>
      <c r="AD41" s="260"/>
      <c r="AE41" s="260"/>
      <c r="AF41" s="261" t="s">
        <v>55</v>
      </c>
      <c r="AG41" s="1802"/>
      <c r="AH41" s="1431" t="s">
        <v>16</v>
      </c>
      <c r="AI41" s="1646" t="s">
        <v>55</v>
      </c>
      <c r="AJ41" s="1647" t="s">
        <v>64</v>
      </c>
      <c r="AK41" s="1647"/>
      <c r="AL41" s="1648"/>
      <c r="AM41" s="140"/>
      <c r="AN41" s="663" t="s">
        <v>49</v>
      </c>
      <c r="AO41" s="27"/>
      <c r="AP41" s="271" t="s">
        <v>88</v>
      </c>
      <c r="AQ41" s="259"/>
      <c r="AR41" s="260"/>
      <c r="AS41" s="260" t="s">
        <v>55</v>
      </c>
      <c r="AT41" s="261" t="s">
        <v>64</v>
      </c>
      <c r="AU41" s="27"/>
      <c r="AV41" s="1433" t="s">
        <v>17</v>
      </c>
      <c r="AW41" s="1670" t="s">
        <v>64</v>
      </c>
      <c r="AX41" s="260"/>
      <c r="AY41" s="260"/>
      <c r="AZ41" s="261" t="s">
        <v>55</v>
      </c>
      <c r="BA41" s="422"/>
      <c r="BB41" s="1002" t="s">
        <v>18</v>
      </c>
      <c r="BC41" s="265" t="s">
        <v>55</v>
      </c>
      <c r="BD41" s="266" t="s">
        <v>64</v>
      </c>
      <c r="BE41" s="266"/>
      <c r="BF41" s="267"/>
      <c r="BG41" s="1674"/>
      <c r="BH41" s="1430" t="s">
        <v>15</v>
      </c>
      <c r="BI41" s="1675"/>
      <c r="BJ41" s="1671"/>
      <c r="BK41" s="1671" t="s">
        <v>55</v>
      </c>
      <c r="BL41" s="1672" t="s">
        <v>64</v>
      </c>
      <c r="BM41" s="22"/>
      <c r="BN41" s="667" t="s">
        <v>19</v>
      </c>
      <c r="BO41" s="259" t="s">
        <v>64</v>
      </c>
      <c r="BP41" s="260"/>
      <c r="BQ41" s="260"/>
      <c r="BR41" s="261" t="s">
        <v>55</v>
      </c>
      <c r="BS41" s="1233"/>
      <c r="BT41" s="1432" t="s">
        <v>18</v>
      </c>
      <c r="BU41" s="1785"/>
      <c r="BV41" s="1786" t="s">
        <v>55</v>
      </c>
      <c r="BW41" s="1786" t="s">
        <v>64</v>
      </c>
      <c r="BX41" s="1787"/>
      <c r="BY41" s="11"/>
    </row>
    <row r="42" spans="2:77" ht="15" customHeight="1" thickBot="1">
      <c r="B42" s="663" t="s">
        <v>50</v>
      </c>
      <c r="C42" s="27">
        <v>5</v>
      </c>
      <c r="D42" s="271" t="s">
        <v>14</v>
      </c>
      <c r="E42" s="273"/>
      <c r="F42" s="260"/>
      <c r="G42" s="260" t="s">
        <v>55</v>
      </c>
      <c r="H42" s="261" t="s">
        <v>64</v>
      </c>
      <c r="I42" s="28"/>
      <c r="J42" s="13"/>
      <c r="K42" s="496"/>
      <c r="L42" s="140"/>
      <c r="M42" s="140"/>
      <c r="N42" s="499"/>
      <c r="O42" s="38"/>
      <c r="P42" s="1431" t="s">
        <v>16</v>
      </c>
      <c r="Q42" s="274" t="s">
        <v>64</v>
      </c>
      <c r="R42" s="263"/>
      <c r="S42" s="263"/>
      <c r="T42" s="264" t="s">
        <v>55</v>
      </c>
      <c r="U42" s="1854"/>
      <c r="V42" s="1430" t="s">
        <v>15</v>
      </c>
      <c r="W42" s="1675" t="s">
        <v>55</v>
      </c>
      <c r="X42" s="1671" t="s">
        <v>64</v>
      </c>
      <c r="Y42" s="1671"/>
      <c r="Z42" s="1672"/>
      <c r="AA42" s="27"/>
      <c r="AB42" s="271" t="s">
        <v>17</v>
      </c>
      <c r="AC42" s="273"/>
      <c r="AD42" s="260"/>
      <c r="AE42" s="260" t="s">
        <v>55</v>
      </c>
      <c r="AF42" s="261" t="s">
        <v>64</v>
      </c>
      <c r="AG42" s="4013"/>
      <c r="AH42" s="1432" t="s">
        <v>18</v>
      </c>
      <c r="AI42" s="1785" t="s">
        <v>64</v>
      </c>
      <c r="AJ42" s="1786"/>
      <c r="AK42" s="1786"/>
      <c r="AL42" s="1787" t="s">
        <v>55</v>
      </c>
      <c r="AM42" s="140"/>
      <c r="AN42" s="663" t="s">
        <v>50</v>
      </c>
      <c r="AO42" s="28"/>
      <c r="AP42" s="667" t="s">
        <v>15</v>
      </c>
      <c r="AQ42" s="259"/>
      <c r="AR42" s="260" t="s">
        <v>55</v>
      </c>
      <c r="AS42" s="260" t="s">
        <v>64</v>
      </c>
      <c r="AT42" s="261"/>
      <c r="AU42" s="27"/>
      <c r="AV42" s="1430" t="s">
        <v>19</v>
      </c>
      <c r="AW42" s="1670"/>
      <c r="AX42" s="260"/>
      <c r="AY42" s="260" t="s">
        <v>55</v>
      </c>
      <c r="AZ42" s="261" t="s">
        <v>64</v>
      </c>
      <c r="BA42" s="1218"/>
      <c r="BB42" s="667" t="s">
        <v>88</v>
      </c>
      <c r="BC42" s="268" t="s">
        <v>64</v>
      </c>
      <c r="BD42" s="269"/>
      <c r="BE42" s="269"/>
      <c r="BF42" s="270" t="s">
        <v>55</v>
      </c>
      <c r="BG42" s="1674">
        <v>44</v>
      </c>
      <c r="BH42" s="1430" t="s">
        <v>14</v>
      </c>
      <c r="BI42" s="1675"/>
      <c r="BJ42" s="1671" t="s">
        <v>55</v>
      </c>
      <c r="BK42" s="1671" t="s">
        <v>64</v>
      </c>
      <c r="BL42" s="1672"/>
      <c r="BM42" s="46"/>
      <c r="BN42" s="1001" t="s">
        <v>16</v>
      </c>
      <c r="BO42" s="262"/>
      <c r="BP42" s="263"/>
      <c r="BQ42" s="263" t="s">
        <v>55</v>
      </c>
      <c r="BR42" s="264" t="s">
        <v>64</v>
      </c>
      <c r="BS42" s="1674"/>
      <c r="BT42" s="1430" t="s">
        <v>88</v>
      </c>
      <c r="BU42" s="1675" t="s">
        <v>55</v>
      </c>
      <c r="BV42" s="1671" t="s">
        <v>64</v>
      </c>
      <c r="BW42" s="1671"/>
      <c r="BX42" s="1672"/>
      <c r="BY42" s="11"/>
    </row>
    <row r="43" spans="2:77" ht="15" customHeight="1" thickBot="1">
      <c r="B43" s="997" t="s">
        <v>51</v>
      </c>
      <c r="C43" s="22"/>
      <c r="D43" s="271" t="s">
        <v>17</v>
      </c>
      <c r="E43" s="273"/>
      <c r="F43" s="260" t="s">
        <v>55</v>
      </c>
      <c r="G43" s="260" t="s">
        <v>64</v>
      </c>
      <c r="H43" s="261"/>
      <c r="I43" s="29"/>
      <c r="J43" s="15"/>
      <c r="K43" s="497"/>
      <c r="L43" s="498"/>
      <c r="M43" s="498"/>
      <c r="N43" s="500"/>
      <c r="O43" s="22"/>
      <c r="P43" s="1432" t="s">
        <v>18</v>
      </c>
      <c r="Q43" s="256"/>
      <c r="R43" s="257"/>
      <c r="S43" s="257" t="s">
        <v>55</v>
      </c>
      <c r="T43" s="258" t="s">
        <v>64</v>
      </c>
      <c r="U43" s="306"/>
      <c r="V43" s="311"/>
      <c r="W43" s="312"/>
      <c r="X43" s="275"/>
      <c r="Y43" s="275"/>
      <c r="Z43" s="276"/>
      <c r="AA43" s="27"/>
      <c r="AB43" s="271" t="s">
        <v>19</v>
      </c>
      <c r="AC43" s="273"/>
      <c r="AD43" s="260" t="s">
        <v>55</v>
      </c>
      <c r="AE43" s="260" t="s">
        <v>64</v>
      </c>
      <c r="AF43" s="261"/>
      <c r="AG43" s="38"/>
      <c r="AH43" s="196"/>
      <c r="AI43" s="282"/>
      <c r="AJ43" s="185"/>
      <c r="AK43" s="185"/>
      <c r="AL43" s="186"/>
      <c r="AM43" s="8"/>
      <c r="AN43" s="664" t="s">
        <v>51</v>
      </c>
      <c r="AO43" s="27">
        <v>31</v>
      </c>
      <c r="AP43" s="1461" t="s">
        <v>14</v>
      </c>
      <c r="AQ43" s="259" t="s">
        <v>55</v>
      </c>
      <c r="AR43" s="260" t="s">
        <v>64</v>
      </c>
      <c r="AS43" s="260"/>
      <c r="AT43" s="261"/>
      <c r="AU43" s="38"/>
      <c r="AV43" s="1431" t="s">
        <v>16</v>
      </c>
      <c r="AW43" s="1795"/>
      <c r="AX43" s="263" t="s">
        <v>55</v>
      </c>
      <c r="AY43" s="263" t="s">
        <v>64</v>
      </c>
      <c r="AZ43" s="264"/>
      <c r="BA43" s="38"/>
      <c r="BB43" s="1467"/>
      <c r="BC43" s="282"/>
      <c r="BD43" s="185"/>
      <c r="BE43" s="185"/>
      <c r="BF43" s="186"/>
      <c r="BG43" s="1674"/>
      <c r="BH43" s="1430" t="s">
        <v>17</v>
      </c>
      <c r="BI43" s="1675" t="s">
        <v>55</v>
      </c>
      <c r="BJ43" s="1671" t="s">
        <v>64</v>
      </c>
      <c r="BK43" s="1671"/>
      <c r="BL43" s="1672"/>
      <c r="BM43" s="38"/>
      <c r="BN43" s="1467"/>
      <c r="BO43" s="184"/>
      <c r="BP43" s="185"/>
      <c r="BQ43" s="185"/>
      <c r="BR43" s="272"/>
      <c r="BS43" s="1674"/>
      <c r="BT43" s="1430" t="s">
        <v>15</v>
      </c>
      <c r="BU43" s="1675" t="s">
        <v>64</v>
      </c>
      <c r="BV43" s="1671"/>
      <c r="BW43" s="1671"/>
      <c r="BX43" s="1672" t="s">
        <v>55</v>
      </c>
      <c r="BY43" s="11"/>
    </row>
    <row r="44" spans="2:77">
      <c r="B44" s="4411" t="s">
        <v>95</v>
      </c>
      <c r="C44" s="4412"/>
      <c r="D44" s="4413"/>
      <c r="E44" s="246">
        <f>COUNTIF(E13:E43,"R" )+COUNTIF(E13:E43,"N" )+E52</f>
        <v>13</v>
      </c>
      <c r="F44" s="247"/>
      <c r="G44" s="247"/>
      <c r="H44" s="248"/>
      <c r="I44" s="254"/>
      <c r="J44" s="236"/>
      <c r="K44" s="246">
        <f>COUNTIF(K13:K43,"R" )+COUNTIF(K13:K43,"N" )+K52</f>
        <v>13</v>
      </c>
      <c r="L44" s="247"/>
      <c r="M44" s="247"/>
      <c r="N44" s="248"/>
      <c r="O44" s="254"/>
      <c r="P44" s="236"/>
      <c r="Q44" s="246">
        <f>COUNTIF(Q13:Q43,"R" )+COUNTIF(Q13:Q43,"N" )+Q52</f>
        <v>15</v>
      </c>
      <c r="R44" s="247"/>
      <c r="S44" s="247"/>
      <c r="T44" s="248"/>
      <c r="U44" s="254"/>
      <c r="V44" s="236"/>
      <c r="W44" s="246">
        <f>COUNTIF(W13:W43,"R" )+COUNTIF(W13:W43,"N" )+W52</f>
        <v>13</v>
      </c>
      <c r="X44" s="247"/>
      <c r="Y44" s="247"/>
      <c r="Z44" s="248"/>
      <c r="AA44" s="254"/>
      <c r="AB44" s="236"/>
      <c r="AC44" s="246">
        <f>COUNTIF(AC13:AC43,"R" )+COUNTIF(AC13:AC43,"N" )+AC52</f>
        <v>14</v>
      </c>
      <c r="AD44" s="247"/>
      <c r="AE44" s="247"/>
      <c r="AF44" s="248"/>
      <c r="AG44" s="254"/>
      <c r="AH44" s="236"/>
      <c r="AI44" s="246">
        <f>COUNTIF(AI13:AI43,"R" )+COUNTIF(AI13:AI43,"N" )+AI52</f>
        <v>14</v>
      </c>
      <c r="AJ44" s="247"/>
      <c r="AK44" s="247"/>
      <c r="AL44" s="248"/>
      <c r="AM44" s="1478"/>
      <c r="AN44" s="4411" t="s">
        <v>95</v>
      </c>
      <c r="AO44" s="4412"/>
      <c r="AP44" s="4413"/>
      <c r="AQ44" s="246">
        <f>COUNTIF(AQ13:AQ43,"R" )+COUNTIF(AQ13:AQ43,"N" )+AQ52</f>
        <v>14</v>
      </c>
      <c r="AR44" s="247"/>
      <c r="AS44" s="247"/>
      <c r="AT44" s="248"/>
      <c r="AU44" s="254"/>
      <c r="AV44" s="236"/>
      <c r="AW44" s="246">
        <f>COUNTIF(AW13:AW43,"R" )+COUNTIF(AW13:AW43,"N" )+AW52</f>
        <v>13</v>
      </c>
      <c r="AX44" s="247"/>
      <c r="AY44" s="247"/>
      <c r="AZ44" s="248"/>
      <c r="BA44" s="767"/>
      <c r="BB44" s="236"/>
      <c r="BC44" s="246">
        <f>COUNTIF(BC13:BC43,"R" )+COUNTIF(BC13:BC43,"N" )+BC52</f>
        <v>14</v>
      </c>
      <c r="BD44" s="247"/>
      <c r="BE44" s="247"/>
      <c r="BF44" s="248"/>
      <c r="BG44" s="767"/>
      <c r="BH44" s="236"/>
      <c r="BI44" s="246">
        <f>COUNTIF(BI13:BI43,"R" )+COUNTIF(BI13:BI43,"N" )+BI52</f>
        <v>14</v>
      </c>
      <c r="BJ44" s="247"/>
      <c r="BK44" s="247"/>
      <c r="BL44" s="248"/>
      <c r="BM44" s="767"/>
      <c r="BN44" s="236"/>
      <c r="BO44" s="246">
        <f>COUNTIF(BO13:BO43,"R" )+COUNTIF(BO13:BO43,"N" )+BO52</f>
        <v>14</v>
      </c>
      <c r="BP44" s="247"/>
      <c r="BQ44" s="247"/>
      <c r="BR44" s="248"/>
      <c r="BS44" s="767"/>
      <c r="BT44" s="236"/>
      <c r="BU44" s="246">
        <f>COUNTIF(BU13:BU43,"R" )+COUNTIF(BU13:BU43,"N" )+BU52</f>
        <v>14</v>
      </c>
      <c r="BV44" s="247"/>
      <c r="BW44" s="247"/>
      <c r="BX44" s="248"/>
      <c r="BY44" s="201">
        <f>SUM(E44:BU44)</f>
        <v>165</v>
      </c>
    </row>
    <row r="45" spans="2:77">
      <c r="B45" s="4414"/>
      <c r="C45" s="4482"/>
      <c r="D45" s="4416"/>
      <c r="E45" s="183"/>
      <c r="F45" s="249">
        <f>COUNTIF(F13:F43,"R" )+COUNTIF(F13:F43,"N" )+F53</f>
        <v>13</v>
      </c>
      <c r="G45" s="249"/>
      <c r="H45" s="250"/>
      <c r="I45" s="240"/>
      <c r="J45" s="241"/>
      <c r="K45" s="183"/>
      <c r="L45" s="249">
        <f>COUNTIF(L13:L43,"R" )+COUNTIF(L13:L43,"N" )+L53</f>
        <v>13</v>
      </c>
      <c r="M45" s="249"/>
      <c r="N45" s="250"/>
      <c r="O45" s="240"/>
      <c r="P45" s="241"/>
      <c r="Q45" s="183"/>
      <c r="R45" s="249">
        <f>COUNTIF(R13:R43,"R" )+COUNTIF(R13:R43,"N" )+R53</f>
        <v>13</v>
      </c>
      <c r="S45" s="249"/>
      <c r="T45" s="250"/>
      <c r="U45" s="240"/>
      <c r="V45" s="241"/>
      <c r="W45" s="183"/>
      <c r="X45" s="249">
        <f>COUNTIF(X13:X43,"R" )+COUNTIF(X13:X43,"N" )+X53</f>
        <v>15</v>
      </c>
      <c r="Y45" s="249"/>
      <c r="Z45" s="250"/>
      <c r="AA45" s="240"/>
      <c r="AB45" s="241"/>
      <c r="AC45" s="183"/>
      <c r="AD45" s="249">
        <f>COUNTIF(AD13:AD43,"R" )+COUNTIF(AD13:AD43,"N" )+AD53</f>
        <v>13</v>
      </c>
      <c r="AE45" s="249"/>
      <c r="AF45" s="250"/>
      <c r="AG45" s="240"/>
      <c r="AH45" s="241"/>
      <c r="AI45" s="183"/>
      <c r="AJ45" s="249">
        <f>COUNTIF(AJ13:AJ43,"R" )+COUNTIF(AJ13:AJ43,"N" )+AJ53</f>
        <v>14</v>
      </c>
      <c r="AK45" s="249"/>
      <c r="AL45" s="250"/>
      <c r="AM45" s="1478"/>
      <c r="AN45" s="4414"/>
      <c r="AO45" s="4482"/>
      <c r="AP45" s="4416"/>
      <c r="AQ45" s="183"/>
      <c r="AR45" s="249">
        <f>COUNTIF(AR13:AR43,"R" )+COUNTIF(AR13:AR43,"N" )+AR53</f>
        <v>14</v>
      </c>
      <c r="AS45" s="249"/>
      <c r="AT45" s="250"/>
      <c r="AU45" s="240"/>
      <c r="AV45" s="241"/>
      <c r="AW45" s="183"/>
      <c r="AX45" s="249">
        <f>COUNTIF(AX13:AX43,"R" )+COUNTIF(AX13:AX43,"N" )+AX53</f>
        <v>14</v>
      </c>
      <c r="AY45" s="249"/>
      <c r="AZ45" s="250"/>
      <c r="BA45" s="768"/>
      <c r="BB45" s="241"/>
      <c r="BC45" s="183"/>
      <c r="BD45" s="249">
        <f>COUNTIF(BD13:BD43,"R" )+COUNTIF(BD13:BD43,"N" )+BD53</f>
        <v>13</v>
      </c>
      <c r="BE45" s="249"/>
      <c r="BF45" s="250"/>
      <c r="BG45" s="768"/>
      <c r="BH45" s="241"/>
      <c r="BI45" s="183"/>
      <c r="BJ45" s="249">
        <f>COUNTIF(BJ13:BJ43,"R" )+COUNTIF(BJ13:BJ43,"N" )+BJ53</f>
        <v>15</v>
      </c>
      <c r="BK45" s="249"/>
      <c r="BL45" s="250"/>
      <c r="BM45" s="768"/>
      <c r="BN45" s="241"/>
      <c r="BO45" s="183"/>
      <c r="BP45" s="249">
        <f>COUNTIF(BP13:BP43,"R" )+COUNTIF(BP13:BP43,"N" )+BP53</f>
        <v>12</v>
      </c>
      <c r="BQ45" s="249"/>
      <c r="BR45" s="250"/>
      <c r="BS45" s="768"/>
      <c r="BT45" s="241"/>
      <c r="BU45" s="183"/>
      <c r="BV45" s="249">
        <f>COUNTIF(BV13:BV43,"R" )+COUNTIF(BV13:BV43,"N" )+BV53</f>
        <v>15</v>
      </c>
      <c r="BW45" s="249"/>
      <c r="BX45" s="250"/>
      <c r="BY45" s="202">
        <f>SUM(F45:BV45)</f>
        <v>164</v>
      </c>
    </row>
    <row r="46" spans="2:77">
      <c r="B46" s="4414"/>
      <c r="C46" s="4482"/>
      <c r="D46" s="4416"/>
      <c r="E46" s="183"/>
      <c r="F46" s="249"/>
      <c r="G46" s="249">
        <f>COUNTIF(G13:G43,"R" )+COUNTIF(G13:G43,"N" )+G54</f>
        <v>15</v>
      </c>
      <c r="H46" s="250"/>
      <c r="I46" s="240"/>
      <c r="J46" s="241"/>
      <c r="K46" s="183"/>
      <c r="L46" s="249"/>
      <c r="M46" s="249">
        <f>COUNTIF(M13:M43,"R" )+COUNTIF(M13:M43,"N" )+M54</f>
        <v>13</v>
      </c>
      <c r="N46" s="250"/>
      <c r="O46" s="240"/>
      <c r="P46" s="241"/>
      <c r="Q46" s="183"/>
      <c r="R46" s="249"/>
      <c r="S46" s="249">
        <f>COUNTIF(S13:S43,"R" )+COUNTIF(S13:S43,"N" )+S54</f>
        <v>13</v>
      </c>
      <c r="T46" s="250"/>
      <c r="U46" s="240"/>
      <c r="V46" s="241"/>
      <c r="W46" s="183"/>
      <c r="X46" s="249"/>
      <c r="Y46" s="249">
        <f>COUNTIF(Y13:Y43,"R" )+COUNTIF(Y13:Y43,"N" )+Y54</f>
        <v>14</v>
      </c>
      <c r="Z46" s="250"/>
      <c r="AA46" s="240"/>
      <c r="AB46" s="241"/>
      <c r="AC46" s="183"/>
      <c r="AD46" s="249"/>
      <c r="AE46" s="249">
        <f>COUNTIF(AE13:AE43,"R" )+COUNTIF(AE13:AE43,"N" )+AE54</f>
        <v>14</v>
      </c>
      <c r="AF46" s="250"/>
      <c r="AG46" s="240"/>
      <c r="AH46" s="241"/>
      <c r="AI46" s="183"/>
      <c r="AJ46" s="249"/>
      <c r="AK46" s="249">
        <f>COUNTIF(AK13:AK43,"R" )+COUNTIF(AK13:AK43,"N" )+AK54</f>
        <v>13</v>
      </c>
      <c r="AL46" s="250"/>
      <c r="AM46" s="1478"/>
      <c r="AN46" s="4414"/>
      <c r="AO46" s="4482"/>
      <c r="AP46" s="4416"/>
      <c r="AQ46" s="183"/>
      <c r="AR46" s="249"/>
      <c r="AS46" s="249">
        <f>COUNTIF(AS13:AS43,"R" )+COUNTIF(AS13:AS43,"N" )+AS54</f>
        <v>14</v>
      </c>
      <c r="AT46" s="250"/>
      <c r="AU46" s="240"/>
      <c r="AV46" s="241"/>
      <c r="AW46" s="183"/>
      <c r="AX46" s="249"/>
      <c r="AY46" s="249">
        <f>COUNTIF(AY13:AY43,"R" )+COUNTIF(AY13:AY43,"N" )+AY54</f>
        <v>14</v>
      </c>
      <c r="AZ46" s="250"/>
      <c r="BA46" s="768"/>
      <c r="BB46" s="241"/>
      <c r="BC46" s="183"/>
      <c r="BD46" s="249"/>
      <c r="BE46" s="249">
        <f>COUNTIF(BE13:BE43,"R" )+COUNTIF(BE13:BE43,"N" )+BE54</f>
        <v>13</v>
      </c>
      <c r="BF46" s="250"/>
      <c r="BG46" s="768"/>
      <c r="BH46" s="241"/>
      <c r="BI46" s="183"/>
      <c r="BJ46" s="249"/>
      <c r="BK46" s="249">
        <f>COUNTIF(BK13:BK43,"R" )+COUNTIF(BK13:BK43,"N" )+BK54</f>
        <v>14</v>
      </c>
      <c r="BL46" s="250"/>
      <c r="BM46" s="768"/>
      <c r="BN46" s="241"/>
      <c r="BO46" s="183"/>
      <c r="BP46" s="249"/>
      <c r="BQ46" s="249">
        <f>COUNTIF(BQ13:BQ43,"R" )+COUNTIF(BQ13:BQ43,"N" )+BQ54</f>
        <v>14</v>
      </c>
      <c r="BR46" s="250"/>
      <c r="BS46" s="768"/>
      <c r="BT46" s="241"/>
      <c r="BU46" s="183"/>
      <c r="BV46" s="249"/>
      <c r="BW46" s="249">
        <f>COUNTIF(BW13:BW43,"R" )+COUNTIF(BW13:BW43,"N" )+BW54</f>
        <v>14</v>
      </c>
      <c r="BX46" s="250"/>
      <c r="BY46" s="202">
        <f>SUM(G46:BW46)</f>
        <v>165</v>
      </c>
    </row>
    <row r="47" spans="2:77" ht="13.5" thickBot="1">
      <c r="B47" s="4417"/>
      <c r="C47" s="4418"/>
      <c r="D47" s="4419"/>
      <c r="E47" s="251"/>
      <c r="F47" s="252"/>
      <c r="G47" s="252"/>
      <c r="H47" s="253">
        <f>COUNTIF(H13:H43,"R" )+COUNTIF(H13:H43,"N" )+H55</f>
        <v>15</v>
      </c>
      <c r="I47" s="240"/>
      <c r="J47" s="241"/>
      <c r="K47" s="251"/>
      <c r="L47" s="252"/>
      <c r="M47" s="252"/>
      <c r="N47" s="253">
        <f>COUNTIF(N13:N43,"R" )+COUNTIF(N13:N43,"N" )+N55</f>
        <v>12</v>
      </c>
      <c r="O47" s="240"/>
      <c r="P47" s="241"/>
      <c r="Q47" s="251"/>
      <c r="R47" s="252"/>
      <c r="S47" s="252"/>
      <c r="T47" s="253">
        <f>COUNTIF(T13:T43,"R" )+COUNTIF(T13:T43,"N" )+T55</f>
        <v>15</v>
      </c>
      <c r="U47" s="240"/>
      <c r="V47" s="241"/>
      <c r="W47" s="251"/>
      <c r="X47" s="252"/>
      <c r="Y47" s="252"/>
      <c r="Z47" s="253">
        <f>COUNTIF(Z13:Z43,"R" )+COUNTIF(Z13:Z43,"N" )+Z55</f>
        <v>12</v>
      </c>
      <c r="AA47" s="240"/>
      <c r="AB47" s="241"/>
      <c r="AC47" s="251"/>
      <c r="AD47" s="252"/>
      <c r="AE47" s="252"/>
      <c r="AF47" s="253">
        <f>COUNTIF(AF13:AF43,"R" )+COUNTIF(AF13:AF43,"N" )+AF55</f>
        <v>15</v>
      </c>
      <c r="AG47" s="240"/>
      <c r="AH47" s="241"/>
      <c r="AI47" s="251"/>
      <c r="AJ47" s="252"/>
      <c r="AK47" s="252"/>
      <c r="AL47" s="253">
        <f>COUNTIF(AL13:AL43,"R" )+COUNTIF(AL13:AL43,"N" )+AL55</f>
        <v>13</v>
      </c>
      <c r="AM47" s="1478"/>
      <c r="AN47" s="4417"/>
      <c r="AO47" s="4418"/>
      <c r="AP47" s="4419"/>
      <c r="AQ47" s="251"/>
      <c r="AR47" s="252"/>
      <c r="AS47" s="252"/>
      <c r="AT47" s="253">
        <f>COUNTIF(AT13:AT43,"R" )+COUNTIF(AT13:AT43,"N" )+AT55</f>
        <v>14</v>
      </c>
      <c r="AU47" s="240"/>
      <c r="AV47" s="241"/>
      <c r="AW47" s="251"/>
      <c r="AX47" s="252"/>
      <c r="AY47" s="252"/>
      <c r="AZ47" s="253">
        <f>COUNTIF(AZ13:AZ43,"R" )+COUNTIF(AZ13:AZ43,"N" )+AZ55</f>
        <v>14</v>
      </c>
      <c r="BA47" s="768"/>
      <c r="BB47" s="241"/>
      <c r="BC47" s="251"/>
      <c r="BD47" s="252"/>
      <c r="BE47" s="252"/>
      <c r="BF47" s="253">
        <f>COUNTIF(BF13:BF43,"R" )+COUNTIF(BF13:BF43,"N" )+BF55</f>
        <v>14</v>
      </c>
      <c r="BG47" s="768"/>
      <c r="BH47" s="241"/>
      <c r="BI47" s="251"/>
      <c r="BJ47" s="252"/>
      <c r="BK47" s="252"/>
      <c r="BL47" s="253">
        <f>COUNTIF(BL13:BL43,"R" )+COUNTIF(BL13:BL43,"N" )+BL55</f>
        <v>13</v>
      </c>
      <c r="BM47" s="768"/>
      <c r="BN47" s="241"/>
      <c r="BO47" s="251"/>
      <c r="BP47" s="252"/>
      <c r="BQ47" s="252"/>
      <c r="BR47" s="253">
        <f>COUNTIF(BR13:BR43,"R" )+COUNTIF(BR13:BR43,"N" )+BR55</f>
        <v>15</v>
      </c>
      <c r="BS47" s="768"/>
      <c r="BT47" s="241"/>
      <c r="BU47" s="251"/>
      <c r="BV47" s="252"/>
      <c r="BW47" s="252"/>
      <c r="BX47" s="253">
        <f>COUNTIF(BX13:BX43,"R" )+COUNTIF(BX13:BX43,"N" )+BX55</f>
        <v>13</v>
      </c>
      <c r="BY47" s="3457">
        <f>SUM(H47:BX47)</f>
        <v>165</v>
      </c>
    </row>
    <row r="48" spans="2:77">
      <c r="B48" s="4411" t="s">
        <v>100</v>
      </c>
      <c r="C48" s="4412"/>
      <c r="D48" s="4413"/>
      <c r="E48" s="289">
        <f>+E44*11.25</f>
        <v>146.25</v>
      </c>
      <c r="F48" s="290"/>
      <c r="G48" s="291"/>
      <c r="H48" s="292"/>
      <c r="I48" s="293"/>
      <c r="J48" s="294"/>
      <c r="K48" s="289">
        <f>+K44*11.25</f>
        <v>146.25</v>
      </c>
      <c r="L48" s="290"/>
      <c r="M48" s="291"/>
      <c r="N48" s="292"/>
      <c r="O48" s="293"/>
      <c r="P48" s="294"/>
      <c r="Q48" s="289">
        <f>+Q44*11.25</f>
        <v>168.75</v>
      </c>
      <c r="R48" s="290"/>
      <c r="S48" s="291"/>
      <c r="T48" s="292"/>
      <c r="U48" s="293"/>
      <c r="V48" s="294"/>
      <c r="W48" s="289">
        <f>+W44*11.25</f>
        <v>146.25</v>
      </c>
      <c r="X48" s="290"/>
      <c r="Y48" s="291"/>
      <c r="Z48" s="292"/>
      <c r="AA48" s="293"/>
      <c r="AB48" s="294"/>
      <c r="AC48" s="289">
        <f>+AC44*11.25</f>
        <v>157.5</v>
      </c>
      <c r="AD48" s="290"/>
      <c r="AE48" s="291"/>
      <c r="AF48" s="292"/>
      <c r="AG48" s="293"/>
      <c r="AH48" s="294"/>
      <c r="AI48" s="289">
        <f>+AI44*11.25</f>
        <v>157.5</v>
      </c>
      <c r="AJ48" s="290"/>
      <c r="AK48" s="291"/>
      <c r="AL48" s="292"/>
      <c r="AM48" s="1479"/>
      <c r="AN48" s="4411" t="s">
        <v>100</v>
      </c>
      <c r="AO48" s="4412"/>
      <c r="AP48" s="4413"/>
      <c r="AQ48" s="289">
        <f>+AQ44*11.25</f>
        <v>157.5</v>
      </c>
      <c r="AR48" s="290"/>
      <c r="AS48" s="291"/>
      <c r="AT48" s="292"/>
      <c r="AU48" s="293"/>
      <c r="AV48" s="294"/>
      <c r="AW48" s="289">
        <f>+AW44*11.25</f>
        <v>146.25</v>
      </c>
      <c r="AX48" s="290"/>
      <c r="AY48" s="291"/>
      <c r="AZ48" s="292"/>
      <c r="BA48" s="986"/>
      <c r="BB48" s="294"/>
      <c r="BC48" s="289">
        <f>+BC44*11.25</f>
        <v>157.5</v>
      </c>
      <c r="BD48" s="290"/>
      <c r="BE48" s="291"/>
      <c r="BF48" s="292"/>
      <c r="BG48" s="986"/>
      <c r="BH48" s="294"/>
      <c r="BI48" s="289">
        <f>+BI44*11.25</f>
        <v>157.5</v>
      </c>
      <c r="BJ48" s="290"/>
      <c r="BK48" s="291"/>
      <c r="BL48" s="292"/>
      <c r="BM48" s="986"/>
      <c r="BN48" s="294"/>
      <c r="BO48" s="289">
        <f>+BO44*11.25</f>
        <v>157.5</v>
      </c>
      <c r="BP48" s="290"/>
      <c r="BQ48" s="291"/>
      <c r="BR48" s="292"/>
      <c r="BS48" s="986"/>
      <c r="BT48" s="294"/>
      <c r="BU48" s="289">
        <f>+BU44*11.25</f>
        <v>157.5</v>
      </c>
      <c r="BV48" s="290"/>
      <c r="BW48" s="291"/>
      <c r="BX48" s="292"/>
      <c r="BY48" s="221">
        <f>SUM(E48:BU48)</f>
        <v>1856.25</v>
      </c>
    </row>
    <row r="49" spans="2:78">
      <c r="B49" s="4414"/>
      <c r="C49" s="4482"/>
      <c r="D49" s="4416"/>
      <c r="E49" s="295"/>
      <c r="F49" s="296">
        <f>+F45*11.25</f>
        <v>146.25</v>
      </c>
      <c r="G49" s="297"/>
      <c r="H49" s="298"/>
      <c r="I49" s="299"/>
      <c r="J49" s="300"/>
      <c r="K49" s="295"/>
      <c r="L49" s="296">
        <f>+L45*11.25</f>
        <v>146.25</v>
      </c>
      <c r="M49" s="297"/>
      <c r="N49" s="298"/>
      <c r="O49" s="299"/>
      <c r="P49" s="300"/>
      <c r="Q49" s="295"/>
      <c r="R49" s="296">
        <f>+R45*11.25</f>
        <v>146.25</v>
      </c>
      <c r="S49" s="297"/>
      <c r="T49" s="298"/>
      <c r="U49" s="299"/>
      <c r="V49" s="300"/>
      <c r="W49" s="295"/>
      <c r="X49" s="296">
        <f>+X45*11.25</f>
        <v>168.75</v>
      </c>
      <c r="Y49" s="297"/>
      <c r="Z49" s="298"/>
      <c r="AA49" s="299"/>
      <c r="AB49" s="300"/>
      <c r="AC49" s="295"/>
      <c r="AD49" s="296">
        <f>+AD45*11.25</f>
        <v>146.25</v>
      </c>
      <c r="AE49" s="297"/>
      <c r="AF49" s="298"/>
      <c r="AG49" s="299"/>
      <c r="AH49" s="300"/>
      <c r="AI49" s="295"/>
      <c r="AJ49" s="296">
        <f>+AJ45*11.25</f>
        <v>157.5</v>
      </c>
      <c r="AK49" s="297"/>
      <c r="AL49" s="298"/>
      <c r="AM49" s="1480"/>
      <c r="AN49" s="4414"/>
      <c r="AO49" s="4482"/>
      <c r="AP49" s="4416"/>
      <c r="AQ49" s="295"/>
      <c r="AR49" s="296">
        <f>+AR45*11.25</f>
        <v>157.5</v>
      </c>
      <c r="AS49" s="297"/>
      <c r="AT49" s="298"/>
      <c r="AU49" s="299"/>
      <c r="AV49" s="300"/>
      <c r="AW49" s="295"/>
      <c r="AX49" s="296">
        <f>+AX45*11.25</f>
        <v>157.5</v>
      </c>
      <c r="AY49" s="297"/>
      <c r="AZ49" s="298"/>
      <c r="BA49" s="987"/>
      <c r="BB49" s="300"/>
      <c r="BC49" s="295"/>
      <c r="BD49" s="296">
        <f>+BD45*11.25</f>
        <v>146.25</v>
      </c>
      <c r="BE49" s="297"/>
      <c r="BF49" s="298"/>
      <c r="BG49" s="987"/>
      <c r="BH49" s="300"/>
      <c r="BI49" s="295"/>
      <c r="BJ49" s="296">
        <f>+BJ45*11.25</f>
        <v>168.75</v>
      </c>
      <c r="BK49" s="297"/>
      <c r="BL49" s="298"/>
      <c r="BM49" s="987"/>
      <c r="BN49" s="300"/>
      <c r="BO49" s="295"/>
      <c r="BP49" s="296">
        <f>+BP45*11.25</f>
        <v>135</v>
      </c>
      <c r="BQ49" s="297"/>
      <c r="BR49" s="298"/>
      <c r="BS49" s="987"/>
      <c r="BT49" s="300"/>
      <c r="BU49" s="295"/>
      <c r="BV49" s="296">
        <f>+BV45*11.25</f>
        <v>168.75</v>
      </c>
      <c r="BW49" s="297"/>
      <c r="BX49" s="298"/>
      <c r="BY49" s="222">
        <f>SUM(F49:BV49)</f>
        <v>1845</v>
      </c>
    </row>
    <row r="50" spans="2:78">
      <c r="B50" s="4414"/>
      <c r="C50" s="4482"/>
      <c r="D50" s="4416"/>
      <c r="E50" s="301"/>
      <c r="F50" s="302"/>
      <c r="G50" s="296">
        <f>+G46*11.25</f>
        <v>168.75</v>
      </c>
      <c r="H50" s="303"/>
      <c r="I50" s="304"/>
      <c r="J50" s="305"/>
      <c r="K50" s="301"/>
      <c r="L50" s="302"/>
      <c r="M50" s="296">
        <f>+M46*11.25</f>
        <v>146.25</v>
      </c>
      <c r="N50" s="303"/>
      <c r="O50" s="304"/>
      <c r="P50" s="305"/>
      <c r="Q50" s="301"/>
      <c r="R50" s="302"/>
      <c r="S50" s="296">
        <f>+S46*11.25</f>
        <v>146.25</v>
      </c>
      <c r="T50" s="303"/>
      <c r="U50" s="304"/>
      <c r="V50" s="305"/>
      <c r="W50" s="301"/>
      <c r="X50" s="302"/>
      <c r="Y50" s="296">
        <f>+Y46*11.25</f>
        <v>157.5</v>
      </c>
      <c r="Z50" s="303"/>
      <c r="AA50" s="304"/>
      <c r="AB50" s="305"/>
      <c r="AC50" s="301"/>
      <c r="AD50" s="302"/>
      <c r="AE50" s="296">
        <f>+AE46*11.25</f>
        <v>157.5</v>
      </c>
      <c r="AF50" s="303"/>
      <c r="AG50" s="304"/>
      <c r="AH50" s="305"/>
      <c r="AI50" s="301"/>
      <c r="AJ50" s="302"/>
      <c r="AK50" s="296">
        <f>+AK46*11.25</f>
        <v>146.25</v>
      </c>
      <c r="AL50" s="303"/>
      <c r="AM50" s="237"/>
      <c r="AN50" s="4414"/>
      <c r="AO50" s="4482"/>
      <c r="AP50" s="4416"/>
      <c r="AQ50" s="301"/>
      <c r="AR50" s="302"/>
      <c r="AS50" s="296">
        <f>+AS46*11.25</f>
        <v>157.5</v>
      </c>
      <c r="AT50" s="303"/>
      <c r="AU50" s="304"/>
      <c r="AV50" s="305"/>
      <c r="AW50" s="301"/>
      <c r="AX50" s="302"/>
      <c r="AY50" s="296">
        <f>+AY46*11.25</f>
        <v>157.5</v>
      </c>
      <c r="AZ50" s="303"/>
      <c r="BA50" s="987"/>
      <c r="BB50" s="305"/>
      <c r="BC50" s="301"/>
      <c r="BD50" s="302"/>
      <c r="BE50" s="296">
        <f>+BE46*11.25</f>
        <v>146.25</v>
      </c>
      <c r="BF50" s="303"/>
      <c r="BG50" s="987"/>
      <c r="BH50" s="305"/>
      <c r="BI50" s="301"/>
      <c r="BJ50" s="302"/>
      <c r="BK50" s="296">
        <f>+BK46*11.25</f>
        <v>157.5</v>
      </c>
      <c r="BL50" s="303"/>
      <c r="BM50" s="987"/>
      <c r="BN50" s="305"/>
      <c r="BO50" s="301"/>
      <c r="BP50" s="302"/>
      <c r="BQ50" s="296">
        <f>+BQ46*11.25</f>
        <v>157.5</v>
      </c>
      <c r="BR50" s="303"/>
      <c r="BS50" s="987"/>
      <c r="BT50" s="305"/>
      <c r="BU50" s="301"/>
      <c r="BV50" s="302"/>
      <c r="BW50" s="296">
        <f>+BW46*11.25</f>
        <v>157.5</v>
      </c>
      <c r="BX50" s="303"/>
      <c r="BY50" s="222">
        <f>SUM(G50:BW50)</f>
        <v>1856.25</v>
      </c>
    </row>
    <row r="51" spans="2:78" ht="13.5" thickBot="1">
      <c r="B51" s="4417"/>
      <c r="C51" s="4418"/>
      <c r="D51" s="4419"/>
      <c r="E51" s="439"/>
      <c r="F51" s="440"/>
      <c r="G51" s="441"/>
      <c r="H51" s="442">
        <f>+H47*11.25</f>
        <v>168.75</v>
      </c>
      <c r="I51" s="443"/>
      <c r="J51" s="444"/>
      <c r="K51" s="439"/>
      <c r="L51" s="440"/>
      <c r="M51" s="441"/>
      <c r="N51" s="442">
        <f>+N47*11.25</f>
        <v>135</v>
      </c>
      <c r="O51" s="443"/>
      <c r="P51" s="444"/>
      <c r="Q51" s="439"/>
      <c r="R51" s="440"/>
      <c r="S51" s="441"/>
      <c r="T51" s="442">
        <f>+T47*11.25</f>
        <v>168.75</v>
      </c>
      <c r="U51" s="443"/>
      <c r="V51" s="444"/>
      <c r="W51" s="439"/>
      <c r="X51" s="440"/>
      <c r="Y51" s="441"/>
      <c r="Z51" s="442">
        <f>+Z47*11.25</f>
        <v>135</v>
      </c>
      <c r="AA51" s="443"/>
      <c r="AB51" s="444"/>
      <c r="AC51" s="439"/>
      <c r="AD51" s="440"/>
      <c r="AE51" s="441"/>
      <c r="AF51" s="442">
        <f>+AF47*11.25</f>
        <v>168.75</v>
      </c>
      <c r="AG51" s="443"/>
      <c r="AH51" s="444"/>
      <c r="AI51" s="439"/>
      <c r="AJ51" s="440"/>
      <c r="AK51" s="441"/>
      <c r="AL51" s="442">
        <f>+AL47*11.25</f>
        <v>146.25</v>
      </c>
      <c r="AM51" s="237"/>
      <c r="AN51" s="4417"/>
      <c r="AO51" s="4418"/>
      <c r="AP51" s="4419"/>
      <c r="AQ51" s="439"/>
      <c r="AR51" s="440"/>
      <c r="AS51" s="441"/>
      <c r="AT51" s="442">
        <f>+AT47*11.25</f>
        <v>157.5</v>
      </c>
      <c r="AU51" s="443"/>
      <c r="AV51" s="444"/>
      <c r="AW51" s="439"/>
      <c r="AX51" s="440"/>
      <c r="AY51" s="441"/>
      <c r="AZ51" s="442">
        <f>+AZ47*11.25</f>
        <v>157.5</v>
      </c>
      <c r="BA51" s="988"/>
      <c r="BB51" s="444"/>
      <c r="BC51" s="439"/>
      <c r="BD51" s="440"/>
      <c r="BE51" s="441"/>
      <c r="BF51" s="442">
        <f>+BF47*11.25</f>
        <v>157.5</v>
      </c>
      <c r="BG51" s="988"/>
      <c r="BH51" s="444"/>
      <c r="BI51" s="439"/>
      <c r="BJ51" s="440"/>
      <c r="BK51" s="441"/>
      <c r="BL51" s="442">
        <f>+BL47*11.25</f>
        <v>146.25</v>
      </c>
      <c r="BM51" s="988"/>
      <c r="BN51" s="444"/>
      <c r="BO51" s="439"/>
      <c r="BP51" s="440"/>
      <c r="BQ51" s="441"/>
      <c r="BR51" s="442">
        <f>+BR47*11.25</f>
        <v>168.75</v>
      </c>
      <c r="BS51" s="988"/>
      <c r="BT51" s="444"/>
      <c r="BU51" s="439"/>
      <c r="BV51" s="440"/>
      <c r="BW51" s="441"/>
      <c r="BX51" s="442">
        <f>+BX47*11.25</f>
        <v>146.25</v>
      </c>
      <c r="BY51" s="223">
        <f>SUM(H51:BX51)</f>
        <v>1856.25</v>
      </c>
    </row>
    <row r="52" spans="2:78">
      <c r="B52" s="4420" t="s">
        <v>173</v>
      </c>
      <c r="C52" s="4412"/>
      <c r="D52" s="4413"/>
      <c r="E52" s="433">
        <v>-2</v>
      </c>
      <c r="F52" s="434"/>
      <c r="G52" s="435"/>
      <c r="H52" s="436"/>
      <c r="I52" s="437"/>
      <c r="J52" s="438"/>
      <c r="K52" s="433">
        <v>-1</v>
      </c>
      <c r="L52" s="434"/>
      <c r="M52" s="435"/>
      <c r="N52" s="436"/>
      <c r="O52" s="437"/>
      <c r="P52" s="438"/>
      <c r="Q52" s="433">
        <v>-1</v>
      </c>
      <c r="R52" s="434"/>
      <c r="S52" s="435"/>
      <c r="T52" s="436"/>
      <c r="U52" s="437"/>
      <c r="V52" s="438"/>
      <c r="W52" s="433">
        <v>-2</v>
      </c>
      <c r="X52" s="434"/>
      <c r="Y52" s="435"/>
      <c r="Z52" s="436"/>
      <c r="AA52" s="437"/>
      <c r="AB52" s="438"/>
      <c r="AC52" s="433">
        <v>-1</v>
      </c>
      <c r="AD52" s="434"/>
      <c r="AE52" s="435"/>
      <c r="AF52" s="436"/>
      <c r="AG52" s="437"/>
      <c r="AH52" s="438"/>
      <c r="AI52" s="433">
        <v>-2</v>
      </c>
      <c r="AJ52" s="434"/>
      <c r="AK52" s="435"/>
      <c r="AL52" s="436"/>
      <c r="AM52" s="1481"/>
      <c r="AN52" s="4420" t="s">
        <v>173</v>
      </c>
      <c r="AO52" s="4412"/>
      <c r="AP52" s="4413"/>
      <c r="AQ52" s="433">
        <v>-1</v>
      </c>
      <c r="AR52" s="434"/>
      <c r="AS52" s="435"/>
      <c r="AT52" s="436"/>
      <c r="AU52" s="437"/>
      <c r="AV52" s="438"/>
      <c r="AW52" s="433">
        <v>-2</v>
      </c>
      <c r="AX52" s="434"/>
      <c r="AY52" s="435"/>
      <c r="AZ52" s="436"/>
      <c r="BA52" s="437"/>
      <c r="BB52" s="438"/>
      <c r="BC52" s="433">
        <v>-2</v>
      </c>
      <c r="BD52" s="434"/>
      <c r="BE52" s="435"/>
      <c r="BF52" s="436"/>
      <c r="BG52" s="437"/>
      <c r="BH52" s="438"/>
      <c r="BI52" s="433">
        <v>-1</v>
      </c>
      <c r="BJ52" s="434"/>
      <c r="BK52" s="435"/>
      <c r="BL52" s="436"/>
      <c r="BM52" s="437"/>
      <c r="BN52" s="438"/>
      <c r="BO52" s="433">
        <v>-1</v>
      </c>
      <c r="BP52" s="434"/>
      <c r="BQ52" s="435"/>
      <c r="BR52" s="436"/>
      <c r="BS52" s="437"/>
      <c r="BT52" s="438"/>
      <c r="BU52" s="433">
        <v>-2</v>
      </c>
      <c r="BV52" s="434"/>
      <c r="BW52" s="435"/>
      <c r="BX52" s="436"/>
      <c r="BY52" s="510">
        <f>SUM(E52:BU52)</f>
        <v>-18</v>
      </c>
    </row>
    <row r="53" spans="2:78">
      <c r="B53" s="4414"/>
      <c r="C53" s="4482"/>
      <c r="D53" s="4416"/>
      <c r="E53" s="242"/>
      <c r="F53" s="243">
        <v>-2</v>
      </c>
      <c r="G53" s="244"/>
      <c r="H53" s="245"/>
      <c r="I53" s="238"/>
      <c r="J53" s="239"/>
      <c r="K53" s="242"/>
      <c r="L53" s="243">
        <v>-1</v>
      </c>
      <c r="M53" s="244"/>
      <c r="N53" s="245"/>
      <c r="O53" s="238"/>
      <c r="P53" s="239"/>
      <c r="Q53" s="242"/>
      <c r="R53" s="243">
        <v>-2</v>
      </c>
      <c r="S53" s="244"/>
      <c r="T53" s="245"/>
      <c r="U53" s="238"/>
      <c r="V53" s="239"/>
      <c r="W53" s="242"/>
      <c r="X53" s="243">
        <v>-1</v>
      </c>
      <c r="Y53" s="244"/>
      <c r="Z53" s="245"/>
      <c r="AA53" s="238"/>
      <c r="AB53" s="239"/>
      <c r="AC53" s="242"/>
      <c r="AD53" s="243">
        <v>-2</v>
      </c>
      <c r="AE53" s="244"/>
      <c r="AF53" s="245"/>
      <c r="AG53" s="238"/>
      <c r="AH53" s="239"/>
      <c r="AI53" s="242"/>
      <c r="AJ53" s="243">
        <v>-1</v>
      </c>
      <c r="AK53" s="244"/>
      <c r="AL53" s="245"/>
      <c r="AM53" s="1482"/>
      <c r="AN53" s="4414"/>
      <c r="AO53" s="4482"/>
      <c r="AP53" s="4416"/>
      <c r="AQ53" s="242"/>
      <c r="AR53" s="243">
        <v>-2</v>
      </c>
      <c r="AS53" s="244"/>
      <c r="AT53" s="245"/>
      <c r="AU53" s="238"/>
      <c r="AV53" s="239"/>
      <c r="AW53" s="242"/>
      <c r="AX53" s="243">
        <v>-1</v>
      </c>
      <c r="AY53" s="244"/>
      <c r="AZ53" s="245"/>
      <c r="BA53" s="437"/>
      <c r="BB53" s="239"/>
      <c r="BC53" s="242"/>
      <c r="BD53" s="243">
        <v>-2</v>
      </c>
      <c r="BE53" s="244"/>
      <c r="BF53" s="245"/>
      <c r="BG53" s="437"/>
      <c r="BH53" s="239"/>
      <c r="BI53" s="242"/>
      <c r="BJ53" s="243">
        <v>-1</v>
      </c>
      <c r="BK53" s="244"/>
      <c r="BL53" s="245"/>
      <c r="BM53" s="437"/>
      <c r="BN53" s="239"/>
      <c r="BO53" s="242"/>
      <c r="BP53" s="243">
        <v>-2</v>
      </c>
      <c r="BQ53" s="244"/>
      <c r="BR53" s="245"/>
      <c r="BS53" s="437"/>
      <c r="BT53" s="239"/>
      <c r="BU53" s="242"/>
      <c r="BV53" s="243">
        <v>-1</v>
      </c>
      <c r="BW53" s="244"/>
      <c r="BX53" s="245"/>
      <c r="BY53" s="202">
        <f>SUM(F53:BV53)</f>
        <v>-18</v>
      </c>
    </row>
    <row r="54" spans="2:78">
      <c r="B54" s="4414"/>
      <c r="C54" s="4482"/>
      <c r="D54" s="4416"/>
      <c r="E54" s="242"/>
      <c r="F54" s="243"/>
      <c r="G54" s="243">
        <v>-1</v>
      </c>
      <c r="H54" s="245"/>
      <c r="I54" s="238"/>
      <c r="J54" s="239"/>
      <c r="K54" s="242"/>
      <c r="L54" s="243"/>
      <c r="M54" s="243">
        <v>-1</v>
      </c>
      <c r="N54" s="245"/>
      <c r="O54" s="238"/>
      <c r="P54" s="239"/>
      <c r="Q54" s="242"/>
      <c r="R54" s="243"/>
      <c r="S54" s="243">
        <v>-2</v>
      </c>
      <c r="T54" s="245"/>
      <c r="U54" s="238"/>
      <c r="V54" s="239"/>
      <c r="W54" s="242"/>
      <c r="X54" s="243"/>
      <c r="Y54" s="243">
        <v>-1</v>
      </c>
      <c r="Z54" s="245"/>
      <c r="AA54" s="238"/>
      <c r="AB54" s="239"/>
      <c r="AC54" s="242"/>
      <c r="AD54" s="243"/>
      <c r="AE54" s="243">
        <v>-2</v>
      </c>
      <c r="AF54" s="245"/>
      <c r="AG54" s="238"/>
      <c r="AH54" s="239"/>
      <c r="AI54" s="242"/>
      <c r="AJ54" s="243"/>
      <c r="AK54" s="243">
        <v>-1</v>
      </c>
      <c r="AL54" s="245"/>
      <c r="AM54" s="1482"/>
      <c r="AN54" s="4414"/>
      <c r="AO54" s="4482"/>
      <c r="AP54" s="4416"/>
      <c r="AQ54" s="242"/>
      <c r="AR54" s="243"/>
      <c r="AS54" s="243">
        <v>-2</v>
      </c>
      <c r="AT54" s="245"/>
      <c r="AU54" s="238"/>
      <c r="AV54" s="239"/>
      <c r="AW54" s="242"/>
      <c r="AX54" s="243"/>
      <c r="AY54" s="243">
        <v>-2</v>
      </c>
      <c r="AZ54" s="245"/>
      <c r="BA54" s="437"/>
      <c r="BB54" s="239"/>
      <c r="BC54" s="242"/>
      <c r="BD54" s="243"/>
      <c r="BE54" s="243">
        <v>-1</v>
      </c>
      <c r="BF54" s="245"/>
      <c r="BG54" s="437"/>
      <c r="BH54" s="239"/>
      <c r="BI54" s="242"/>
      <c r="BJ54" s="243"/>
      <c r="BK54" s="243">
        <v>-2</v>
      </c>
      <c r="BL54" s="245"/>
      <c r="BM54" s="437"/>
      <c r="BN54" s="239"/>
      <c r="BO54" s="242"/>
      <c r="BP54" s="243"/>
      <c r="BQ54" s="243">
        <v>-1</v>
      </c>
      <c r="BR54" s="245"/>
      <c r="BS54" s="437"/>
      <c r="BT54" s="239"/>
      <c r="BU54" s="242"/>
      <c r="BV54" s="243"/>
      <c r="BW54" s="243">
        <v>-1</v>
      </c>
      <c r="BX54" s="245"/>
      <c r="BY54" s="202">
        <f>SUM(G54:BW54)</f>
        <v>-17</v>
      </c>
    </row>
    <row r="55" spans="2:78" ht="13.5" thickBot="1">
      <c r="B55" s="4417"/>
      <c r="C55" s="4418"/>
      <c r="D55" s="4419"/>
      <c r="E55" s="1472"/>
      <c r="F55" s="1473"/>
      <c r="G55" s="1474"/>
      <c r="H55" s="1475">
        <v>-1</v>
      </c>
      <c r="I55" s="1476"/>
      <c r="J55" s="800"/>
      <c r="K55" s="1472"/>
      <c r="L55" s="1473"/>
      <c r="M55" s="1474"/>
      <c r="N55" s="1475">
        <v>-2</v>
      </c>
      <c r="O55" s="1476"/>
      <c r="P55" s="800"/>
      <c r="Q55" s="1472"/>
      <c r="R55" s="1473"/>
      <c r="S55" s="1474"/>
      <c r="T55" s="1475">
        <v>-1</v>
      </c>
      <c r="U55" s="1476"/>
      <c r="V55" s="800"/>
      <c r="W55" s="1472"/>
      <c r="X55" s="1473"/>
      <c r="Y55" s="1474"/>
      <c r="Z55" s="1475">
        <v>-2</v>
      </c>
      <c r="AA55" s="1476"/>
      <c r="AB55" s="800"/>
      <c r="AC55" s="1472"/>
      <c r="AD55" s="1473"/>
      <c r="AE55" s="1474"/>
      <c r="AF55" s="1475">
        <v>-1</v>
      </c>
      <c r="AG55" s="1476"/>
      <c r="AH55" s="800"/>
      <c r="AI55" s="1472"/>
      <c r="AJ55" s="1473"/>
      <c r="AK55" s="1474"/>
      <c r="AL55" s="1475">
        <v>-2</v>
      </c>
      <c r="AM55" s="1482"/>
      <c r="AN55" s="4417"/>
      <c r="AO55" s="4418"/>
      <c r="AP55" s="4419"/>
      <c r="AQ55" s="1472"/>
      <c r="AR55" s="1473"/>
      <c r="AS55" s="1474"/>
      <c r="AT55" s="1475">
        <v>-1</v>
      </c>
      <c r="AU55" s="1476"/>
      <c r="AV55" s="800"/>
      <c r="AW55" s="1472"/>
      <c r="AX55" s="1473"/>
      <c r="AY55" s="1474"/>
      <c r="AZ55" s="1475">
        <v>-2</v>
      </c>
      <c r="BA55" s="1477"/>
      <c r="BB55" s="800"/>
      <c r="BC55" s="1472"/>
      <c r="BD55" s="1473"/>
      <c r="BE55" s="1474"/>
      <c r="BF55" s="1475">
        <v>-1</v>
      </c>
      <c r="BG55" s="1477"/>
      <c r="BH55" s="800"/>
      <c r="BI55" s="1472"/>
      <c r="BJ55" s="1473"/>
      <c r="BK55" s="1474"/>
      <c r="BL55" s="1475">
        <v>-2</v>
      </c>
      <c r="BM55" s="1477"/>
      <c r="BN55" s="800"/>
      <c r="BO55" s="1472"/>
      <c r="BP55" s="1473"/>
      <c r="BQ55" s="1474"/>
      <c r="BR55" s="1475">
        <v>-1</v>
      </c>
      <c r="BS55" s="1477"/>
      <c r="BT55" s="800"/>
      <c r="BU55" s="1472"/>
      <c r="BV55" s="1473"/>
      <c r="BW55" s="1474"/>
      <c r="BX55" s="1949">
        <v>-2</v>
      </c>
      <c r="BY55" s="203">
        <f>SUM(H55:BX55)</f>
        <v>-18</v>
      </c>
    </row>
    <row r="56" spans="2:78" ht="9" customHeight="1">
      <c r="E56" s="627"/>
      <c r="F56" s="627"/>
      <c r="G56" s="627"/>
      <c r="H56" s="627"/>
      <c r="K56" s="627"/>
      <c r="L56" s="627"/>
      <c r="M56" s="627"/>
      <c r="N56" s="627"/>
      <c r="Q56" s="627"/>
      <c r="R56" s="627"/>
      <c r="S56" s="627"/>
      <c r="T56" s="627"/>
      <c r="W56" s="627"/>
      <c r="X56" s="627"/>
      <c r="Y56" s="627"/>
      <c r="Z56" s="627"/>
      <c r="AC56" s="627"/>
      <c r="AD56" s="627"/>
      <c r="AE56" s="627"/>
      <c r="AF56" s="627"/>
      <c r="AI56" s="627"/>
      <c r="AJ56" s="627"/>
      <c r="AK56" s="627"/>
      <c r="AL56" s="627"/>
      <c r="AQ56" s="627"/>
      <c r="AR56" s="627"/>
      <c r="AS56" s="627"/>
      <c r="AT56" s="627"/>
      <c r="AW56" s="627"/>
      <c r="AX56" s="627"/>
      <c r="AY56" s="627"/>
      <c r="AZ56" s="627"/>
      <c r="BC56" s="627"/>
      <c r="BD56" s="627"/>
      <c r="BE56" s="627"/>
      <c r="BF56" s="627"/>
      <c r="BI56" s="627"/>
      <c r="BJ56" s="627"/>
      <c r="BK56" s="627"/>
      <c r="BL56" s="627"/>
      <c r="BO56" s="627"/>
      <c r="BP56" s="627"/>
      <c r="BQ56" s="627"/>
      <c r="BR56" s="627"/>
      <c r="BU56" s="627"/>
      <c r="BV56" s="627"/>
      <c r="BW56" s="627"/>
      <c r="BX56" s="627"/>
    </row>
    <row r="57" spans="2:78">
      <c r="B57" s="1268"/>
      <c r="D57" t="s">
        <v>104</v>
      </c>
      <c r="V57" t="s">
        <v>301</v>
      </c>
      <c r="AN57" s="1268"/>
      <c r="AP57" t="s">
        <v>104</v>
      </c>
      <c r="BG57" t="s">
        <v>301</v>
      </c>
    </row>
    <row r="60" spans="2:78" ht="15">
      <c r="AN60" s="4143"/>
      <c r="BA60"/>
      <c r="BG60"/>
      <c r="BM60"/>
      <c r="BS60"/>
      <c r="BZ60"/>
    </row>
  </sheetData>
  <sheetProtection algorithmName="SHA-512" hashValue="l15pl+uXfJxF+5KQeEvivG31LqRNQAVg4MzlLkV9sn8Hci0fF59/zeY6KewY9bOBrKbFlHEGFa3ttUu9yJ7ABA==" saltValue="Y9/PxBRn40/3B7ILqIGVXA==" spinCount="100000" sheet="1" objects="1" scenarios="1" selectLockedCells="1" selectUnlockedCells="1"/>
  <mergeCells count="66">
    <mergeCell ref="BU9:BX11"/>
    <mergeCell ref="B44:D47"/>
    <mergeCell ref="B48:D51"/>
    <mergeCell ref="B52:D55"/>
    <mergeCell ref="AN44:AP47"/>
    <mergeCell ref="AN48:AP51"/>
    <mergeCell ref="AN52:AP55"/>
    <mergeCell ref="AI9:AL11"/>
    <mergeCell ref="AQ9:AT11"/>
    <mergeCell ref="AW9:AZ11"/>
    <mergeCell ref="BC9:BF11"/>
    <mergeCell ref="BI9:BL11"/>
    <mergeCell ref="E9:H11"/>
    <mergeCell ref="K9:N11"/>
    <mergeCell ref="Q9:T11"/>
    <mergeCell ref="BS9:BS12"/>
    <mergeCell ref="BT9:BT12"/>
    <mergeCell ref="AN8:AN12"/>
    <mergeCell ref="BB9:BB12"/>
    <mergeCell ref="BG9:BG12"/>
    <mergeCell ref="BH9:BH12"/>
    <mergeCell ref="BM9:BM12"/>
    <mergeCell ref="BN9:BN12"/>
    <mergeCell ref="AO9:AO12"/>
    <mergeCell ref="AP9:AP12"/>
    <mergeCell ref="AU9:AU12"/>
    <mergeCell ref="AV9:AV12"/>
    <mergeCell ref="BA9:BA12"/>
    <mergeCell ref="AU8:AZ8"/>
    <mergeCell ref="BO9:BR11"/>
    <mergeCell ref="BM8:BR8"/>
    <mergeCell ref="BA8:BF8"/>
    <mergeCell ref="V9:V12"/>
    <mergeCell ref="AA9:AA12"/>
    <mergeCell ref="AB9:AB12"/>
    <mergeCell ref="AG9:AG12"/>
    <mergeCell ref="AH9:AH12"/>
    <mergeCell ref="W9:Z11"/>
    <mergeCell ref="AC9:AF11"/>
    <mergeCell ref="I9:I12"/>
    <mergeCell ref="J9:J12"/>
    <mergeCell ref="O9:O12"/>
    <mergeCell ref="P9:P12"/>
    <mergeCell ref="U9:U12"/>
    <mergeCell ref="B8:B12"/>
    <mergeCell ref="D9:D12"/>
    <mergeCell ref="C9:C12"/>
    <mergeCell ref="B2:AL2"/>
    <mergeCell ref="AO2:BY2"/>
    <mergeCell ref="B3:AL3"/>
    <mergeCell ref="AN3:BX3"/>
    <mergeCell ref="B4:AL4"/>
    <mergeCell ref="AN4:BY4"/>
    <mergeCell ref="BS8:BX8"/>
    <mergeCell ref="B5:AL5"/>
    <mergeCell ref="AN5:BY5"/>
    <mergeCell ref="B6:AL6"/>
    <mergeCell ref="AN6:BY6"/>
    <mergeCell ref="E8:H8"/>
    <mergeCell ref="I8:N8"/>
    <mergeCell ref="BG8:BL8"/>
    <mergeCell ref="O8:T8"/>
    <mergeCell ref="U8:Z8"/>
    <mergeCell ref="AA8:AF8"/>
    <mergeCell ref="AG8:AL8"/>
    <mergeCell ref="AO8:AT8"/>
  </mergeCells>
  <printOptions horizontalCentered="1"/>
  <pageMargins left="0.31496062992125984" right="0.31496062992125984" top="0.3" bottom="0.27559055118110237" header="0.23622047244094491" footer="0.15748031496062992"/>
  <pageSetup paperSize="9" scale="65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E7FF"/>
  </sheetPr>
  <dimension ref="B1:AM53"/>
  <sheetViews>
    <sheetView workbookViewId="0"/>
  </sheetViews>
  <sheetFormatPr defaultColWidth="9.140625" defaultRowHeight="12.75"/>
  <cols>
    <col min="1" max="1" width="8.85546875" style="1874" customWidth="1"/>
    <col min="2" max="2" width="6.7109375" style="1935" customWidth="1"/>
    <col min="3" max="3" width="3.7109375" style="1874" customWidth="1"/>
    <col min="4" max="4" width="4.140625" style="1874" customWidth="1"/>
    <col min="5" max="5" width="6.28515625" style="1874" customWidth="1"/>
    <col min="6" max="6" width="3.5703125" style="1874" customWidth="1"/>
    <col min="7" max="7" width="4.140625" style="1874" customWidth="1"/>
    <col min="8" max="8" width="7.28515625" style="1874" customWidth="1"/>
    <col min="9" max="9" width="3.7109375" style="1874" customWidth="1"/>
    <col min="10" max="10" width="4.140625" style="1874" customWidth="1"/>
    <col min="11" max="11" width="6.42578125" style="1874" bestFit="1" customWidth="1"/>
    <col min="12" max="12" width="3.7109375" style="1874" customWidth="1"/>
    <col min="13" max="13" width="3.85546875" style="1874" customWidth="1"/>
    <col min="14" max="14" width="6.7109375" style="1874" customWidth="1"/>
    <col min="15" max="15" width="3.7109375" style="1874" customWidth="1"/>
    <col min="16" max="16" width="3.85546875" style="1874" customWidth="1"/>
    <col min="17" max="17" width="6.28515625" style="1874" customWidth="1"/>
    <col min="18" max="18" width="3.7109375" style="1874" customWidth="1"/>
    <col min="19" max="19" width="4" style="1874" customWidth="1"/>
    <col min="20" max="20" width="6.7109375" style="1874" customWidth="1"/>
    <col min="21" max="21" width="3.7109375" style="1874" customWidth="1"/>
    <col min="22" max="22" width="4.140625" style="1874" customWidth="1"/>
    <col min="23" max="23" width="6.28515625" style="1874" customWidth="1"/>
    <col min="24" max="24" width="3.7109375" style="1874" customWidth="1"/>
    <col min="25" max="25" width="4.140625" style="1874" customWidth="1"/>
    <col min="26" max="26" width="6.42578125" style="1874" customWidth="1"/>
    <col min="27" max="27" width="3.7109375" style="1874" customWidth="1"/>
    <col min="28" max="28" width="4.140625" style="1874" customWidth="1"/>
    <col min="29" max="29" width="7.140625" style="1874" customWidth="1"/>
    <col min="30" max="30" width="3.7109375" style="1874" customWidth="1"/>
    <col min="31" max="31" width="4" style="1874" customWidth="1"/>
    <col min="32" max="32" width="6.42578125" style="1874" customWidth="1"/>
    <col min="33" max="33" width="3.7109375" style="1874" customWidth="1"/>
    <col min="34" max="34" width="4" style="1874" customWidth="1"/>
    <col min="35" max="35" width="6.42578125" style="1874" customWidth="1"/>
    <col min="36" max="36" width="3.5703125" style="1874" customWidth="1"/>
    <col min="37" max="37" width="4.28515625" style="1874" customWidth="1"/>
    <col min="38" max="38" width="6.28515625" style="1874" customWidth="1"/>
    <col min="39" max="39" width="7.42578125" style="1874" customWidth="1"/>
    <col min="40" max="16384" width="9.140625" style="1874"/>
  </cols>
  <sheetData>
    <row r="1" spans="2:39" ht="30" customHeight="1">
      <c r="B1" s="1873"/>
      <c r="C1" s="1240"/>
      <c r="D1" s="1240"/>
      <c r="E1" s="1241"/>
      <c r="F1" s="1242"/>
      <c r="G1" s="1242"/>
      <c r="H1" s="1242"/>
      <c r="I1" s="1242"/>
      <c r="J1" s="1242"/>
      <c r="K1" s="600"/>
      <c r="U1" s="1875"/>
      <c r="V1" s="1875"/>
      <c r="W1" s="1875"/>
      <c r="X1" s="1875"/>
      <c r="Y1" s="1875"/>
      <c r="Z1" s="1875"/>
      <c r="AA1" s="1875"/>
      <c r="AB1" s="1875"/>
      <c r="AC1" s="1875"/>
      <c r="AD1" s="1875"/>
      <c r="AE1" s="1875"/>
      <c r="AF1" s="1875"/>
      <c r="AG1" s="1875"/>
      <c r="AH1" s="1875"/>
      <c r="AI1" s="1875"/>
    </row>
    <row r="2" spans="2:39" ht="30">
      <c r="B2" s="4493" t="s">
        <v>312</v>
      </c>
      <c r="C2" s="4493"/>
      <c r="D2" s="4493"/>
      <c r="E2" s="4493"/>
      <c r="F2" s="4493"/>
      <c r="G2" s="4493"/>
      <c r="H2" s="4493"/>
      <c r="I2" s="4493"/>
      <c r="J2" s="4493"/>
      <c r="K2" s="4493"/>
      <c r="L2" s="4493"/>
      <c r="M2" s="4493"/>
      <c r="N2" s="4493"/>
      <c r="O2" s="4493"/>
      <c r="P2" s="4493"/>
      <c r="Q2" s="4493"/>
      <c r="R2" s="4493"/>
      <c r="S2" s="4493"/>
      <c r="T2" s="4493"/>
      <c r="U2" s="4493"/>
      <c r="V2" s="4493"/>
      <c r="W2" s="4493"/>
      <c r="X2" s="4493"/>
      <c r="Y2" s="4493"/>
      <c r="Z2" s="4493"/>
      <c r="AA2" s="4493"/>
      <c r="AB2" s="4493"/>
      <c r="AC2" s="4493"/>
      <c r="AD2" s="4493"/>
      <c r="AE2" s="4493"/>
      <c r="AF2" s="4493"/>
      <c r="AG2" s="4493"/>
      <c r="AH2" s="4493"/>
      <c r="AI2" s="4493"/>
      <c r="AJ2" s="4493"/>
      <c r="AK2" s="4493"/>
      <c r="AL2" s="4493"/>
      <c r="AM2" s="4493"/>
    </row>
    <row r="3" spans="2:39" ht="25.5">
      <c r="B3" s="4497" t="s">
        <v>297</v>
      </c>
      <c r="C3" s="4497"/>
      <c r="D3" s="4497"/>
      <c r="E3" s="4497"/>
      <c r="F3" s="4497"/>
      <c r="G3" s="4497"/>
      <c r="H3" s="4497"/>
      <c r="I3" s="4497"/>
      <c r="J3" s="4497"/>
      <c r="K3" s="4497"/>
      <c r="L3" s="4497"/>
      <c r="M3" s="4497"/>
      <c r="N3" s="4497"/>
      <c r="O3" s="4497"/>
      <c r="P3" s="4497"/>
      <c r="Q3" s="4497"/>
      <c r="R3" s="4497"/>
      <c r="S3" s="4497"/>
      <c r="T3" s="4497"/>
      <c r="U3" s="4497"/>
      <c r="V3" s="4497"/>
      <c r="W3" s="4497"/>
      <c r="X3" s="4497"/>
      <c r="Y3" s="4497"/>
      <c r="Z3" s="4497"/>
      <c r="AA3" s="4497"/>
      <c r="AB3" s="4497"/>
      <c r="AC3" s="4497"/>
      <c r="AD3" s="4497"/>
      <c r="AE3" s="4497"/>
      <c r="AF3" s="4497"/>
      <c r="AG3" s="4497"/>
      <c r="AH3" s="4497"/>
      <c r="AI3" s="4497"/>
      <c r="AJ3" s="4497"/>
      <c r="AK3" s="4497"/>
      <c r="AL3" s="4497"/>
      <c r="AM3" s="4497"/>
    </row>
    <row r="4" spans="2:39" ht="20.25">
      <c r="B4" s="4494" t="s">
        <v>111</v>
      </c>
      <c r="C4" s="4494"/>
      <c r="D4" s="4494"/>
      <c r="E4" s="4494"/>
      <c r="F4" s="4494"/>
      <c r="G4" s="4494"/>
      <c r="H4" s="4494"/>
      <c r="I4" s="4494"/>
      <c r="J4" s="4494"/>
      <c r="K4" s="4494"/>
      <c r="L4" s="4494"/>
      <c r="M4" s="4494"/>
      <c r="N4" s="4494"/>
      <c r="O4" s="4494"/>
      <c r="P4" s="4494"/>
      <c r="Q4" s="4494"/>
      <c r="R4" s="4494"/>
      <c r="S4" s="4494"/>
      <c r="T4" s="4494"/>
      <c r="U4" s="4494"/>
      <c r="V4" s="4494"/>
      <c r="W4" s="4494"/>
      <c r="X4" s="4494"/>
      <c r="Y4" s="4494"/>
      <c r="Z4" s="4494"/>
      <c r="AA4" s="4494"/>
      <c r="AB4" s="4494"/>
      <c r="AC4" s="4494"/>
      <c r="AD4" s="4494"/>
      <c r="AE4" s="4494"/>
      <c r="AF4" s="4494"/>
      <c r="AG4" s="4494"/>
      <c r="AH4" s="4494"/>
      <c r="AI4" s="4494"/>
      <c r="AJ4" s="4494"/>
      <c r="AK4" s="4494"/>
      <c r="AL4" s="4494"/>
      <c r="AM4" s="4494"/>
    </row>
    <row r="5" spans="2:39" ht="18.75">
      <c r="B5" s="4495" t="s">
        <v>177</v>
      </c>
      <c r="C5" s="4495"/>
      <c r="D5" s="4495"/>
      <c r="E5" s="4495"/>
      <c r="F5" s="4495"/>
      <c r="G5" s="4495"/>
      <c r="H5" s="4495"/>
      <c r="I5" s="4495"/>
      <c r="J5" s="4495"/>
      <c r="K5" s="4495"/>
      <c r="L5" s="4495"/>
      <c r="M5" s="4495"/>
      <c r="N5" s="4495"/>
      <c r="O5" s="4495"/>
      <c r="P5" s="4495"/>
      <c r="Q5" s="4495"/>
      <c r="R5" s="4495"/>
      <c r="S5" s="4495"/>
      <c r="T5" s="4495"/>
      <c r="U5" s="4495"/>
      <c r="V5" s="4495"/>
      <c r="W5" s="4495"/>
      <c r="X5" s="4495"/>
      <c r="Y5" s="4495"/>
      <c r="Z5" s="4495"/>
      <c r="AA5" s="4495"/>
      <c r="AB5" s="4495"/>
      <c r="AC5" s="4495"/>
      <c r="AD5" s="4495"/>
      <c r="AE5" s="4495"/>
      <c r="AF5" s="4495"/>
      <c r="AG5" s="4495"/>
      <c r="AH5" s="4495"/>
      <c r="AI5" s="4495"/>
      <c r="AJ5" s="4495"/>
      <c r="AK5" s="4495"/>
      <c r="AL5" s="4495"/>
      <c r="AM5" s="4495"/>
    </row>
    <row r="6" spans="2:39" ht="18.75">
      <c r="B6" s="4495" t="s">
        <v>178</v>
      </c>
      <c r="C6" s="4495"/>
      <c r="D6" s="4495"/>
      <c r="E6" s="4495"/>
      <c r="F6" s="4495"/>
      <c r="G6" s="4495"/>
      <c r="H6" s="4495"/>
      <c r="I6" s="4495"/>
      <c r="J6" s="4495"/>
      <c r="K6" s="4495"/>
      <c r="L6" s="4495"/>
      <c r="M6" s="4495"/>
      <c r="N6" s="4495"/>
      <c r="O6" s="4495"/>
      <c r="P6" s="4495"/>
      <c r="Q6" s="4495"/>
      <c r="R6" s="4495"/>
      <c r="S6" s="4495"/>
      <c r="T6" s="4495"/>
      <c r="U6" s="4495"/>
      <c r="V6" s="4495"/>
      <c r="W6" s="4495"/>
      <c r="X6" s="4495"/>
      <c r="Y6" s="4495"/>
      <c r="Z6" s="4495"/>
      <c r="AA6" s="4495"/>
      <c r="AB6" s="4495"/>
      <c r="AC6" s="4495"/>
      <c r="AD6" s="4495"/>
      <c r="AE6" s="4495"/>
      <c r="AF6" s="4495"/>
      <c r="AG6" s="4495"/>
      <c r="AH6" s="4495"/>
      <c r="AI6" s="4495"/>
      <c r="AJ6" s="4495"/>
      <c r="AK6" s="4495"/>
      <c r="AL6" s="4495"/>
      <c r="AM6" s="4495"/>
    </row>
    <row r="7" spans="2:39" s="2036" customFormat="1" ht="17.25" customHeight="1">
      <c r="B7" s="4496" t="s">
        <v>182</v>
      </c>
      <c r="C7" s="4496"/>
      <c r="D7" s="4496"/>
      <c r="E7" s="4496"/>
      <c r="F7" s="4496"/>
      <c r="G7" s="4496"/>
      <c r="H7" s="4496"/>
      <c r="I7" s="4496"/>
      <c r="J7" s="4496"/>
      <c r="K7" s="4496"/>
      <c r="L7" s="4496"/>
      <c r="M7" s="4496"/>
      <c r="N7" s="4496"/>
      <c r="O7" s="4496"/>
      <c r="P7" s="4496"/>
      <c r="Q7" s="4496"/>
      <c r="R7" s="4496"/>
      <c r="S7" s="4496"/>
      <c r="T7" s="4496"/>
      <c r="U7" s="4496"/>
      <c r="V7" s="4496"/>
      <c r="W7" s="4496"/>
      <c r="X7" s="4496"/>
      <c r="Y7" s="4496"/>
      <c r="Z7" s="4496"/>
      <c r="AA7" s="4496"/>
      <c r="AB7" s="4496"/>
      <c r="AC7" s="4496"/>
      <c r="AD7" s="4496"/>
      <c r="AE7" s="4496"/>
      <c r="AF7" s="4496"/>
      <c r="AG7" s="4496"/>
      <c r="AH7" s="4496"/>
      <c r="AI7" s="4496"/>
      <c r="AJ7" s="4496"/>
      <c r="AK7" s="4496"/>
      <c r="AL7" s="4496"/>
      <c r="AM7" s="4496"/>
    </row>
    <row r="8" spans="2:39" ht="8.25" customHeight="1" thickBot="1">
      <c r="B8" s="1876"/>
      <c r="C8" s="1876"/>
      <c r="D8" s="1876"/>
      <c r="E8" s="1876"/>
      <c r="F8" s="1876"/>
      <c r="G8" s="1876"/>
      <c r="H8" s="1876"/>
      <c r="I8" s="1876"/>
      <c r="J8" s="1876"/>
      <c r="K8" s="1876"/>
      <c r="L8" s="1876"/>
      <c r="M8" s="1876"/>
      <c r="N8" s="1876"/>
      <c r="O8" s="1876"/>
      <c r="P8" s="1876"/>
      <c r="Q8" s="1876"/>
      <c r="R8" s="1876"/>
      <c r="S8" s="1876"/>
      <c r="T8" s="1876"/>
      <c r="U8" s="1876"/>
      <c r="V8" s="1876"/>
      <c r="W8" s="1876"/>
      <c r="X8" s="1876"/>
      <c r="Y8" s="1876"/>
      <c r="Z8" s="1876"/>
      <c r="AA8" s="1876"/>
      <c r="AB8" s="1876"/>
      <c r="AC8" s="1876"/>
      <c r="AD8" s="1876"/>
      <c r="AE8" s="1876"/>
      <c r="AF8" s="1876"/>
      <c r="AG8" s="1876"/>
      <c r="AH8" s="1876"/>
      <c r="AI8" s="1876"/>
      <c r="AJ8" s="1876"/>
      <c r="AK8" s="1876"/>
      <c r="AL8" s="1876"/>
      <c r="AM8" s="1876"/>
    </row>
    <row r="9" spans="2:39" s="1878" customFormat="1" ht="39" customHeight="1" thickBot="1">
      <c r="B9" s="1616"/>
      <c r="C9" s="4255" t="s">
        <v>73</v>
      </c>
      <c r="D9" s="4256"/>
      <c r="E9" s="4257"/>
      <c r="F9" s="4255" t="s">
        <v>0</v>
      </c>
      <c r="G9" s="4256"/>
      <c r="H9" s="4257"/>
      <c r="I9" s="4255" t="s">
        <v>74</v>
      </c>
      <c r="J9" s="4256"/>
      <c r="K9" s="4257"/>
      <c r="L9" s="4255" t="s">
        <v>75</v>
      </c>
      <c r="M9" s="4256"/>
      <c r="N9" s="4257"/>
      <c r="O9" s="4255" t="s">
        <v>76</v>
      </c>
      <c r="P9" s="4256"/>
      <c r="Q9" s="4257"/>
      <c r="R9" s="4255" t="s">
        <v>77</v>
      </c>
      <c r="S9" s="4256"/>
      <c r="T9" s="4257"/>
      <c r="U9" s="4255" t="s">
        <v>78</v>
      </c>
      <c r="V9" s="4256"/>
      <c r="W9" s="4257"/>
      <c r="X9" s="4255" t="s">
        <v>1</v>
      </c>
      <c r="Y9" s="4256"/>
      <c r="Z9" s="4257"/>
      <c r="AA9" s="4255" t="s">
        <v>79</v>
      </c>
      <c r="AB9" s="4256"/>
      <c r="AC9" s="4257"/>
      <c r="AD9" s="4255" t="s">
        <v>80</v>
      </c>
      <c r="AE9" s="4256"/>
      <c r="AF9" s="4257"/>
      <c r="AG9" s="4255" t="s">
        <v>81</v>
      </c>
      <c r="AH9" s="4256"/>
      <c r="AI9" s="4257"/>
      <c r="AJ9" s="4255" t="s">
        <v>82</v>
      </c>
      <c r="AK9" s="4256"/>
      <c r="AL9" s="4257"/>
      <c r="AM9" s="1877" t="s">
        <v>96</v>
      </c>
    </row>
    <row r="10" spans="2:39" s="1886" customFormat="1" ht="12.6" customHeight="1">
      <c r="B10" s="1879" t="s">
        <v>6</v>
      </c>
      <c r="C10" s="1880" t="s">
        <v>90</v>
      </c>
      <c r="D10" s="1881"/>
      <c r="E10" s="1882" t="s">
        <v>167</v>
      </c>
      <c r="F10" s="1883" t="s">
        <v>90</v>
      </c>
      <c r="G10" s="1884"/>
      <c r="H10" s="1882" t="s">
        <v>167</v>
      </c>
      <c r="I10" s="1883" t="s">
        <v>90</v>
      </c>
      <c r="J10" s="1884"/>
      <c r="K10" s="1882" t="s">
        <v>167</v>
      </c>
      <c r="L10" s="1883" t="s">
        <v>90</v>
      </c>
      <c r="M10" s="1884"/>
      <c r="N10" s="1882" t="s">
        <v>167</v>
      </c>
      <c r="O10" s="1883" t="s">
        <v>90</v>
      </c>
      <c r="P10" s="1884"/>
      <c r="Q10" s="1882" t="s">
        <v>167</v>
      </c>
      <c r="R10" s="1883" t="s">
        <v>90</v>
      </c>
      <c r="S10" s="1884"/>
      <c r="T10" s="1882" t="s">
        <v>167</v>
      </c>
      <c r="U10" s="1883" t="s">
        <v>90</v>
      </c>
      <c r="V10" s="1884"/>
      <c r="W10" s="1882" t="s">
        <v>167</v>
      </c>
      <c r="X10" s="1883" t="s">
        <v>90</v>
      </c>
      <c r="Y10" s="1884"/>
      <c r="Z10" s="1882" t="s">
        <v>167</v>
      </c>
      <c r="AA10" s="1883" t="s">
        <v>90</v>
      </c>
      <c r="AB10" s="1884"/>
      <c r="AC10" s="1882" t="s">
        <v>167</v>
      </c>
      <c r="AD10" s="1883" t="s">
        <v>90</v>
      </c>
      <c r="AE10" s="1884"/>
      <c r="AF10" s="1882" t="s">
        <v>167</v>
      </c>
      <c r="AG10" s="1883" t="s">
        <v>90</v>
      </c>
      <c r="AH10" s="1884"/>
      <c r="AI10" s="1882" t="s">
        <v>167</v>
      </c>
      <c r="AJ10" s="1883" t="s">
        <v>90</v>
      </c>
      <c r="AK10" s="1884"/>
      <c r="AL10" s="1882" t="s">
        <v>167</v>
      </c>
      <c r="AM10" s="1885"/>
    </row>
    <row r="11" spans="2:39" s="1886" customFormat="1" ht="12.6" customHeight="1">
      <c r="B11" s="1879" t="s">
        <v>89</v>
      </c>
      <c r="C11" s="1887" t="s">
        <v>5</v>
      </c>
      <c r="D11" s="1888" t="s">
        <v>6</v>
      </c>
      <c r="E11" s="1889" t="s">
        <v>12</v>
      </c>
      <c r="F11" s="1890" t="s">
        <v>5</v>
      </c>
      <c r="G11" s="1891" t="s">
        <v>6</v>
      </c>
      <c r="H11" s="1889" t="s">
        <v>12</v>
      </c>
      <c r="I11" s="1890" t="s">
        <v>5</v>
      </c>
      <c r="J11" s="1891" t="s">
        <v>6</v>
      </c>
      <c r="K11" s="1889" t="s">
        <v>12</v>
      </c>
      <c r="L11" s="1890" t="s">
        <v>5</v>
      </c>
      <c r="M11" s="1891" t="s">
        <v>6</v>
      </c>
      <c r="N11" s="1889" t="s">
        <v>12</v>
      </c>
      <c r="O11" s="1890" t="s">
        <v>5</v>
      </c>
      <c r="P11" s="1891" t="s">
        <v>6</v>
      </c>
      <c r="Q11" s="1889" t="s">
        <v>12</v>
      </c>
      <c r="R11" s="1890" t="s">
        <v>5</v>
      </c>
      <c r="S11" s="1891" t="s">
        <v>6</v>
      </c>
      <c r="T11" s="1889" t="s">
        <v>12</v>
      </c>
      <c r="U11" s="1890" t="s">
        <v>5</v>
      </c>
      <c r="V11" s="1891" t="s">
        <v>6</v>
      </c>
      <c r="W11" s="1889" t="s">
        <v>12</v>
      </c>
      <c r="X11" s="1890" t="s">
        <v>5</v>
      </c>
      <c r="Y11" s="1891" t="s">
        <v>6</v>
      </c>
      <c r="Z11" s="1889" t="s">
        <v>12</v>
      </c>
      <c r="AA11" s="1890" t="s">
        <v>5</v>
      </c>
      <c r="AB11" s="1891" t="s">
        <v>6</v>
      </c>
      <c r="AC11" s="1889" t="s">
        <v>12</v>
      </c>
      <c r="AD11" s="1890" t="s">
        <v>5</v>
      </c>
      <c r="AE11" s="1891" t="s">
        <v>6</v>
      </c>
      <c r="AF11" s="1889" t="s">
        <v>12</v>
      </c>
      <c r="AG11" s="1890" t="s">
        <v>5</v>
      </c>
      <c r="AH11" s="1891" t="s">
        <v>6</v>
      </c>
      <c r="AI11" s="1889" t="s">
        <v>12</v>
      </c>
      <c r="AJ11" s="1890" t="s">
        <v>5</v>
      </c>
      <c r="AK11" s="1891" t="s">
        <v>6</v>
      </c>
      <c r="AL11" s="1889" t="s">
        <v>12</v>
      </c>
      <c r="AM11" s="1885"/>
    </row>
    <row r="12" spans="2:39" s="1886" customFormat="1" ht="12.6" customHeight="1">
      <c r="B12" s="1879" t="s">
        <v>7</v>
      </c>
      <c r="C12" s="1887" t="s">
        <v>8</v>
      </c>
      <c r="D12" s="1888" t="s">
        <v>9</v>
      </c>
      <c r="E12" s="1889" t="s">
        <v>9</v>
      </c>
      <c r="F12" s="1890" t="s">
        <v>8</v>
      </c>
      <c r="G12" s="1891" t="s">
        <v>9</v>
      </c>
      <c r="H12" s="1889" t="s">
        <v>9</v>
      </c>
      <c r="I12" s="1890" t="s">
        <v>8</v>
      </c>
      <c r="J12" s="1891" t="s">
        <v>9</v>
      </c>
      <c r="K12" s="1889" t="s">
        <v>9</v>
      </c>
      <c r="L12" s="1890" t="s">
        <v>8</v>
      </c>
      <c r="M12" s="1891" t="s">
        <v>9</v>
      </c>
      <c r="N12" s="1889" t="s">
        <v>9</v>
      </c>
      <c r="O12" s="1890" t="s">
        <v>8</v>
      </c>
      <c r="P12" s="1891" t="s">
        <v>9</v>
      </c>
      <c r="Q12" s="1889" t="s">
        <v>9</v>
      </c>
      <c r="R12" s="1890" t="s">
        <v>8</v>
      </c>
      <c r="S12" s="1891" t="s">
        <v>9</v>
      </c>
      <c r="T12" s="1889" t="s">
        <v>9</v>
      </c>
      <c r="U12" s="1890" t="s">
        <v>8</v>
      </c>
      <c r="V12" s="1891" t="s">
        <v>9</v>
      </c>
      <c r="W12" s="1889" t="s">
        <v>9</v>
      </c>
      <c r="X12" s="1890" t="s">
        <v>8</v>
      </c>
      <c r="Y12" s="1891" t="s">
        <v>9</v>
      </c>
      <c r="Z12" s="1889" t="s">
        <v>9</v>
      </c>
      <c r="AA12" s="1890" t="s">
        <v>8</v>
      </c>
      <c r="AB12" s="1891" t="s">
        <v>9</v>
      </c>
      <c r="AC12" s="1889" t="s">
        <v>9</v>
      </c>
      <c r="AD12" s="1890" t="s">
        <v>8</v>
      </c>
      <c r="AE12" s="1891" t="s">
        <v>9</v>
      </c>
      <c r="AF12" s="1889" t="s">
        <v>9</v>
      </c>
      <c r="AG12" s="1890" t="s">
        <v>8</v>
      </c>
      <c r="AH12" s="1891" t="s">
        <v>9</v>
      </c>
      <c r="AI12" s="1889" t="s">
        <v>9</v>
      </c>
      <c r="AJ12" s="1890" t="s">
        <v>8</v>
      </c>
      <c r="AK12" s="1891" t="s">
        <v>9</v>
      </c>
      <c r="AL12" s="1889" t="s">
        <v>9</v>
      </c>
      <c r="AM12" s="1885"/>
    </row>
    <row r="13" spans="2:39" s="1886" customFormat="1" ht="12.6" customHeight="1">
      <c r="B13" s="1879" t="s">
        <v>10</v>
      </c>
      <c r="C13" s="1887" t="s">
        <v>6</v>
      </c>
      <c r="D13" s="1888" t="s">
        <v>11</v>
      </c>
      <c r="E13" s="1889" t="s">
        <v>64</v>
      </c>
      <c r="F13" s="1890" t="s">
        <v>6</v>
      </c>
      <c r="G13" s="1891" t="s">
        <v>11</v>
      </c>
      <c r="H13" s="1889" t="s">
        <v>64</v>
      </c>
      <c r="I13" s="1890" t="s">
        <v>6</v>
      </c>
      <c r="J13" s="1891" t="s">
        <v>11</v>
      </c>
      <c r="K13" s="1889" t="s">
        <v>64</v>
      </c>
      <c r="L13" s="1890" t="s">
        <v>6</v>
      </c>
      <c r="M13" s="1891" t="s">
        <v>11</v>
      </c>
      <c r="N13" s="1889" t="s">
        <v>64</v>
      </c>
      <c r="O13" s="1890" t="s">
        <v>6</v>
      </c>
      <c r="P13" s="1891" t="s">
        <v>11</v>
      </c>
      <c r="Q13" s="1889" t="s">
        <v>64</v>
      </c>
      <c r="R13" s="1890" t="s">
        <v>6</v>
      </c>
      <c r="S13" s="1891" t="s">
        <v>11</v>
      </c>
      <c r="T13" s="1889" t="s">
        <v>64</v>
      </c>
      <c r="U13" s="1890" t="s">
        <v>6</v>
      </c>
      <c r="V13" s="1891" t="s">
        <v>11</v>
      </c>
      <c r="W13" s="1889" t="s">
        <v>64</v>
      </c>
      <c r="X13" s="1890" t="s">
        <v>6</v>
      </c>
      <c r="Y13" s="1891" t="s">
        <v>11</v>
      </c>
      <c r="Z13" s="1889" t="s">
        <v>64</v>
      </c>
      <c r="AA13" s="1890" t="s">
        <v>6</v>
      </c>
      <c r="AB13" s="1891" t="s">
        <v>11</v>
      </c>
      <c r="AC13" s="1889" t="s">
        <v>64</v>
      </c>
      <c r="AD13" s="1890" t="s">
        <v>6</v>
      </c>
      <c r="AE13" s="1891" t="s">
        <v>11</v>
      </c>
      <c r="AF13" s="1889" t="s">
        <v>64</v>
      </c>
      <c r="AG13" s="1890" t="s">
        <v>6</v>
      </c>
      <c r="AH13" s="1891" t="s">
        <v>11</v>
      </c>
      <c r="AI13" s="1889" t="s">
        <v>64</v>
      </c>
      <c r="AJ13" s="1890" t="s">
        <v>6</v>
      </c>
      <c r="AK13" s="1891" t="s">
        <v>11</v>
      </c>
      <c r="AL13" s="1889" t="s">
        <v>64</v>
      </c>
      <c r="AM13" s="1885"/>
    </row>
    <row r="14" spans="2:39" s="1886" customFormat="1" ht="12.6" customHeight="1">
      <c r="B14" s="1879" t="s">
        <v>12</v>
      </c>
      <c r="C14" s="1887" t="s">
        <v>9</v>
      </c>
      <c r="D14" s="1888"/>
      <c r="E14" s="1889" t="s">
        <v>63</v>
      </c>
      <c r="F14" s="1890" t="s">
        <v>9</v>
      </c>
      <c r="G14" s="1891"/>
      <c r="H14" s="1889" t="s">
        <v>63</v>
      </c>
      <c r="I14" s="1890" t="s">
        <v>9</v>
      </c>
      <c r="J14" s="1891"/>
      <c r="K14" s="1889" t="s">
        <v>63</v>
      </c>
      <c r="L14" s="1890" t="s">
        <v>9</v>
      </c>
      <c r="M14" s="1891"/>
      <c r="N14" s="1889" t="s">
        <v>63</v>
      </c>
      <c r="O14" s="1890" t="s">
        <v>9</v>
      </c>
      <c r="P14" s="1891"/>
      <c r="Q14" s="1889" t="s">
        <v>63</v>
      </c>
      <c r="R14" s="1890" t="s">
        <v>9</v>
      </c>
      <c r="S14" s="1891"/>
      <c r="T14" s="1889" t="s">
        <v>63</v>
      </c>
      <c r="U14" s="1890" t="s">
        <v>9</v>
      </c>
      <c r="V14" s="1891"/>
      <c r="W14" s="1889" t="s">
        <v>63</v>
      </c>
      <c r="X14" s="1890" t="s">
        <v>9</v>
      </c>
      <c r="Y14" s="1891"/>
      <c r="Z14" s="1889" t="s">
        <v>63</v>
      </c>
      <c r="AA14" s="1890" t="s">
        <v>9</v>
      </c>
      <c r="AB14" s="1891"/>
      <c r="AC14" s="1889" t="s">
        <v>63</v>
      </c>
      <c r="AD14" s="1890" t="s">
        <v>9</v>
      </c>
      <c r="AE14" s="1891"/>
      <c r="AF14" s="1889" t="s">
        <v>63</v>
      </c>
      <c r="AG14" s="1890" t="s">
        <v>9</v>
      </c>
      <c r="AH14" s="1891"/>
      <c r="AI14" s="1889" t="s">
        <v>63</v>
      </c>
      <c r="AJ14" s="1890" t="s">
        <v>9</v>
      </c>
      <c r="AK14" s="1891"/>
      <c r="AL14" s="1889" t="s">
        <v>63</v>
      </c>
      <c r="AM14" s="1885"/>
    </row>
    <row r="15" spans="2:39" s="1886" customFormat="1" ht="12.6" customHeight="1">
      <c r="B15" s="1879"/>
      <c r="C15" s="1887" t="s">
        <v>11</v>
      </c>
      <c r="D15" s="1888"/>
      <c r="E15" s="1889"/>
      <c r="F15" s="1892" t="s">
        <v>11</v>
      </c>
      <c r="G15" s="1891"/>
      <c r="H15" s="1889"/>
      <c r="I15" s="1890" t="s">
        <v>11</v>
      </c>
      <c r="J15" s="1891"/>
      <c r="K15" s="1889"/>
      <c r="L15" s="1890" t="s">
        <v>11</v>
      </c>
      <c r="M15" s="1891"/>
      <c r="N15" s="1889"/>
      <c r="O15" s="1890" t="s">
        <v>11</v>
      </c>
      <c r="P15" s="1891"/>
      <c r="Q15" s="1889"/>
      <c r="R15" s="1890" t="s">
        <v>11</v>
      </c>
      <c r="S15" s="1891"/>
      <c r="T15" s="1889"/>
      <c r="U15" s="1890" t="s">
        <v>11</v>
      </c>
      <c r="V15" s="1891"/>
      <c r="W15" s="1889"/>
      <c r="X15" s="1890" t="s">
        <v>11</v>
      </c>
      <c r="Y15" s="1891"/>
      <c r="Z15" s="1889"/>
      <c r="AA15" s="1890" t="s">
        <v>11</v>
      </c>
      <c r="AB15" s="1891"/>
      <c r="AC15" s="1889"/>
      <c r="AD15" s="1890" t="s">
        <v>11</v>
      </c>
      <c r="AE15" s="1891"/>
      <c r="AF15" s="1889"/>
      <c r="AG15" s="1890" t="s">
        <v>11</v>
      </c>
      <c r="AH15" s="1891"/>
      <c r="AI15" s="1889"/>
      <c r="AJ15" s="1890" t="s">
        <v>11</v>
      </c>
      <c r="AK15" s="1891"/>
      <c r="AL15" s="1889"/>
      <c r="AM15" s="1885"/>
    </row>
    <row r="16" spans="2:39" ht="15.75" thickBot="1">
      <c r="B16" s="1893"/>
      <c r="C16" s="1894"/>
      <c r="D16" s="1895"/>
      <c r="E16" s="1896">
        <v>0</v>
      </c>
      <c r="F16" s="1894"/>
      <c r="G16" s="1895"/>
      <c r="H16" s="1896">
        <v>0</v>
      </c>
      <c r="I16" s="1894"/>
      <c r="J16" s="1895"/>
      <c r="K16" s="1896">
        <v>0</v>
      </c>
      <c r="L16" s="1897"/>
      <c r="M16" s="1895"/>
      <c r="N16" s="1896">
        <v>0</v>
      </c>
      <c r="O16" s="1894"/>
      <c r="P16" s="1895"/>
      <c r="Q16" s="1896">
        <v>0</v>
      </c>
      <c r="R16" s="1894"/>
      <c r="S16" s="1895"/>
      <c r="T16" s="1896">
        <v>0</v>
      </c>
      <c r="U16" s="1894"/>
      <c r="V16" s="1895"/>
      <c r="W16" s="1896">
        <v>0</v>
      </c>
      <c r="X16" s="1894"/>
      <c r="Y16" s="1895"/>
      <c r="Z16" s="1896">
        <v>0</v>
      </c>
      <c r="AA16" s="1894"/>
      <c r="AB16" s="1895"/>
      <c r="AC16" s="1896">
        <v>0</v>
      </c>
      <c r="AD16" s="1894"/>
      <c r="AE16" s="1895"/>
      <c r="AF16" s="1896">
        <v>0</v>
      </c>
      <c r="AG16" s="1894"/>
      <c r="AH16" s="1895"/>
      <c r="AI16" s="1896">
        <v>0</v>
      </c>
      <c r="AJ16" s="1894"/>
      <c r="AK16" s="1895"/>
      <c r="AL16" s="1896">
        <v>0</v>
      </c>
      <c r="AM16" s="1898"/>
    </row>
    <row r="17" spans="2:39" ht="13.5" thickBot="1">
      <c r="B17" s="1899" t="s">
        <v>13</v>
      </c>
      <c r="C17" s="1628"/>
      <c r="D17" s="1388" t="s">
        <v>15</v>
      </c>
      <c r="E17" s="1050" t="s">
        <v>15</v>
      </c>
      <c r="F17" s="22"/>
      <c r="G17" s="160" t="s">
        <v>19</v>
      </c>
      <c r="H17" s="161" t="s">
        <v>38</v>
      </c>
      <c r="I17" s="43"/>
      <c r="J17" s="160" t="s">
        <v>19</v>
      </c>
      <c r="K17" s="161" t="s">
        <v>38</v>
      </c>
      <c r="L17" s="43"/>
      <c r="M17" s="1631" t="s">
        <v>88</v>
      </c>
      <c r="N17" s="1069" t="s">
        <v>55</v>
      </c>
      <c r="O17" s="1233">
        <v>18</v>
      </c>
      <c r="P17" s="1388" t="s">
        <v>14</v>
      </c>
      <c r="Q17" s="3899" t="s">
        <v>15</v>
      </c>
      <c r="R17" s="46"/>
      <c r="S17" s="162" t="s">
        <v>16</v>
      </c>
      <c r="T17" s="163" t="s">
        <v>38</v>
      </c>
      <c r="U17" s="43"/>
      <c r="V17" s="1631" t="s">
        <v>88</v>
      </c>
      <c r="W17" s="1069" t="s">
        <v>55</v>
      </c>
      <c r="X17" s="22"/>
      <c r="Y17" s="160" t="s">
        <v>17</v>
      </c>
      <c r="Z17" s="161" t="s">
        <v>55</v>
      </c>
      <c r="AA17" s="22"/>
      <c r="AB17" s="1434" t="s">
        <v>18</v>
      </c>
      <c r="AC17" s="1637" t="s">
        <v>55</v>
      </c>
      <c r="AD17" s="43"/>
      <c r="AE17" s="1631" t="s">
        <v>15</v>
      </c>
      <c r="AF17" s="1069" t="s">
        <v>55</v>
      </c>
      <c r="AG17" s="1628"/>
      <c r="AH17" s="1388" t="s">
        <v>19</v>
      </c>
      <c r="AI17" s="1637" t="s">
        <v>38</v>
      </c>
      <c r="AJ17" s="22"/>
      <c r="AK17" s="1635" t="s">
        <v>18</v>
      </c>
      <c r="AL17" s="1069" t="s">
        <v>55</v>
      </c>
      <c r="AM17" s="944"/>
    </row>
    <row r="18" spans="2:39" ht="13.5" thickBot="1">
      <c r="B18" s="1900" t="s">
        <v>20</v>
      </c>
      <c r="C18" s="1628">
        <v>1</v>
      </c>
      <c r="D18" s="1631" t="s">
        <v>14</v>
      </c>
      <c r="E18" s="1069" t="s">
        <v>55</v>
      </c>
      <c r="F18" s="46"/>
      <c r="G18" s="162" t="s">
        <v>16</v>
      </c>
      <c r="H18" s="163" t="s">
        <v>38</v>
      </c>
      <c r="I18" s="44"/>
      <c r="J18" s="162" t="s">
        <v>16</v>
      </c>
      <c r="K18" s="163" t="s">
        <v>38</v>
      </c>
      <c r="L18" s="43"/>
      <c r="M18" s="1631" t="s">
        <v>15</v>
      </c>
      <c r="N18" s="1069" t="s">
        <v>55</v>
      </c>
      <c r="O18" s="1233"/>
      <c r="P18" s="1424" t="s">
        <v>17</v>
      </c>
      <c r="Q18" s="1637" t="s">
        <v>55</v>
      </c>
      <c r="R18" s="22"/>
      <c r="S18" s="1635" t="s">
        <v>18</v>
      </c>
      <c r="T18" s="1069" t="s">
        <v>55</v>
      </c>
      <c r="U18" s="43"/>
      <c r="V18" s="1424" t="s">
        <v>15</v>
      </c>
      <c r="W18" s="1069" t="s">
        <v>55</v>
      </c>
      <c r="X18" s="22"/>
      <c r="Y18" s="160" t="s">
        <v>19</v>
      </c>
      <c r="Z18" s="165" t="s">
        <v>38</v>
      </c>
      <c r="AA18" s="43"/>
      <c r="AB18" s="1424" t="s">
        <v>88</v>
      </c>
      <c r="AC18" s="1637" t="s">
        <v>55</v>
      </c>
      <c r="AD18" s="22">
        <v>40</v>
      </c>
      <c r="AE18" s="160" t="s">
        <v>14</v>
      </c>
      <c r="AF18" s="161" t="s">
        <v>55</v>
      </c>
      <c r="AG18" s="1634"/>
      <c r="AH18" s="1239" t="s">
        <v>16</v>
      </c>
      <c r="AI18" s="1638" t="s">
        <v>38</v>
      </c>
      <c r="AJ18" s="43"/>
      <c r="AK18" s="1631" t="s">
        <v>88</v>
      </c>
      <c r="AL18" s="1069" t="s">
        <v>55</v>
      </c>
      <c r="AM18" s="944"/>
    </row>
    <row r="19" spans="2:39" ht="13.5" thickBot="1">
      <c r="B19" s="1900" t="s">
        <v>21</v>
      </c>
      <c r="C19" s="1628"/>
      <c r="D19" s="1425" t="s">
        <v>17</v>
      </c>
      <c r="E19" s="1069" t="s">
        <v>55</v>
      </c>
      <c r="F19" s="22"/>
      <c r="G19" s="1633" t="s">
        <v>18</v>
      </c>
      <c r="H19" s="1069" t="s">
        <v>55</v>
      </c>
      <c r="I19" s="22"/>
      <c r="J19" s="1635" t="s">
        <v>18</v>
      </c>
      <c r="K19" s="1069" t="s">
        <v>55</v>
      </c>
      <c r="L19" s="22">
        <v>14</v>
      </c>
      <c r="M19" s="160" t="s">
        <v>14</v>
      </c>
      <c r="N19" s="161" t="s">
        <v>55</v>
      </c>
      <c r="O19" s="1233"/>
      <c r="P19" s="1425" t="s">
        <v>19</v>
      </c>
      <c r="Q19" s="1637" t="s">
        <v>38</v>
      </c>
      <c r="R19" s="43"/>
      <c r="S19" s="1631" t="s">
        <v>88</v>
      </c>
      <c r="T19" s="1069" t="s">
        <v>55</v>
      </c>
      <c r="U19" s="22">
        <v>27</v>
      </c>
      <c r="V19" s="191" t="s">
        <v>14</v>
      </c>
      <c r="W19" s="161" t="s">
        <v>55</v>
      </c>
      <c r="X19" s="46"/>
      <c r="Y19" s="162" t="s">
        <v>16</v>
      </c>
      <c r="Z19" s="166" t="s">
        <v>38</v>
      </c>
      <c r="AA19" s="43"/>
      <c r="AB19" s="1424" t="s">
        <v>15</v>
      </c>
      <c r="AC19" s="1637" t="s">
        <v>55</v>
      </c>
      <c r="AD19" s="22"/>
      <c r="AE19" s="191" t="s">
        <v>17</v>
      </c>
      <c r="AF19" s="161" t="s">
        <v>55</v>
      </c>
      <c r="AG19" s="1628"/>
      <c r="AH19" s="1434" t="s">
        <v>18</v>
      </c>
      <c r="AI19" s="1637" t="s">
        <v>55</v>
      </c>
      <c r="AJ19" s="43"/>
      <c r="AK19" s="1631" t="s">
        <v>15</v>
      </c>
      <c r="AL19" s="1069" t="s">
        <v>55</v>
      </c>
      <c r="AM19" s="944"/>
    </row>
    <row r="20" spans="2:39" ht="13.5" thickBot="1">
      <c r="B20" s="1900" t="s">
        <v>22</v>
      </c>
      <c r="C20" s="1628"/>
      <c r="D20" s="1425" t="s">
        <v>19</v>
      </c>
      <c r="E20" s="1069" t="s">
        <v>38</v>
      </c>
      <c r="F20" s="22"/>
      <c r="G20" s="1631" t="s">
        <v>88</v>
      </c>
      <c r="H20" s="1069" t="s">
        <v>55</v>
      </c>
      <c r="I20" s="43"/>
      <c r="J20" s="1631" t="s">
        <v>88</v>
      </c>
      <c r="K20" s="1069" t="s">
        <v>55</v>
      </c>
      <c r="L20" s="22"/>
      <c r="M20" s="3900" t="s">
        <v>17</v>
      </c>
      <c r="N20" s="161" t="s">
        <v>55</v>
      </c>
      <c r="O20" s="1237"/>
      <c r="P20" s="1239" t="s">
        <v>16</v>
      </c>
      <c r="Q20" s="1638" t="s">
        <v>38</v>
      </c>
      <c r="R20" s="43"/>
      <c r="S20" s="1631" t="s">
        <v>15</v>
      </c>
      <c r="T20" s="1069" t="s">
        <v>55</v>
      </c>
      <c r="U20" s="22"/>
      <c r="V20" s="1424" t="s">
        <v>17</v>
      </c>
      <c r="W20" s="161" t="s">
        <v>55</v>
      </c>
      <c r="X20" s="22"/>
      <c r="Y20" s="1635" t="s">
        <v>18</v>
      </c>
      <c r="Z20" s="1069" t="s">
        <v>55</v>
      </c>
      <c r="AA20" s="22">
        <v>36</v>
      </c>
      <c r="AB20" s="1424" t="s">
        <v>14</v>
      </c>
      <c r="AC20" s="1637" t="s">
        <v>55</v>
      </c>
      <c r="AD20" s="22"/>
      <c r="AE20" s="160" t="s">
        <v>19</v>
      </c>
      <c r="AF20" s="161" t="s">
        <v>38</v>
      </c>
      <c r="AG20" s="3589"/>
      <c r="AH20" s="1424" t="s">
        <v>88</v>
      </c>
      <c r="AI20" s="1637" t="s">
        <v>55</v>
      </c>
      <c r="AJ20" s="22">
        <v>49</v>
      </c>
      <c r="AK20" s="160" t="s">
        <v>14</v>
      </c>
      <c r="AL20" s="161" t="s">
        <v>55</v>
      </c>
      <c r="AM20" s="944"/>
    </row>
    <row r="21" spans="2:39" ht="13.5" thickBot="1">
      <c r="B21" s="1900" t="s">
        <v>23</v>
      </c>
      <c r="C21" s="1634"/>
      <c r="D21" s="1239" t="s">
        <v>16</v>
      </c>
      <c r="E21" s="1629" t="s">
        <v>38</v>
      </c>
      <c r="F21" s="22"/>
      <c r="G21" s="1631" t="s">
        <v>15</v>
      </c>
      <c r="H21" s="1069" t="s">
        <v>55</v>
      </c>
      <c r="I21" s="43"/>
      <c r="J21" s="1631" t="s">
        <v>15</v>
      </c>
      <c r="K21" s="1069" t="s">
        <v>55</v>
      </c>
      <c r="L21" s="22"/>
      <c r="M21" s="1425" t="s">
        <v>19</v>
      </c>
      <c r="N21" s="3901" t="s">
        <v>38</v>
      </c>
      <c r="O21" s="1233"/>
      <c r="P21" s="1434" t="s">
        <v>18</v>
      </c>
      <c r="Q21" s="1637" t="s">
        <v>55</v>
      </c>
      <c r="R21" s="22">
        <v>23</v>
      </c>
      <c r="S21" s="160" t="s">
        <v>14</v>
      </c>
      <c r="T21" s="161" t="s">
        <v>55</v>
      </c>
      <c r="U21" s="22"/>
      <c r="V21" s="3965" t="s">
        <v>19</v>
      </c>
      <c r="W21" s="161" t="s">
        <v>38</v>
      </c>
      <c r="X21" s="43"/>
      <c r="Y21" s="1631" t="s">
        <v>88</v>
      </c>
      <c r="Z21" s="1069" t="s">
        <v>55</v>
      </c>
      <c r="AA21" s="22"/>
      <c r="AB21" s="1424" t="s">
        <v>17</v>
      </c>
      <c r="AC21" s="1637" t="s">
        <v>55</v>
      </c>
      <c r="AD21" s="46"/>
      <c r="AE21" s="162" t="s">
        <v>16</v>
      </c>
      <c r="AF21" s="163" t="s">
        <v>38</v>
      </c>
      <c r="AG21" s="3589"/>
      <c r="AH21" s="1424" t="s">
        <v>15</v>
      </c>
      <c r="AI21" s="1637" t="s">
        <v>55</v>
      </c>
      <c r="AJ21" s="22"/>
      <c r="AK21" s="191" t="s">
        <v>17</v>
      </c>
      <c r="AL21" s="161" t="s">
        <v>55</v>
      </c>
      <c r="AM21" s="944"/>
    </row>
    <row r="22" spans="2:39" ht="13.5" thickBot="1">
      <c r="B22" s="1900" t="s">
        <v>24</v>
      </c>
      <c r="C22" s="1630"/>
      <c r="D22" s="1389" t="s">
        <v>18</v>
      </c>
      <c r="E22" s="1050" t="s">
        <v>15</v>
      </c>
      <c r="F22" s="22">
        <v>6</v>
      </c>
      <c r="G22" s="191" t="s">
        <v>14</v>
      </c>
      <c r="H22" s="161" t="s">
        <v>55</v>
      </c>
      <c r="I22" s="22">
        <v>10</v>
      </c>
      <c r="J22" s="160" t="s">
        <v>14</v>
      </c>
      <c r="K22" s="161" t="s">
        <v>55</v>
      </c>
      <c r="L22" s="46"/>
      <c r="M22" s="1239" t="s">
        <v>16</v>
      </c>
      <c r="N22" s="1638" t="s">
        <v>38</v>
      </c>
      <c r="O22" s="3902"/>
      <c r="P22" s="1424" t="s">
        <v>88</v>
      </c>
      <c r="Q22" s="1637" t="s">
        <v>55</v>
      </c>
      <c r="R22" s="22"/>
      <c r="S22" s="160" t="s">
        <v>17</v>
      </c>
      <c r="T22" s="161" t="s">
        <v>55</v>
      </c>
      <c r="U22" s="46"/>
      <c r="V22" s="162" t="s">
        <v>16</v>
      </c>
      <c r="W22" s="163" t="s">
        <v>38</v>
      </c>
      <c r="X22" s="43"/>
      <c r="Y22" s="1631" t="s">
        <v>15</v>
      </c>
      <c r="Z22" s="1069" t="s">
        <v>55</v>
      </c>
      <c r="AA22" s="22"/>
      <c r="AB22" s="1424" t="s">
        <v>19</v>
      </c>
      <c r="AC22" s="1637" t="s">
        <v>38</v>
      </c>
      <c r="AD22" s="22"/>
      <c r="AE22" s="1635" t="s">
        <v>18</v>
      </c>
      <c r="AF22" s="1069" t="s">
        <v>55</v>
      </c>
      <c r="AG22" s="1628">
        <v>45</v>
      </c>
      <c r="AH22" s="1424" t="s">
        <v>14</v>
      </c>
      <c r="AI22" s="1637" t="s">
        <v>55</v>
      </c>
      <c r="AJ22" s="22"/>
      <c r="AK22" s="160" t="s">
        <v>19</v>
      </c>
      <c r="AL22" s="207" t="s">
        <v>38</v>
      </c>
      <c r="AM22" s="944"/>
    </row>
    <row r="23" spans="2:39" ht="13.5" thickBot="1">
      <c r="B23" s="1900" t="s">
        <v>25</v>
      </c>
      <c r="C23" s="1628"/>
      <c r="D23" s="1631" t="s">
        <v>88</v>
      </c>
      <c r="E23" s="1069" t="s">
        <v>55</v>
      </c>
      <c r="F23" s="22"/>
      <c r="G23" s="480" t="s">
        <v>17</v>
      </c>
      <c r="H23" s="161" t="s">
        <v>55</v>
      </c>
      <c r="I23" s="43"/>
      <c r="J23" s="160" t="s">
        <v>17</v>
      </c>
      <c r="K23" s="161" t="s">
        <v>55</v>
      </c>
      <c r="L23" s="1628"/>
      <c r="M23" s="1434" t="s">
        <v>18</v>
      </c>
      <c r="N23" s="1637" t="s">
        <v>55</v>
      </c>
      <c r="O23" s="3902"/>
      <c r="P23" s="1424" t="s">
        <v>15</v>
      </c>
      <c r="Q23" s="1637" t="s">
        <v>55</v>
      </c>
      <c r="R23" s="22"/>
      <c r="S23" s="160" t="s">
        <v>19</v>
      </c>
      <c r="T23" s="161" t="s">
        <v>38</v>
      </c>
      <c r="U23" s="22"/>
      <c r="V23" s="1635" t="s">
        <v>18</v>
      </c>
      <c r="W23" s="1069" t="s">
        <v>55</v>
      </c>
      <c r="X23" s="22">
        <v>32</v>
      </c>
      <c r="Y23" s="191" t="s">
        <v>14</v>
      </c>
      <c r="Z23" s="161" t="s">
        <v>55</v>
      </c>
      <c r="AA23" s="46"/>
      <c r="AB23" s="1239" t="s">
        <v>16</v>
      </c>
      <c r="AC23" s="1638" t="s">
        <v>38</v>
      </c>
      <c r="AD23" s="43"/>
      <c r="AE23" s="1631" t="s">
        <v>88</v>
      </c>
      <c r="AF23" s="1069" t="s">
        <v>55</v>
      </c>
      <c r="AG23" s="1628"/>
      <c r="AH23" s="1424" t="s">
        <v>17</v>
      </c>
      <c r="AI23" s="1637" t="s">
        <v>55</v>
      </c>
      <c r="AJ23" s="46"/>
      <c r="AK23" s="16" t="s">
        <v>16</v>
      </c>
      <c r="AL23" s="166" t="s">
        <v>38</v>
      </c>
      <c r="AM23" s="944"/>
    </row>
    <row r="24" spans="2:39" ht="13.5" thickBot="1">
      <c r="B24" s="1900" t="s">
        <v>26</v>
      </c>
      <c r="C24" s="1628"/>
      <c r="D24" s="1631" t="s">
        <v>15</v>
      </c>
      <c r="E24" s="1069" t="s">
        <v>55</v>
      </c>
      <c r="F24" s="22"/>
      <c r="G24" s="160" t="s">
        <v>19</v>
      </c>
      <c r="H24" s="161" t="s">
        <v>38</v>
      </c>
      <c r="I24" s="43"/>
      <c r="J24" s="160" t="s">
        <v>19</v>
      </c>
      <c r="K24" s="161" t="s">
        <v>38</v>
      </c>
      <c r="L24" s="3589"/>
      <c r="M24" s="1631" t="s">
        <v>88</v>
      </c>
      <c r="N24" s="1069" t="s">
        <v>55</v>
      </c>
      <c r="O24" s="22">
        <v>19</v>
      </c>
      <c r="P24" s="1388" t="s">
        <v>14</v>
      </c>
      <c r="Q24" s="1050" t="s">
        <v>15</v>
      </c>
      <c r="R24" s="46"/>
      <c r="S24" s="162" t="s">
        <v>16</v>
      </c>
      <c r="T24" s="19" t="s">
        <v>38</v>
      </c>
      <c r="U24" s="43"/>
      <c r="V24" s="1631" t="s">
        <v>88</v>
      </c>
      <c r="W24" s="1069" t="s">
        <v>55</v>
      </c>
      <c r="X24" s="22"/>
      <c r="Y24" s="191" t="s">
        <v>17</v>
      </c>
      <c r="Z24" s="161" t="s">
        <v>55</v>
      </c>
      <c r="AA24" s="22"/>
      <c r="AB24" s="1424" t="s">
        <v>18</v>
      </c>
      <c r="AC24" s="1637" t="s">
        <v>55</v>
      </c>
      <c r="AD24" s="43"/>
      <c r="AE24" s="1631" t="s">
        <v>15</v>
      </c>
      <c r="AF24" s="1069" t="s">
        <v>55</v>
      </c>
      <c r="AG24" s="1628"/>
      <c r="AH24" s="1424" t="s">
        <v>19</v>
      </c>
      <c r="AI24" s="1637" t="s">
        <v>38</v>
      </c>
      <c r="AJ24" s="22"/>
      <c r="AK24" s="1635" t="s">
        <v>18</v>
      </c>
      <c r="AL24" s="1069" t="s">
        <v>55</v>
      </c>
      <c r="AM24" s="944"/>
    </row>
    <row r="25" spans="2:39" ht="13.5" thickBot="1">
      <c r="B25" s="1900" t="s">
        <v>27</v>
      </c>
      <c r="C25" s="1628">
        <v>2</v>
      </c>
      <c r="D25" s="1631" t="s">
        <v>14</v>
      </c>
      <c r="E25" s="1069" t="s">
        <v>55</v>
      </c>
      <c r="F25" s="46"/>
      <c r="G25" s="162" t="s">
        <v>16</v>
      </c>
      <c r="H25" s="163" t="s">
        <v>38</v>
      </c>
      <c r="I25" s="44"/>
      <c r="J25" s="16" t="s">
        <v>16</v>
      </c>
      <c r="K25" s="163" t="s">
        <v>38</v>
      </c>
      <c r="L25" s="3589"/>
      <c r="M25" s="1631" t="s">
        <v>15</v>
      </c>
      <c r="N25" s="1069" t="s">
        <v>55</v>
      </c>
      <c r="O25" s="22"/>
      <c r="P25" s="231" t="s">
        <v>17</v>
      </c>
      <c r="Q25" s="161" t="s">
        <v>55</v>
      </c>
      <c r="R25" s="22"/>
      <c r="S25" s="1635" t="s">
        <v>18</v>
      </c>
      <c r="T25" s="1069" t="s">
        <v>55</v>
      </c>
      <c r="U25" s="43"/>
      <c r="V25" s="1631" t="s">
        <v>15</v>
      </c>
      <c r="W25" s="1069" t="s">
        <v>55</v>
      </c>
      <c r="X25" s="22"/>
      <c r="Y25" s="160" t="s">
        <v>19</v>
      </c>
      <c r="Z25" s="165" t="s">
        <v>38</v>
      </c>
      <c r="AA25" s="22"/>
      <c r="AB25" s="1424" t="s">
        <v>88</v>
      </c>
      <c r="AC25" s="1637" t="s">
        <v>55</v>
      </c>
      <c r="AD25" s="22">
        <v>41</v>
      </c>
      <c r="AE25" s="160" t="s">
        <v>14</v>
      </c>
      <c r="AF25" s="161" t="s">
        <v>55</v>
      </c>
      <c r="AG25" s="1634"/>
      <c r="AH25" s="1239" t="s">
        <v>16</v>
      </c>
      <c r="AI25" s="1638" t="s">
        <v>38</v>
      </c>
      <c r="AJ25" s="43"/>
      <c r="AK25" s="1631" t="s">
        <v>88</v>
      </c>
      <c r="AL25" s="1069" t="s">
        <v>55</v>
      </c>
      <c r="AM25" s="944"/>
    </row>
    <row r="26" spans="2:39" ht="13.5" thickBot="1">
      <c r="B26" s="1900" t="s">
        <v>28</v>
      </c>
      <c r="C26" s="1628"/>
      <c r="D26" s="1635" t="s">
        <v>17</v>
      </c>
      <c r="E26" s="1069" t="s">
        <v>55</v>
      </c>
      <c r="F26" s="25"/>
      <c r="G26" s="1633" t="s">
        <v>18</v>
      </c>
      <c r="H26" s="1069" t="s">
        <v>55</v>
      </c>
      <c r="I26" s="22"/>
      <c r="J26" s="1635" t="s">
        <v>18</v>
      </c>
      <c r="K26" s="1069" t="s">
        <v>55</v>
      </c>
      <c r="L26" s="1628">
        <v>15</v>
      </c>
      <c r="M26" s="1631" t="s">
        <v>14</v>
      </c>
      <c r="N26" s="1069" t="s">
        <v>55</v>
      </c>
      <c r="O26" s="22"/>
      <c r="P26" s="191" t="s">
        <v>19</v>
      </c>
      <c r="Q26" s="161" t="s">
        <v>38</v>
      </c>
      <c r="R26" s="43"/>
      <c r="S26" s="1631" t="s">
        <v>88</v>
      </c>
      <c r="T26" s="1069" t="s">
        <v>55</v>
      </c>
      <c r="U26" s="22">
        <v>28</v>
      </c>
      <c r="V26" s="160" t="s">
        <v>14</v>
      </c>
      <c r="W26" s="161" t="s">
        <v>55</v>
      </c>
      <c r="X26" s="46"/>
      <c r="Y26" s="162" t="s">
        <v>16</v>
      </c>
      <c r="Z26" s="166" t="s">
        <v>38</v>
      </c>
      <c r="AA26" s="22"/>
      <c r="AB26" s="1424" t="s">
        <v>15</v>
      </c>
      <c r="AC26" s="1637" t="s">
        <v>55</v>
      </c>
      <c r="AD26" s="22"/>
      <c r="AE26" s="191" t="s">
        <v>17</v>
      </c>
      <c r="AF26" s="161" t="s">
        <v>55</v>
      </c>
      <c r="AG26" s="1630"/>
      <c r="AH26" s="1423" t="s">
        <v>18</v>
      </c>
      <c r="AI26" s="1637" t="s">
        <v>55</v>
      </c>
      <c r="AJ26" s="43"/>
      <c r="AK26" s="1631" t="s">
        <v>15</v>
      </c>
      <c r="AL26" s="1069" t="s">
        <v>55</v>
      </c>
      <c r="AM26" s="944"/>
    </row>
    <row r="27" spans="2:39" ht="13.5" thickBot="1">
      <c r="B27" s="1900" t="s">
        <v>29</v>
      </c>
      <c r="C27" s="1628"/>
      <c r="D27" s="1631" t="s">
        <v>19</v>
      </c>
      <c r="E27" s="1069" t="s">
        <v>38</v>
      </c>
      <c r="F27" s="22"/>
      <c r="G27" s="1631" t="s">
        <v>88</v>
      </c>
      <c r="H27" s="1069" t="s">
        <v>55</v>
      </c>
      <c r="I27" s="43"/>
      <c r="J27" s="1631" t="s">
        <v>88</v>
      </c>
      <c r="K27" s="1069" t="s">
        <v>55</v>
      </c>
      <c r="L27" s="1628"/>
      <c r="M27" s="3590" t="s">
        <v>17</v>
      </c>
      <c r="N27" s="3591" t="s">
        <v>55</v>
      </c>
      <c r="O27" s="46"/>
      <c r="P27" s="162" t="s">
        <v>16</v>
      </c>
      <c r="Q27" s="163" t="s">
        <v>38</v>
      </c>
      <c r="R27" s="43"/>
      <c r="S27" s="1631" t="s">
        <v>15</v>
      </c>
      <c r="T27" s="1069" t="s">
        <v>55</v>
      </c>
      <c r="U27" s="22"/>
      <c r="V27" s="160" t="s">
        <v>17</v>
      </c>
      <c r="W27" s="161" t="s">
        <v>55</v>
      </c>
      <c r="X27" s="22"/>
      <c r="Y27" s="1635" t="s">
        <v>18</v>
      </c>
      <c r="Z27" s="1069" t="s">
        <v>55</v>
      </c>
      <c r="AA27" s="22">
        <v>37</v>
      </c>
      <c r="AB27" s="1424" t="s">
        <v>14</v>
      </c>
      <c r="AC27" s="1637" t="s">
        <v>55</v>
      </c>
      <c r="AD27" s="22"/>
      <c r="AE27" s="191" t="s">
        <v>19</v>
      </c>
      <c r="AF27" s="161" t="s">
        <v>38</v>
      </c>
      <c r="AG27" s="1628"/>
      <c r="AH27" s="1434" t="s">
        <v>88</v>
      </c>
      <c r="AI27" s="1637" t="s">
        <v>55</v>
      </c>
      <c r="AJ27" s="22">
        <v>50</v>
      </c>
      <c r="AK27" s="1631" t="s">
        <v>14</v>
      </c>
      <c r="AL27" s="161" t="s">
        <v>55</v>
      </c>
      <c r="AM27" s="944"/>
    </row>
    <row r="28" spans="2:39" ht="13.5" thickBot="1">
      <c r="B28" s="1900" t="s">
        <v>30</v>
      </c>
      <c r="C28" s="1634"/>
      <c r="D28" s="1636" t="s">
        <v>16</v>
      </c>
      <c r="E28" s="1629" t="s">
        <v>38</v>
      </c>
      <c r="F28" s="22"/>
      <c r="G28" s="1631" t="s">
        <v>15</v>
      </c>
      <c r="H28" s="1069" t="s">
        <v>55</v>
      </c>
      <c r="I28" s="43"/>
      <c r="J28" s="1631" t="s">
        <v>15</v>
      </c>
      <c r="K28" s="1069" t="s">
        <v>55</v>
      </c>
      <c r="L28" s="1628"/>
      <c r="M28" s="3590" t="s">
        <v>19</v>
      </c>
      <c r="N28" s="3591" t="s">
        <v>38</v>
      </c>
      <c r="O28" s="22"/>
      <c r="P28" s="1635" t="s">
        <v>18</v>
      </c>
      <c r="Q28" s="1069" t="s">
        <v>55</v>
      </c>
      <c r="R28" s="22">
        <v>24</v>
      </c>
      <c r="S28" s="160" t="s">
        <v>14</v>
      </c>
      <c r="T28" s="161" t="s">
        <v>55</v>
      </c>
      <c r="U28" s="22"/>
      <c r="V28" s="160" t="s">
        <v>19</v>
      </c>
      <c r="W28" s="161" t="s">
        <v>38</v>
      </c>
      <c r="X28" s="43"/>
      <c r="Y28" s="1631" t="s">
        <v>88</v>
      </c>
      <c r="Z28" s="1069" t="s">
        <v>55</v>
      </c>
      <c r="AA28" s="22"/>
      <c r="AB28" s="1424" t="s">
        <v>17</v>
      </c>
      <c r="AC28" s="1637" t="s">
        <v>55</v>
      </c>
      <c r="AD28" s="46"/>
      <c r="AE28" s="162" t="s">
        <v>16</v>
      </c>
      <c r="AF28" s="163" t="s">
        <v>38</v>
      </c>
      <c r="AG28" s="1628"/>
      <c r="AH28" s="1434" t="s">
        <v>15</v>
      </c>
      <c r="AI28" s="1637" t="s">
        <v>55</v>
      </c>
      <c r="AJ28" s="22"/>
      <c r="AK28" s="1631" t="s">
        <v>17</v>
      </c>
      <c r="AL28" s="161" t="s">
        <v>55</v>
      </c>
      <c r="AM28" s="944"/>
    </row>
    <row r="29" spans="2:39" ht="13.5" thickBot="1">
      <c r="B29" s="1900" t="s">
        <v>31</v>
      </c>
      <c r="C29" s="1630"/>
      <c r="D29" s="1633" t="s">
        <v>18</v>
      </c>
      <c r="E29" s="1069" t="s">
        <v>55</v>
      </c>
      <c r="F29" s="22">
        <v>7</v>
      </c>
      <c r="G29" s="160" t="s">
        <v>14</v>
      </c>
      <c r="H29" s="161" t="s">
        <v>55</v>
      </c>
      <c r="I29" s="22">
        <v>11</v>
      </c>
      <c r="J29" s="160" t="s">
        <v>14</v>
      </c>
      <c r="K29" s="161" t="s">
        <v>55</v>
      </c>
      <c r="L29" s="1634"/>
      <c r="M29" s="3592" t="s">
        <v>16</v>
      </c>
      <c r="N29" s="3593" t="s">
        <v>38</v>
      </c>
      <c r="O29" s="43"/>
      <c r="P29" s="1631" t="s">
        <v>88</v>
      </c>
      <c r="Q29" s="1069" t="s">
        <v>55</v>
      </c>
      <c r="R29" s="22"/>
      <c r="S29" s="160" t="s">
        <v>17</v>
      </c>
      <c r="T29" s="161" t="s">
        <v>55</v>
      </c>
      <c r="U29" s="46"/>
      <c r="V29" s="16" t="s">
        <v>16</v>
      </c>
      <c r="W29" s="163" t="s">
        <v>38</v>
      </c>
      <c r="X29" s="43"/>
      <c r="Y29" s="1631" t="s">
        <v>15</v>
      </c>
      <c r="Z29" s="1069" t="s">
        <v>55</v>
      </c>
      <c r="AA29" s="22"/>
      <c r="AB29" s="160" t="s">
        <v>19</v>
      </c>
      <c r="AC29" s="161" t="s">
        <v>38</v>
      </c>
      <c r="AD29" s="22"/>
      <c r="AE29" s="1635" t="s">
        <v>18</v>
      </c>
      <c r="AF29" s="1069" t="s">
        <v>55</v>
      </c>
      <c r="AG29" s="1628">
        <v>46</v>
      </c>
      <c r="AH29" s="1434" t="s">
        <v>14</v>
      </c>
      <c r="AI29" s="1637" t="s">
        <v>55</v>
      </c>
      <c r="AJ29" s="22"/>
      <c r="AK29" s="1631" t="s">
        <v>19</v>
      </c>
      <c r="AL29" s="165" t="s">
        <v>38</v>
      </c>
      <c r="AM29" s="944"/>
    </row>
    <row r="30" spans="2:39" ht="13.5" thickBot="1">
      <c r="B30" s="1900" t="s">
        <v>32</v>
      </c>
      <c r="C30" s="1628"/>
      <c r="D30" s="1631" t="s">
        <v>88</v>
      </c>
      <c r="E30" s="1069" t="s">
        <v>55</v>
      </c>
      <c r="F30" s="43"/>
      <c r="G30" s="160" t="s">
        <v>17</v>
      </c>
      <c r="H30" s="161" t="s">
        <v>55</v>
      </c>
      <c r="I30" s="43"/>
      <c r="J30" s="1635" t="s">
        <v>17</v>
      </c>
      <c r="K30" s="161" t="s">
        <v>55</v>
      </c>
      <c r="L30" s="1628"/>
      <c r="M30" s="1635" t="s">
        <v>18</v>
      </c>
      <c r="N30" s="1069" t="s">
        <v>55</v>
      </c>
      <c r="O30" s="43"/>
      <c r="P30" s="1631" t="s">
        <v>15</v>
      </c>
      <c r="Q30" s="1069" t="s">
        <v>55</v>
      </c>
      <c r="R30" s="22"/>
      <c r="S30" s="160" t="s">
        <v>19</v>
      </c>
      <c r="T30" s="161" t="s">
        <v>38</v>
      </c>
      <c r="U30" s="22"/>
      <c r="V30" s="1635" t="s">
        <v>18</v>
      </c>
      <c r="W30" s="1069" t="s">
        <v>55</v>
      </c>
      <c r="X30" s="22">
        <v>33</v>
      </c>
      <c r="Y30" s="10" t="s">
        <v>14</v>
      </c>
      <c r="Z30" s="161" t="s">
        <v>55</v>
      </c>
      <c r="AA30" s="46"/>
      <c r="AB30" s="1239" t="s">
        <v>16</v>
      </c>
      <c r="AC30" s="163" t="s">
        <v>38</v>
      </c>
      <c r="AD30" s="43"/>
      <c r="AE30" s="1631" t="s">
        <v>88</v>
      </c>
      <c r="AF30" s="1069" t="s">
        <v>55</v>
      </c>
      <c r="AG30" s="22"/>
      <c r="AH30" s="1434" t="s">
        <v>17</v>
      </c>
      <c r="AI30" s="1637" t="s">
        <v>55</v>
      </c>
      <c r="AJ30" s="46"/>
      <c r="AK30" s="1636" t="s">
        <v>16</v>
      </c>
      <c r="AL30" s="19" t="s">
        <v>38</v>
      </c>
      <c r="AM30" s="944"/>
    </row>
    <row r="31" spans="2:39" ht="13.5" thickBot="1">
      <c r="B31" s="1900" t="s">
        <v>34</v>
      </c>
      <c r="C31" s="1628"/>
      <c r="D31" s="1631" t="s">
        <v>15</v>
      </c>
      <c r="E31" s="1069" t="s">
        <v>55</v>
      </c>
      <c r="F31" s="43"/>
      <c r="G31" s="160" t="s">
        <v>19</v>
      </c>
      <c r="H31" s="161" t="s">
        <v>38</v>
      </c>
      <c r="I31" s="43"/>
      <c r="J31" s="1631" t="s">
        <v>19</v>
      </c>
      <c r="K31" s="168" t="s">
        <v>38</v>
      </c>
      <c r="L31" s="3589"/>
      <c r="M31" s="1631" t="s">
        <v>88</v>
      </c>
      <c r="N31" s="1069" t="s">
        <v>55</v>
      </c>
      <c r="O31" s="22">
        <v>20</v>
      </c>
      <c r="P31" s="160" t="s">
        <v>14</v>
      </c>
      <c r="Q31" s="161" t="s">
        <v>55</v>
      </c>
      <c r="R31" s="46"/>
      <c r="S31" s="162" t="s">
        <v>16</v>
      </c>
      <c r="T31" s="163" t="s">
        <v>38</v>
      </c>
      <c r="U31" s="43"/>
      <c r="V31" s="1631" t="s">
        <v>88</v>
      </c>
      <c r="W31" s="1069" t="s">
        <v>55</v>
      </c>
      <c r="X31" s="22"/>
      <c r="Y31" s="191" t="s">
        <v>17</v>
      </c>
      <c r="Z31" s="161" t="s">
        <v>55</v>
      </c>
      <c r="AA31" s="22"/>
      <c r="AB31" s="1391" t="s">
        <v>18</v>
      </c>
      <c r="AC31" s="1050" t="s">
        <v>15</v>
      </c>
      <c r="AD31" s="43"/>
      <c r="AE31" s="1631" t="s">
        <v>15</v>
      </c>
      <c r="AF31" s="1069" t="s">
        <v>55</v>
      </c>
      <c r="AG31" s="22"/>
      <c r="AH31" s="160" t="s">
        <v>19</v>
      </c>
      <c r="AI31" s="161" t="s">
        <v>38</v>
      </c>
      <c r="AJ31" s="22"/>
      <c r="AK31" s="1635" t="s">
        <v>18</v>
      </c>
      <c r="AL31" s="1069" t="s">
        <v>55</v>
      </c>
      <c r="AM31" s="944"/>
    </row>
    <row r="32" spans="2:39" ht="13.5" thickBot="1">
      <c r="B32" s="1900" t="s">
        <v>35</v>
      </c>
      <c r="C32" s="1628">
        <v>3</v>
      </c>
      <c r="D32" s="1631" t="s">
        <v>14</v>
      </c>
      <c r="E32" s="1069" t="s">
        <v>55</v>
      </c>
      <c r="F32" s="44"/>
      <c r="G32" s="162" t="s">
        <v>16</v>
      </c>
      <c r="H32" s="163" t="s">
        <v>38</v>
      </c>
      <c r="I32" s="46"/>
      <c r="J32" s="1636" t="s">
        <v>16</v>
      </c>
      <c r="K32" s="163" t="s">
        <v>38</v>
      </c>
      <c r="L32" s="3589"/>
      <c r="M32" s="1631" t="s">
        <v>15</v>
      </c>
      <c r="N32" s="1069" t="s">
        <v>55</v>
      </c>
      <c r="O32" s="22"/>
      <c r="P32" s="231" t="s">
        <v>17</v>
      </c>
      <c r="Q32" s="161" t="s">
        <v>55</v>
      </c>
      <c r="R32" s="22"/>
      <c r="S32" s="1635" t="s">
        <v>18</v>
      </c>
      <c r="T32" s="1069" t="s">
        <v>55</v>
      </c>
      <c r="U32" s="43"/>
      <c r="V32" s="1631" t="s">
        <v>15</v>
      </c>
      <c r="W32" s="1069" t="s">
        <v>55</v>
      </c>
      <c r="X32" s="22"/>
      <c r="Y32" s="1631" t="s">
        <v>19</v>
      </c>
      <c r="Z32" s="161" t="s">
        <v>38</v>
      </c>
      <c r="AA32" s="43"/>
      <c r="AB32" s="1631" t="s">
        <v>88</v>
      </c>
      <c r="AC32" s="1069" t="s">
        <v>55</v>
      </c>
      <c r="AD32" s="22">
        <v>42</v>
      </c>
      <c r="AE32" s="160" t="s">
        <v>14</v>
      </c>
      <c r="AF32" s="161" t="s">
        <v>55</v>
      </c>
      <c r="AG32" s="46"/>
      <c r="AH32" s="1239" t="s">
        <v>16</v>
      </c>
      <c r="AI32" s="163" t="s">
        <v>38</v>
      </c>
      <c r="AJ32" s="43"/>
      <c r="AK32" s="1631" t="s">
        <v>88</v>
      </c>
      <c r="AL32" s="1069" t="s">
        <v>55</v>
      </c>
      <c r="AM32" s="944"/>
    </row>
    <row r="33" spans="2:39" ht="13.5" thickBot="1">
      <c r="B33" s="1900" t="s">
        <v>36</v>
      </c>
      <c r="C33" s="1628"/>
      <c r="D33" s="1631" t="s">
        <v>17</v>
      </c>
      <c r="E33" s="1069" t="s">
        <v>55</v>
      </c>
      <c r="F33" s="22"/>
      <c r="G33" s="1635" t="s">
        <v>18</v>
      </c>
      <c r="H33" s="1069" t="s">
        <v>55</v>
      </c>
      <c r="I33" s="22"/>
      <c r="J33" s="1635" t="s">
        <v>18</v>
      </c>
      <c r="K33" s="1069" t="s">
        <v>55</v>
      </c>
      <c r="L33" s="1628">
        <v>16</v>
      </c>
      <c r="M33" s="3594" t="s">
        <v>14</v>
      </c>
      <c r="N33" s="3591" t="s">
        <v>55</v>
      </c>
      <c r="O33" s="22"/>
      <c r="P33" s="231" t="s">
        <v>19</v>
      </c>
      <c r="Q33" s="161" t="s">
        <v>38</v>
      </c>
      <c r="R33" s="43"/>
      <c r="S33" s="1631" t="s">
        <v>88</v>
      </c>
      <c r="T33" s="1069" t="s">
        <v>55</v>
      </c>
      <c r="U33" s="22">
        <v>29</v>
      </c>
      <c r="V33" s="160" t="s">
        <v>14</v>
      </c>
      <c r="W33" s="165" t="s">
        <v>55</v>
      </c>
      <c r="X33" s="46"/>
      <c r="Y33" s="162" t="s">
        <v>16</v>
      </c>
      <c r="Z33" s="163" t="s">
        <v>38</v>
      </c>
      <c r="AA33" s="43"/>
      <c r="AB33" s="1631" t="s">
        <v>15</v>
      </c>
      <c r="AC33" s="1069" t="s">
        <v>55</v>
      </c>
      <c r="AD33" s="22"/>
      <c r="AE33" s="160" t="s">
        <v>17</v>
      </c>
      <c r="AF33" s="161" t="s">
        <v>55</v>
      </c>
      <c r="AG33" s="22"/>
      <c r="AH33" s="1391" t="s">
        <v>18</v>
      </c>
      <c r="AI33" s="1050" t="s">
        <v>15</v>
      </c>
      <c r="AJ33" s="43"/>
      <c r="AK33" s="1631" t="s">
        <v>15</v>
      </c>
      <c r="AL33" s="1069" t="s">
        <v>55</v>
      </c>
      <c r="AM33" s="944"/>
    </row>
    <row r="34" spans="2:39" ht="13.5" thickBot="1">
      <c r="B34" s="1900" t="s">
        <v>37</v>
      </c>
      <c r="C34" s="1628"/>
      <c r="D34" s="1631" t="s">
        <v>19</v>
      </c>
      <c r="E34" s="1069" t="s">
        <v>38</v>
      </c>
      <c r="F34" s="43"/>
      <c r="G34" s="1631" t="s">
        <v>88</v>
      </c>
      <c r="H34" s="1069" t="s">
        <v>55</v>
      </c>
      <c r="I34" s="43"/>
      <c r="J34" s="1631" t="s">
        <v>88</v>
      </c>
      <c r="K34" s="1069" t="s">
        <v>55</v>
      </c>
      <c r="L34" s="1628"/>
      <c r="M34" s="3963" t="s">
        <v>17</v>
      </c>
      <c r="N34" s="3962" t="s">
        <v>15</v>
      </c>
      <c r="O34" s="46"/>
      <c r="P34" s="16" t="s">
        <v>16</v>
      </c>
      <c r="Q34" s="163" t="s">
        <v>38</v>
      </c>
      <c r="R34" s="43"/>
      <c r="S34" s="1631" t="s">
        <v>15</v>
      </c>
      <c r="T34" s="1069" t="s">
        <v>55</v>
      </c>
      <c r="U34" s="22"/>
      <c r="V34" s="160" t="s">
        <v>17</v>
      </c>
      <c r="W34" s="165" t="s">
        <v>55</v>
      </c>
      <c r="X34" s="22"/>
      <c r="Y34" s="1635" t="s">
        <v>18</v>
      </c>
      <c r="Z34" s="1069" t="s">
        <v>55</v>
      </c>
      <c r="AA34" s="22">
        <v>38</v>
      </c>
      <c r="AB34" s="160" t="s">
        <v>14</v>
      </c>
      <c r="AC34" s="161" t="s">
        <v>55</v>
      </c>
      <c r="AD34" s="22"/>
      <c r="AE34" s="160" t="s">
        <v>19</v>
      </c>
      <c r="AF34" s="161" t="s">
        <v>38</v>
      </c>
      <c r="AG34" s="43"/>
      <c r="AH34" s="1631" t="s">
        <v>88</v>
      </c>
      <c r="AI34" s="1069" t="s">
        <v>55</v>
      </c>
      <c r="AJ34" s="22">
        <v>51</v>
      </c>
      <c r="AK34" s="3590" t="s">
        <v>14</v>
      </c>
      <c r="AL34" s="165" t="s">
        <v>55</v>
      </c>
      <c r="AM34" s="944"/>
    </row>
    <row r="35" spans="2:39" ht="13.5" thickBot="1">
      <c r="B35" s="1900" t="s">
        <v>39</v>
      </c>
      <c r="C35" s="1634"/>
      <c r="D35" s="1632" t="s">
        <v>16</v>
      </c>
      <c r="E35" s="1629" t="s">
        <v>38</v>
      </c>
      <c r="F35" s="43"/>
      <c r="G35" s="1631" t="s">
        <v>15</v>
      </c>
      <c r="H35" s="1069" t="s">
        <v>55</v>
      </c>
      <c r="I35" s="43"/>
      <c r="J35" s="1631" t="s">
        <v>15</v>
      </c>
      <c r="K35" s="1069" t="s">
        <v>55</v>
      </c>
      <c r="L35" s="1628"/>
      <c r="M35" s="3594" t="s">
        <v>19</v>
      </c>
      <c r="N35" s="3591" t="s">
        <v>38</v>
      </c>
      <c r="O35" s="22"/>
      <c r="P35" s="1635" t="s">
        <v>18</v>
      </c>
      <c r="Q35" s="1069" t="s">
        <v>55</v>
      </c>
      <c r="R35" s="22">
        <v>25</v>
      </c>
      <c r="S35" s="160" t="s">
        <v>14</v>
      </c>
      <c r="T35" s="161" t="s">
        <v>55</v>
      </c>
      <c r="U35" s="22"/>
      <c r="V35" s="231" t="s">
        <v>19</v>
      </c>
      <c r="W35" s="168" t="s">
        <v>38</v>
      </c>
      <c r="X35" s="43"/>
      <c r="Y35" s="1631" t="s">
        <v>88</v>
      </c>
      <c r="Z35" s="1069" t="s">
        <v>55</v>
      </c>
      <c r="AA35" s="1628"/>
      <c r="AB35" s="160" t="s">
        <v>17</v>
      </c>
      <c r="AC35" s="161" t="s">
        <v>55</v>
      </c>
      <c r="AD35" s="46"/>
      <c r="AE35" s="16" t="s">
        <v>16</v>
      </c>
      <c r="AF35" s="19" t="s">
        <v>38</v>
      </c>
      <c r="AG35" s="43"/>
      <c r="AH35" s="1631" t="s">
        <v>15</v>
      </c>
      <c r="AI35" s="1069" t="s">
        <v>55</v>
      </c>
      <c r="AJ35" s="22"/>
      <c r="AK35" s="3594" t="s">
        <v>17</v>
      </c>
      <c r="AL35" s="168" t="s">
        <v>55</v>
      </c>
      <c r="AM35" s="944"/>
    </row>
    <row r="36" spans="2:39" ht="13.5" thickBot="1">
      <c r="B36" s="1900" t="s">
        <v>40</v>
      </c>
      <c r="C36" s="25"/>
      <c r="D36" s="1633" t="s">
        <v>18</v>
      </c>
      <c r="E36" s="1069" t="s">
        <v>55</v>
      </c>
      <c r="F36" s="22">
        <v>8</v>
      </c>
      <c r="G36" s="160" t="s">
        <v>14</v>
      </c>
      <c r="H36" s="161" t="s">
        <v>55</v>
      </c>
      <c r="I36" s="22">
        <v>12</v>
      </c>
      <c r="J36" s="160" t="s">
        <v>14</v>
      </c>
      <c r="K36" s="161" t="s">
        <v>55</v>
      </c>
      <c r="L36" s="1634"/>
      <c r="M36" s="3592" t="s">
        <v>16</v>
      </c>
      <c r="N36" s="3593" t="s">
        <v>38</v>
      </c>
      <c r="O36" s="43"/>
      <c r="P36" s="1631" t="s">
        <v>88</v>
      </c>
      <c r="Q36" s="1069" t="s">
        <v>55</v>
      </c>
      <c r="R36" s="22"/>
      <c r="S36" s="160" t="s">
        <v>17</v>
      </c>
      <c r="T36" s="161" t="s">
        <v>55</v>
      </c>
      <c r="U36" s="46"/>
      <c r="V36" s="16" t="s">
        <v>16</v>
      </c>
      <c r="W36" s="163" t="s">
        <v>38</v>
      </c>
      <c r="X36" s="43"/>
      <c r="Y36" s="1631" t="s">
        <v>15</v>
      </c>
      <c r="Z36" s="1069" t="s">
        <v>55</v>
      </c>
      <c r="AA36" s="22"/>
      <c r="AB36" s="231" t="s">
        <v>19</v>
      </c>
      <c r="AC36" s="168" t="s">
        <v>38</v>
      </c>
      <c r="AD36" s="22"/>
      <c r="AE36" s="1635" t="s">
        <v>18</v>
      </c>
      <c r="AF36" s="1069" t="s">
        <v>55</v>
      </c>
      <c r="AG36" s="22">
        <v>47</v>
      </c>
      <c r="AH36" s="160" t="s">
        <v>14</v>
      </c>
      <c r="AI36" s="161" t="s">
        <v>55</v>
      </c>
      <c r="AJ36" s="22"/>
      <c r="AK36" s="3590" t="s">
        <v>19</v>
      </c>
      <c r="AL36" s="165" t="s">
        <v>38</v>
      </c>
      <c r="AM36" s="944"/>
    </row>
    <row r="37" spans="2:39" ht="13.5" thickBot="1">
      <c r="B37" s="1900" t="s">
        <v>41</v>
      </c>
      <c r="C37" s="22"/>
      <c r="D37" s="1631" t="s">
        <v>88</v>
      </c>
      <c r="E37" s="1069" t="s">
        <v>55</v>
      </c>
      <c r="F37" s="43"/>
      <c r="G37" s="160" t="s">
        <v>17</v>
      </c>
      <c r="H37" s="161" t="s">
        <v>55</v>
      </c>
      <c r="I37" s="22"/>
      <c r="J37" s="1631" t="s">
        <v>17</v>
      </c>
      <c r="K37" s="161" t="s">
        <v>55</v>
      </c>
      <c r="L37" s="1628"/>
      <c r="M37" s="1391" t="s">
        <v>18</v>
      </c>
      <c r="N37" s="1050" t="s">
        <v>15</v>
      </c>
      <c r="O37" s="43"/>
      <c r="P37" s="1631" t="s">
        <v>15</v>
      </c>
      <c r="Q37" s="1069" t="s">
        <v>55</v>
      </c>
      <c r="R37" s="22"/>
      <c r="S37" s="160" t="s">
        <v>19</v>
      </c>
      <c r="T37" s="161" t="s">
        <v>38</v>
      </c>
      <c r="U37" s="22"/>
      <c r="V37" s="1635" t="s">
        <v>18</v>
      </c>
      <c r="W37" s="1069" t="s">
        <v>55</v>
      </c>
      <c r="X37" s="22">
        <v>34</v>
      </c>
      <c r="Y37" s="3590" t="s">
        <v>14</v>
      </c>
      <c r="Z37" s="161" t="s">
        <v>55</v>
      </c>
      <c r="AA37" s="46"/>
      <c r="AB37" s="162" t="s">
        <v>16</v>
      </c>
      <c r="AC37" s="163" t="s">
        <v>38</v>
      </c>
      <c r="AD37" s="43"/>
      <c r="AE37" s="1631" t="s">
        <v>88</v>
      </c>
      <c r="AF37" s="1069" t="s">
        <v>55</v>
      </c>
      <c r="AG37" s="22"/>
      <c r="AH37" s="160" t="s">
        <v>17</v>
      </c>
      <c r="AI37" s="161" t="s">
        <v>55</v>
      </c>
      <c r="AJ37" s="46"/>
      <c r="AK37" s="1446" t="s">
        <v>16</v>
      </c>
      <c r="AL37" s="3905" t="s">
        <v>38</v>
      </c>
      <c r="AM37" s="944"/>
    </row>
    <row r="38" spans="2:39" ht="13.5" thickBot="1">
      <c r="B38" s="1900" t="s">
        <v>42</v>
      </c>
      <c r="C38" s="22"/>
      <c r="D38" s="1631" t="s">
        <v>15</v>
      </c>
      <c r="E38" s="1069" t="s">
        <v>55</v>
      </c>
      <c r="F38" s="43"/>
      <c r="G38" s="160" t="s">
        <v>19</v>
      </c>
      <c r="H38" s="161" t="s">
        <v>38</v>
      </c>
      <c r="I38" s="22"/>
      <c r="J38" s="1631" t="s">
        <v>19</v>
      </c>
      <c r="K38" s="161" t="s">
        <v>38</v>
      </c>
      <c r="L38" s="3589"/>
      <c r="M38" s="1631" t="s">
        <v>88</v>
      </c>
      <c r="N38" s="1069" t="s">
        <v>55</v>
      </c>
      <c r="O38" s="22">
        <v>21</v>
      </c>
      <c r="P38" s="160" t="s">
        <v>14</v>
      </c>
      <c r="Q38" s="161" t="s">
        <v>55</v>
      </c>
      <c r="R38" s="46"/>
      <c r="S38" s="1632" t="s">
        <v>16</v>
      </c>
      <c r="T38" s="163" t="s">
        <v>38</v>
      </c>
      <c r="U38" s="43"/>
      <c r="V38" s="1631" t="s">
        <v>88</v>
      </c>
      <c r="W38" s="1069" t="s">
        <v>55</v>
      </c>
      <c r="X38" s="1628"/>
      <c r="Y38" s="3590" t="s">
        <v>17</v>
      </c>
      <c r="Z38" s="1069" t="s">
        <v>55</v>
      </c>
      <c r="AA38" s="22"/>
      <c r="AB38" s="1635" t="s">
        <v>18</v>
      </c>
      <c r="AC38" s="1069" t="s">
        <v>55</v>
      </c>
      <c r="AD38" s="43"/>
      <c r="AE38" s="1631" t="s">
        <v>15</v>
      </c>
      <c r="AF38" s="1069" t="s">
        <v>55</v>
      </c>
      <c r="AG38" s="22"/>
      <c r="AH38" s="160" t="s">
        <v>19</v>
      </c>
      <c r="AI38" s="161" t="s">
        <v>38</v>
      </c>
      <c r="AJ38" s="22"/>
      <c r="AK38" s="1434" t="s">
        <v>18</v>
      </c>
      <c r="AL38" s="1637" t="s">
        <v>55</v>
      </c>
      <c r="AM38" s="944"/>
    </row>
    <row r="39" spans="2:39" ht="13.5" thickBot="1">
      <c r="B39" s="1900" t="s">
        <v>43</v>
      </c>
      <c r="C39" s="22">
        <v>4</v>
      </c>
      <c r="D39" s="160" t="s">
        <v>14</v>
      </c>
      <c r="E39" s="161" t="s">
        <v>55</v>
      </c>
      <c r="F39" s="44"/>
      <c r="G39" s="162" t="s">
        <v>16</v>
      </c>
      <c r="H39" s="163" t="s">
        <v>38</v>
      </c>
      <c r="I39" s="22"/>
      <c r="J39" s="1632" t="s">
        <v>16</v>
      </c>
      <c r="K39" s="163" t="s">
        <v>38</v>
      </c>
      <c r="L39" s="3589"/>
      <c r="M39" s="1631" t="s">
        <v>15</v>
      </c>
      <c r="N39" s="1069" t="s">
        <v>55</v>
      </c>
      <c r="O39" s="22"/>
      <c r="P39" s="160" t="s">
        <v>17</v>
      </c>
      <c r="Q39" s="161" t="s">
        <v>55</v>
      </c>
      <c r="R39" s="25"/>
      <c r="S39" s="164" t="s">
        <v>18</v>
      </c>
      <c r="T39" s="1069" t="s">
        <v>55</v>
      </c>
      <c r="U39" s="43"/>
      <c r="V39" s="1631" t="s">
        <v>15</v>
      </c>
      <c r="W39" s="1069" t="s">
        <v>55</v>
      </c>
      <c r="X39" s="1628"/>
      <c r="Y39" s="3590" t="s">
        <v>19</v>
      </c>
      <c r="Z39" s="161" t="s">
        <v>38</v>
      </c>
      <c r="AA39" s="43"/>
      <c r="AB39" s="1631" t="s">
        <v>88</v>
      </c>
      <c r="AC39" s="1069" t="s">
        <v>55</v>
      </c>
      <c r="AD39" s="1628">
        <v>43</v>
      </c>
      <c r="AE39" s="1631" t="s">
        <v>14</v>
      </c>
      <c r="AF39" s="1069" t="s">
        <v>55</v>
      </c>
      <c r="AG39" s="46"/>
      <c r="AH39" s="162" t="s">
        <v>16</v>
      </c>
      <c r="AI39" s="163" t="s">
        <v>38</v>
      </c>
      <c r="AJ39" s="43"/>
      <c r="AK39" s="1424" t="s">
        <v>88</v>
      </c>
      <c r="AL39" s="1637" t="s">
        <v>55</v>
      </c>
      <c r="AM39" s="944"/>
    </row>
    <row r="40" spans="2:39" ht="13.5" thickBot="1">
      <c r="B40" s="1900" t="s">
        <v>44</v>
      </c>
      <c r="C40" s="22"/>
      <c r="D40" s="160" t="s">
        <v>17</v>
      </c>
      <c r="E40" s="161" t="s">
        <v>55</v>
      </c>
      <c r="F40" s="25"/>
      <c r="G40" s="1635" t="s">
        <v>18</v>
      </c>
      <c r="H40" s="1069" t="s">
        <v>55</v>
      </c>
      <c r="I40" s="25"/>
      <c r="J40" s="1633" t="s">
        <v>18</v>
      </c>
      <c r="K40" s="1069" t="s">
        <v>55</v>
      </c>
      <c r="L40" s="1628">
        <v>17</v>
      </c>
      <c r="M40" s="1631" t="s">
        <v>14</v>
      </c>
      <c r="N40" s="1069" t="s">
        <v>55</v>
      </c>
      <c r="O40" s="22"/>
      <c r="P40" s="160" t="s">
        <v>19</v>
      </c>
      <c r="Q40" s="161" t="s">
        <v>38</v>
      </c>
      <c r="R40" s="22"/>
      <c r="S40" s="1631" t="s">
        <v>88</v>
      </c>
      <c r="T40" s="1069" t="s">
        <v>55</v>
      </c>
      <c r="U40" s="22">
        <v>30</v>
      </c>
      <c r="V40" s="231" t="s">
        <v>14</v>
      </c>
      <c r="W40" s="168" t="s">
        <v>55</v>
      </c>
      <c r="X40" s="1628"/>
      <c r="Y40" s="3592" t="s">
        <v>16</v>
      </c>
      <c r="Z40" s="1629" t="s">
        <v>38</v>
      </c>
      <c r="AA40" s="43"/>
      <c r="AB40" s="1631" t="s">
        <v>15</v>
      </c>
      <c r="AC40" s="1069" t="s">
        <v>55</v>
      </c>
      <c r="AD40" s="22"/>
      <c r="AE40" s="1631" t="s">
        <v>17</v>
      </c>
      <c r="AF40" s="161" t="s">
        <v>55</v>
      </c>
      <c r="AG40" s="22"/>
      <c r="AH40" s="231" t="s">
        <v>18</v>
      </c>
      <c r="AI40" s="1069" t="s">
        <v>55</v>
      </c>
      <c r="AJ40" s="43"/>
      <c r="AK40" s="1388" t="s">
        <v>15</v>
      </c>
      <c r="AL40" s="1050" t="s">
        <v>15</v>
      </c>
      <c r="AM40" s="944"/>
    </row>
    <row r="41" spans="2:39" ht="13.5" thickBot="1">
      <c r="B41" s="1900" t="s">
        <v>45</v>
      </c>
      <c r="C41" s="22"/>
      <c r="D41" s="160" t="s">
        <v>19</v>
      </c>
      <c r="E41" s="161" t="s">
        <v>38</v>
      </c>
      <c r="F41" s="43"/>
      <c r="G41" s="1631" t="s">
        <v>88</v>
      </c>
      <c r="H41" s="1069" t="s">
        <v>55</v>
      </c>
      <c r="I41" s="22"/>
      <c r="J41" s="160" t="s">
        <v>88</v>
      </c>
      <c r="K41" s="1069" t="s">
        <v>55</v>
      </c>
      <c r="L41" s="22"/>
      <c r="M41" s="3590" t="s">
        <v>17</v>
      </c>
      <c r="N41" s="161" t="s">
        <v>55</v>
      </c>
      <c r="O41" s="46"/>
      <c r="P41" s="162" t="s">
        <v>16</v>
      </c>
      <c r="Q41" s="163" t="s">
        <v>38</v>
      </c>
      <c r="R41" s="22"/>
      <c r="S41" s="1631" t="s">
        <v>15</v>
      </c>
      <c r="T41" s="1069" t="s">
        <v>55</v>
      </c>
      <c r="U41" s="22"/>
      <c r="V41" s="160" t="s">
        <v>17</v>
      </c>
      <c r="W41" s="161" t="s">
        <v>55</v>
      </c>
      <c r="X41" s="25"/>
      <c r="Y41" s="1633" t="s">
        <v>18</v>
      </c>
      <c r="Z41" s="1069" t="s">
        <v>55</v>
      </c>
      <c r="AA41" s="43">
        <v>39</v>
      </c>
      <c r="AB41" s="160" t="s">
        <v>14</v>
      </c>
      <c r="AC41" s="161" t="s">
        <v>55</v>
      </c>
      <c r="AD41" s="22"/>
      <c r="AE41" s="160" t="s">
        <v>19</v>
      </c>
      <c r="AF41" s="161" t="s">
        <v>38</v>
      </c>
      <c r="AG41" s="22"/>
      <c r="AH41" s="160" t="s">
        <v>88</v>
      </c>
      <c r="AI41" s="1069" t="s">
        <v>55</v>
      </c>
      <c r="AJ41" s="22">
        <v>52</v>
      </c>
      <c r="AK41" s="1388" t="s">
        <v>14</v>
      </c>
      <c r="AL41" s="1050" t="s">
        <v>15</v>
      </c>
      <c r="AM41" s="944"/>
    </row>
    <row r="42" spans="2:39" ht="13.5" thickBot="1">
      <c r="B42" s="1900" t="s">
        <v>46</v>
      </c>
      <c r="C42" s="22"/>
      <c r="D42" s="162" t="s">
        <v>16</v>
      </c>
      <c r="E42" s="163" t="s">
        <v>38</v>
      </c>
      <c r="F42" s="43"/>
      <c r="G42" s="1631" t="s">
        <v>15</v>
      </c>
      <c r="H42" s="1069" t="s">
        <v>55</v>
      </c>
      <c r="I42" s="22"/>
      <c r="J42" s="160" t="s">
        <v>15</v>
      </c>
      <c r="K42" s="161" t="s">
        <v>55</v>
      </c>
      <c r="L42" s="22"/>
      <c r="M42" s="160" t="s">
        <v>19</v>
      </c>
      <c r="N42" s="161" t="s">
        <v>38</v>
      </c>
      <c r="O42" s="22"/>
      <c r="P42" s="1635" t="s">
        <v>18</v>
      </c>
      <c r="Q42" s="1069" t="s">
        <v>55</v>
      </c>
      <c r="R42" s="22">
        <v>26</v>
      </c>
      <c r="S42" s="1631" t="s">
        <v>14</v>
      </c>
      <c r="T42" s="161" t="s">
        <v>55</v>
      </c>
      <c r="U42" s="22"/>
      <c r="V42" s="160" t="s">
        <v>19</v>
      </c>
      <c r="W42" s="161" t="s">
        <v>38</v>
      </c>
      <c r="X42" s="43"/>
      <c r="Y42" s="1424" t="s">
        <v>88</v>
      </c>
      <c r="Z42" s="1069" t="s">
        <v>55</v>
      </c>
      <c r="AA42" s="22"/>
      <c r="AB42" s="160" t="s">
        <v>17</v>
      </c>
      <c r="AC42" s="161" t="s">
        <v>55</v>
      </c>
      <c r="AD42" s="1634"/>
      <c r="AE42" s="1632" t="s">
        <v>16</v>
      </c>
      <c r="AF42" s="1629" t="s">
        <v>38</v>
      </c>
      <c r="AG42" s="22"/>
      <c r="AH42" s="160" t="s">
        <v>15</v>
      </c>
      <c r="AI42" s="161" t="s">
        <v>55</v>
      </c>
      <c r="AJ42" s="22"/>
      <c r="AK42" s="1388" t="s">
        <v>17</v>
      </c>
      <c r="AL42" s="1050" t="s">
        <v>15</v>
      </c>
      <c r="AM42" s="944"/>
    </row>
    <row r="43" spans="2:39" ht="13.5" thickBot="1">
      <c r="B43" s="1900" t="s">
        <v>47</v>
      </c>
      <c r="C43" s="25"/>
      <c r="D43" s="1633" t="s">
        <v>18</v>
      </c>
      <c r="E43" s="1069" t="s">
        <v>55</v>
      </c>
      <c r="F43" s="22">
        <v>9</v>
      </c>
      <c r="G43" s="160" t="s">
        <v>14</v>
      </c>
      <c r="H43" s="161" t="s">
        <v>55</v>
      </c>
      <c r="I43" s="22">
        <v>13</v>
      </c>
      <c r="J43" s="160" t="s">
        <v>14</v>
      </c>
      <c r="K43" s="161" t="s">
        <v>55</v>
      </c>
      <c r="L43" s="1634"/>
      <c r="M43" s="1632" t="s">
        <v>16</v>
      </c>
      <c r="N43" s="1629" t="s">
        <v>38</v>
      </c>
      <c r="O43" s="43"/>
      <c r="P43" s="1631" t="s">
        <v>88</v>
      </c>
      <c r="Q43" s="1069" t="s">
        <v>55</v>
      </c>
      <c r="R43" s="22"/>
      <c r="S43" s="3590" t="s">
        <v>17</v>
      </c>
      <c r="T43" s="161" t="s">
        <v>55</v>
      </c>
      <c r="U43" s="46"/>
      <c r="V43" s="16" t="s">
        <v>16</v>
      </c>
      <c r="W43" s="19" t="s">
        <v>38</v>
      </c>
      <c r="X43" s="1628"/>
      <c r="Y43" s="1631" t="s">
        <v>15</v>
      </c>
      <c r="Z43" s="1069" t="s">
        <v>55</v>
      </c>
      <c r="AA43" s="22"/>
      <c r="AB43" s="160" t="s">
        <v>19</v>
      </c>
      <c r="AC43" s="161" t="s">
        <v>38</v>
      </c>
      <c r="AD43" s="1628"/>
      <c r="AE43" s="1635" t="s">
        <v>18</v>
      </c>
      <c r="AF43" s="1069" t="s">
        <v>55</v>
      </c>
      <c r="AG43" s="22">
        <v>48</v>
      </c>
      <c r="AH43" s="160" t="s">
        <v>14</v>
      </c>
      <c r="AI43" s="161" t="s">
        <v>55</v>
      </c>
      <c r="AJ43" s="22"/>
      <c r="AK43" s="160" t="s">
        <v>19</v>
      </c>
      <c r="AL43" s="161" t="s">
        <v>38</v>
      </c>
      <c r="AM43" s="944"/>
    </row>
    <row r="44" spans="2:39" ht="13.5" thickBot="1">
      <c r="B44" s="1900" t="s">
        <v>48</v>
      </c>
      <c r="C44" s="22"/>
      <c r="D44" s="1631" t="s">
        <v>88</v>
      </c>
      <c r="E44" s="1069" t="s">
        <v>55</v>
      </c>
      <c r="F44" s="3958"/>
      <c r="G44" s="191" t="s">
        <v>17</v>
      </c>
      <c r="H44" s="161" t="s">
        <v>55</v>
      </c>
      <c r="I44" s="22"/>
      <c r="J44" s="1424" t="s">
        <v>17</v>
      </c>
      <c r="K44" s="1637" t="s">
        <v>55</v>
      </c>
      <c r="L44" s="1233"/>
      <c r="M44" s="1434" t="s">
        <v>18</v>
      </c>
      <c r="N44" s="1637" t="s">
        <v>55</v>
      </c>
      <c r="O44" s="43"/>
      <c r="P44" s="1631" t="s">
        <v>15</v>
      </c>
      <c r="Q44" s="1069" t="s">
        <v>55</v>
      </c>
      <c r="R44" s="22"/>
      <c r="S44" s="160" t="s">
        <v>19</v>
      </c>
      <c r="T44" s="161" t="s">
        <v>38</v>
      </c>
      <c r="U44" s="25"/>
      <c r="V44" s="1633" t="s">
        <v>18</v>
      </c>
      <c r="W44" s="167" t="s">
        <v>55</v>
      </c>
      <c r="X44" s="1628">
        <v>35</v>
      </c>
      <c r="Y44" s="1424" t="s">
        <v>14</v>
      </c>
      <c r="Z44" s="1069" t="s">
        <v>55</v>
      </c>
      <c r="AA44" s="46"/>
      <c r="AB44" s="162" t="s">
        <v>16</v>
      </c>
      <c r="AC44" s="163" t="s">
        <v>38</v>
      </c>
      <c r="AD44" s="1628"/>
      <c r="AE44" s="1631" t="s">
        <v>88</v>
      </c>
      <c r="AF44" s="1069" t="s">
        <v>55</v>
      </c>
      <c r="AG44" s="22"/>
      <c r="AH44" s="160" t="s">
        <v>17</v>
      </c>
      <c r="AI44" s="161" t="s">
        <v>55</v>
      </c>
      <c r="AJ44" s="46"/>
      <c r="AK44" s="162" t="s">
        <v>16</v>
      </c>
      <c r="AL44" s="163" t="s">
        <v>38</v>
      </c>
      <c r="AM44" s="944"/>
    </row>
    <row r="45" spans="2:39" ht="13.5" thickBot="1">
      <c r="B45" s="1900" t="s">
        <v>49</v>
      </c>
      <c r="C45" s="22"/>
      <c r="D45" s="1631" t="s">
        <v>15</v>
      </c>
      <c r="E45" s="1069" t="s">
        <v>55</v>
      </c>
      <c r="F45" s="3956"/>
      <c r="G45" s="3957"/>
      <c r="H45" s="207"/>
      <c r="I45" s="22"/>
      <c r="J45" s="1635" t="s">
        <v>19</v>
      </c>
      <c r="K45" s="3898" t="s">
        <v>38</v>
      </c>
      <c r="L45" s="3902"/>
      <c r="M45" s="1424" t="s">
        <v>88</v>
      </c>
      <c r="N45" s="1637" t="s">
        <v>55</v>
      </c>
      <c r="O45" s="22">
        <v>22</v>
      </c>
      <c r="P45" s="231" t="s">
        <v>14</v>
      </c>
      <c r="Q45" s="168" t="s">
        <v>55</v>
      </c>
      <c r="R45" s="46"/>
      <c r="S45" s="1632" t="s">
        <v>16</v>
      </c>
      <c r="T45" s="163" t="s">
        <v>38</v>
      </c>
      <c r="U45" s="43"/>
      <c r="V45" s="1635" t="s">
        <v>88</v>
      </c>
      <c r="W45" s="3898" t="s">
        <v>55</v>
      </c>
      <c r="X45" s="22"/>
      <c r="Y45" s="1391" t="s">
        <v>17</v>
      </c>
      <c r="Z45" s="1050" t="s">
        <v>15</v>
      </c>
      <c r="AA45" s="25"/>
      <c r="AB45" s="1635" t="s">
        <v>18</v>
      </c>
      <c r="AC45" s="1069" t="s">
        <v>55</v>
      </c>
      <c r="AD45" s="3589"/>
      <c r="AE45" s="1434" t="s">
        <v>15</v>
      </c>
      <c r="AF45" s="2264" t="s">
        <v>55</v>
      </c>
      <c r="AG45" s="22"/>
      <c r="AH45" s="160" t="s">
        <v>19</v>
      </c>
      <c r="AI45" s="161" t="s">
        <v>38</v>
      </c>
      <c r="AJ45" s="22"/>
      <c r="AK45" s="1635" t="s">
        <v>18</v>
      </c>
      <c r="AL45" s="1069" t="s">
        <v>55</v>
      </c>
      <c r="AM45" s="944"/>
    </row>
    <row r="46" spans="2:39" ht="13.5" thickBot="1">
      <c r="B46" s="1900" t="s">
        <v>50</v>
      </c>
      <c r="C46" s="22">
        <v>5</v>
      </c>
      <c r="D46" s="231" t="s">
        <v>14</v>
      </c>
      <c r="E46" s="168" t="s">
        <v>55</v>
      </c>
      <c r="F46" s="27"/>
      <c r="G46" s="51"/>
      <c r="H46" s="142"/>
      <c r="I46" s="46"/>
      <c r="J46" s="1632" t="s">
        <v>16</v>
      </c>
      <c r="K46" s="1629" t="s">
        <v>38</v>
      </c>
      <c r="L46" s="3903"/>
      <c r="M46" s="1424" t="s">
        <v>15</v>
      </c>
      <c r="N46" s="1637" t="s">
        <v>55</v>
      </c>
      <c r="O46" s="22"/>
      <c r="P46" s="160" t="s">
        <v>17</v>
      </c>
      <c r="Q46" s="161" t="s">
        <v>55</v>
      </c>
      <c r="R46" s="3904"/>
      <c r="S46" s="1633" t="s">
        <v>18</v>
      </c>
      <c r="T46" s="3964" t="s">
        <v>55</v>
      </c>
      <c r="U46" s="43"/>
      <c r="V46" s="3966" t="s">
        <v>15</v>
      </c>
      <c r="W46" s="3967" t="s">
        <v>55</v>
      </c>
      <c r="X46" s="22"/>
      <c r="Y46" s="1424" t="s">
        <v>19</v>
      </c>
      <c r="Z46" s="1637" t="s">
        <v>38</v>
      </c>
      <c r="AA46" s="3958"/>
      <c r="AB46" s="1631" t="s">
        <v>88</v>
      </c>
      <c r="AC46" s="1069" t="s">
        <v>55</v>
      </c>
      <c r="AD46" s="1628">
        <v>44</v>
      </c>
      <c r="AE46" s="1424" t="s">
        <v>14</v>
      </c>
      <c r="AF46" s="1637" t="s">
        <v>55</v>
      </c>
      <c r="AG46" s="46"/>
      <c r="AH46" s="162" t="s">
        <v>16</v>
      </c>
      <c r="AI46" s="166" t="s">
        <v>38</v>
      </c>
      <c r="AJ46" s="43"/>
      <c r="AK46" s="3966" t="s">
        <v>88</v>
      </c>
      <c r="AL46" s="3967" t="s">
        <v>55</v>
      </c>
      <c r="AM46" s="944"/>
    </row>
    <row r="47" spans="2:39" ht="13.5" thickBot="1">
      <c r="B47" s="1901" t="s">
        <v>51</v>
      </c>
      <c r="C47" s="46"/>
      <c r="D47" s="162" t="s">
        <v>17</v>
      </c>
      <c r="E47" s="163" t="s">
        <v>55</v>
      </c>
      <c r="F47" s="38"/>
      <c r="G47" s="39"/>
      <c r="H47" s="133"/>
      <c r="I47" s="3959"/>
      <c r="J47" s="3960" t="s">
        <v>18</v>
      </c>
      <c r="K47" s="3961" t="s">
        <v>55</v>
      </c>
      <c r="L47" s="306"/>
      <c r="M47" s="39"/>
      <c r="N47" s="45"/>
      <c r="O47" s="46"/>
      <c r="P47" s="16" t="s">
        <v>19</v>
      </c>
      <c r="Q47" s="19" t="s">
        <v>38</v>
      </c>
      <c r="R47" s="29"/>
      <c r="S47" s="39"/>
      <c r="T47" s="45"/>
      <c r="U47" s="46">
        <v>31</v>
      </c>
      <c r="V47" s="162" t="s">
        <v>14</v>
      </c>
      <c r="W47" s="163" t="s">
        <v>55</v>
      </c>
      <c r="X47" s="46"/>
      <c r="Y47" s="1446" t="s">
        <v>16</v>
      </c>
      <c r="Z47" s="3968" t="s">
        <v>38</v>
      </c>
      <c r="AA47" s="29"/>
      <c r="AB47" s="39"/>
      <c r="AC47" s="45"/>
      <c r="AD47" s="1237"/>
      <c r="AE47" s="1446" t="s">
        <v>17</v>
      </c>
      <c r="AF47" s="3968" t="s">
        <v>55</v>
      </c>
      <c r="AG47" s="29"/>
      <c r="AH47" s="39"/>
      <c r="AI47" s="45"/>
      <c r="AJ47" s="44"/>
      <c r="AK47" s="1632" t="s">
        <v>15</v>
      </c>
      <c r="AL47" s="1629" t="s">
        <v>55</v>
      </c>
      <c r="AM47" s="945"/>
    </row>
    <row r="48" spans="2:39">
      <c r="B48" s="4498" t="s">
        <v>95</v>
      </c>
      <c r="C48" s="4499"/>
      <c r="D48" s="4500"/>
      <c r="E48" s="1902">
        <f>COUNTIF(E17:E47,"R" )</f>
        <v>21</v>
      </c>
      <c r="F48" s="1903"/>
      <c r="G48" s="1903"/>
      <c r="H48" s="1902">
        <f>COUNTIF(H17:H47,"R" )</f>
        <v>20</v>
      </c>
      <c r="I48" s="1903"/>
      <c r="J48" s="1903"/>
      <c r="K48" s="1902">
        <f>COUNTIF(K17:K47,"R" )</f>
        <v>21</v>
      </c>
      <c r="L48" s="1904"/>
      <c r="M48" s="1905"/>
      <c r="N48" s="1906">
        <f>COUNTIF(N17:N47,"R" )</f>
        <v>20</v>
      </c>
      <c r="O48" s="1904"/>
      <c r="P48" s="1905"/>
      <c r="Q48" s="1906">
        <f>COUNTIF(Q17:Q47,"R" )</f>
        <v>20</v>
      </c>
      <c r="R48" s="1904"/>
      <c r="S48" s="1905"/>
      <c r="T48" s="1906">
        <f>COUNTIF(T17:T47,"R" )</f>
        <v>21</v>
      </c>
      <c r="U48" s="1904"/>
      <c r="V48" s="1904"/>
      <c r="W48" s="1906">
        <f>COUNTIF(W17:W47,"R" )</f>
        <v>23</v>
      </c>
      <c r="X48" s="1905"/>
      <c r="Y48" s="1907"/>
      <c r="Z48" s="1906">
        <f>COUNTIF(Z17:Z47,"R" )</f>
        <v>20</v>
      </c>
      <c r="AA48" s="1904"/>
      <c r="AB48" s="1904"/>
      <c r="AC48" s="1906">
        <f>COUNTIF(AC17:AC47,"R" )</f>
        <v>21</v>
      </c>
      <c r="AD48" s="1908"/>
      <c r="AE48" s="1909"/>
      <c r="AF48" s="1902">
        <f>COUNTIF(AF17:AF47,"R" )</f>
        <v>23</v>
      </c>
      <c r="AG48" s="1903"/>
      <c r="AH48" s="1903"/>
      <c r="AI48" s="1902">
        <f>COUNTIF(AI17:AI47,"R" )</f>
        <v>19</v>
      </c>
      <c r="AJ48" s="1908"/>
      <c r="AK48" s="1909"/>
      <c r="AL48" s="1902">
        <f>COUNTIF(AL17:AL47,"R" )</f>
        <v>20</v>
      </c>
      <c r="AM48" s="1910">
        <f>SUM(E48:AL48)</f>
        <v>249</v>
      </c>
    </row>
    <row r="49" spans="2:39" ht="13.5" thickBot="1">
      <c r="B49" s="4501"/>
      <c r="C49" s="4502"/>
      <c r="D49" s="4503"/>
      <c r="E49" s="1902"/>
      <c r="F49" s="1903"/>
      <c r="G49" s="1903"/>
      <c r="H49" s="1902"/>
      <c r="I49" s="1903"/>
      <c r="J49" s="1903"/>
      <c r="K49" s="1902"/>
      <c r="L49" s="1904"/>
      <c r="M49" s="1904"/>
      <c r="N49" s="1906"/>
      <c r="O49" s="1904"/>
      <c r="P49" s="1904"/>
      <c r="Q49" s="1906"/>
      <c r="R49" s="1904"/>
      <c r="S49" s="1904"/>
      <c r="T49" s="1906"/>
      <c r="U49" s="1904"/>
      <c r="V49" s="1904"/>
      <c r="W49" s="1906"/>
      <c r="X49" s="1905"/>
      <c r="Y49" s="1907"/>
      <c r="Z49" s="1911"/>
      <c r="AA49" s="1904"/>
      <c r="AB49" s="1904"/>
      <c r="AC49" s="1906"/>
      <c r="AD49" s="1908"/>
      <c r="AE49" s="1909"/>
      <c r="AF49" s="1912"/>
      <c r="AG49" s="1903"/>
      <c r="AH49" s="1903"/>
      <c r="AI49" s="1902"/>
      <c r="AJ49" s="1908"/>
      <c r="AK49" s="1909"/>
      <c r="AL49" s="1912"/>
      <c r="AM49" s="1913"/>
    </row>
    <row r="50" spans="2:39">
      <c r="B50" s="4498" t="s">
        <v>100</v>
      </c>
      <c r="C50" s="4499"/>
      <c r="D50" s="4500"/>
      <c r="E50" s="1914">
        <f>+E48*7.5</f>
        <v>157.5</v>
      </c>
      <c r="F50" s="1915"/>
      <c r="G50" s="1915"/>
      <c r="H50" s="1914">
        <f>+H48*7.5</f>
        <v>150</v>
      </c>
      <c r="I50" s="1915"/>
      <c r="J50" s="1915"/>
      <c r="K50" s="1914">
        <f>+K48*7.5</f>
        <v>157.5</v>
      </c>
      <c r="L50" s="1916"/>
      <c r="M50" s="1916"/>
      <c r="N50" s="1917">
        <f>+N48*7.5</f>
        <v>150</v>
      </c>
      <c r="O50" s="1916"/>
      <c r="P50" s="1916"/>
      <c r="Q50" s="1917">
        <f>+Q48*7.5</f>
        <v>150</v>
      </c>
      <c r="R50" s="1916"/>
      <c r="S50" s="1916"/>
      <c r="T50" s="1917">
        <f>+T48*7.5</f>
        <v>157.5</v>
      </c>
      <c r="U50" s="1916"/>
      <c r="V50" s="1916"/>
      <c r="W50" s="1917">
        <f>+W48*7.5</f>
        <v>172.5</v>
      </c>
      <c r="X50" s="1916"/>
      <c r="Y50" s="1918"/>
      <c r="Z50" s="1919">
        <f>+Z48*7.5</f>
        <v>150</v>
      </c>
      <c r="AA50" s="1916"/>
      <c r="AB50" s="1916"/>
      <c r="AC50" s="1917">
        <f>+AC48*7.5</f>
        <v>157.5</v>
      </c>
      <c r="AD50" s="1915"/>
      <c r="AE50" s="1920"/>
      <c r="AF50" s="1921">
        <f>+AF48*7.5</f>
        <v>172.5</v>
      </c>
      <c r="AG50" s="1915" t="s">
        <v>56</v>
      </c>
      <c r="AH50" s="1915" t="s">
        <v>56</v>
      </c>
      <c r="AI50" s="1914">
        <f>+AI48*7.5</f>
        <v>142.5</v>
      </c>
      <c r="AJ50" s="1915" t="s">
        <v>56</v>
      </c>
      <c r="AK50" s="1920" t="s">
        <v>56</v>
      </c>
      <c r="AL50" s="1921">
        <f>+AL48*7.5</f>
        <v>150</v>
      </c>
      <c r="AM50" s="1922">
        <f>SUM(E50:AL50)</f>
        <v>1867.5</v>
      </c>
    </row>
    <row r="51" spans="2:39" ht="13.5" thickBot="1">
      <c r="B51" s="4501"/>
      <c r="C51" s="4502"/>
      <c r="D51" s="4503"/>
      <c r="E51" s="1923"/>
      <c r="F51" s="1924"/>
      <c r="G51" s="1924"/>
      <c r="H51" s="1923"/>
      <c r="I51" s="1924"/>
      <c r="J51" s="1924"/>
      <c r="K51" s="1923"/>
      <c r="L51" s="1925"/>
      <c r="M51" s="1925"/>
      <c r="N51" s="1926"/>
      <c r="O51" s="1925"/>
      <c r="P51" s="1925"/>
      <c r="Q51" s="1926"/>
      <c r="R51" s="1925"/>
      <c r="S51" s="1925"/>
      <c r="T51" s="1927"/>
      <c r="U51" s="1925"/>
      <c r="V51" s="1925"/>
      <c r="W51" s="1927"/>
      <c r="X51" s="1925"/>
      <c r="Y51" s="1928"/>
      <c r="Z51" s="1929"/>
      <c r="AA51" s="1925"/>
      <c r="AB51" s="1925"/>
      <c r="AC51" s="1926"/>
      <c r="AD51" s="1924"/>
      <c r="AE51" s="1930"/>
      <c r="AF51" s="1931"/>
      <c r="AG51" s="1924"/>
      <c r="AH51" s="1924"/>
      <c r="AI51" s="1932"/>
      <c r="AJ51" s="1924"/>
      <c r="AK51" s="1930"/>
      <c r="AL51" s="1933"/>
      <c r="AM51" s="1934"/>
    </row>
    <row r="52" spans="2:39" ht="7.5" customHeight="1"/>
    <row r="53" spans="2:39" ht="15">
      <c r="B53" s="1936"/>
      <c r="C53" s="615" t="s">
        <v>94</v>
      </c>
      <c r="D53" s="615"/>
      <c r="E53" s="615"/>
      <c r="F53" s="615"/>
      <c r="G53" s="615"/>
      <c r="H53" s="615"/>
      <c r="I53" s="615"/>
      <c r="J53" s="615"/>
      <c r="K53" s="615"/>
      <c r="N53" s="615"/>
      <c r="O53" s="3890" t="s">
        <v>262</v>
      </c>
      <c r="P53" s="3889"/>
      <c r="Q53" s="596"/>
      <c r="R53" s="596"/>
      <c r="T53" s="2354"/>
      <c r="U53" s="2354"/>
      <c r="V53" s="2354"/>
      <c r="AM53" s="3891" t="s">
        <v>301</v>
      </c>
    </row>
  </sheetData>
  <sheetProtection algorithmName="SHA-512" hashValue="/XbAZz8Dd9r8Yz9GTbNNkolkk/F1JDJNiyxDXQxw5ISp8En3Or20AKxgG2qlzWOhsz4r2xugGdMy39M0/jqTAg==" saltValue="BdNc/FCWATEIKWsXNfiDCg==" spinCount="100000" sheet="1" objects="1" scenarios="1" selectLockedCells="1" selectUnlockedCells="1"/>
  <mergeCells count="20">
    <mergeCell ref="AD9:AF9"/>
    <mergeCell ref="AG9:AI9"/>
    <mergeCell ref="AJ9:AL9"/>
    <mergeCell ref="B48:D49"/>
    <mergeCell ref="B50:D51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B2:AM2"/>
    <mergeCell ref="B4:AM4"/>
    <mergeCell ref="B5:AM5"/>
    <mergeCell ref="B6:AM6"/>
    <mergeCell ref="B7:AM7"/>
    <mergeCell ref="B3:AM3"/>
  </mergeCells>
  <printOptions horizontalCentered="1"/>
  <pageMargins left="0.11811023622047245" right="0.15748031496062992" top="3.937007874015748E-2" bottom="0.19685039370078741" header="0.51181102362204722" footer="0.51181102362204722"/>
  <pageSetup paperSize="9" scale="72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6851A-44FD-404D-B05D-DAAE1CA218FF}">
  <sheetPr>
    <tabColor rgb="FFFFFF00"/>
  </sheetPr>
  <dimension ref="B1:AN56"/>
  <sheetViews>
    <sheetView workbookViewId="0"/>
  </sheetViews>
  <sheetFormatPr defaultRowHeight="12.75"/>
  <cols>
    <col min="1" max="1" width="2.85546875" customWidth="1"/>
    <col min="2" max="2" width="6" style="1336" customWidth="1"/>
    <col min="3" max="4" width="3.28515625" customWidth="1"/>
    <col min="5" max="5" width="6.28515625" customWidth="1"/>
    <col min="6" max="7" width="3.28515625" customWidth="1"/>
    <col min="8" max="8" width="6.42578125" customWidth="1"/>
    <col min="9" max="10" width="3.28515625" customWidth="1"/>
    <col min="11" max="11" width="6.5703125" customWidth="1"/>
    <col min="12" max="13" width="3.28515625" customWidth="1"/>
    <col min="14" max="14" width="6.7109375" customWidth="1"/>
    <col min="15" max="16" width="3.28515625" customWidth="1"/>
    <col min="17" max="17" width="6.7109375" customWidth="1"/>
    <col min="18" max="19" width="3.28515625" customWidth="1"/>
    <col min="20" max="20" width="6.7109375" customWidth="1"/>
    <col min="21" max="22" width="3.28515625" customWidth="1"/>
    <col min="23" max="23" width="6.7109375" customWidth="1"/>
    <col min="24" max="25" width="3.28515625" customWidth="1"/>
    <col min="26" max="26" width="6.7109375" customWidth="1"/>
    <col min="27" max="28" width="3.28515625" customWidth="1"/>
    <col min="29" max="29" width="6.7109375" customWidth="1"/>
    <col min="30" max="31" width="3.28515625" customWidth="1"/>
    <col min="32" max="32" width="6.7109375" customWidth="1"/>
    <col min="33" max="34" width="3.28515625" customWidth="1"/>
    <col min="35" max="35" width="6.7109375" customWidth="1"/>
    <col min="36" max="37" width="3.28515625" customWidth="1"/>
    <col min="38" max="38" width="6.7109375" customWidth="1"/>
    <col min="39" max="39" width="9.85546875" customWidth="1"/>
  </cols>
  <sheetData>
    <row r="1" spans="2:40" ht="9.75" customHeight="1">
      <c r="B1" s="52" t="s">
        <v>56</v>
      </c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2:40" ht="15.75"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2:40" ht="25.5">
      <c r="B3" s="4222" t="s">
        <v>313</v>
      </c>
      <c r="C3" s="4222"/>
      <c r="D3" s="4222"/>
      <c r="E3" s="4222"/>
      <c r="F3" s="4222"/>
      <c r="G3" s="4222"/>
      <c r="H3" s="4222"/>
      <c r="I3" s="4222"/>
      <c r="J3" s="4222"/>
      <c r="K3" s="4222"/>
      <c r="L3" s="4222"/>
      <c r="M3" s="4222"/>
      <c r="N3" s="4222"/>
      <c r="O3" s="4222"/>
      <c r="P3" s="4222"/>
      <c r="Q3" s="4222"/>
      <c r="R3" s="4222"/>
      <c r="S3" s="4222"/>
      <c r="T3" s="4222"/>
      <c r="U3" s="4222"/>
      <c r="V3" s="4222"/>
      <c r="W3" s="4222"/>
      <c r="X3" s="4222"/>
      <c r="Y3" s="4222"/>
      <c r="Z3" s="4222"/>
      <c r="AA3" s="4222"/>
      <c r="AB3" s="4222"/>
      <c r="AC3" s="4222"/>
      <c r="AD3" s="4222"/>
      <c r="AE3" s="4222"/>
      <c r="AF3" s="4222"/>
      <c r="AG3" s="4222"/>
      <c r="AH3" s="4222"/>
      <c r="AI3" s="4222"/>
      <c r="AJ3" s="4222"/>
      <c r="AK3" s="4222"/>
      <c r="AL3" s="4222"/>
      <c r="AM3" s="4222"/>
    </row>
    <row r="4" spans="2:40" ht="18.75">
      <c r="B4" s="4180" t="s">
        <v>152</v>
      </c>
      <c r="C4" s="4180"/>
      <c r="D4" s="4180"/>
      <c r="E4" s="4180"/>
      <c r="F4" s="4180"/>
      <c r="G4" s="4180"/>
      <c r="H4" s="4180"/>
      <c r="I4" s="4180"/>
      <c r="J4" s="4180"/>
      <c r="K4" s="4180"/>
      <c r="L4" s="4180"/>
      <c r="M4" s="4180"/>
      <c r="N4" s="4180"/>
      <c r="O4" s="4180"/>
      <c r="P4" s="4180"/>
      <c r="Q4" s="4180"/>
      <c r="R4" s="4180"/>
      <c r="S4" s="4180"/>
      <c r="T4" s="4180"/>
      <c r="U4" s="4180"/>
      <c r="V4" s="4180"/>
      <c r="W4" s="4180"/>
      <c r="X4" s="4180"/>
      <c r="Y4" s="4180"/>
      <c r="Z4" s="4180"/>
      <c r="AA4" s="4180"/>
      <c r="AB4" s="4180"/>
      <c r="AC4" s="4180"/>
      <c r="AD4" s="4180"/>
      <c r="AE4" s="4180"/>
      <c r="AF4" s="4180"/>
      <c r="AG4" s="4180"/>
      <c r="AH4" s="4180"/>
      <c r="AI4" s="4180"/>
      <c r="AJ4" s="4180"/>
      <c r="AK4" s="4180"/>
      <c r="AL4" s="4180"/>
      <c r="AM4" s="4180"/>
    </row>
    <row r="5" spans="2:40" ht="18" customHeight="1">
      <c r="B5" s="4180" t="s">
        <v>214</v>
      </c>
      <c r="C5" s="4180"/>
      <c r="D5" s="4180"/>
      <c r="E5" s="4180"/>
      <c r="F5" s="4180"/>
      <c r="G5" s="4180"/>
      <c r="H5" s="4180"/>
      <c r="I5" s="4180"/>
      <c r="J5" s="4180"/>
      <c r="K5" s="4180"/>
      <c r="L5" s="4180"/>
      <c r="M5" s="4180"/>
      <c r="N5" s="4180"/>
      <c r="O5" s="4180"/>
      <c r="P5" s="4180"/>
      <c r="Q5" s="4180"/>
      <c r="R5" s="4180"/>
      <c r="S5" s="4180"/>
      <c r="T5" s="4180"/>
      <c r="U5" s="4180"/>
      <c r="V5" s="4180"/>
      <c r="W5" s="4180"/>
      <c r="X5" s="4180"/>
      <c r="Y5" s="4180"/>
      <c r="Z5" s="4180"/>
      <c r="AA5" s="4180"/>
      <c r="AB5" s="4180"/>
      <c r="AC5" s="4180"/>
      <c r="AD5" s="4180"/>
      <c r="AE5" s="4180"/>
      <c r="AF5" s="4180"/>
      <c r="AG5" s="4180"/>
      <c r="AH5" s="4180"/>
      <c r="AI5" s="4180"/>
      <c r="AJ5" s="4180"/>
      <c r="AK5" s="4180"/>
      <c r="AL5" s="4180"/>
      <c r="AM5" s="4180"/>
    </row>
    <row r="6" spans="2:40" ht="18" customHeight="1">
      <c r="B6" s="4180" t="s">
        <v>134</v>
      </c>
      <c r="C6" s="4180"/>
      <c r="D6" s="4180"/>
      <c r="E6" s="4180"/>
      <c r="F6" s="4180"/>
      <c r="G6" s="4180"/>
      <c r="H6" s="4180"/>
      <c r="I6" s="4180"/>
      <c r="J6" s="4180"/>
      <c r="K6" s="4180"/>
      <c r="L6" s="4180"/>
      <c r="M6" s="4180"/>
      <c r="N6" s="4180"/>
      <c r="O6" s="4180"/>
      <c r="P6" s="4180"/>
      <c r="Q6" s="4180"/>
      <c r="R6" s="4180"/>
      <c r="S6" s="4180"/>
      <c r="T6" s="4180"/>
      <c r="U6" s="4180"/>
      <c r="V6" s="4180"/>
      <c r="W6" s="4180"/>
      <c r="X6" s="4180"/>
      <c r="Y6" s="4180"/>
      <c r="Z6" s="4180"/>
      <c r="AA6" s="4180"/>
      <c r="AB6" s="4180"/>
      <c r="AC6" s="4180"/>
      <c r="AD6" s="4180"/>
      <c r="AE6" s="4180"/>
      <c r="AF6" s="4180"/>
      <c r="AG6" s="4180"/>
      <c r="AH6" s="4180"/>
      <c r="AI6" s="4180"/>
      <c r="AJ6" s="4180"/>
      <c r="AK6" s="4180"/>
      <c r="AL6" s="4180"/>
      <c r="AM6" s="4180"/>
    </row>
    <row r="7" spans="2:40" ht="15.75">
      <c r="B7" s="4184" t="s">
        <v>194</v>
      </c>
      <c r="C7" s="4184"/>
      <c r="D7" s="4184"/>
      <c r="E7" s="4184"/>
      <c r="F7" s="4184"/>
      <c r="G7" s="4184"/>
      <c r="H7" s="4184"/>
      <c r="I7" s="4184"/>
      <c r="J7" s="4184"/>
      <c r="K7" s="4184"/>
      <c r="L7" s="4184"/>
      <c r="M7" s="4184"/>
      <c r="N7" s="4184"/>
      <c r="O7" s="4184"/>
      <c r="P7" s="4184"/>
      <c r="Q7" s="4184"/>
      <c r="R7" s="4184"/>
      <c r="S7" s="4184"/>
      <c r="T7" s="4184"/>
      <c r="U7" s="4184"/>
      <c r="V7" s="4184"/>
      <c r="W7" s="4184"/>
      <c r="X7" s="4184"/>
      <c r="Y7" s="4184"/>
      <c r="Z7" s="4184"/>
      <c r="AA7" s="4184"/>
      <c r="AB7" s="4184"/>
      <c r="AC7" s="4184"/>
      <c r="AD7" s="4184"/>
      <c r="AE7" s="4184"/>
      <c r="AF7" s="4184"/>
      <c r="AG7" s="4184"/>
      <c r="AH7" s="4184"/>
      <c r="AI7" s="4184"/>
      <c r="AJ7" s="4184"/>
      <c r="AK7" s="4184"/>
      <c r="AL7" s="4184"/>
      <c r="AM7" s="4184"/>
    </row>
    <row r="8" spans="2:40" ht="15.75" customHeight="1" thickBot="1">
      <c r="B8" s="3783"/>
      <c r="C8" s="3783"/>
      <c r="D8" s="3783"/>
      <c r="E8" s="3783"/>
      <c r="F8" s="3783"/>
      <c r="G8" s="3783"/>
      <c r="H8" s="3783"/>
      <c r="I8" s="3783"/>
      <c r="J8" s="3783"/>
      <c r="K8" s="3783"/>
      <c r="L8" s="3783"/>
      <c r="M8" s="3783"/>
      <c r="N8" s="3783"/>
      <c r="O8" s="3783"/>
      <c r="P8" s="3783"/>
      <c r="Q8" s="3783"/>
      <c r="R8" s="3783"/>
      <c r="S8" s="3783"/>
      <c r="T8" s="3783"/>
      <c r="U8" s="3783"/>
      <c r="V8" s="3783"/>
      <c r="W8" s="3783"/>
      <c r="X8" s="3783"/>
      <c r="Y8" s="3783"/>
      <c r="Z8" s="3783"/>
      <c r="AA8" s="3783"/>
      <c r="AB8" s="3783"/>
      <c r="AC8" s="3783"/>
      <c r="AD8" s="3783"/>
      <c r="AE8" s="3783"/>
      <c r="AF8" s="3783"/>
      <c r="AG8" s="3783"/>
      <c r="AH8" s="3783"/>
      <c r="AI8" s="3783"/>
      <c r="AJ8" s="3783"/>
      <c r="AK8" s="3783"/>
      <c r="AL8" s="3783"/>
      <c r="AM8" s="3783"/>
    </row>
    <row r="9" spans="2:40" ht="31.5" customHeight="1" thickBot="1">
      <c r="B9" s="150"/>
      <c r="C9" s="4181" t="s">
        <v>73</v>
      </c>
      <c r="D9" s="4182"/>
      <c r="E9" s="4183"/>
      <c r="F9" s="4181" t="s">
        <v>0</v>
      </c>
      <c r="G9" s="4182"/>
      <c r="H9" s="4183"/>
      <c r="I9" s="4181" t="s">
        <v>74</v>
      </c>
      <c r="J9" s="4182"/>
      <c r="K9" s="4183"/>
      <c r="L9" s="4181" t="s">
        <v>75</v>
      </c>
      <c r="M9" s="4182"/>
      <c r="N9" s="4183"/>
      <c r="O9" s="4181" t="s">
        <v>76</v>
      </c>
      <c r="P9" s="4182"/>
      <c r="Q9" s="4183"/>
      <c r="R9" s="4181" t="s">
        <v>77</v>
      </c>
      <c r="S9" s="4182"/>
      <c r="T9" s="4183"/>
      <c r="U9" s="4181" t="s">
        <v>78</v>
      </c>
      <c r="V9" s="4182"/>
      <c r="W9" s="4183"/>
      <c r="X9" s="4181" t="s">
        <v>1</v>
      </c>
      <c r="Y9" s="4182"/>
      <c r="Z9" s="4183"/>
      <c r="AA9" s="4181" t="s">
        <v>79</v>
      </c>
      <c r="AB9" s="4182"/>
      <c r="AC9" s="4183"/>
      <c r="AD9" s="4181" t="s">
        <v>80</v>
      </c>
      <c r="AE9" s="4182"/>
      <c r="AF9" s="4183"/>
      <c r="AG9" s="4181" t="s">
        <v>81</v>
      </c>
      <c r="AH9" s="4182"/>
      <c r="AI9" s="4183"/>
      <c r="AJ9" s="4181" t="s">
        <v>82</v>
      </c>
      <c r="AK9" s="4182"/>
      <c r="AL9" s="4183"/>
      <c r="AM9" s="1485" t="s">
        <v>96</v>
      </c>
    </row>
    <row r="10" spans="2:40" ht="12.6" customHeight="1">
      <c r="B10" s="1617" t="s">
        <v>6</v>
      </c>
      <c r="C10" s="1702" t="s">
        <v>90</v>
      </c>
      <c r="D10" s="1703"/>
      <c r="E10" s="3784" t="s">
        <v>167</v>
      </c>
      <c r="F10" s="941" t="s">
        <v>90</v>
      </c>
      <c r="G10" s="1618"/>
      <c r="H10" s="3784" t="s">
        <v>167</v>
      </c>
      <c r="I10" s="941" t="s">
        <v>90</v>
      </c>
      <c r="J10" s="1618"/>
      <c r="K10" s="3784" t="s">
        <v>167</v>
      </c>
      <c r="L10" s="941" t="s">
        <v>90</v>
      </c>
      <c r="M10" s="1618"/>
      <c r="N10" s="3784" t="s">
        <v>167</v>
      </c>
      <c r="O10" s="941" t="s">
        <v>90</v>
      </c>
      <c r="P10" s="1618"/>
      <c r="Q10" s="3784" t="s">
        <v>167</v>
      </c>
      <c r="R10" s="941" t="s">
        <v>90</v>
      </c>
      <c r="S10" s="1618"/>
      <c r="T10" s="3784" t="s">
        <v>167</v>
      </c>
      <c r="U10" s="941" t="s">
        <v>90</v>
      </c>
      <c r="V10" s="1618"/>
      <c r="W10" s="3784" t="s">
        <v>167</v>
      </c>
      <c r="X10" s="941" t="s">
        <v>90</v>
      </c>
      <c r="Y10" s="1618"/>
      <c r="Z10" s="3784" t="s">
        <v>167</v>
      </c>
      <c r="AA10" s="941" t="s">
        <v>90</v>
      </c>
      <c r="AB10" s="1618"/>
      <c r="AC10" s="3784" t="s">
        <v>167</v>
      </c>
      <c r="AD10" s="941" t="s">
        <v>90</v>
      </c>
      <c r="AE10" s="1618"/>
      <c r="AF10" s="3784" t="s">
        <v>167</v>
      </c>
      <c r="AG10" s="941" t="s">
        <v>90</v>
      </c>
      <c r="AH10" s="1618"/>
      <c r="AI10" s="3784" t="s">
        <v>167</v>
      </c>
      <c r="AJ10" s="941" t="s">
        <v>90</v>
      </c>
      <c r="AK10" s="1618"/>
      <c r="AL10" s="3784" t="s">
        <v>167</v>
      </c>
      <c r="AM10" s="1721"/>
    </row>
    <row r="11" spans="2:40" ht="12.6" customHeight="1">
      <c r="B11" s="1617" t="s">
        <v>89</v>
      </c>
      <c r="C11" s="3804" t="s">
        <v>5</v>
      </c>
      <c r="D11" s="1706" t="s">
        <v>6</v>
      </c>
      <c r="E11" s="3785" t="s">
        <v>12</v>
      </c>
      <c r="F11" s="3805" t="s">
        <v>5</v>
      </c>
      <c r="G11" s="1619" t="s">
        <v>6</v>
      </c>
      <c r="H11" s="3785" t="s">
        <v>12</v>
      </c>
      <c r="I11" s="3805" t="s">
        <v>5</v>
      </c>
      <c r="J11" s="1619" t="s">
        <v>6</v>
      </c>
      <c r="K11" s="3785" t="s">
        <v>12</v>
      </c>
      <c r="L11" s="3805" t="s">
        <v>5</v>
      </c>
      <c r="M11" s="1619" t="s">
        <v>6</v>
      </c>
      <c r="N11" s="3785" t="s">
        <v>12</v>
      </c>
      <c r="O11" s="3805" t="s">
        <v>5</v>
      </c>
      <c r="P11" s="1619" t="s">
        <v>6</v>
      </c>
      <c r="Q11" s="3785" t="s">
        <v>12</v>
      </c>
      <c r="R11" s="3805" t="s">
        <v>5</v>
      </c>
      <c r="S11" s="1619" t="s">
        <v>6</v>
      </c>
      <c r="T11" s="3785" t="s">
        <v>12</v>
      </c>
      <c r="U11" s="3805" t="s">
        <v>5</v>
      </c>
      <c r="V11" s="1619" t="s">
        <v>6</v>
      </c>
      <c r="W11" s="3785" t="s">
        <v>12</v>
      </c>
      <c r="X11" s="3805" t="s">
        <v>5</v>
      </c>
      <c r="Y11" s="1619" t="s">
        <v>6</v>
      </c>
      <c r="Z11" s="3785" t="s">
        <v>12</v>
      </c>
      <c r="AA11" s="3805" t="s">
        <v>5</v>
      </c>
      <c r="AB11" s="1619" t="s">
        <v>6</v>
      </c>
      <c r="AC11" s="3785" t="s">
        <v>12</v>
      </c>
      <c r="AD11" s="3805" t="s">
        <v>5</v>
      </c>
      <c r="AE11" s="1619" t="s">
        <v>6</v>
      </c>
      <c r="AF11" s="3785" t="s">
        <v>12</v>
      </c>
      <c r="AG11" s="3805" t="s">
        <v>5</v>
      </c>
      <c r="AH11" s="1619" t="s">
        <v>6</v>
      </c>
      <c r="AI11" s="3785" t="s">
        <v>12</v>
      </c>
      <c r="AJ11" s="3805" t="s">
        <v>5</v>
      </c>
      <c r="AK11" s="1619" t="s">
        <v>6</v>
      </c>
      <c r="AL11" s="3785" t="s">
        <v>12</v>
      </c>
      <c r="AM11" s="518"/>
      <c r="AN11" s="3806"/>
    </row>
    <row r="12" spans="2:40" ht="12.6" customHeight="1">
      <c r="B12" s="1617" t="s">
        <v>7</v>
      </c>
      <c r="C12" s="3804" t="s">
        <v>8</v>
      </c>
      <c r="D12" s="1706" t="s">
        <v>9</v>
      </c>
      <c r="E12" s="3785" t="s">
        <v>9</v>
      </c>
      <c r="F12" s="3805" t="s">
        <v>8</v>
      </c>
      <c r="G12" s="1619" t="s">
        <v>9</v>
      </c>
      <c r="H12" s="3785" t="s">
        <v>9</v>
      </c>
      <c r="I12" s="3805" t="s">
        <v>8</v>
      </c>
      <c r="J12" s="1619" t="s">
        <v>9</v>
      </c>
      <c r="K12" s="3785" t="s">
        <v>9</v>
      </c>
      <c r="L12" s="3805" t="s">
        <v>8</v>
      </c>
      <c r="M12" s="1619" t="s">
        <v>9</v>
      </c>
      <c r="N12" s="3785" t="s">
        <v>9</v>
      </c>
      <c r="O12" s="3805" t="s">
        <v>8</v>
      </c>
      <c r="P12" s="1619" t="s">
        <v>9</v>
      </c>
      <c r="Q12" s="3785" t="s">
        <v>9</v>
      </c>
      <c r="R12" s="3805" t="s">
        <v>8</v>
      </c>
      <c r="S12" s="1619" t="s">
        <v>9</v>
      </c>
      <c r="T12" s="3785" t="s">
        <v>9</v>
      </c>
      <c r="U12" s="3805" t="s">
        <v>8</v>
      </c>
      <c r="V12" s="1619" t="s">
        <v>9</v>
      </c>
      <c r="W12" s="3785" t="s">
        <v>9</v>
      </c>
      <c r="X12" s="3805" t="s">
        <v>8</v>
      </c>
      <c r="Y12" s="1619" t="s">
        <v>9</v>
      </c>
      <c r="Z12" s="3785" t="s">
        <v>9</v>
      </c>
      <c r="AA12" s="3805" t="s">
        <v>8</v>
      </c>
      <c r="AB12" s="1619" t="s">
        <v>9</v>
      </c>
      <c r="AC12" s="3785" t="s">
        <v>9</v>
      </c>
      <c r="AD12" s="3805" t="s">
        <v>8</v>
      </c>
      <c r="AE12" s="1619" t="s">
        <v>9</v>
      </c>
      <c r="AF12" s="3785" t="s">
        <v>9</v>
      </c>
      <c r="AG12" s="3805" t="s">
        <v>8</v>
      </c>
      <c r="AH12" s="1619" t="s">
        <v>9</v>
      </c>
      <c r="AI12" s="3785" t="s">
        <v>9</v>
      </c>
      <c r="AJ12" s="3805" t="s">
        <v>8</v>
      </c>
      <c r="AK12" s="1619" t="s">
        <v>9</v>
      </c>
      <c r="AL12" s="3785" t="s">
        <v>9</v>
      </c>
      <c r="AM12" s="518"/>
      <c r="AN12" s="3806"/>
    </row>
    <row r="13" spans="2:40" ht="12.6" customHeight="1">
      <c r="B13" s="1617" t="s">
        <v>10</v>
      </c>
      <c r="C13" s="3804" t="s">
        <v>6</v>
      </c>
      <c r="D13" s="1706" t="s">
        <v>11</v>
      </c>
      <c r="E13" s="3785" t="s">
        <v>64</v>
      </c>
      <c r="F13" s="3805" t="s">
        <v>6</v>
      </c>
      <c r="G13" s="1619" t="s">
        <v>11</v>
      </c>
      <c r="H13" s="3785" t="s">
        <v>64</v>
      </c>
      <c r="I13" s="3805" t="s">
        <v>6</v>
      </c>
      <c r="J13" s="1619" t="s">
        <v>11</v>
      </c>
      <c r="K13" s="3785" t="s">
        <v>64</v>
      </c>
      <c r="L13" s="3805" t="s">
        <v>6</v>
      </c>
      <c r="M13" s="1619" t="s">
        <v>11</v>
      </c>
      <c r="N13" s="3785" t="s">
        <v>64</v>
      </c>
      <c r="O13" s="3805" t="s">
        <v>6</v>
      </c>
      <c r="P13" s="1619" t="s">
        <v>11</v>
      </c>
      <c r="Q13" s="3785" t="s">
        <v>64</v>
      </c>
      <c r="R13" s="3805" t="s">
        <v>6</v>
      </c>
      <c r="S13" s="1619" t="s">
        <v>11</v>
      </c>
      <c r="T13" s="3785" t="s">
        <v>64</v>
      </c>
      <c r="U13" s="3805" t="s">
        <v>6</v>
      </c>
      <c r="V13" s="1619" t="s">
        <v>11</v>
      </c>
      <c r="W13" s="3785" t="s">
        <v>64</v>
      </c>
      <c r="X13" s="3805" t="s">
        <v>6</v>
      </c>
      <c r="Y13" s="1619" t="s">
        <v>11</v>
      </c>
      <c r="Z13" s="3785" t="s">
        <v>64</v>
      </c>
      <c r="AA13" s="3805" t="s">
        <v>6</v>
      </c>
      <c r="AB13" s="1619" t="s">
        <v>11</v>
      </c>
      <c r="AC13" s="3785" t="s">
        <v>64</v>
      </c>
      <c r="AD13" s="3805" t="s">
        <v>6</v>
      </c>
      <c r="AE13" s="1619" t="s">
        <v>11</v>
      </c>
      <c r="AF13" s="3785" t="s">
        <v>64</v>
      </c>
      <c r="AG13" s="3805" t="s">
        <v>6</v>
      </c>
      <c r="AH13" s="1619" t="s">
        <v>11</v>
      </c>
      <c r="AI13" s="3785" t="s">
        <v>64</v>
      </c>
      <c r="AJ13" s="3805" t="s">
        <v>6</v>
      </c>
      <c r="AK13" s="1619" t="s">
        <v>11</v>
      </c>
      <c r="AL13" s="3785" t="s">
        <v>64</v>
      </c>
      <c r="AM13" s="520"/>
      <c r="AN13" s="3806"/>
    </row>
    <row r="14" spans="2:40" ht="12.6" customHeight="1">
      <c r="B14" s="1617" t="s">
        <v>12</v>
      </c>
      <c r="C14" s="3804" t="s">
        <v>9</v>
      </c>
      <c r="D14" s="1708"/>
      <c r="E14" s="3785" t="s">
        <v>63</v>
      </c>
      <c r="F14" s="3805" t="s">
        <v>9</v>
      </c>
      <c r="G14" s="1622"/>
      <c r="H14" s="3785" t="s">
        <v>63</v>
      </c>
      <c r="I14" s="3805" t="s">
        <v>9</v>
      </c>
      <c r="J14" s="1622"/>
      <c r="K14" s="3785" t="s">
        <v>63</v>
      </c>
      <c r="L14" s="3805" t="s">
        <v>9</v>
      </c>
      <c r="M14" s="1622"/>
      <c r="N14" s="3785" t="s">
        <v>63</v>
      </c>
      <c r="O14" s="3805" t="s">
        <v>9</v>
      </c>
      <c r="P14" s="1622"/>
      <c r="Q14" s="3785" t="s">
        <v>63</v>
      </c>
      <c r="R14" s="3805" t="s">
        <v>9</v>
      </c>
      <c r="S14" s="1622"/>
      <c r="T14" s="3785" t="s">
        <v>63</v>
      </c>
      <c r="U14" s="3805" t="s">
        <v>9</v>
      </c>
      <c r="V14" s="1622"/>
      <c r="W14" s="3785" t="s">
        <v>63</v>
      </c>
      <c r="X14" s="3805" t="s">
        <v>9</v>
      </c>
      <c r="Y14" s="1622"/>
      <c r="Z14" s="3785" t="s">
        <v>63</v>
      </c>
      <c r="AA14" s="3805" t="s">
        <v>9</v>
      </c>
      <c r="AB14" s="1622"/>
      <c r="AC14" s="3785" t="s">
        <v>63</v>
      </c>
      <c r="AD14" s="3805" t="s">
        <v>9</v>
      </c>
      <c r="AE14" s="1622"/>
      <c r="AF14" s="3785" t="s">
        <v>63</v>
      </c>
      <c r="AG14" s="3805" t="s">
        <v>9</v>
      </c>
      <c r="AH14" s="1622"/>
      <c r="AI14" s="3785" t="s">
        <v>63</v>
      </c>
      <c r="AJ14" s="3805" t="s">
        <v>9</v>
      </c>
      <c r="AK14" s="1622"/>
      <c r="AL14" s="3785" t="s">
        <v>63</v>
      </c>
      <c r="AM14" s="518"/>
      <c r="AN14" s="3806"/>
    </row>
    <row r="15" spans="2:40" ht="12.6" customHeight="1">
      <c r="B15" s="1617"/>
      <c r="C15" s="3804" t="s">
        <v>11</v>
      </c>
      <c r="D15" s="1708"/>
      <c r="E15" s="3785"/>
      <c r="F15" s="1701" t="s">
        <v>11</v>
      </c>
      <c r="G15" s="1619"/>
      <c r="H15" s="3785"/>
      <c r="I15" s="3805" t="s">
        <v>11</v>
      </c>
      <c r="J15" s="1622"/>
      <c r="K15" s="3785"/>
      <c r="L15" s="3805" t="s">
        <v>11</v>
      </c>
      <c r="M15" s="1622"/>
      <c r="N15" s="3785"/>
      <c r="O15" s="3805" t="s">
        <v>11</v>
      </c>
      <c r="P15" s="1622"/>
      <c r="Q15" s="3785"/>
      <c r="R15" s="3805" t="s">
        <v>11</v>
      </c>
      <c r="S15" s="1622"/>
      <c r="T15" s="3785"/>
      <c r="U15" s="3805" t="s">
        <v>11</v>
      </c>
      <c r="V15" s="1622"/>
      <c r="W15" s="3785"/>
      <c r="X15" s="3805" t="s">
        <v>11</v>
      </c>
      <c r="Y15" s="1622"/>
      <c r="Z15" s="3785"/>
      <c r="AA15" s="3805" t="s">
        <v>11</v>
      </c>
      <c r="AB15" s="1622"/>
      <c r="AC15" s="3785"/>
      <c r="AD15" s="3805" t="s">
        <v>11</v>
      </c>
      <c r="AE15" s="1622"/>
      <c r="AF15" s="3785"/>
      <c r="AG15" s="3805" t="s">
        <v>11</v>
      </c>
      <c r="AH15" s="1622"/>
      <c r="AI15" s="3785"/>
      <c r="AJ15" s="3805" t="s">
        <v>11</v>
      </c>
      <c r="AK15" s="1622"/>
      <c r="AL15" s="3785"/>
      <c r="AM15" s="11"/>
    </row>
    <row r="16" spans="2:40" ht="14.25" customHeight="1" thickBot="1">
      <c r="B16" s="1623"/>
      <c r="C16" s="1624"/>
      <c r="D16" s="1625"/>
      <c r="E16" s="1626">
        <v>0</v>
      </c>
      <c r="F16" s="1624"/>
      <c r="G16" s="1625"/>
      <c r="H16" s="1626">
        <v>0</v>
      </c>
      <c r="I16" s="1624"/>
      <c r="J16" s="1625"/>
      <c r="K16" s="1626">
        <v>0</v>
      </c>
      <c r="L16" s="1627"/>
      <c r="M16" s="1625"/>
      <c r="N16" s="1626">
        <v>0</v>
      </c>
      <c r="O16" s="1624"/>
      <c r="P16" s="1625"/>
      <c r="Q16" s="1626">
        <v>0</v>
      </c>
      <c r="R16" s="1624"/>
      <c r="S16" s="1625"/>
      <c r="T16" s="1626">
        <v>0</v>
      </c>
      <c r="U16" s="1624"/>
      <c r="V16" s="1625"/>
      <c r="W16" s="1626">
        <v>0</v>
      </c>
      <c r="X16" s="1624"/>
      <c r="Y16" s="1625"/>
      <c r="Z16" s="1626">
        <v>0</v>
      </c>
      <c r="AA16" s="1624"/>
      <c r="AB16" s="1625"/>
      <c r="AC16" s="1626">
        <v>0</v>
      </c>
      <c r="AD16" s="1624"/>
      <c r="AE16" s="1625"/>
      <c r="AF16" s="1626">
        <v>0</v>
      </c>
      <c r="AG16" s="1624"/>
      <c r="AH16" s="1625"/>
      <c r="AI16" s="1626">
        <v>0</v>
      </c>
      <c r="AJ16" s="1624"/>
      <c r="AK16" s="1625"/>
      <c r="AL16" s="1626">
        <v>0</v>
      </c>
      <c r="AM16" s="11"/>
    </row>
    <row r="17" spans="2:39" s="940" customFormat="1" ht="13.5" thickBot="1">
      <c r="B17" s="1486" t="s">
        <v>13</v>
      </c>
      <c r="C17" s="1628"/>
      <c r="D17" s="1388" t="s">
        <v>15</v>
      </c>
      <c r="E17" s="1050" t="s">
        <v>15</v>
      </c>
      <c r="F17" s="22"/>
      <c r="G17" s="160" t="s">
        <v>19</v>
      </c>
      <c r="H17" s="161" t="s">
        <v>38</v>
      </c>
      <c r="I17" s="43"/>
      <c r="J17" s="160" t="s">
        <v>19</v>
      </c>
      <c r="K17" s="161" t="s">
        <v>38</v>
      </c>
      <c r="L17" s="43"/>
      <c r="M17" s="1631" t="s">
        <v>88</v>
      </c>
      <c r="N17" s="1069" t="s">
        <v>55</v>
      </c>
      <c r="O17" s="1233">
        <v>18</v>
      </c>
      <c r="P17" s="1388" t="s">
        <v>14</v>
      </c>
      <c r="Q17" s="3899" t="s">
        <v>15</v>
      </c>
      <c r="R17" s="46"/>
      <c r="S17" s="162" t="s">
        <v>16</v>
      </c>
      <c r="T17" s="163" t="s">
        <v>38</v>
      </c>
      <c r="U17" s="43"/>
      <c r="V17" s="1631" t="s">
        <v>88</v>
      </c>
      <c r="W17" s="1069" t="s">
        <v>55</v>
      </c>
      <c r="X17" s="22"/>
      <c r="Y17" s="160" t="s">
        <v>17</v>
      </c>
      <c r="Z17" s="161" t="s">
        <v>55</v>
      </c>
      <c r="AA17" s="22"/>
      <c r="AB17" s="1434" t="s">
        <v>18</v>
      </c>
      <c r="AC17" s="1637" t="s">
        <v>55</v>
      </c>
      <c r="AD17" s="43"/>
      <c r="AE17" s="1631" t="s">
        <v>15</v>
      </c>
      <c r="AF17" s="1069" t="s">
        <v>55</v>
      </c>
      <c r="AG17" s="1628"/>
      <c r="AH17" s="1388" t="s">
        <v>19</v>
      </c>
      <c r="AI17" s="1637" t="s">
        <v>38</v>
      </c>
      <c r="AJ17" s="22"/>
      <c r="AK17" s="1635" t="s">
        <v>18</v>
      </c>
      <c r="AL17" s="1069" t="s">
        <v>55</v>
      </c>
      <c r="AM17" s="944"/>
    </row>
    <row r="18" spans="2:39" s="940" customFormat="1" ht="13.5" thickBot="1">
      <c r="B18" s="1487" t="s">
        <v>20</v>
      </c>
      <c r="C18" s="1628">
        <v>1</v>
      </c>
      <c r="D18" s="1631" t="s">
        <v>14</v>
      </c>
      <c r="E18" s="1069" t="s">
        <v>55</v>
      </c>
      <c r="F18" s="46"/>
      <c r="G18" s="162" t="s">
        <v>16</v>
      </c>
      <c r="H18" s="163" t="s">
        <v>38</v>
      </c>
      <c r="I18" s="44"/>
      <c r="J18" s="162" t="s">
        <v>16</v>
      </c>
      <c r="K18" s="163" t="s">
        <v>38</v>
      </c>
      <c r="L18" s="43"/>
      <c r="M18" s="1631" t="s">
        <v>15</v>
      </c>
      <c r="N18" s="1069" t="s">
        <v>55</v>
      </c>
      <c r="O18" s="1233"/>
      <c r="P18" s="1424" t="s">
        <v>17</v>
      </c>
      <c r="Q18" s="1637" t="s">
        <v>55</v>
      </c>
      <c r="R18" s="22"/>
      <c r="S18" s="1635" t="s">
        <v>18</v>
      </c>
      <c r="T18" s="1069" t="s">
        <v>55</v>
      </c>
      <c r="U18" s="43"/>
      <c r="V18" s="1424" t="s">
        <v>15</v>
      </c>
      <c r="W18" s="1069" t="s">
        <v>55</v>
      </c>
      <c r="X18" s="22"/>
      <c r="Y18" s="160" t="s">
        <v>19</v>
      </c>
      <c r="Z18" s="165" t="s">
        <v>38</v>
      </c>
      <c r="AA18" s="43"/>
      <c r="AB18" s="1424" t="s">
        <v>88</v>
      </c>
      <c r="AC18" s="1637" t="s">
        <v>55</v>
      </c>
      <c r="AD18" s="22">
        <v>40</v>
      </c>
      <c r="AE18" s="160" t="s">
        <v>14</v>
      </c>
      <c r="AF18" s="161" t="s">
        <v>55</v>
      </c>
      <c r="AG18" s="1634"/>
      <c r="AH18" s="1239" t="s">
        <v>16</v>
      </c>
      <c r="AI18" s="1638" t="s">
        <v>38</v>
      </c>
      <c r="AJ18" s="43"/>
      <c r="AK18" s="1631" t="s">
        <v>88</v>
      </c>
      <c r="AL18" s="1069" t="s">
        <v>55</v>
      </c>
      <c r="AM18" s="944"/>
    </row>
    <row r="19" spans="2:39" s="940" customFormat="1" ht="13.5" thickBot="1">
      <c r="B19" s="1487" t="s">
        <v>21</v>
      </c>
      <c r="C19" s="1628"/>
      <c r="D19" s="1425" t="s">
        <v>17</v>
      </c>
      <c r="E19" s="1069" t="s">
        <v>55</v>
      </c>
      <c r="F19" s="22"/>
      <c r="G19" s="1633" t="s">
        <v>18</v>
      </c>
      <c r="H19" s="1069" t="s">
        <v>55</v>
      </c>
      <c r="I19" s="22"/>
      <c r="J19" s="1635" t="s">
        <v>18</v>
      </c>
      <c r="K19" s="1069" t="s">
        <v>55</v>
      </c>
      <c r="L19" s="22">
        <v>14</v>
      </c>
      <c r="M19" s="160" t="s">
        <v>14</v>
      </c>
      <c r="N19" s="161" t="s">
        <v>55</v>
      </c>
      <c r="O19" s="1233"/>
      <c r="P19" s="1425" t="s">
        <v>19</v>
      </c>
      <c r="Q19" s="1637" t="s">
        <v>38</v>
      </c>
      <c r="R19" s="43"/>
      <c r="S19" s="1631" t="s">
        <v>88</v>
      </c>
      <c r="T19" s="1069" t="s">
        <v>55</v>
      </c>
      <c r="U19" s="22">
        <v>27</v>
      </c>
      <c r="V19" s="191" t="s">
        <v>14</v>
      </c>
      <c r="W19" s="161" t="s">
        <v>55</v>
      </c>
      <c r="X19" s="46"/>
      <c r="Y19" s="162" t="s">
        <v>16</v>
      </c>
      <c r="Z19" s="166" t="s">
        <v>38</v>
      </c>
      <c r="AA19" s="43"/>
      <c r="AB19" s="1424" t="s">
        <v>15</v>
      </c>
      <c r="AC19" s="1637" t="s">
        <v>55</v>
      </c>
      <c r="AD19" s="22"/>
      <c r="AE19" s="191" t="s">
        <v>17</v>
      </c>
      <c r="AF19" s="161" t="s">
        <v>55</v>
      </c>
      <c r="AG19" s="1628"/>
      <c r="AH19" s="1434" t="s">
        <v>18</v>
      </c>
      <c r="AI19" s="1637" t="s">
        <v>55</v>
      </c>
      <c r="AJ19" s="43"/>
      <c r="AK19" s="1631" t="s">
        <v>15</v>
      </c>
      <c r="AL19" s="1069" t="s">
        <v>55</v>
      </c>
      <c r="AM19" s="944"/>
    </row>
    <row r="20" spans="2:39" s="940" customFormat="1" ht="13.5" thickBot="1">
      <c r="B20" s="1487" t="s">
        <v>22</v>
      </c>
      <c r="C20" s="1628"/>
      <c r="D20" s="1425" t="s">
        <v>19</v>
      </c>
      <c r="E20" s="1069" t="s">
        <v>38</v>
      </c>
      <c r="F20" s="22"/>
      <c r="G20" s="1631" t="s">
        <v>88</v>
      </c>
      <c r="H20" s="1069" t="s">
        <v>55</v>
      </c>
      <c r="I20" s="43"/>
      <c r="J20" s="1631" t="s">
        <v>88</v>
      </c>
      <c r="K20" s="1069" t="s">
        <v>55</v>
      </c>
      <c r="L20" s="22"/>
      <c r="M20" s="3900" t="s">
        <v>17</v>
      </c>
      <c r="N20" s="161" t="s">
        <v>55</v>
      </c>
      <c r="O20" s="1237"/>
      <c r="P20" s="1239" t="s">
        <v>16</v>
      </c>
      <c r="Q20" s="1638" t="s">
        <v>38</v>
      </c>
      <c r="R20" s="43"/>
      <c r="S20" s="1631" t="s">
        <v>15</v>
      </c>
      <c r="T20" s="1069" t="s">
        <v>55</v>
      </c>
      <c r="U20" s="22"/>
      <c r="V20" s="1424" t="s">
        <v>17</v>
      </c>
      <c r="W20" s="161" t="s">
        <v>55</v>
      </c>
      <c r="X20" s="22"/>
      <c r="Y20" s="1635" t="s">
        <v>18</v>
      </c>
      <c r="Z20" s="1069" t="s">
        <v>55</v>
      </c>
      <c r="AA20" s="22">
        <v>36</v>
      </c>
      <c r="AB20" s="1424" t="s">
        <v>14</v>
      </c>
      <c r="AC20" s="1637" t="s">
        <v>55</v>
      </c>
      <c r="AD20" s="22"/>
      <c r="AE20" s="160" t="s">
        <v>19</v>
      </c>
      <c r="AF20" s="161" t="s">
        <v>38</v>
      </c>
      <c r="AG20" s="3589"/>
      <c r="AH20" s="1424" t="s">
        <v>88</v>
      </c>
      <c r="AI20" s="1637" t="s">
        <v>55</v>
      </c>
      <c r="AJ20" s="22">
        <v>49</v>
      </c>
      <c r="AK20" s="160" t="s">
        <v>14</v>
      </c>
      <c r="AL20" s="161" t="s">
        <v>55</v>
      </c>
      <c r="AM20" s="944"/>
    </row>
    <row r="21" spans="2:39" s="940" customFormat="1" ht="13.5" thickBot="1">
      <c r="B21" s="1487" t="s">
        <v>23</v>
      </c>
      <c r="C21" s="1634"/>
      <c r="D21" s="1239" t="s">
        <v>16</v>
      </c>
      <c r="E21" s="1629" t="s">
        <v>38</v>
      </c>
      <c r="F21" s="22"/>
      <c r="G21" s="1631" t="s">
        <v>15</v>
      </c>
      <c r="H21" s="1069" t="s">
        <v>55</v>
      </c>
      <c r="I21" s="43"/>
      <c r="J21" s="1631" t="s">
        <v>15</v>
      </c>
      <c r="K21" s="1069" t="s">
        <v>55</v>
      </c>
      <c r="L21" s="22"/>
      <c r="M21" s="1425" t="s">
        <v>19</v>
      </c>
      <c r="N21" s="3901" t="s">
        <v>38</v>
      </c>
      <c r="O21" s="1233"/>
      <c r="P21" s="1434" t="s">
        <v>18</v>
      </c>
      <c r="Q21" s="1637" t="s">
        <v>55</v>
      </c>
      <c r="R21" s="22">
        <v>23</v>
      </c>
      <c r="S21" s="160" t="s">
        <v>14</v>
      </c>
      <c r="T21" s="161" t="s">
        <v>55</v>
      </c>
      <c r="U21" s="22"/>
      <c r="V21" s="3965" t="s">
        <v>19</v>
      </c>
      <c r="W21" s="161" t="s">
        <v>38</v>
      </c>
      <c r="X21" s="43"/>
      <c r="Y21" s="1631" t="s">
        <v>88</v>
      </c>
      <c r="Z21" s="1069" t="s">
        <v>55</v>
      </c>
      <c r="AA21" s="22"/>
      <c r="AB21" s="1424" t="s">
        <v>17</v>
      </c>
      <c r="AC21" s="1637" t="s">
        <v>55</v>
      </c>
      <c r="AD21" s="46"/>
      <c r="AE21" s="162" t="s">
        <v>16</v>
      </c>
      <c r="AF21" s="163" t="s">
        <v>38</v>
      </c>
      <c r="AG21" s="3589"/>
      <c r="AH21" s="1424" t="s">
        <v>15</v>
      </c>
      <c r="AI21" s="1637" t="s">
        <v>55</v>
      </c>
      <c r="AJ21" s="22"/>
      <c r="AK21" s="191" t="s">
        <v>17</v>
      </c>
      <c r="AL21" s="161" t="s">
        <v>55</v>
      </c>
      <c r="AM21" s="944"/>
    </row>
    <row r="22" spans="2:39" s="940" customFormat="1" ht="13.5" thickBot="1">
      <c r="B22" s="1487" t="s">
        <v>24</v>
      </c>
      <c r="C22" s="1630"/>
      <c r="D22" s="1389" t="s">
        <v>18</v>
      </c>
      <c r="E22" s="1050" t="s">
        <v>15</v>
      </c>
      <c r="F22" s="22">
        <v>6</v>
      </c>
      <c r="G22" s="191" t="s">
        <v>14</v>
      </c>
      <c r="H22" s="161" t="s">
        <v>55</v>
      </c>
      <c r="I22" s="22">
        <v>10</v>
      </c>
      <c r="J22" s="160" t="s">
        <v>14</v>
      </c>
      <c r="K22" s="161" t="s">
        <v>55</v>
      </c>
      <c r="L22" s="46"/>
      <c r="M22" s="1239" t="s">
        <v>16</v>
      </c>
      <c r="N22" s="1638" t="s">
        <v>38</v>
      </c>
      <c r="O22" s="3902"/>
      <c r="P22" s="1424" t="s">
        <v>88</v>
      </c>
      <c r="Q22" s="1637" t="s">
        <v>55</v>
      </c>
      <c r="R22" s="22"/>
      <c r="S22" s="160" t="s">
        <v>17</v>
      </c>
      <c r="T22" s="161" t="s">
        <v>55</v>
      </c>
      <c r="U22" s="46"/>
      <c r="V22" s="162" t="s">
        <v>16</v>
      </c>
      <c r="W22" s="163" t="s">
        <v>38</v>
      </c>
      <c r="X22" s="43"/>
      <c r="Y22" s="1631" t="s">
        <v>15</v>
      </c>
      <c r="Z22" s="1069" t="s">
        <v>55</v>
      </c>
      <c r="AA22" s="22"/>
      <c r="AB22" s="1424" t="s">
        <v>19</v>
      </c>
      <c r="AC22" s="1637" t="s">
        <v>38</v>
      </c>
      <c r="AD22" s="22"/>
      <c r="AE22" s="1635" t="s">
        <v>18</v>
      </c>
      <c r="AF22" s="1069" t="s">
        <v>55</v>
      </c>
      <c r="AG22" s="1628">
        <v>45</v>
      </c>
      <c r="AH22" s="1424" t="s">
        <v>14</v>
      </c>
      <c r="AI22" s="1637" t="s">
        <v>55</v>
      </c>
      <c r="AJ22" s="22"/>
      <c r="AK22" s="160" t="s">
        <v>19</v>
      </c>
      <c r="AL22" s="207" t="s">
        <v>38</v>
      </c>
      <c r="AM22" s="944"/>
    </row>
    <row r="23" spans="2:39" s="940" customFormat="1" ht="13.5" thickBot="1">
      <c r="B23" s="1487" t="s">
        <v>25</v>
      </c>
      <c r="C23" s="1628"/>
      <c r="D23" s="1631" t="s">
        <v>88</v>
      </c>
      <c r="E23" s="1069" t="s">
        <v>55</v>
      </c>
      <c r="F23" s="22"/>
      <c r="G23" s="480" t="s">
        <v>17</v>
      </c>
      <c r="H23" s="161" t="s">
        <v>55</v>
      </c>
      <c r="I23" s="43"/>
      <c r="J23" s="160" t="s">
        <v>17</v>
      </c>
      <c r="K23" s="161" t="s">
        <v>55</v>
      </c>
      <c r="L23" s="1628"/>
      <c r="M23" s="1434" t="s">
        <v>18</v>
      </c>
      <c r="N23" s="1637" t="s">
        <v>55</v>
      </c>
      <c r="O23" s="3902"/>
      <c r="P23" s="1424" t="s">
        <v>15</v>
      </c>
      <c r="Q23" s="1637" t="s">
        <v>55</v>
      </c>
      <c r="R23" s="22"/>
      <c r="S23" s="160" t="s">
        <v>19</v>
      </c>
      <c r="T23" s="161" t="s">
        <v>38</v>
      </c>
      <c r="U23" s="22"/>
      <c r="V23" s="1635" t="s">
        <v>18</v>
      </c>
      <c r="W23" s="1069" t="s">
        <v>55</v>
      </c>
      <c r="X23" s="22">
        <v>32</v>
      </c>
      <c r="Y23" s="191" t="s">
        <v>14</v>
      </c>
      <c r="Z23" s="161" t="s">
        <v>55</v>
      </c>
      <c r="AA23" s="46"/>
      <c r="AB23" s="1239" t="s">
        <v>16</v>
      </c>
      <c r="AC23" s="1638" t="s">
        <v>38</v>
      </c>
      <c r="AD23" s="43"/>
      <c r="AE23" s="1631" t="s">
        <v>88</v>
      </c>
      <c r="AF23" s="1069" t="s">
        <v>55</v>
      </c>
      <c r="AG23" s="1628"/>
      <c r="AH23" s="1424" t="s">
        <v>17</v>
      </c>
      <c r="AI23" s="1637" t="s">
        <v>55</v>
      </c>
      <c r="AJ23" s="46"/>
      <c r="AK23" s="16" t="s">
        <v>16</v>
      </c>
      <c r="AL23" s="166" t="s">
        <v>38</v>
      </c>
      <c r="AM23" s="944"/>
    </row>
    <row r="24" spans="2:39" s="940" customFormat="1" ht="13.5" thickBot="1">
      <c r="B24" s="1487" t="s">
        <v>26</v>
      </c>
      <c r="C24" s="1628"/>
      <c r="D24" s="1631" t="s">
        <v>15</v>
      </c>
      <c r="E24" s="1069" t="s">
        <v>55</v>
      </c>
      <c r="F24" s="22"/>
      <c r="G24" s="160" t="s">
        <v>19</v>
      </c>
      <c r="H24" s="161" t="s">
        <v>38</v>
      </c>
      <c r="I24" s="43"/>
      <c r="J24" s="160" t="s">
        <v>19</v>
      </c>
      <c r="K24" s="161" t="s">
        <v>38</v>
      </c>
      <c r="L24" s="3589"/>
      <c r="M24" s="1631" t="s">
        <v>88</v>
      </c>
      <c r="N24" s="1069" t="s">
        <v>55</v>
      </c>
      <c r="O24" s="22">
        <v>19</v>
      </c>
      <c r="P24" s="1388" t="s">
        <v>14</v>
      </c>
      <c r="Q24" s="1050" t="s">
        <v>15</v>
      </c>
      <c r="R24" s="46"/>
      <c r="S24" s="162" t="s">
        <v>16</v>
      </c>
      <c r="T24" s="19" t="s">
        <v>38</v>
      </c>
      <c r="U24" s="43"/>
      <c r="V24" s="1631" t="s">
        <v>88</v>
      </c>
      <c r="W24" s="1069" t="s">
        <v>55</v>
      </c>
      <c r="X24" s="22"/>
      <c r="Y24" s="191" t="s">
        <v>17</v>
      </c>
      <c r="Z24" s="161" t="s">
        <v>55</v>
      </c>
      <c r="AA24" s="22"/>
      <c r="AB24" s="1424" t="s">
        <v>18</v>
      </c>
      <c r="AC24" s="1637" t="s">
        <v>55</v>
      </c>
      <c r="AD24" s="43"/>
      <c r="AE24" s="1631" t="s">
        <v>15</v>
      </c>
      <c r="AF24" s="1069" t="s">
        <v>55</v>
      </c>
      <c r="AG24" s="1628"/>
      <c r="AH24" s="1424" t="s">
        <v>19</v>
      </c>
      <c r="AI24" s="1637" t="s">
        <v>38</v>
      </c>
      <c r="AJ24" s="22"/>
      <c r="AK24" s="1635" t="s">
        <v>18</v>
      </c>
      <c r="AL24" s="1069" t="s">
        <v>55</v>
      </c>
      <c r="AM24" s="944"/>
    </row>
    <row r="25" spans="2:39" s="940" customFormat="1" ht="13.5" thickBot="1">
      <c r="B25" s="1487" t="s">
        <v>27</v>
      </c>
      <c r="C25" s="1628">
        <v>2</v>
      </c>
      <c r="D25" s="1631" t="s">
        <v>14</v>
      </c>
      <c r="E25" s="1069" t="s">
        <v>55</v>
      </c>
      <c r="F25" s="46"/>
      <c r="G25" s="162" t="s">
        <v>16</v>
      </c>
      <c r="H25" s="163" t="s">
        <v>38</v>
      </c>
      <c r="I25" s="44"/>
      <c r="J25" s="16" t="s">
        <v>16</v>
      </c>
      <c r="K25" s="163" t="s">
        <v>38</v>
      </c>
      <c r="L25" s="3589"/>
      <c r="M25" s="1631" t="s">
        <v>15</v>
      </c>
      <c r="N25" s="1069" t="s">
        <v>55</v>
      </c>
      <c r="O25" s="22"/>
      <c r="P25" s="231" t="s">
        <v>17</v>
      </c>
      <c r="Q25" s="161" t="s">
        <v>55</v>
      </c>
      <c r="R25" s="22"/>
      <c r="S25" s="1635" t="s">
        <v>18</v>
      </c>
      <c r="T25" s="1069" t="s">
        <v>55</v>
      </c>
      <c r="U25" s="43"/>
      <c r="V25" s="1631" t="s">
        <v>15</v>
      </c>
      <c r="W25" s="1069" t="s">
        <v>55</v>
      </c>
      <c r="X25" s="22"/>
      <c r="Y25" s="160" t="s">
        <v>19</v>
      </c>
      <c r="Z25" s="165" t="s">
        <v>38</v>
      </c>
      <c r="AA25" s="22"/>
      <c r="AB25" s="1424" t="s">
        <v>88</v>
      </c>
      <c r="AC25" s="1637" t="s">
        <v>55</v>
      </c>
      <c r="AD25" s="22">
        <v>41</v>
      </c>
      <c r="AE25" s="160" t="s">
        <v>14</v>
      </c>
      <c r="AF25" s="161" t="s">
        <v>55</v>
      </c>
      <c r="AG25" s="1634"/>
      <c r="AH25" s="1239" t="s">
        <v>16</v>
      </c>
      <c r="AI25" s="1638" t="s">
        <v>38</v>
      </c>
      <c r="AJ25" s="43"/>
      <c r="AK25" s="1631" t="s">
        <v>88</v>
      </c>
      <c r="AL25" s="1069" t="s">
        <v>55</v>
      </c>
      <c r="AM25" s="944"/>
    </row>
    <row r="26" spans="2:39" s="940" customFormat="1" ht="13.5" thickBot="1">
      <c r="B26" s="1487" t="s">
        <v>28</v>
      </c>
      <c r="C26" s="1628"/>
      <c r="D26" s="1635" t="s">
        <v>17</v>
      </c>
      <c r="E26" s="1069" t="s">
        <v>55</v>
      </c>
      <c r="F26" s="25"/>
      <c r="G26" s="1633" t="s">
        <v>18</v>
      </c>
      <c r="H26" s="1069" t="s">
        <v>55</v>
      </c>
      <c r="I26" s="22"/>
      <c r="J26" s="1635" t="s">
        <v>18</v>
      </c>
      <c r="K26" s="1069" t="s">
        <v>55</v>
      </c>
      <c r="L26" s="1628">
        <v>15</v>
      </c>
      <c r="M26" s="1631" t="s">
        <v>14</v>
      </c>
      <c r="N26" s="1069" t="s">
        <v>55</v>
      </c>
      <c r="O26" s="22"/>
      <c r="P26" s="191" t="s">
        <v>19</v>
      </c>
      <c r="Q26" s="161" t="s">
        <v>38</v>
      </c>
      <c r="R26" s="43"/>
      <c r="S26" s="1631" t="s">
        <v>88</v>
      </c>
      <c r="T26" s="1069" t="s">
        <v>55</v>
      </c>
      <c r="U26" s="22">
        <v>28</v>
      </c>
      <c r="V26" s="160" t="s">
        <v>14</v>
      </c>
      <c r="W26" s="161" t="s">
        <v>55</v>
      </c>
      <c r="X26" s="46"/>
      <c r="Y26" s="162" t="s">
        <v>16</v>
      </c>
      <c r="Z26" s="166" t="s">
        <v>38</v>
      </c>
      <c r="AA26" s="22"/>
      <c r="AB26" s="1424" t="s">
        <v>15</v>
      </c>
      <c r="AC26" s="1637" t="s">
        <v>55</v>
      </c>
      <c r="AD26" s="22"/>
      <c r="AE26" s="191" t="s">
        <v>17</v>
      </c>
      <c r="AF26" s="161" t="s">
        <v>55</v>
      </c>
      <c r="AG26" s="1630"/>
      <c r="AH26" s="1423" t="s">
        <v>18</v>
      </c>
      <c r="AI26" s="1637" t="s">
        <v>55</v>
      </c>
      <c r="AJ26" s="43"/>
      <c r="AK26" s="1631" t="s">
        <v>15</v>
      </c>
      <c r="AL26" s="1069" t="s">
        <v>55</v>
      </c>
      <c r="AM26" s="944"/>
    </row>
    <row r="27" spans="2:39" s="940" customFormat="1" ht="13.5" thickBot="1">
      <c r="B27" s="1487" t="s">
        <v>29</v>
      </c>
      <c r="C27" s="1628"/>
      <c r="D27" s="1631" t="s">
        <v>19</v>
      </c>
      <c r="E27" s="1069" t="s">
        <v>38</v>
      </c>
      <c r="F27" s="22"/>
      <c r="G27" s="1631" t="s">
        <v>88</v>
      </c>
      <c r="H27" s="1069" t="s">
        <v>55</v>
      </c>
      <c r="I27" s="43"/>
      <c r="J27" s="1631" t="s">
        <v>88</v>
      </c>
      <c r="K27" s="1069" t="s">
        <v>55</v>
      </c>
      <c r="L27" s="1628"/>
      <c r="M27" s="3590" t="s">
        <v>17</v>
      </c>
      <c r="N27" s="3591" t="s">
        <v>55</v>
      </c>
      <c r="O27" s="46"/>
      <c r="P27" s="162" t="s">
        <v>16</v>
      </c>
      <c r="Q27" s="163" t="s">
        <v>38</v>
      </c>
      <c r="R27" s="43"/>
      <c r="S27" s="1631" t="s">
        <v>15</v>
      </c>
      <c r="T27" s="1069" t="s">
        <v>55</v>
      </c>
      <c r="U27" s="22"/>
      <c r="V27" s="160" t="s">
        <v>17</v>
      </c>
      <c r="W27" s="161" t="s">
        <v>55</v>
      </c>
      <c r="X27" s="22"/>
      <c r="Y27" s="1635" t="s">
        <v>18</v>
      </c>
      <c r="Z27" s="1069" t="s">
        <v>55</v>
      </c>
      <c r="AA27" s="22">
        <v>37</v>
      </c>
      <c r="AB27" s="1424" t="s">
        <v>14</v>
      </c>
      <c r="AC27" s="1637" t="s">
        <v>55</v>
      </c>
      <c r="AD27" s="22"/>
      <c r="AE27" s="191" t="s">
        <v>19</v>
      </c>
      <c r="AF27" s="161" t="s">
        <v>38</v>
      </c>
      <c r="AG27" s="1628"/>
      <c r="AH27" s="1434" t="s">
        <v>88</v>
      </c>
      <c r="AI27" s="1637" t="s">
        <v>55</v>
      </c>
      <c r="AJ27" s="22">
        <v>50</v>
      </c>
      <c r="AK27" s="1631" t="s">
        <v>14</v>
      </c>
      <c r="AL27" s="161" t="s">
        <v>55</v>
      </c>
      <c r="AM27" s="944"/>
    </row>
    <row r="28" spans="2:39" s="940" customFormat="1" ht="13.5" thickBot="1">
      <c r="B28" s="1487" t="s">
        <v>30</v>
      </c>
      <c r="C28" s="1634"/>
      <c r="D28" s="1636" t="s">
        <v>16</v>
      </c>
      <c r="E28" s="1629" t="s">
        <v>38</v>
      </c>
      <c r="F28" s="22"/>
      <c r="G28" s="1631" t="s">
        <v>15</v>
      </c>
      <c r="H28" s="1069" t="s">
        <v>55</v>
      </c>
      <c r="I28" s="43"/>
      <c r="J28" s="1631" t="s">
        <v>15</v>
      </c>
      <c r="K28" s="1069" t="s">
        <v>55</v>
      </c>
      <c r="L28" s="1628"/>
      <c r="M28" s="3590" t="s">
        <v>19</v>
      </c>
      <c r="N28" s="3591" t="s">
        <v>38</v>
      </c>
      <c r="O28" s="22"/>
      <c r="P28" s="1635" t="s">
        <v>18</v>
      </c>
      <c r="Q28" s="1069" t="s">
        <v>55</v>
      </c>
      <c r="R28" s="22">
        <v>24</v>
      </c>
      <c r="S28" s="160" t="s">
        <v>14</v>
      </c>
      <c r="T28" s="161" t="s">
        <v>55</v>
      </c>
      <c r="U28" s="22"/>
      <c r="V28" s="160" t="s">
        <v>19</v>
      </c>
      <c r="W28" s="161" t="s">
        <v>38</v>
      </c>
      <c r="X28" s="43"/>
      <c r="Y28" s="1631" t="s">
        <v>88</v>
      </c>
      <c r="Z28" s="1069" t="s">
        <v>55</v>
      </c>
      <c r="AA28" s="22"/>
      <c r="AB28" s="1424" t="s">
        <v>17</v>
      </c>
      <c r="AC28" s="1637" t="s">
        <v>55</v>
      </c>
      <c r="AD28" s="46"/>
      <c r="AE28" s="162" t="s">
        <v>16</v>
      </c>
      <c r="AF28" s="163" t="s">
        <v>38</v>
      </c>
      <c r="AG28" s="1628"/>
      <c r="AH28" s="1434" t="s">
        <v>15</v>
      </c>
      <c r="AI28" s="1637" t="s">
        <v>55</v>
      </c>
      <c r="AJ28" s="22"/>
      <c r="AK28" s="1631" t="s">
        <v>17</v>
      </c>
      <c r="AL28" s="161" t="s">
        <v>55</v>
      </c>
      <c r="AM28" s="944"/>
    </row>
    <row r="29" spans="2:39" s="940" customFormat="1" ht="13.5" thickBot="1">
      <c r="B29" s="1487" t="s">
        <v>31</v>
      </c>
      <c r="C29" s="1630"/>
      <c r="D29" s="1633" t="s">
        <v>18</v>
      </c>
      <c r="E29" s="1069" t="s">
        <v>55</v>
      </c>
      <c r="F29" s="22">
        <v>7</v>
      </c>
      <c r="G29" s="160" t="s">
        <v>14</v>
      </c>
      <c r="H29" s="161" t="s">
        <v>55</v>
      </c>
      <c r="I29" s="22">
        <v>11</v>
      </c>
      <c r="J29" s="160" t="s">
        <v>14</v>
      </c>
      <c r="K29" s="161" t="s">
        <v>55</v>
      </c>
      <c r="L29" s="1634"/>
      <c r="M29" s="3592" t="s">
        <v>16</v>
      </c>
      <c r="N29" s="3593" t="s">
        <v>38</v>
      </c>
      <c r="O29" s="43"/>
      <c r="P29" s="1631" t="s">
        <v>88</v>
      </c>
      <c r="Q29" s="1069" t="s">
        <v>55</v>
      </c>
      <c r="R29" s="22"/>
      <c r="S29" s="160" t="s">
        <v>17</v>
      </c>
      <c r="T29" s="161" t="s">
        <v>55</v>
      </c>
      <c r="U29" s="46"/>
      <c r="V29" s="16" t="s">
        <v>16</v>
      </c>
      <c r="W29" s="163" t="s">
        <v>38</v>
      </c>
      <c r="X29" s="43"/>
      <c r="Y29" s="1631" t="s">
        <v>15</v>
      </c>
      <c r="Z29" s="1069" t="s">
        <v>55</v>
      </c>
      <c r="AA29" s="22"/>
      <c r="AB29" s="160" t="s">
        <v>19</v>
      </c>
      <c r="AC29" s="161" t="s">
        <v>38</v>
      </c>
      <c r="AD29" s="22"/>
      <c r="AE29" s="1635" t="s">
        <v>18</v>
      </c>
      <c r="AF29" s="1069" t="s">
        <v>55</v>
      </c>
      <c r="AG29" s="1628">
        <v>46</v>
      </c>
      <c r="AH29" s="1434" t="s">
        <v>14</v>
      </c>
      <c r="AI29" s="1637" t="s">
        <v>55</v>
      </c>
      <c r="AJ29" s="22"/>
      <c r="AK29" s="1631" t="s">
        <v>19</v>
      </c>
      <c r="AL29" s="165" t="s">
        <v>38</v>
      </c>
      <c r="AM29" s="944"/>
    </row>
    <row r="30" spans="2:39" s="940" customFormat="1" ht="13.5" thickBot="1">
      <c r="B30" s="1487" t="s">
        <v>32</v>
      </c>
      <c r="C30" s="1628"/>
      <c r="D30" s="1631" t="s">
        <v>88</v>
      </c>
      <c r="E30" s="1069" t="s">
        <v>55</v>
      </c>
      <c r="F30" s="43"/>
      <c r="G30" s="160" t="s">
        <v>17</v>
      </c>
      <c r="H30" s="161" t="s">
        <v>55</v>
      </c>
      <c r="I30" s="43"/>
      <c r="J30" s="1635" t="s">
        <v>17</v>
      </c>
      <c r="K30" s="161" t="s">
        <v>55</v>
      </c>
      <c r="L30" s="1628"/>
      <c r="M30" s="1635" t="s">
        <v>18</v>
      </c>
      <c r="N30" s="1069" t="s">
        <v>55</v>
      </c>
      <c r="O30" s="43"/>
      <c r="P30" s="1631" t="s">
        <v>15</v>
      </c>
      <c r="Q30" s="1069" t="s">
        <v>55</v>
      </c>
      <c r="R30" s="22"/>
      <c r="S30" s="160" t="s">
        <v>19</v>
      </c>
      <c r="T30" s="161" t="s">
        <v>38</v>
      </c>
      <c r="U30" s="22"/>
      <c r="V30" s="1635" t="s">
        <v>18</v>
      </c>
      <c r="W30" s="1069" t="s">
        <v>55</v>
      </c>
      <c r="X30" s="22">
        <v>33</v>
      </c>
      <c r="Y30" s="10" t="s">
        <v>14</v>
      </c>
      <c r="Z30" s="161" t="s">
        <v>55</v>
      </c>
      <c r="AA30" s="46"/>
      <c r="AB30" s="1239" t="s">
        <v>16</v>
      </c>
      <c r="AC30" s="163" t="s">
        <v>38</v>
      </c>
      <c r="AD30" s="43"/>
      <c r="AE30" s="1631" t="s">
        <v>88</v>
      </c>
      <c r="AF30" s="1069" t="s">
        <v>55</v>
      </c>
      <c r="AG30" s="22"/>
      <c r="AH30" s="1434" t="s">
        <v>17</v>
      </c>
      <c r="AI30" s="1637" t="s">
        <v>55</v>
      </c>
      <c r="AJ30" s="46"/>
      <c r="AK30" s="1636" t="s">
        <v>16</v>
      </c>
      <c r="AL30" s="19" t="s">
        <v>38</v>
      </c>
      <c r="AM30" s="944"/>
    </row>
    <row r="31" spans="2:39" s="940" customFormat="1" ht="13.5" thickBot="1">
      <c r="B31" s="1487" t="s">
        <v>34</v>
      </c>
      <c r="C31" s="1628"/>
      <c r="D31" s="1631" t="s">
        <v>15</v>
      </c>
      <c r="E31" s="1069" t="s">
        <v>55</v>
      </c>
      <c r="F31" s="43"/>
      <c r="G31" s="160" t="s">
        <v>19</v>
      </c>
      <c r="H31" s="161" t="s">
        <v>38</v>
      </c>
      <c r="I31" s="43"/>
      <c r="J31" s="1631" t="s">
        <v>19</v>
      </c>
      <c r="K31" s="168" t="s">
        <v>38</v>
      </c>
      <c r="L31" s="3589"/>
      <c r="M31" s="1631" t="s">
        <v>88</v>
      </c>
      <c r="N31" s="1069" t="s">
        <v>55</v>
      </c>
      <c r="O31" s="22">
        <v>20</v>
      </c>
      <c r="P31" s="160" t="s">
        <v>14</v>
      </c>
      <c r="Q31" s="161" t="s">
        <v>55</v>
      </c>
      <c r="R31" s="46"/>
      <c r="S31" s="162" t="s">
        <v>16</v>
      </c>
      <c r="T31" s="163" t="s">
        <v>38</v>
      </c>
      <c r="U31" s="43"/>
      <c r="V31" s="1631" t="s">
        <v>88</v>
      </c>
      <c r="W31" s="1069" t="s">
        <v>55</v>
      </c>
      <c r="X31" s="22"/>
      <c r="Y31" s="191" t="s">
        <v>17</v>
      </c>
      <c r="Z31" s="161" t="s">
        <v>55</v>
      </c>
      <c r="AA31" s="22"/>
      <c r="AB31" s="1391" t="s">
        <v>18</v>
      </c>
      <c r="AC31" s="1050" t="s">
        <v>15</v>
      </c>
      <c r="AD31" s="43"/>
      <c r="AE31" s="1631" t="s">
        <v>15</v>
      </c>
      <c r="AF31" s="1069" t="s">
        <v>55</v>
      </c>
      <c r="AG31" s="22"/>
      <c r="AH31" s="160" t="s">
        <v>19</v>
      </c>
      <c r="AI31" s="161" t="s">
        <v>38</v>
      </c>
      <c r="AJ31" s="22"/>
      <c r="AK31" s="1635" t="s">
        <v>18</v>
      </c>
      <c r="AL31" s="1069" t="s">
        <v>55</v>
      </c>
      <c r="AM31" s="944"/>
    </row>
    <row r="32" spans="2:39" s="940" customFormat="1" ht="12.75" customHeight="1" thickBot="1">
      <c r="B32" s="1487" t="s">
        <v>35</v>
      </c>
      <c r="C32" s="1628">
        <v>3</v>
      </c>
      <c r="D32" s="1631" t="s">
        <v>14</v>
      </c>
      <c r="E32" s="1069" t="s">
        <v>55</v>
      </c>
      <c r="F32" s="44"/>
      <c r="G32" s="162" t="s">
        <v>16</v>
      </c>
      <c r="H32" s="163" t="s">
        <v>38</v>
      </c>
      <c r="I32" s="46"/>
      <c r="J32" s="1636" t="s">
        <v>16</v>
      </c>
      <c r="K32" s="163" t="s">
        <v>38</v>
      </c>
      <c r="L32" s="3589"/>
      <c r="M32" s="1631" t="s">
        <v>15</v>
      </c>
      <c r="N32" s="1069" t="s">
        <v>55</v>
      </c>
      <c r="O32" s="22"/>
      <c r="P32" s="231" t="s">
        <v>17</v>
      </c>
      <c r="Q32" s="161" t="s">
        <v>55</v>
      </c>
      <c r="R32" s="22"/>
      <c r="S32" s="1635" t="s">
        <v>18</v>
      </c>
      <c r="T32" s="1069" t="s">
        <v>55</v>
      </c>
      <c r="U32" s="43"/>
      <c r="V32" s="1631" t="s">
        <v>15</v>
      </c>
      <c r="W32" s="1069" t="s">
        <v>55</v>
      </c>
      <c r="X32" s="22"/>
      <c r="Y32" s="1631" t="s">
        <v>19</v>
      </c>
      <c r="Z32" s="161" t="s">
        <v>38</v>
      </c>
      <c r="AA32" s="43"/>
      <c r="AB32" s="1631" t="s">
        <v>88</v>
      </c>
      <c r="AC32" s="1069" t="s">
        <v>55</v>
      </c>
      <c r="AD32" s="22">
        <v>42</v>
      </c>
      <c r="AE32" s="160" t="s">
        <v>14</v>
      </c>
      <c r="AF32" s="161" t="s">
        <v>55</v>
      </c>
      <c r="AG32" s="46"/>
      <c r="AH32" s="1239" t="s">
        <v>16</v>
      </c>
      <c r="AI32" s="163" t="s">
        <v>38</v>
      </c>
      <c r="AJ32" s="43"/>
      <c r="AK32" s="1631" t="s">
        <v>88</v>
      </c>
      <c r="AL32" s="1069" t="s">
        <v>55</v>
      </c>
      <c r="AM32" s="944"/>
    </row>
    <row r="33" spans="2:39" s="940" customFormat="1" ht="13.5" thickBot="1">
      <c r="B33" s="1487" t="s">
        <v>36</v>
      </c>
      <c r="C33" s="1628"/>
      <c r="D33" s="1631" t="s">
        <v>17</v>
      </c>
      <c r="E33" s="1069" t="s">
        <v>55</v>
      </c>
      <c r="F33" s="22"/>
      <c r="G33" s="1635" t="s">
        <v>18</v>
      </c>
      <c r="H33" s="1069" t="s">
        <v>55</v>
      </c>
      <c r="I33" s="22"/>
      <c r="J33" s="1635" t="s">
        <v>18</v>
      </c>
      <c r="K33" s="1069" t="s">
        <v>55</v>
      </c>
      <c r="L33" s="1628">
        <v>16</v>
      </c>
      <c r="M33" s="3594" t="s">
        <v>14</v>
      </c>
      <c r="N33" s="3591" t="s">
        <v>55</v>
      </c>
      <c r="O33" s="22"/>
      <c r="P33" s="231" t="s">
        <v>19</v>
      </c>
      <c r="Q33" s="161" t="s">
        <v>38</v>
      </c>
      <c r="R33" s="43"/>
      <c r="S33" s="1631" t="s">
        <v>88</v>
      </c>
      <c r="T33" s="1069" t="s">
        <v>55</v>
      </c>
      <c r="U33" s="22">
        <v>29</v>
      </c>
      <c r="V33" s="160" t="s">
        <v>14</v>
      </c>
      <c r="W33" s="165" t="s">
        <v>55</v>
      </c>
      <c r="X33" s="46"/>
      <c r="Y33" s="162" t="s">
        <v>16</v>
      </c>
      <c r="Z33" s="163" t="s">
        <v>38</v>
      </c>
      <c r="AA33" s="43"/>
      <c r="AB33" s="1631" t="s">
        <v>15</v>
      </c>
      <c r="AC33" s="1069" t="s">
        <v>55</v>
      </c>
      <c r="AD33" s="22"/>
      <c r="AE33" s="160" t="s">
        <v>17</v>
      </c>
      <c r="AF33" s="161" t="s">
        <v>55</v>
      </c>
      <c r="AG33" s="22"/>
      <c r="AH33" s="1391" t="s">
        <v>18</v>
      </c>
      <c r="AI33" s="1050" t="s">
        <v>15</v>
      </c>
      <c r="AJ33" s="43"/>
      <c r="AK33" s="1631" t="s">
        <v>15</v>
      </c>
      <c r="AL33" s="1069" t="s">
        <v>55</v>
      </c>
      <c r="AM33" s="944"/>
    </row>
    <row r="34" spans="2:39" s="940" customFormat="1" ht="13.5" thickBot="1">
      <c r="B34" s="1487" t="s">
        <v>37</v>
      </c>
      <c r="C34" s="1628"/>
      <c r="D34" s="1631" t="s">
        <v>19</v>
      </c>
      <c r="E34" s="1069" t="s">
        <v>38</v>
      </c>
      <c r="F34" s="43"/>
      <c r="G34" s="1631" t="s">
        <v>88</v>
      </c>
      <c r="H34" s="1069" t="s">
        <v>55</v>
      </c>
      <c r="I34" s="43"/>
      <c r="J34" s="1631" t="s">
        <v>88</v>
      </c>
      <c r="K34" s="1069" t="s">
        <v>55</v>
      </c>
      <c r="L34" s="1628"/>
      <c r="M34" s="3963" t="s">
        <v>17</v>
      </c>
      <c r="N34" s="3962" t="s">
        <v>15</v>
      </c>
      <c r="O34" s="46"/>
      <c r="P34" s="16" t="s">
        <v>16</v>
      </c>
      <c r="Q34" s="163" t="s">
        <v>38</v>
      </c>
      <c r="R34" s="43"/>
      <c r="S34" s="1631" t="s">
        <v>15</v>
      </c>
      <c r="T34" s="1069" t="s">
        <v>55</v>
      </c>
      <c r="U34" s="22"/>
      <c r="V34" s="160" t="s">
        <v>17</v>
      </c>
      <c r="W34" s="165" t="s">
        <v>55</v>
      </c>
      <c r="X34" s="22"/>
      <c r="Y34" s="1635" t="s">
        <v>18</v>
      </c>
      <c r="Z34" s="1069" t="s">
        <v>55</v>
      </c>
      <c r="AA34" s="22">
        <v>38</v>
      </c>
      <c r="AB34" s="160" t="s">
        <v>14</v>
      </c>
      <c r="AC34" s="161" t="s">
        <v>55</v>
      </c>
      <c r="AD34" s="22"/>
      <c r="AE34" s="160" t="s">
        <v>19</v>
      </c>
      <c r="AF34" s="161" t="s">
        <v>38</v>
      </c>
      <c r="AG34" s="43"/>
      <c r="AH34" s="1631" t="s">
        <v>88</v>
      </c>
      <c r="AI34" s="1069" t="s">
        <v>55</v>
      </c>
      <c r="AJ34" s="22">
        <v>51</v>
      </c>
      <c r="AK34" s="3590" t="s">
        <v>14</v>
      </c>
      <c r="AL34" s="165" t="s">
        <v>55</v>
      </c>
      <c r="AM34" s="944"/>
    </row>
    <row r="35" spans="2:39" s="940" customFormat="1" ht="13.5" thickBot="1">
      <c r="B35" s="1487" t="s">
        <v>39</v>
      </c>
      <c r="C35" s="1634"/>
      <c r="D35" s="1632" t="s">
        <v>16</v>
      </c>
      <c r="E35" s="1629" t="s">
        <v>38</v>
      </c>
      <c r="F35" s="43"/>
      <c r="G35" s="1631" t="s">
        <v>15</v>
      </c>
      <c r="H35" s="1069" t="s">
        <v>55</v>
      </c>
      <c r="I35" s="43"/>
      <c r="J35" s="1631" t="s">
        <v>15</v>
      </c>
      <c r="K35" s="1069" t="s">
        <v>55</v>
      </c>
      <c r="L35" s="1628"/>
      <c r="M35" s="3594" t="s">
        <v>19</v>
      </c>
      <c r="N35" s="3591" t="s">
        <v>38</v>
      </c>
      <c r="O35" s="22"/>
      <c r="P35" s="1635" t="s">
        <v>18</v>
      </c>
      <c r="Q35" s="1069" t="s">
        <v>55</v>
      </c>
      <c r="R35" s="22">
        <v>25</v>
      </c>
      <c r="S35" s="160" t="s">
        <v>14</v>
      </c>
      <c r="T35" s="161" t="s">
        <v>55</v>
      </c>
      <c r="U35" s="22"/>
      <c r="V35" s="231" t="s">
        <v>19</v>
      </c>
      <c r="W35" s="168" t="s">
        <v>38</v>
      </c>
      <c r="X35" s="43"/>
      <c r="Y35" s="1631" t="s">
        <v>88</v>
      </c>
      <c r="Z35" s="1069" t="s">
        <v>55</v>
      </c>
      <c r="AA35" s="1628"/>
      <c r="AB35" s="160" t="s">
        <v>17</v>
      </c>
      <c r="AC35" s="161" t="s">
        <v>55</v>
      </c>
      <c r="AD35" s="46"/>
      <c r="AE35" s="16" t="s">
        <v>16</v>
      </c>
      <c r="AF35" s="19" t="s">
        <v>38</v>
      </c>
      <c r="AG35" s="43"/>
      <c r="AH35" s="1631" t="s">
        <v>15</v>
      </c>
      <c r="AI35" s="1069" t="s">
        <v>55</v>
      </c>
      <c r="AJ35" s="22"/>
      <c r="AK35" s="3594" t="s">
        <v>17</v>
      </c>
      <c r="AL35" s="168" t="s">
        <v>55</v>
      </c>
      <c r="AM35" s="944"/>
    </row>
    <row r="36" spans="2:39" s="940" customFormat="1" ht="13.5" thickBot="1">
      <c r="B36" s="1487" t="s">
        <v>40</v>
      </c>
      <c r="C36" s="25"/>
      <c r="D36" s="1633" t="s">
        <v>18</v>
      </c>
      <c r="E36" s="1069" t="s">
        <v>55</v>
      </c>
      <c r="F36" s="22">
        <v>8</v>
      </c>
      <c r="G36" s="160" t="s">
        <v>14</v>
      </c>
      <c r="H36" s="161" t="s">
        <v>55</v>
      </c>
      <c r="I36" s="22">
        <v>12</v>
      </c>
      <c r="J36" s="160" t="s">
        <v>14</v>
      </c>
      <c r="K36" s="161" t="s">
        <v>55</v>
      </c>
      <c r="L36" s="1634"/>
      <c r="M36" s="3592" t="s">
        <v>16</v>
      </c>
      <c r="N36" s="3593" t="s">
        <v>38</v>
      </c>
      <c r="O36" s="43"/>
      <c r="P36" s="1631" t="s">
        <v>88</v>
      </c>
      <c r="Q36" s="1069" t="s">
        <v>55</v>
      </c>
      <c r="R36" s="22"/>
      <c r="S36" s="160" t="s">
        <v>17</v>
      </c>
      <c r="T36" s="161" t="s">
        <v>55</v>
      </c>
      <c r="U36" s="46"/>
      <c r="V36" s="16" t="s">
        <v>16</v>
      </c>
      <c r="W36" s="163" t="s">
        <v>38</v>
      </c>
      <c r="X36" s="43"/>
      <c r="Y36" s="1631" t="s">
        <v>15</v>
      </c>
      <c r="Z36" s="1069" t="s">
        <v>55</v>
      </c>
      <c r="AA36" s="22"/>
      <c r="AB36" s="231" t="s">
        <v>19</v>
      </c>
      <c r="AC36" s="168" t="s">
        <v>38</v>
      </c>
      <c r="AD36" s="22"/>
      <c r="AE36" s="1635" t="s">
        <v>18</v>
      </c>
      <c r="AF36" s="1069" t="s">
        <v>55</v>
      </c>
      <c r="AG36" s="22">
        <v>47</v>
      </c>
      <c r="AH36" s="160" t="s">
        <v>14</v>
      </c>
      <c r="AI36" s="161" t="s">
        <v>55</v>
      </c>
      <c r="AJ36" s="22"/>
      <c r="AK36" s="3590" t="s">
        <v>19</v>
      </c>
      <c r="AL36" s="165" t="s">
        <v>38</v>
      </c>
      <c r="AM36" s="944"/>
    </row>
    <row r="37" spans="2:39" s="940" customFormat="1" ht="13.5" thickBot="1">
      <c r="B37" s="1487" t="s">
        <v>41</v>
      </c>
      <c r="C37" s="22"/>
      <c r="D37" s="1631" t="s">
        <v>88</v>
      </c>
      <c r="E37" s="1069" t="s">
        <v>55</v>
      </c>
      <c r="F37" s="43"/>
      <c r="G37" s="160" t="s">
        <v>17</v>
      </c>
      <c r="H37" s="161" t="s">
        <v>55</v>
      </c>
      <c r="I37" s="22"/>
      <c r="J37" s="1631" t="s">
        <v>17</v>
      </c>
      <c r="K37" s="161" t="s">
        <v>55</v>
      </c>
      <c r="L37" s="1628"/>
      <c r="M37" s="1391" t="s">
        <v>18</v>
      </c>
      <c r="N37" s="1050" t="s">
        <v>15</v>
      </c>
      <c r="O37" s="43"/>
      <c r="P37" s="1631" t="s">
        <v>15</v>
      </c>
      <c r="Q37" s="1069" t="s">
        <v>55</v>
      </c>
      <c r="R37" s="22"/>
      <c r="S37" s="160" t="s">
        <v>19</v>
      </c>
      <c r="T37" s="161" t="s">
        <v>38</v>
      </c>
      <c r="U37" s="22"/>
      <c r="V37" s="1635" t="s">
        <v>18</v>
      </c>
      <c r="W37" s="1069" t="s">
        <v>55</v>
      </c>
      <c r="X37" s="22">
        <v>34</v>
      </c>
      <c r="Y37" s="3590" t="s">
        <v>14</v>
      </c>
      <c r="Z37" s="161" t="s">
        <v>55</v>
      </c>
      <c r="AA37" s="46"/>
      <c r="AB37" s="162" t="s">
        <v>16</v>
      </c>
      <c r="AC37" s="163" t="s">
        <v>38</v>
      </c>
      <c r="AD37" s="43"/>
      <c r="AE37" s="1631" t="s">
        <v>88</v>
      </c>
      <c r="AF37" s="1069" t="s">
        <v>55</v>
      </c>
      <c r="AG37" s="22"/>
      <c r="AH37" s="160" t="s">
        <v>17</v>
      </c>
      <c r="AI37" s="161" t="s">
        <v>55</v>
      </c>
      <c r="AJ37" s="46"/>
      <c r="AK37" s="1446" t="s">
        <v>16</v>
      </c>
      <c r="AL37" s="3905" t="s">
        <v>38</v>
      </c>
      <c r="AM37" s="944"/>
    </row>
    <row r="38" spans="2:39" s="940" customFormat="1" ht="13.5" thickBot="1">
      <c r="B38" s="1487" t="s">
        <v>42</v>
      </c>
      <c r="C38" s="22"/>
      <c r="D38" s="1631" t="s">
        <v>15</v>
      </c>
      <c r="E38" s="1069" t="s">
        <v>55</v>
      </c>
      <c r="F38" s="43"/>
      <c r="G38" s="160" t="s">
        <v>19</v>
      </c>
      <c r="H38" s="161" t="s">
        <v>38</v>
      </c>
      <c r="I38" s="22"/>
      <c r="J38" s="1631" t="s">
        <v>19</v>
      </c>
      <c r="K38" s="161" t="s">
        <v>38</v>
      </c>
      <c r="L38" s="3589"/>
      <c r="M38" s="1631" t="s">
        <v>88</v>
      </c>
      <c r="N38" s="1069" t="s">
        <v>55</v>
      </c>
      <c r="O38" s="22">
        <v>21</v>
      </c>
      <c r="P38" s="160" t="s">
        <v>14</v>
      </c>
      <c r="Q38" s="161" t="s">
        <v>55</v>
      </c>
      <c r="R38" s="46"/>
      <c r="S38" s="1632" t="s">
        <v>16</v>
      </c>
      <c r="T38" s="163" t="s">
        <v>38</v>
      </c>
      <c r="U38" s="43"/>
      <c r="V38" s="1631" t="s">
        <v>88</v>
      </c>
      <c r="W38" s="1069" t="s">
        <v>55</v>
      </c>
      <c r="X38" s="1628"/>
      <c r="Y38" s="3590" t="s">
        <v>17</v>
      </c>
      <c r="Z38" s="1069" t="s">
        <v>55</v>
      </c>
      <c r="AA38" s="22"/>
      <c r="AB38" s="1635" t="s">
        <v>18</v>
      </c>
      <c r="AC38" s="1069" t="s">
        <v>55</v>
      </c>
      <c r="AD38" s="43"/>
      <c r="AE38" s="1631" t="s">
        <v>15</v>
      </c>
      <c r="AF38" s="1069" t="s">
        <v>55</v>
      </c>
      <c r="AG38" s="22"/>
      <c r="AH38" s="160" t="s">
        <v>19</v>
      </c>
      <c r="AI38" s="161" t="s">
        <v>38</v>
      </c>
      <c r="AJ38" s="22"/>
      <c r="AK38" s="1434" t="s">
        <v>18</v>
      </c>
      <c r="AL38" s="1637" t="s">
        <v>55</v>
      </c>
      <c r="AM38" s="944"/>
    </row>
    <row r="39" spans="2:39" s="940" customFormat="1" ht="13.5" thickBot="1">
      <c r="B39" s="1487" t="s">
        <v>43</v>
      </c>
      <c r="C39" s="22">
        <v>4</v>
      </c>
      <c r="D39" s="160" t="s">
        <v>14</v>
      </c>
      <c r="E39" s="161" t="s">
        <v>55</v>
      </c>
      <c r="F39" s="44"/>
      <c r="G39" s="162" t="s">
        <v>16</v>
      </c>
      <c r="H39" s="163" t="s">
        <v>38</v>
      </c>
      <c r="I39" s="22"/>
      <c r="J39" s="1632" t="s">
        <v>16</v>
      </c>
      <c r="K39" s="163" t="s">
        <v>38</v>
      </c>
      <c r="L39" s="3589"/>
      <c r="M39" s="1631" t="s">
        <v>15</v>
      </c>
      <c r="N39" s="1069" t="s">
        <v>55</v>
      </c>
      <c r="O39" s="22"/>
      <c r="P39" s="160" t="s">
        <v>17</v>
      </c>
      <c r="Q39" s="161" t="s">
        <v>55</v>
      </c>
      <c r="R39" s="25"/>
      <c r="S39" s="164" t="s">
        <v>18</v>
      </c>
      <c r="T39" s="1069" t="s">
        <v>55</v>
      </c>
      <c r="U39" s="43"/>
      <c r="V39" s="1631" t="s">
        <v>15</v>
      </c>
      <c r="W39" s="1069" t="s">
        <v>55</v>
      </c>
      <c r="X39" s="1628"/>
      <c r="Y39" s="3590" t="s">
        <v>19</v>
      </c>
      <c r="Z39" s="161" t="s">
        <v>38</v>
      </c>
      <c r="AA39" s="43"/>
      <c r="AB39" s="1631" t="s">
        <v>88</v>
      </c>
      <c r="AC39" s="1069" t="s">
        <v>55</v>
      </c>
      <c r="AD39" s="1628">
        <v>43</v>
      </c>
      <c r="AE39" s="1631" t="s">
        <v>14</v>
      </c>
      <c r="AF39" s="1069" t="s">
        <v>55</v>
      </c>
      <c r="AG39" s="46"/>
      <c r="AH39" s="162" t="s">
        <v>16</v>
      </c>
      <c r="AI39" s="163" t="s">
        <v>38</v>
      </c>
      <c r="AJ39" s="43"/>
      <c r="AK39" s="1424" t="s">
        <v>88</v>
      </c>
      <c r="AL39" s="1637" t="s">
        <v>55</v>
      </c>
      <c r="AM39" s="944"/>
    </row>
    <row r="40" spans="2:39" s="940" customFormat="1" ht="13.5" thickBot="1">
      <c r="B40" s="1487" t="s">
        <v>44</v>
      </c>
      <c r="C40" s="22"/>
      <c r="D40" s="160" t="s">
        <v>17</v>
      </c>
      <c r="E40" s="161" t="s">
        <v>55</v>
      </c>
      <c r="F40" s="25"/>
      <c r="G40" s="1635" t="s">
        <v>18</v>
      </c>
      <c r="H40" s="1069" t="s">
        <v>55</v>
      </c>
      <c r="I40" s="25"/>
      <c r="J40" s="1633" t="s">
        <v>18</v>
      </c>
      <c r="K40" s="1069" t="s">
        <v>55</v>
      </c>
      <c r="L40" s="1628">
        <v>17</v>
      </c>
      <c r="M40" s="1631" t="s">
        <v>14</v>
      </c>
      <c r="N40" s="1069" t="s">
        <v>55</v>
      </c>
      <c r="O40" s="22"/>
      <c r="P40" s="160" t="s">
        <v>19</v>
      </c>
      <c r="Q40" s="161" t="s">
        <v>38</v>
      </c>
      <c r="R40" s="22"/>
      <c r="S40" s="1631" t="s">
        <v>88</v>
      </c>
      <c r="T40" s="1069" t="s">
        <v>55</v>
      </c>
      <c r="U40" s="22">
        <v>30</v>
      </c>
      <c r="V40" s="231" t="s">
        <v>14</v>
      </c>
      <c r="W40" s="168" t="s">
        <v>55</v>
      </c>
      <c r="X40" s="1628"/>
      <c r="Y40" s="3592" t="s">
        <v>16</v>
      </c>
      <c r="Z40" s="1629" t="s">
        <v>38</v>
      </c>
      <c r="AA40" s="43"/>
      <c r="AB40" s="1631" t="s">
        <v>15</v>
      </c>
      <c r="AC40" s="1069" t="s">
        <v>55</v>
      </c>
      <c r="AD40" s="22"/>
      <c r="AE40" s="1631" t="s">
        <v>17</v>
      </c>
      <c r="AF40" s="161" t="s">
        <v>55</v>
      </c>
      <c r="AG40" s="22"/>
      <c r="AH40" s="231" t="s">
        <v>18</v>
      </c>
      <c r="AI40" s="1069" t="s">
        <v>55</v>
      </c>
      <c r="AJ40" s="43"/>
      <c r="AK40" s="1388" t="s">
        <v>15</v>
      </c>
      <c r="AL40" s="1050" t="s">
        <v>15</v>
      </c>
      <c r="AM40" s="944"/>
    </row>
    <row r="41" spans="2:39" s="940" customFormat="1" ht="13.5" thickBot="1">
      <c r="B41" s="1487" t="s">
        <v>45</v>
      </c>
      <c r="C41" s="22"/>
      <c r="D41" s="160" t="s">
        <v>19</v>
      </c>
      <c r="E41" s="161" t="s">
        <v>38</v>
      </c>
      <c r="F41" s="43"/>
      <c r="G41" s="1631" t="s">
        <v>88</v>
      </c>
      <c r="H41" s="1069" t="s">
        <v>55</v>
      </c>
      <c r="I41" s="22"/>
      <c r="J41" s="160" t="s">
        <v>88</v>
      </c>
      <c r="K41" s="1069" t="s">
        <v>55</v>
      </c>
      <c r="L41" s="22"/>
      <c r="M41" s="3590" t="s">
        <v>17</v>
      </c>
      <c r="N41" s="161" t="s">
        <v>55</v>
      </c>
      <c r="O41" s="46"/>
      <c r="P41" s="162" t="s">
        <v>16</v>
      </c>
      <c r="Q41" s="163" t="s">
        <v>38</v>
      </c>
      <c r="R41" s="22"/>
      <c r="S41" s="1631" t="s">
        <v>15</v>
      </c>
      <c r="T41" s="1069" t="s">
        <v>55</v>
      </c>
      <c r="U41" s="22"/>
      <c r="V41" s="160" t="s">
        <v>17</v>
      </c>
      <c r="W41" s="161" t="s">
        <v>55</v>
      </c>
      <c r="X41" s="25"/>
      <c r="Y41" s="1633" t="s">
        <v>18</v>
      </c>
      <c r="Z41" s="1069" t="s">
        <v>55</v>
      </c>
      <c r="AA41" s="43">
        <v>39</v>
      </c>
      <c r="AB41" s="160" t="s">
        <v>14</v>
      </c>
      <c r="AC41" s="161" t="s">
        <v>55</v>
      </c>
      <c r="AD41" s="22"/>
      <c r="AE41" s="160" t="s">
        <v>19</v>
      </c>
      <c r="AF41" s="161" t="s">
        <v>38</v>
      </c>
      <c r="AG41" s="22"/>
      <c r="AH41" s="160" t="s">
        <v>88</v>
      </c>
      <c r="AI41" s="1069" t="s">
        <v>55</v>
      </c>
      <c r="AJ41" s="22">
        <v>52</v>
      </c>
      <c r="AK41" s="1388" t="s">
        <v>14</v>
      </c>
      <c r="AL41" s="1050" t="s">
        <v>15</v>
      </c>
      <c r="AM41" s="944"/>
    </row>
    <row r="42" spans="2:39" s="940" customFormat="1" ht="13.5" thickBot="1">
      <c r="B42" s="1487" t="s">
        <v>46</v>
      </c>
      <c r="C42" s="22"/>
      <c r="D42" s="162" t="s">
        <v>16</v>
      </c>
      <c r="E42" s="163" t="s">
        <v>38</v>
      </c>
      <c r="F42" s="43"/>
      <c r="G42" s="1631" t="s">
        <v>15</v>
      </c>
      <c r="H42" s="1069" t="s">
        <v>55</v>
      </c>
      <c r="I42" s="22"/>
      <c r="J42" s="160" t="s">
        <v>15</v>
      </c>
      <c r="K42" s="161" t="s">
        <v>55</v>
      </c>
      <c r="L42" s="22"/>
      <c r="M42" s="160" t="s">
        <v>19</v>
      </c>
      <c r="N42" s="161" t="s">
        <v>38</v>
      </c>
      <c r="O42" s="22"/>
      <c r="P42" s="1635" t="s">
        <v>18</v>
      </c>
      <c r="Q42" s="1069" t="s">
        <v>55</v>
      </c>
      <c r="R42" s="22">
        <v>26</v>
      </c>
      <c r="S42" s="1631" t="s">
        <v>14</v>
      </c>
      <c r="T42" s="161" t="s">
        <v>55</v>
      </c>
      <c r="U42" s="22"/>
      <c r="V42" s="160" t="s">
        <v>19</v>
      </c>
      <c r="W42" s="161" t="s">
        <v>38</v>
      </c>
      <c r="X42" s="43"/>
      <c r="Y42" s="1424" t="s">
        <v>88</v>
      </c>
      <c r="Z42" s="1069" t="s">
        <v>55</v>
      </c>
      <c r="AA42" s="22"/>
      <c r="AB42" s="160" t="s">
        <v>17</v>
      </c>
      <c r="AC42" s="161" t="s">
        <v>55</v>
      </c>
      <c r="AD42" s="1634"/>
      <c r="AE42" s="1632" t="s">
        <v>16</v>
      </c>
      <c r="AF42" s="1629" t="s">
        <v>38</v>
      </c>
      <c r="AG42" s="22"/>
      <c r="AH42" s="160" t="s">
        <v>15</v>
      </c>
      <c r="AI42" s="161" t="s">
        <v>55</v>
      </c>
      <c r="AJ42" s="22"/>
      <c r="AK42" s="1388" t="s">
        <v>17</v>
      </c>
      <c r="AL42" s="1050" t="s">
        <v>15</v>
      </c>
      <c r="AM42" s="944"/>
    </row>
    <row r="43" spans="2:39" s="940" customFormat="1" ht="13.5" thickBot="1">
      <c r="B43" s="1487" t="s">
        <v>47</v>
      </c>
      <c r="C43" s="25"/>
      <c r="D43" s="1633" t="s">
        <v>18</v>
      </c>
      <c r="E43" s="1069" t="s">
        <v>55</v>
      </c>
      <c r="F43" s="22">
        <v>9</v>
      </c>
      <c r="G43" s="160" t="s">
        <v>14</v>
      </c>
      <c r="H43" s="161" t="s">
        <v>55</v>
      </c>
      <c r="I43" s="22">
        <v>13</v>
      </c>
      <c r="J43" s="160" t="s">
        <v>14</v>
      </c>
      <c r="K43" s="161" t="s">
        <v>55</v>
      </c>
      <c r="L43" s="1634"/>
      <c r="M43" s="1632" t="s">
        <v>16</v>
      </c>
      <c r="N43" s="1629" t="s">
        <v>38</v>
      </c>
      <c r="O43" s="43"/>
      <c r="P43" s="1631" t="s">
        <v>88</v>
      </c>
      <c r="Q43" s="1069" t="s">
        <v>55</v>
      </c>
      <c r="R43" s="22"/>
      <c r="S43" s="3590" t="s">
        <v>17</v>
      </c>
      <c r="T43" s="161" t="s">
        <v>55</v>
      </c>
      <c r="U43" s="46"/>
      <c r="V43" s="16" t="s">
        <v>16</v>
      </c>
      <c r="W43" s="19" t="s">
        <v>38</v>
      </c>
      <c r="X43" s="1628"/>
      <c r="Y43" s="1631" t="s">
        <v>15</v>
      </c>
      <c r="Z43" s="1069" t="s">
        <v>55</v>
      </c>
      <c r="AA43" s="22"/>
      <c r="AB43" s="160" t="s">
        <v>19</v>
      </c>
      <c r="AC43" s="161" t="s">
        <v>38</v>
      </c>
      <c r="AD43" s="1628"/>
      <c r="AE43" s="1635" t="s">
        <v>18</v>
      </c>
      <c r="AF43" s="1069" t="s">
        <v>55</v>
      </c>
      <c r="AG43" s="22">
        <v>48</v>
      </c>
      <c r="AH43" s="160" t="s">
        <v>14</v>
      </c>
      <c r="AI43" s="161" t="s">
        <v>55</v>
      </c>
      <c r="AJ43" s="22"/>
      <c r="AK43" s="160" t="s">
        <v>19</v>
      </c>
      <c r="AL43" s="161" t="s">
        <v>38</v>
      </c>
      <c r="AM43" s="944"/>
    </row>
    <row r="44" spans="2:39" s="940" customFormat="1" ht="13.5" thickBot="1">
      <c r="B44" s="1487" t="s">
        <v>48</v>
      </c>
      <c r="C44" s="22"/>
      <c r="D44" s="1631" t="s">
        <v>88</v>
      </c>
      <c r="E44" s="1069" t="s">
        <v>55</v>
      </c>
      <c r="F44" s="3958"/>
      <c r="G44" s="191" t="s">
        <v>17</v>
      </c>
      <c r="H44" s="161" t="s">
        <v>55</v>
      </c>
      <c r="I44" s="22"/>
      <c r="J44" s="1424" t="s">
        <v>17</v>
      </c>
      <c r="K44" s="1637" t="s">
        <v>55</v>
      </c>
      <c r="L44" s="1233"/>
      <c r="M44" s="1434" t="s">
        <v>18</v>
      </c>
      <c r="N44" s="1637" t="s">
        <v>55</v>
      </c>
      <c r="O44" s="43"/>
      <c r="P44" s="1631" t="s">
        <v>15</v>
      </c>
      <c r="Q44" s="1069" t="s">
        <v>55</v>
      </c>
      <c r="R44" s="22"/>
      <c r="S44" s="160" t="s">
        <v>19</v>
      </c>
      <c r="T44" s="161" t="s">
        <v>38</v>
      </c>
      <c r="U44" s="25"/>
      <c r="V44" s="1633" t="s">
        <v>18</v>
      </c>
      <c r="W44" s="167" t="s">
        <v>55</v>
      </c>
      <c r="X44" s="1628">
        <v>35</v>
      </c>
      <c r="Y44" s="1424" t="s">
        <v>14</v>
      </c>
      <c r="Z44" s="1069" t="s">
        <v>55</v>
      </c>
      <c r="AA44" s="46"/>
      <c r="AB44" s="162" t="s">
        <v>16</v>
      </c>
      <c r="AC44" s="163" t="s">
        <v>38</v>
      </c>
      <c r="AD44" s="1628"/>
      <c r="AE44" s="1631" t="s">
        <v>88</v>
      </c>
      <c r="AF44" s="1069" t="s">
        <v>55</v>
      </c>
      <c r="AG44" s="22"/>
      <c r="AH44" s="160" t="s">
        <v>17</v>
      </c>
      <c r="AI44" s="161" t="s">
        <v>55</v>
      </c>
      <c r="AJ44" s="46"/>
      <c r="AK44" s="162" t="s">
        <v>16</v>
      </c>
      <c r="AL44" s="163" t="s">
        <v>38</v>
      </c>
      <c r="AM44" s="944"/>
    </row>
    <row r="45" spans="2:39" s="940" customFormat="1" ht="13.5" thickBot="1">
      <c r="B45" s="1487" t="s">
        <v>49</v>
      </c>
      <c r="C45" s="22"/>
      <c r="D45" s="1631" t="s">
        <v>15</v>
      </c>
      <c r="E45" s="1069" t="s">
        <v>55</v>
      </c>
      <c r="F45" s="3956"/>
      <c r="G45" s="3957"/>
      <c r="H45" s="207"/>
      <c r="I45" s="22"/>
      <c r="J45" s="1635" t="s">
        <v>19</v>
      </c>
      <c r="K45" s="3898" t="s">
        <v>38</v>
      </c>
      <c r="L45" s="3902"/>
      <c r="M45" s="1424" t="s">
        <v>88</v>
      </c>
      <c r="N45" s="1637" t="s">
        <v>55</v>
      </c>
      <c r="O45" s="22">
        <v>22</v>
      </c>
      <c r="P45" s="231" t="s">
        <v>14</v>
      </c>
      <c r="Q45" s="168" t="s">
        <v>55</v>
      </c>
      <c r="R45" s="46"/>
      <c r="S45" s="1632" t="s">
        <v>16</v>
      </c>
      <c r="T45" s="163" t="s">
        <v>38</v>
      </c>
      <c r="U45" s="43"/>
      <c r="V45" s="1635" t="s">
        <v>88</v>
      </c>
      <c r="W45" s="3898" t="s">
        <v>55</v>
      </c>
      <c r="X45" s="22"/>
      <c r="Y45" s="1391" t="s">
        <v>17</v>
      </c>
      <c r="Z45" s="1050" t="s">
        <v>15</v>
      </c>
      <c r="AA45" s="25"/>
      <c r="AB45" s="1635" t="s">
        <v>18</v>
      </c>
      <c r="AC45" s="1069" t="s">
        <v>55</v>
      </c>
      <c r="AD45" s="3589"/>
      <c r="AE45" s="1434" t="s">
        <v>15</v>
      </c>
      <c r="AF45" s="2264" t="s">
        <v>55</v>
      </c>
      <c r="AG45" s="22"/>
      <c r="AH45" s="160" t="s">
        <v>19</v>
      </c>
      <c r="AI45" s="161" t="s">
        <v>38</v>
      </c>
      <c r="AJ45" s="22"/>
      <c r="AK45" s="1635" t="s">
        <v>18</v>
      </c>
      <c r="AL45" s="1069" t="s">
        <v>55</v>
      </c>
      <c r="AM45" s="944"/>
    </row>
    <row r="46" spans="2:39" s="940" customFormat="1" ht="13.5" thickBot="1">
      <c r="B46" s="1487" t="s">
        <v>50</v>
      </c>
      <c r="C46" s="22">
        <v>5</v>
      </c>
      <c r="D46" s="231" t="s">
        <v>14</v>
      </c>
      <c r="E46" s="168" t="s">
        <v>55</v>
      </c>
      <c r="F46" s="27"/>
      <c r="G46" s="51"/>
      <c r="H46" s="142"/>
      <c r="I46" s="46"/>
      <c r="J46" s="1632" t="s">
        <v>16</v>
      </c>
      <c r="K46" s="1629" t="s">
        <v>38</v>
      </c>
      <c r="L46" s="3903"/>
      <c r="M46" s="1424" t="s">
        <v>15</v>
      </c>
      <c r="N46" s="1637" t="s">
        <v>55</v>
      </c>
      <c r="O46" s="22"/>
      <c r="P46" s="160" t="s">
        <v>17</v>
      </c>
      <c r="Q46" s="161" t="s">
        <v>55</v>
      </c>
      <c r="R46" s="3904"/>
      <c r="S46" s="1633" t="s">
        <v>18</v>
      </c>
      <c r="T46" s="3964" t="s">
        <v>55</v>
      </c>
      <c r="U46" s="43"/>
      <c r="V46" s="3966" t="s">
        <v>15</v>
      </c>
      <c r="W46" s="3967" t="s">
        <v>55</v>
      </c>
      <c r="X46" s="22"/>
      <c r="Y46" s="1424" t="s">
        <v>19</v>
      </c>
      <c r="Z46" s="1637" t="s">
        <v>38</v>
      </c>
      <c r="AA46" s="3958"/>
      <c r="AB46" s="1631" t="s">
        <v>88</v>
      </c>
      <c r="AC46" s="1069" t="s">
        <v>55</v>
      </c>
      <c r="AD46" s="1628">
        <v>44</v>
      </c>
      <c r="AE46" s="1424" t="s">
        <v>14</v>
      </c>
      <c r="AF46" s="1637" t="s">
        <v>55</v>
      </c>
      <c r="AG46" s="46"/>
      <c r="AH46" s="162" t="s">
        <v>16</v>
      </c>
      <c r="AI46" s="166" t="s">
        <v>38</v>
      </c>
      <c r="AJ46" s="43"/>
      <c r="AK46" s="3966" t="s">
        <v>88</v>
      </c>
      <c r="AL46" s="3967" t="s">
        <v>55</v>
      </c>
      <c r="AM46" s="944"/>
    </row>
    <row r="47" spans="2:39" s="940" customFormat="1" ht="13.5" thickBot="1">
      <c r="B47" s="1488" t="s">
        <v>51</v>
      </c>
      <c r="C47" s="46"/>
      <c r="D47" s="162" t="s">
        <v>17</v>
      </c>
      <c r="E47" s="163" t="s">
        <v>55</v>
      </c>
      <c r="F47" s="38"/>
      <c r="G47" s="39"/>
      <c r="H47" s="133"/>
      <c r="I47" s="3959"/>
      <c r="J47" s="3960" t="s">
        <v>18</v>
      </c>
      <c r="K47" s="3961" t="s">
        <v>55</v>
      </c>
      <c r="L47" s="306"/>
      <c r="M47" s="39"/>
      <c r="N47" s="45"/>
      <c r="O47" s="46"/>
      <c r="P47" s="16" t="s">
        <v>19</v>
      </c>
      <c r="Q47" s="19" t="s">
        <v>38</v>
      </c>
      <c r="R47" s="29"/>
      <c r="S47" s="39"/>
      <c r="T47" s="45"/>
      <c r="U47" s="46">
        <v>31</v>
      </c>
      <c r="V47" s="162" t="s">
        <v>14</v>
      </c>
      <c r="W47" s="163" t="s">
        <v>55</v>
      </c>
      <c r="X47" s="46"/>
      <c r="Y47" s="1446" t="s">
        <v>16</v>
      </c>
      <c r="Z47" s="3968" t="s">
        <v>38</v>
      </c>
      <c r="AA47" s="29"/>
      <c r="AB47" s="39"/>
      <c r="AC47" s="45"/>
      <c r="AD47" s="1237"/>
      <c r="AE47" s="1446" t="s">
        <v>17</v>
      </c>
      <c r="AF47" s="3968" t="s">
        <v>55</v>
      </c>
      <c r="AG47" s="29"/>
      <c r="AH47" s="39"/>
      <c r="AI47" s="45"/>
      <c r="AJ47" s="44"/>
      <c r="AK47" s="1632" t="s">
        <v>15</v>
      </c>
      <c r="AL47" s="1629" t="s">
        <v>55</v>
      </c>
      <c r="AM47" s="945"/>
    </row>
    <row r="48" spans="2:39">
      <c r="B48" s="4166" t="s">
        <v>95</v>
      </c>
      <c r="C48" s="4167"/>
      <c r="D48" s="4168"/>
      <c r="E48" s="94">
        <f>COUNTIF(E17:E47,"R" )+E53</f>
        <v>20</v>
      </c>
      <c r="F48" s="20"/>
      <c r="G48" s="20"/>
      <c r="H48" s="94">
        <f>COUNTIF(H17:H47,"R" )+H53</f>
        <v>20</v>
      </c>
      <c r="I48" s="20"/>
      <c r="J48" s="20"/>
      <c r="K48" s="94">
        <f>COUNTIF(K17:K47,"R" )+K53</f>
        <v>21</v>
      </c>
      <c r="L48" s="20"/>
      <c r="M48" s="20"/>
      <c r="N48" s="94">
        <f>COUNTIF(N17:N47,"R" )+N53</f>
        <v>20</v>
      </c>
      <c r="O48" s="20"/>
      <c r="P48" s="20"/>
      <c r="Q48" s="94">
        <f>COUNTIF(Q17:Q47,"R" )+Q53</f>
        <v>20</v>
      </c>
      <c r="R48" s="20"/>
      <c r="S48" s="20"/>
      <c r="T48" s="94">
        <f>COUNTIF(T17:T47,"R" )+T53</f>
        <v>21</v>
      </c>
      <c r="U48" s="20"/>
      <c r="V48" s="20"/>
      <c r="W48" s="94">
        <f>COUNTIF(W17:W47,"R" )+W53</f>
        <v>22</v>
      </c>
      <c r="X48" s="20"/>
      <c r="Y48" s="91"/>
      <c r="Z48" s="94">
        <f>COUNTIF(Z17:Z47,"R" )+Z53</f>
        <v>20</v>
      </c>
      <c r="AA48" s="20"/>
      <c r="AB48" s="20"/>
      <c r="AC48" s="94">
        <f>COUNTIF(AC17:AC47,"R" )+AC53</f>
        <v>21</v>
      </c>
      <c r="AD48" s="20"/>
      <c r="AE48" s="91"/>
      <c r="AF48" s="94">
        <f>COUNTIF(AF17:AF47,"R" )+AF53</f>
        <v>23</v>
      </c>
      <c r="AG48" s="20"/>
      <c r="AH48" s="20"/>
      <c r="AI48" s="94">
        <f>COUNTIF(AI17:AI47,"R" )+AI53</f>
        <v>19</v>
      </c>
      <c r="AJ48" s="20"/>
      <c r="AK48" s="91"/>
      <c r="AL48" s="94">
        <f>COUNTIF(AL17:AL47,"R" )+AL53</f>
        <v>20</v>
      </c>
      <c r="AM48" s="518">
        <f>SUM(E48:AL48)</f>
        <v>247</v>
      </c>
    </row>
    <row r="49" spans="2:40" ht="13.5" thickBot="1">
      <c r="B49" s="4169"/>
      <c r="C49" s="4170"/>
      <c r="D49" s="4171"/>
      <c r="E49" s="94"/>
      <c r="F49" s="20"/>
      <c r="G49" s="20"/>
      <c r="H49" s="94"/>
      <c r="I49" s="20"/>
      <c r="J49" s="20"/>
      <c r="K49" s="94"/>
      <c r="L49" s="20"/>
      <c r="M49" s="20"/>
      <c r="N49" s="94"/>
      <c r="O49" s="20"/>
      <c r="P49" s="20"/>
      <c r="Q49" s="94"/>
      <c r="R49" s="20"/>
      <c r="S49" s="20"/>
      <c r="T49" s="94"/>
      <c r="U49" s="20"/>
      <c r="V49" s="20"/>
      <c r="W49" s="94"/>
      <c r="X49" s="20"/>
      <c r="Y49" s="91"/>
      <c r="Z49" s="17"/>
      <c r="AA49" s="20"/>
      <c r="AB49" s="20"/>
      <c r="AC49" s="94"/>
      <c r="AD49" s="20"/>
      <c r="AE49" s="91"/>
      <c r="AF49" s="17"/>
      <c r="AG49" s="20"/>
      <c r="AH49" s="20"/>
      <c r="AI49" s="94"/>
      <c r="AJ49" s="20"/>
      <c r="AK49" s="91"/>
      <c r="AL49" s="17"/>
      <c r="AM49" s="14"/>
    </row>
    <row r="50" spans="2:40">
      <c r="B50" s="4166" t="s">
        <v>100</v>
      </c>
      <c r="C50" s="4167"/>
      <c r="D50" s="4168"/>
      <c r="E50" s="53"/>
      <c r="F50" s="6"/>
      <c r="G50" s="6"/>
      <c r="H50" s="53"/>
      <c r="I50" s="6"/>
      <c r="J50" s="6"/>
      <c r="K50" s="53"/>
      <c r="L50" s="6"/>
      <c r="M50" s="6"/>
      <c r="N50" s="53"/>
      <c r="O50" s="6"/>
      <c r="P50" s="6"/>
      <c r="Q50" s="53"/>
      <c r="R50" s="6"/>
      <c r="S50" s="6"/>
      <c r="T50" s="53"/>
      <c r="U50" s="6"/>
      <c r="V50" s="6"/>
      <c r="W50" s="53"/>
      <c r="X50" s="6"/>
      <c r="Y50" s="124"/>
      <c r="Z50" s="1071"/>
      <c r="AA50" s="6"/>
      <c r="AB50" s="6"/>
      <c r="AC50" s="53"/>
      <c r="AD50" s="6"/>
      <c r="AE50" s="124"/>
      <c r="AF50" s="1071"/>
      <c r="AG50" s="6"/>
      <c r="AH50" s="6"/>
      <c r="AI50" s="53"/>
      <c r="AJ50" s="6"/>
      <c r="AK50" s="124"/>
      <c r="AL50" s="1071"/>
      <c r="AM50" s="12"/>
    </row>
    <row r="51" spans="2:40" ht="13.5" thickBot="1">
      <c r="B51" s="4169"/>
      <c r="C51" s="4170"/>
      <c r="D51" s="4171"/>
      <c r="E51" s="211">
        <f>+E48*7.5</f>
        <v>150</v>
      </c>
      <c r="F51" s="758"/>
      <c r="G51" s="758"/>
      <c r="H51" s="211">
        <f>+H48*7.5</f>
        <v>150</v>
      </c>
      <c r="I51" s="758"/>
      <c r="J51" s="758"/>
      <c r="K51" s="211">
        <f>+K48*7.5</f>
        <v>157.5</v>
      </c>
      <c r="L51" s="758"/>
      <c r="M51" s="758"/>
      <c r="N51" s="211">
        <f>+N48*7.5</f>
        <v>150</v>
      </c>
      <c r="O51" s="758"/>
      <c r="P51" s="758"/>
      <c r="Q51" s="211">
        <f>+Q48*7.5</f>
        <v>150</v>
      </c>
      <c r="R51" s="758"/>
      <c r="S51" s="758"/>
      <c r="T51" s="211">
        <f>+T48*7.5</f>
        <v>157.5</v>
      </c>
      <c r="U51" s="758"/>
      <c r="V51" s="758"/>
      <c r="W51" s="211">
        <f>+W48*7.5</f>
        <v>165</v>
      </c>
      <c r="X51" s="758"/>
      <c r="Y51" s="765"/>
      <c r="Z51" s="420">
        <f>+Z48*7.5</f>
        <v>150</v>
      </c>
      <c r="AA51" s="758"/>
      <c r="AB51" s="758"/>
      <c r="AC51" s="211">
        <f>+AC48*7.5</f>
        <v>157.5</v>
      </c>
      <c r="AD51" s="758"/>
      <c r="AE51" s="765"/>
      <c r="AF51" s="420">
        <f>+AF48*7.5</f>
        <v>172.5</v>
      </c>
      <c r="AG51" s="758"/>
      <c r="AH51" s="758"/>
      <c r="AI51" s="211">
        <f>+AI48*7.5</f>
        <v>142.5</v>
      </c>
      <c r="AJ51" s="758"/>
      <c r="AK51" s="765"/>
      <c r="AL51" s="420">
        <f>+AL48*7.5</f>
        <v>150</v>
      </c>
      <c r="AM51" s="766">
        <f>SUM(E51:AL51)</f>
        <v>1852.5</v>
      </c>
      <c r="AN51" s="756"/>
    </row>
    <row r="52" spans="2:40">
      <c r="B52" s="150" t="s">
        <v>91</v>
      </c>
      <c r="C52" s="4"/>
      <c r="D52" s="4"/>
      <c r="E52" s="53"/>
      <c r="F52" s="6"/>
      <c r="G52" s="6"/>
      <c r="H52" s="53"/>
      <c r="I52" s="6"/>
      <c r="J52" s="6"/>
      <c r="K52" s="53"/>
      <c r="L52" s="6"/>
      <c r="M52" s="6"/>
      <c r="N52" s="53"/>
      <c r="O52" s="6"/>
      <c r="P52" s="6"/>
      <c r="Q52" s="53"/>
      <c r="R52" s="6"/>
      <c r="S52" s="6"/>
      <c r="T52" s="53"/>
      <c r="U52" s="6"/>
      <c r="V52" s="6"/>
      <c r="W52" s="53"/>
      <c r="X52" s="6"/>
      <c r="Y52" s="124"/>
      <c r="Z52" s="1071"/>
      <c r="AA52" s="6"/>
      <c r="AB52" s="6"/>
      <c r="AC52" s="53"/>
      <c r="AD52" s="6"/>
      <c r="AE52" s="124"/>
      <c r="AF52" s="1071"/>
      <c r="AG52" s="6"/>
      <c r="AH52" s="6"/>
      <c r="AI52" s="53"/>
      <c r="AJ52" s="6"/>
      <c r="AK52" s="124"/>
      <c r="AL52" s="1071"/>
      <c r="AM52" s="12"/>
    </row>
    <row r="53" spans="2:40" ht="13.5" thickBot="1">
      <c r="B53" s="151" t="s">
        <v>277</v>
      </c>
      <c r="C53" s="2"/>
      <c r="D53" s="2"/>
      <c r="E53" s="45">
        <v>-1</v>
      </c>
      <c r="F53" s="20"/>
      <c r="G53" s="20"/>
      <c r="H53" s="45">
        <v>0</v>
      </c>
      <c r="I53" s="20"/>
      <c r="J53" s="20"/>
      <c r="K53" s="45">
        <v>0</v>
      </c>
      <c r="L53" s="20"/>
      <c r="M53" s="20"/>
      <c r="N53" s="45">
        <v>0</v>
      </c>
      <c r="O53" s="20"/>
      <c r="P53" s="20"/>
      <c r="Q53" s="45">
        <v>0</v>
      </c>
      <c r="R53" s="20"/>
      <c r="S53" s="20"/>
      <c r="T53" s="45">
        <v>0</v>
      </c>
      <c r="U53" s="20"/>
      <c r="V53" s="20"/>
      <c r="W53" s="45">
        <v>-1</v>
      </c>
      <c r="X53" s="21"/>
      <c r="Y53" s="50"/>
      <c r="Z53" s="17">
        <v>0</v>
      </c>
      <c r="AA53" s="20"/>
      <c r="AB53" s="20"/>
      <c r="AC53" s="45">
        <v>0</v>
      </c>
      <c r="AD53" s="21"/>
      <c r="AE53" s="50"/>
      <c r="AF53" s="17">
        <v>0</v>
      </c>
      <c r="AG53" s="20"/>
      <c r="AH53" s="20"/>
      <c r="AI53" s="45">
        <v>0</v>
      </c>
      <c r="AJ53" s="21"/>
      <c r="AK53" s="50"/>
      <c r="AL53" s="17">
        <v>0</v>
      </c>
      <c r="AM53" s="521">
        <f>SUM(E53:AL53)</f>
        <v>-2</v>
      </c>
    </row>
    <row r="54" spans="2:40">
      <c r="B54" s="152"/>
      <c r="C54" s="4"/>
      <c r="D54" s="4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2"/>
    </row>
    <row r="55" spans="2:40" ht="15">
      <c r="B55" s="1723"/>
      <c r="C55" s="1077"/>
      <c r="D55" s="2" t="s">
        <v>94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3894" t="s">
        <v>263</v>
      </c>
      <c r="Q55" s="2"/>
      <c r="R55" s="2"/>
      <c r="S55" s="2"/>
      <c r="T55" s="3807"/>
      <c r="U55" s="3807"/>
      <c r="V55" s="3807"/>
      <c r="W55" s="3807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3891" t="s">
        <v>301</v>
      </c>
    </row>
    <row r="56" spans="2:40" ht="15">
      <c r="C56" s="3878"/>
      <c r="E56" s="3878"/>
      <c r="F56" s="3878"/>
      <c r="G56" s="3878"/>
      <c r="H56" s="1962"/>
    </row>
  </sheetData>
  <sheetProtection algorithmName="SHA-512" hashValue="bK1QK9N9zM9p9UQiUwjq86p/buuEtgFkJKHWQEe47pJWw6w2Kw2eHzJe+zuzfleWoMwWVJxqrDMNAAbwVU3mig==" saltValue="Uqu9kypFqAoxdtRbuhstgQ==" spinCount="100000" sheet="1" objects="1" scenarios="1" selectLockedCells="1" selectUnlockedCells="1"/>
  <mergeCells count="19">
    <mergeCell ref="B3:AM3"/>
    <mergeCell ref="B4:AM4"/>
    <mergeCell ref="B5:AM5"/>
    <mergeCell ref="B6:AM6"/>
    <mergeCell ref="B7:AM7"/>
    <mergeCell ref="AJ9:AL9"/>
    <mergeCell ref="B48:D49"/>
    <mergeCell ref="B50:D51"/>
    <mergeCell ref="R9:T9"/>
    <mergeCell ref="U9:W9"/>
    <mergeCell ref="X9:Z9"/>
    <mergeCell ref="AA9:AC9"/>
    <mergeCell ref="AD9:AF9"/>
    <mergeCell ref="AG9:AI9"/>
    <mergeCell ref="C9:E9"/>
    <mergeCell ref="F9:H9"/>
    <mergeCell ref="I9:K9"/>
    <mergeCell ref="L9:N9"/>
    <mergeCell ref="O9:Q9"/>
  </mergeCells>
  <printOptions horizontalCentered="1"/>
  <pageMargins left="0.59055118110236227" right="0.78740157480314965" top="0.19685039370078741" bottom="0.15748031496062992" header="0.39370078740157483" footer="0.19685039370078741"/>
  <pageSetup paperSize="9" scale="73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79998168889431442"/>
  </sheetPr>
  <dimension ref="A1:CB80"/>
  <sheetViews>
    <sheetView zoomScaleNormal="100" workbookViewId="0"/>
  </sheetViews>
  <sheetFormatPr defaultColWidth="9.140625" defaultRowHeight="12.75"/>
  <cols>
    <col min="1" max="1" width="3" style="596" customWidth="1"/>
    <col min="2" max="2" width="5.42578125" style="596" customWidth="1"/>
    <col min="3" max="3" width="4.7109375" style="602" customWidth="1"/>
    <col min="4" max="4" width="4.7109375" style="596" customWidth="1"/>
    <col min="5" max="8" width="6.7109375" style="596" customWidth="1"/>
    <col min="9" max="9" width="4.7109375" style="602" customWidth="1"/>
    <col min="10" max="10" width="4.7109375" style="596" customWidth="1"/>
    <col min="11" max="14" width="6.7109375" style="596" customWidth="1"/>
    <col min="15" max="15" width="4.7109375" style="602" customWidth="1"/>
    <col min="16" max="16" width="4.7109375" style="596" customWidth="1"/>
    <col min="17" max="20" width="6.7109375" style="596" customWidth="1"/>
    <col min="21" max="21" width="4.7109375" style="602" customWidth="1"/>
    <col min="22" max="22" width="4.7109375" style="596" customWidth="1"/>
    <col min="23" max="26" width="6.7109375" style="596" customWidth="1"/>
    <col min="27" max="27" width="4.7109375" style="602" customWidth="1"/>
    <col min="28" max="28" width="4.7109375" style="596" customWidth="1"/>
    <col min="29" max="32" width="6.7109375" style="596" customWidth="1"/>
    <col min="33" max="33" width="4.7109375" style="602" customWidth="1"/>
    <col min="34" max="34" width="4.7109375" style="596" customWidth="1"/>
    <col min="35" max="38" width="6.7109375" style="596" customWidth="1"/>
    <col min="39" max="41" width="1.7109375" style="603" customWidth="1"/>
    <col min="42" max="42" width="5.140625" style="596" customWidth="1"/>
    <col min="43" max="43" width="4.7109375" style="602" customWidth="1"/>
    <col min="44" max="44" width="4.7109375" style="596" customWidth="1"/>
    <col min="45" max="48" width="6.5703125" style="596" customWidth="1"/>
    <col min="49" max="49" width="4.7109375" style="602" customWidth="1"/>
    <col min="50" max="50" width="4.7109375" style="626" customWidth="1"/>
    <col min="51" max="54" width="6.5703125" style="596" customWidth="1"/>
    <col min="55" max="55" width="4.7109375" style="602" customWidth="1"/>
    <col min="56" max="56" width="4.7109375" style="626" customWidth="1"/>
    <col min="57" max="57" width="8.5703125" style="596" customWidth="1"/>
    <col min="58" max="60" width="6.5703125" style="596" customWidth="1"/>
    <col min="61" max="61" width="4.7109375" style="602" customWidth="1"/>
    <col min="62" max="62" width="4.7109375" style="626" customWidth="1"/>
    <col min="63" max="66" width="6.5703125" style="596" customWidth="1"/>
    <col min="67" max="67" width="4.7109375" style="602" customWidth="1"/>
    <col min="68" max="68" width="4.7109375" style="626" customWidth="1"/>
    <col min="69" max="72" width="6.5703125" style="596" customWidth="1"/>
    <col min="73" max="73" width="4.7109375" style="596" customWidth="1"/>
    <col min="74" max="74" width="4.7109375" style="626" customWidth="1"/>
    <col min="75" max="78" width="6.5703125" style="596" customWidth="1"/>
    <col min="79" max="79" width="5.7109375" style="596" hidden="1" customWidth="1"/>
    <col min="80" max="80" width="10.5703125" style="596" customWidth="1"/>
    <col min="81" max="16384" width="9.140625" style="596"/>
  </cols>
  <sheetData>
    <row r="1" spans="1:80" ht="32.25" customHeight="1">
      <c r="B1" s="2675"/>
      <c r="C1" s="1240"/>
      <c r="D1" s="1240"/>
      <c r="E1" s="1241"/>
      <c r="F1" s="1242"/>
      <c r="G1" s="1242"/>
      <c r="H1" s="1242"/>
      <c r="I1" s="1242"/>
      <c r="J1" s="1242"/>
      <c r="K1" s="600"/>
      <c r="L1" s="1874"/>
      <c r="AP1" s="2675"/>
      <c r="AQ1" s="1240"/>
      <c r="AR1" s="1240"/>
      <c r="AS1" s="1241"/>
      <c r="AT1" s="1242"/>
      <c r="AU1" s="1242"/>
      <c r="AV1" s="1242"/>
      <c r="AW1" s="1242"/>
      <c r="AX1" s="1242"/>
      <c r="AY1" s="600"/>
      <c r="AZ1" s="1874"/>
    </row>
    <row r="2" spans="1:80" ht="25.5">
      <c r="A2" s="604"/>
      <c r="B2" s="4504" t="s">
        <v>357</v>
      </c>
      <c r="C2" s="4504"/>
      <c r="D2" s="4504"/>
      <c r="E2" s="4504"/>
      <c r="F2" s="4504"/>
      <c r="G2" s="4504"/>
      <c r="H2" s="4504"/>
      <c r="I2" s="4504"/>
      <c r="J2" s="4504"/>
      <c r="K2" s="4504"/>
      <c r="L2" s="4504"/>
      <c r="M2" s="4504"/>
      <c r="N2" s="4504"/>
      <c r="O2" s="4504"/>
      <c r="P2" s="4504"/>
      <c r="Q2" s="4504"/>
      <c r="R2" s="4504"/>
      <c r="S2" s="4504"/>
      <c r="T2" s="4504"/>
      <c r="U2" s="4504"/>
      <c r="V2" s="4504"/>
      <c r="W2" s="4504"/>
      <c r="X2" s="4504"/>
      <c r="Y2" s="4504"/>
      <c r="Z2" s="4504"/>
      <c r="AA2" s="4504"/>
      <c r="AB2" s="4504"/>
      <c r="AC2" s="4504"/>
      <c r="AD2" s="4504"/>
      <c r="AE2" s="4504"/>
      <c r="AF2" s="4504"/>
      <c r="AG2" s="4504"/>
      <c r="AH2" s="4504"/>
      <c r="AI2" s="4504"/>
      <c r="AJ2" s="4504"/>
      <c r="AK2" s="4504"/>
      <c r="AL2" s="4504"/>
      <c r="AM2" s="605"/>
      <c r="AN2" s="605"/>
      <c r="AO2" s="605"/>
      <c r="AP2" s="606"/>
      <c r="AQ2" s="4504" t="s">
        <v>358</v>
      </c>
      <c r="AR2" s="4504"/>
      <c r="AS2" s="4504"/>
      <c r="AT2" s="4504"/>
      <c r="AU2" s="4504"/>
      <c r="AV2" s="4504"/>
      <c r="AW2" s="4504"/>
      <c r="AX2" s="4504"/>
      <c r="AY2" s="4504"/>
      <c r="AZ2" s="4504"/>
      <c r="BA2" s="4504"/>
      <c r="BB2" s="4504"/>
      <c r="BC2" s="4504"/>
      <c r="BD2" s="4504"/>
      <c r="BE2" s="4504"/>
      <c r="BF2" s="4504"/>
      <c r="BG2" s="4504"/>
      <c r="BH2" s="4504"/>
      <c r="BI2" s="4504"/>
      <c r="BJ2" s="4504"/>
      <c r="BK2" s="4504"/>
      <c r="BL2" s="4504"/>
      <c r="BM2" s="4504"/>
      <c r="BN2" s="4504"/>
      <c r="BO2" s="4504"/>
      <c r="BP2" s="4504"/>
      <c r="BQ2" s="4504"/>
      <c r="BR2" s="4504"/>
      <c r="BS2" s="4504"/>
      <c r="BT2" s="4504"/>
      <c r="BU2" s="4504"/>
      <c r="BV2" s="4504"/>
      <c r="BW2" s="4504"/>
      <c r="BX2" s="4504"/>
      <c r="BY2" s="4504"/>
      <c r="BZ2" s="4504"/>
      <c r="CA2" s="606"/>
      <c r="CB2" s="606"/>
    </row>
    <row r="3" spans="1:80" ht="22.5">
      <c r="A3" s="604"/>
      <c r="B3" s="4505" t="s">
        <v>113</v>
      </c>
      <c r="C3" s="4505"/>
      <c r="D3" s="4505"/>
      <c r="E3" s="4505"/>
      <c r="F3" s="4505"/>
      <c r="G3" s="4505"/>
      <c r="H3" s="4505"/>
      <c r="I3" s="4505"/>
      <c r="J3" s="4505"/>
      <c r="K3" s="4505"/>
      <c r="L3" s="4505"/>
      <c r="M3" s="4505"/>
      <c r="N3" s="4505"/>
      <c r="O3" s="4505"/>
      <c r="P3" s="4505"/>
      <c r="Q3" s="4505"/>
      <c r="R3" s="4505"/>
      <c r="S3" s="4505"/>
      <c r="T3" s="4505"/>
      <c r="U3" s="4505"/>
      <c r="V3" s="4505"/>
      <c r="W3" s="4505"/>
      <c r="X3" s="4505"/>
      <c r="Y3" s="4505"/>
      <c r="Z3" s="4505"/>
      <c r="AA3" s="4505"/>
      <c r="AB3" s="4505"/>
      <c r="AC3" s="4505"/>
      <c r="AD3" s="4505"/>
      <c r="AE3" s="4505"/>
      <c r="AF3" s="4505"/>
      <c r="AG3" s="4505"/>
      <c r="AH3" s="4505"/>
      <c r="AI3" s="4505"/>
      <c r="AJ3" s="4505"/>
      <c r="AK3" s="4505"/>
      <c r="AL3" s="4505"/>
      <c r="AM3" s="605"/>
      <c r="AN3" s="605"/>
      <c r="AO3" s="605"/>
      <c r="AP3" s="4505" t="s">
        <v>113</v>
      </c>
      <c r="AQ3" s="4505"/>
      <c r="AR3" s="4505"/>
      <c r="AS3" s="4505"/>
      <c r="AT3" s="4505"/>
      <c r="AU3" s="4505"/>
      <c r="AV3" s="4505"/>
      <c r="AW3" s="4505"/>
      <c r="AX3" s="4505"/>
      <c r="AY3" s="4505"/>
      <c r="AZ3" s="4505"/>
      <c r="BA3" s="4505"/>
      <c r="BB3" s="4505"/>
      <c r="BC3" s="4505"/>
      <c r="BD3" s="4505"/>
      <c r="BE3" s="4505"/>
      <c r="BF3" s="4505"/>
      <c r="BG3" s="4505"/>
      <c r="BH3" s="4505"/>
      <c r="BI3" s="4505"/>
      <c r="BJ3" s="4505"/>
      <c r="BK3" s="4505"/>
      <c r="BL3" s="4505"/>
      <c r="BM3" s="4505"/>
      <c r="BN3" s="4505"/>
      <c r="BO3" s="4505"/>
      <c r="BP3" s="4505"/>
      <c r="BQ3" s="4505"/>
      <c r="BR3" s="4505"/>
      <c r="BS3" s="4505"/>
      <c r="BT3" s="4505"/>
      <c r="BU3" s="4505"/>
      <c r="BV3" s="4505"/>
      <c r="BW3" s="4505"/>
      <c r="BX3" s="4505"/>
      <c r="BY3" s="4505"/>
      <c r="BZ3" s="4505"/>
      <c r="CA3" s="4505"/>
      <c r="CB3" s="4505"/>
    </row>
    <row r="4" spans="1:80" ht="18.75">
      <c r="A4" s="607"/>
      <c r="B4" s="4506" t="s">
        <v>145</v>
      </c>
      <c r="C4" s="4506"/>
      <c r="D4" s="4506"/>
      <c r="E4" s="4506"/>
      <c r="F4" s="4506"/>
      <c r="G4" s="4506"/>
      <c r="H4" s="4506"/>
      <c r="I4" s="4506"/>
      <c r="J4" s="4506"/>
      <c r="K4" s="4506"/>
      <c r="L4" s="4506"/>
      <c r="M4" s="4506"/>
      <c r="N4" s="4506"/>
      <c r="O4" s="4506"/>
      <c r="P4" s="4506"/>
      <c r="Q4" s="4506"/>
      <c r="R4" s="4506"/>
      <c r="S4" s="4506"/>
      <c r="T4" s="4506"/>
      <c r="U4" s="4506"/>
      <c r="V4" s="4506"/>
      <c r="W4" s="4506"/>
      <c r="X4" s="4506"/>
      <c r="Y4" s="4506"/>
      <c r="Z4" s="4506"/>
      <c r="AA4" s="4506"/>
      <c r="AB4" s="4506"/>
      <c r="AC4" s="4506"/>
      <c r="AD4" s="4506"/>
      <c r="AE4" s="4506"/>
      <c r="AF4" s="4506"/>
      <c r="AG4" s="4506"/>
      <c r="AH4" s="4506"/>
      <c r="AI4" s="4506"/>
      <c r="AJ4" s="4506"/>
      <c r="AK4" s="4506"/>
      <c r="AL4" s="4506"/>
      <c r="AM4" s="608"/>
      <c r="AN4" s="608"/>
      <c r="AO4" s="608"/>
      <c r="AP4" s="609"/>
      <c r="AQ4" s="4506" t="s">
        <v>146</v>
      </c>
      <c r="AR4" s="4506"/>
      <c r="AS4" s="4506"/>
      <c r="AT4" s="4506"/>
      <c r="AU4" s="4506"/>
      <c r="AV4" s="4506"/>
      <c r="AW4" s="4506"/>
      <c r="AX4" s="4506"/>
      <c r="AY4" s="4506"/>
      <c r="AZ4" s="4506"/>
      <c r="BA4" s="4506"/>
      <c r="BB4" s="4506"/>
      <c r="BC4" s="4506"/>
      <c r="BD4" s="4506"/>
      <c r="BE4" s="4506"/>
      <c r="BF4" s="4506"/>
      <c r="BG4" s="4506"/>
      <c r="BH4" s="4506"/>
      <c r="BI4" s="4506"/>
      <c r="BJ4" s="4506"/>
      <c r="BK4" s="4506"/>
      <c r="BL4" s="4506"/>
      <c r="BM4" s="4506"/>
      <c r="BN4" s="4506"/>
      <c r="BO4" s="4506"/>
      <c r="BP4" s="4506"/>
      <c r="BQ4" s="4506"/>
      <c r="BR4" s="4506"/>
      <c r="BS4" s="4506"/>
      <c r="BT4" s="4506"/>
      <c r="BU4" s="4506"/>
      <c r="BV4" s="4506"/>
      <c r="BW4" s="4506"/>
      <c r="BX4" s="4506"/>
      <c r="BY4" s="4506"/>
      <c r="BZ4" s="4506"/>
      <c r="CA4" s="606"/>
      <c r="CB4" s="606"/>
    </row>
    <row r="5" spans="1:80" ht="18.75">
      <c r="A5" s="610"/>
      <c r="B5" s="4506" t="s">
        <v>147</v>
      </c>
      <c r="C5" s="4506"/>
      <c r="D5" s="4506"/>
      <c r="E5" s="4506"/>
      <c r="F5" s="4506"/>
      <c r="G5" s="4506"/>
      <c r="H5" s="4506"/>
      <c r="I5" s="4506"/>
      <c r="J5" s="4506"/>
      <c r="K5" s="4506"/>
      <c r="L5" s="4506"/>
      <c r="M5" s="4506"/>
      <c r="N5" s="4506"/>
      <c r="O5" s="4506"/>
      <c r="P5" s="4506"/>
      <c r="Q5" s="4506"/>
      <c r="R5" s="4506"/>
      <c r="S5" s="4506"/>
      <c r="T5" s="4506"/>
      <c r="U5" s="4506"/>
      <c r="V5" s="4506"/>
      <c r="W5" s="4506"/>
      <c r="X5" s="4506"/>
      <c r="Y5" s="4506"/>
      <c r="Z5" s="4506"/>
      <c r="AA5" s="4506"/>
      <c r="AB5" s="4506"/>
      <c r="AC5" s="4506"/>
      <c r="AD5" s="4506"/>
      <c r="AE5" s="4506"/>
      <c r="AF5" s="4506"/>
      <c r="AG5" s="4506"/>
      <c r="AH5" s="4506"/>
      <c r="AI5" s="4506"/>
      <c r="AJ5" s="4506"/>
      <c r="AK5" s="4506"/>
      <c r="AL5" s="4506"/>
      <c r="AM5" s="614"/>
      <c r="AN5" s="614"/>
      <c r="AO5" s="614"/>
      <c r="AP5" s="615"/>
      <c r="AQ5" s="4506" t="s">
        <v>147</v>
      </c>
      <c r="AR5" s="4506"/>
      <c r="AS5" s="4506"/>
      <c r="AT5" s="4506"/>
      <c r="AU5" s="4506"/>
      <c r="AV5" s="4506"/>
      <c r="AW5" s="4506"/>
      <c r="AX5" s="4506"/>
      <c r="AY5" s="4506"/>
      <c r="AZ5" s="4506"/>
      <c r="BA5" s="4506"/>
      <c r="BB5" s="4506"/>
      <c r="BC5" s="4506"/>
      <c r="BD5" s="4506"/>
      <c r="BE5" s="4506"/>
      <c r="BF5" s="4506"/>
      <c r="BG5" s="4506"/>
      <c r="BH5" s="4506"/>
      <c r="BI5" s="4506"/>
      <c r="BJ5" s="4506"/>
      <c r="BK5" s="4506"/>
      <c r="BL5" s="4506"/>
      <c r="BM5" s="4506"/>
      <c r="BN5" s="4506"/>
      <c r="BO5" s="4506"/>
      <c r="BP5" s="4506"/>
      <c r="BQ5" s="4506"/>
      <c r="BR5" s="4506"/>
      <c r="BS5" s="4506"/>
      <c r="BT5" s="4506"/>
      <c r="BU5" s="4506"/>
      <c r="BV5" s="4506"/>
      <c r="BW5" s="4506"/>
      <c r="BX5" s="4506"/>
      <c r="BY5" s="4506"/>
      <c r="BZ5" s="4506"/>
      <c r="CA5" s="615"/>
      <c r="CB5" s="615"/>
    </row>
    <row r="6" spans="1:80" ht="18.75">
      <c r="A6" s="610"/>
      <c r="B6" s="4180" t="s">
        <v>125</v>
      </c>
      <c r="C6" s="4180"/>
      <c r="D6" s="4180"/>
      <c r="E6" s="4180"/>
      <c r="F6" s="4180"/>
      <c r="G6" s="4180"/>
      <c r="H6" s="4180"/>
      <c r="I6" s="4180"/>
      <c r="J6" s="4180"/>
      <c r="K6" s="4180"/>
      <c r="L6" s="4180"/>
      <c r="M6" s="4180"/>
      <c r="N6" s="4180"/>
      <c r="O6" s="4180"/>
      <c r="P6" s="4180"/>
      <c r="Q6" s="4180"/>
      <c r="R6" s="4180"/>
      <c r="S6" s="4180"/>
      <c r="T6" s="4180"/>
      <c r="U6" s="4180"/>
      <c r="V6" s="4180"/>
      <c r="W6" s="4180"/>
      <c r="X6" s="4180"/>
      <c r="Y6" s="4180"/>
      <c r="Z6" s="4180"/>
      <c r="AA6" s="4180"/>
      <c r="AB6" s="4180"/>
      <c r="AC6" s="4180"/>
      <c r="AD6" s="4180"/>
      <c r="AE6" s="4180"/>
      <c r="AF6" s="4180"/>
      <c r="AG6" s="4180"/>
      <c r="AH6" s="4180"/>
      <c r="AI6" s="4180"/>
      <c r="AJ6" s="4180"/>
      <c r="AK6" s="4180"/>
      <c r="AL6" s="4180"/>
      <c r="AM6" s="991"/>
      <c r="AN6" s="991"/>
      <c r="AO6" s="991"/>
      <c r="AP6" s="991"/>
      <c r="AQ6" s="4180" t="s">
        <v>125</v>
      </c>
      <c r="AR6" s="4180"/>
      <c r="AS6" s="4180"/>
      <c r="AT6" s="4180"/>
      <c r="AU6" s="4180"/>
      <c r="AV6" s="4180"/>
      <c r="AW6" s="4180"/>
      <c r="AX6" s="4180"/>
      <c r="AY6" s="4180"/>
      <c r="AZ6" s="4180"/>
      <c r="BA6" s="4180"/>
      <c r="BB6" s="4180"/>
      <c r="BC6" s="4180"/>
      <c r="BD6" s="4180"/>
      <c r="BE6" s="4180"/>
      <c r="BF6" s="4180"/>
      <c r="BG6" s="4180"/>
      <c r="BH6" s="4180"/>
      <c r="BI6" s="4180"/>
      <c r="BJ6" s="4180"/>
      <c r="BK6" s="4180"/>
      <c r="BL6" s="4180"/>
      <c r="BM6" s="4180"/>
      <c r="BN6" s="4180"/>
      <c r="BO6" s="4180"/>
      <c r="BP6" s="4180"/>
      <c r="BQ6" s="4180"/>
      <c r="BR6" s="4180"/>
      <c r="BS6" s="4180"/>
      <c r="BT6" s="4180"/>
      <c r="BU6" s="4180"/>
      <c r="BV6" s="4180"/>
      <c r="BW6" s="4180"/>
      <c r="BX6" s="4180"/>
      <c r="BY6" s="4180"/>
      <c r="BZ6" s="4180"/>
      <c r="CA6" s="4180"/>
      <c r="CB6" s="615"/>
    </row>
    <row r="7" spans="1:80" ht="30.75" customHeight="1" thickBot="1">
      <c r="A7" s="610"/>
      <c r="B7" s="611"/>
      <c r="C7" s="612"/>
      <c r="D7" s="611"/>
      <c r="E7" s="611"/>
      <c r="F7" s="611"/>
      <c r="G7" s="611"/>
      <c r="H7" s="611"/>
      <c r="I7" s="612"/>
      <c r="J7" s="611"/>
      <c r="K7" s="611"/>
      <c r="L7" s="613"/>
      <c r="M7" s="611"/>
      <c r="N7" s="611"/>
      <c r="O7" s="612"/>
      <c r="P7" s="611"/>
      <c r="Q7" s="613"/>
      <c r="R7" s="611"/>
      <c r="S7" s="611"/>
      <c r="T7" s="611"/>
      <c r="U7" s="612"/>
      <c r="V7" s="611"/>
      <c r="W7" s="2669"/>
      <c r="X7" s="611"/>
      <c r="Y7" s="611"/>
      <c r="Z7" s="611"/>
      <c r="AA7" s="612"/>
      <c r="AB7" s="611"/>
      <c r="AC7" s="611"/>
      <c r="AD7" s="611"/>
      <c r="AE7" s="611"/>
      <c r="AF7" s="611"/>
      <c r="AG7" s="612"/>
      <c r="AH7" s="611"/>
      <c r="AI7" s="611"/>
      <c r="AJ7" s="611"/>
      <c r="AK7" s="611"/>
      <c r="AL7" s="611"/>
      <c r="AM7" s="614"/>
      <c r="AN7" s="614"/>
      <c r="AO7" s="614"/>
      <c r="AP7" s="615"/>
      <c r="AQ7" s="612"/>
      <c r="AR7" s="611"/>
      <c r="AS7" s="611"/>
      <c r="AT7" s="611"/>
      <c r="AU7" s="611"/>
      <c r="AV7" s="611"/>
      <c r="AW7" s="612"/>
      <c r="AX7" s="1462"/>
      <c r="AY7" s="611"/>
      <c r="AZ7" s="611"/>
      <c r="BA7" s="611"/>
      <c r="BB7" s="611"/>
      <c r="BC7" s="612"/>
      <c r="BD7" s="1462"/>
      <c r="BE7" s="611"/>
      <c r="BF7" s="613"/>
      <c r="BG7" s="611"/>
      <c r="BH7" s="611"/>
      <c r="BI7" s="612"/>
      <c r="BJ7" s="1468"/>
      <c r="BK7" s="611"/>
      <c r="BL7" s="2669"/>
      <c r="BM7" s="611"/>
      <c r="BN7" s="611"/>
      <c r="BO7" s="612"/>
      <c r="BP7" s="1462"/>
      <c r="BQ7" s="611"/>
      <c r="BR7" s="611"/>
      <c r="BS7" s="611"/>
      <c r="BT7" s="611"/>
      <c r="BU7" s="611"/>
      <c r="BV7" s="1462"/>
      <c r="BW7" s="611"/>
      <c r="BX7" s="611"/>
      <c r="BY7" s="611"/>
      <c r="BZ7" s="611"/>
      <c r="CA7" s="615"/>
      <c r="CB7" s="615"/>
    </row>
    <row r="8" spans="1:80" s="1813" customFormat="1" ht="36" customHeight="1" thickBot="1">
      <c r="A8" s="1812"/>
      <c r="B8" s="4507" t="s">
        <v>65</v>
      </c>
      <c r="C8" s="4510" t="s">
        <v>73</v>
      </c>
      <c r="D8" s="4511"/>
      <c r="E8" s="4511"/>
      <c r="F8" s="4511"/>
      <c r="G8" s="4511"/>
      <c r="H8" s="4512"/>
      <c r="I8" s="4513" t="s">
        <v>0</v>
      </c>
      <c r="J8" s="4514"/>
      <c r="K8" s="4514"/>
      <c r="L8" s="4514"/>
      <c r="M8" s="4514"/>
      <c r="N8" s="4515"/>
      <c r="O8" s="4513" t="s">
        <v>74</v>
      </c>
      <c r="P8" s="4514"/>
      <c r="Q8" s="4514"/>
      <c r="R8" s="4514"/>
      <c r="S8" s="4514"/>
      <c r="T8" s="4515"/>
      <c r="U8" s="4513" t="s">
        <v>75</v>
      </c>
      <c r="V8" s="4514"/>
      <c r="W8" s="4514"/>
      <c r="X8" s="4514"/>
      <c r="Y8" s="4514"/>
      <c r="Z8" s="4515"/>
      <c r="AA8" s="4513" t="s">
        <v>76</v>
      </c>
      <c r="AB8" s="4514"/>
      <c r="AC8" s="4514"/>
      <c r="AD8" s="4514"/>
      <c r="AE8" s="4514"/>
      <c r="AF8" s="4515"/>
      <c r="AG8" s="4514" t="s">
        <v>77</v>
      </c>
      <c r="AH8" s="4514"/>
      <c r="AI8" s="4514"/>
      <c r="AJ8" s="4514"/>
      <c r="AK8" s="4514"/>
      <c r="AL8" s="4515"/>
      <c r="AP8" s="4507" t="s">
        <v>65</v>
      </c>
      <c r="AQ8" s="4513" t="s">
        <v>78</v>
      </c>
      <c r="AR8" s="4514"/>
      <c r="AS8" s="4514"/>
      <c r="AT8" s="4514"/>
      <c r="AU8" s="4514"/>
      <c r="AV8" s="4515"/>
      <c r="AW8" s="4513" t="s">
        <v>1</v>
      </c>
      <c r="AX8" s="4514"/>
      <c r="AY8" s="4514"/>
      <c r="AZ8" s="4514"/>
      <c r="BA8" s="4514"/>
      <c r="BB8" s="4515"/>
      <c r="BC8" s="4513" t="s">
        <v>79</v>
      </c>
      <c r="BD8" s="4514"/>
      <c r="BE8" s="4514"/>
      <c r="BF8" s="4514"/>
      <c r="BG8" s="4514"/>
      <c r="BH8" s="4515"/>
      <c r="BI8" s="4513" t="s">
        <v>80</v>
      </c>
      <c r="BJ8" s="4514"/>
      <c r="BK8" s="4514"/>
      <c r="BL8" s="4514"/>
      <c r="BM8" s="4514"/>
      <c r="BN8" s="4515"/>
      <c r="BO8" s="4513" t="s">
        <v>81</v>
      </c>
      <c r="BP8" s="4514"/>
      <c r="BQ8" s="4514"/>
      <c r="BR8" s="4514"/>
      <c r="BS8" s="4514"/>
      <c r="BT8" s="4515"/>
      <c r="BU8" s="4513" t="s">
        <v>82</v>
      </c>
      <c r="BV8" s="4514"/>
      <c r="BW8" s="4514"/>
      <c r="BX8" s="4514"/>
      <c r="BY8" s="4514"/>
      <c r="BZ8" s="4514"/>
      <c r="CA8" s="1814"/>
      <c r="CB8" s="1456" t="s">
        <v>96</v>
      </c>
    </row>
    <row r="9" spans="1:80" ht="15" customHeight="1">
      <c r="A9" s="616"/>
      <c r="B9" s="4508"/>
      <c r="C9" s="4516" t="s">
        <v>66</v>
      </c>
      <c r="D9" s="4519" t="s">
        <v>67</v>
      </c>
      <c r="E9" s="4522" t="s">
        <v>102</v>
      </c>
      <c r="F9" s="4523"/>
      <c r="G9" s="4523"/>
      <c r="H9" s="4524"/>
      <c r="I9" s="4516" t="s">
        <v>66</v>
      </c>
      <c r="J9" s="4519" t="s">
        <v>67</v>
      </c>
      <c r="K9" s="4522" t="s">
        <v>102</v>
      </c>
      <c r="L9" s="4523"/>
      <c r="M9" s="4523"/>
      <c r="N9" s="4524"/>
      <c r="O9" s="4516" t="s">
        <v>66</v>
      </c>
      <c r="P9" s="4519" t="s">
        <v>67</v>
      </c>
      <c r="Q9" s="4522" t="s">
        <v>102</v>
      </c>
      <c r="R9" s="4523"/>
      <c r="S9" s="4523"/>
      <c r="T9" s="4524"/>
      <c r="U9" s="4516" t="s">
        <v>66</v>
      </c>
      <c r="V9" s="4519" t="s">
        <v>67</v>
      </c>
      <c r="W9" s="4522" t="s">
        <v>102</v>
      </c>
      <c r="X9" s="4523"/>
      <c r="Y9" s="4523"/>
      <c r="Z9" s="4524"/>
      <c r="AA9" s="4516" t="s">
        <v>66</v>
      </c>
      <c r="AB9" s="4519" t="s">
        <v>67</v>
      </c>
      <c r="AC9" s="4522" t="s">
        <v>102</v>
      </c>
      <c r="AD9" s="4523"/>
      <c r="AE9" s="4523"/>
      <c r="AF9" s="4524"/>
      <c r="AG9" s="4516" t="s">
        <v>66</v>
      </c>
      <c r="AH9" s="4519" t="s">
        <v>67</v>
      </c>
      <c r="AI9" s="4522" t="s">
        <v>102</v>
      </c>
      <c r="AJ9" s="4523"/>
      <c r="AK9" s="4523"/>
      <c r="AL9" s="4524"/>
      <c r="AM9" s="596"/>
      <c r="AN9" s="596"/>
      <c r="AO9" s="596"/>
      <c r="AP9" s="4508"/>
      <c r="AQ9" s="4516" t="s">
        <v>66</v>
      </c>
      <c r="AR9" s="4519" t="s">
        <v>67</v>
      </c>
      <c r="AS9" s="4522" t="s">
        <v>102</v>
      </c>
      <c r="AT9" s="4523"/>
      <c r="AU9" s="4523"/>
      <c r="AV9" s="4524"/>
      <c r="AW9" s="4516" t="s">
        <v>66</v>
      </c>
      <c r="AX9" s="4519" t="s">
        <v>67</v>
      </c>
      <c r="AY9" s="4522" t="s">
        <v>102</v>
      </c>
      <c r="AZ9" s="4523"/>
      <c r="BA9" s="4523"/>
      <c r="BB9" s="4524"/>
      <c r="BC9" s="4516" t="s">
        <v>66</v>
      </c>
      <c r="BD9" s="4519" t="s">
        <v>67</v>
      </c>
      <c r="BE9" s="4522" t="s">
        <v>102</v>
      </c>
      <c r="BF9" s="4523"/>
      <c r="BG9" s="4523"/>
      <c r="BH9" s="4524"/>
      <c r="BI9" s="4516" t="s">
        <v>66</v>
      </c>
      <c r="BJ9" s="4519" t="s">
        <v>67</v>
      </c>
      <c r="BK9" s="4522" t="s">
        <v>102</v>
      </c>
      <c r="BL9" s="4523"/>
      <c r="BM9" s="4523"/>
      <c r="BN9" s="4524"/>
      <c r="BO9" s="4516" t="s">
        <v>66</v>
      </c>
      <c r="BP9" s="4519" t="s">
        <v>67</v>
      </c>
      <c r="BQ9" s="4522" t="s">
        <v>102</v>
      </c>
      <c r="BR9" s="4523"/>
      <c r="BS9" s="4523"/>
      <c r="BT9" s="4524"/>
      <c r="BU9" s="4516" t="s">
        <v>66</v>
      </c>
      <c r="BV9" s="4519" t="s">
        <v>67</v>
      </c>
      <c r="BW9" s="4522" t="s">
        <v>102</v>
      </c>
      <c r="BX9" s="4523"/>
      <c r="BY9" s="4523"/>
      <c r="BZ9" s="4524"/>
      <c r="CA9" s="617"/>
      <c r="CB9" s="618"/>
    </row>
    <row r="10" spans="1:80" ht="29.25" customHeight="1">
      <c r="A10" s="616"/>
      <c r="B10" s="4508"/>
      <c r="C10" s="4517"/>
      <c r="D10" s="4520"/>
      <c r="E10" s="4525"/>
      <c r="F10" s="4526"/>
      <c r="G10" s="4526"/>
      <c r="H10" s="4527"/>
      <c r="I10" s="4517"/>
      <c r="J10" s="4520"/>
      <c r="K10" s="4525"/>
      <c r="L10" s="4526"/>
      <c r="M10" s="4526"/>
      <c r="N10" s="4527"/>
      <c r="O10" s="4517"/>
      <c r="P10" s="4520"/>
      <c r="Q10" s="4525"/>
      <c r="R10" s="4526"/>
      <c r="S10" s="4526"/>
      <c r="T10" s="4527"/>
      <c r="U10" s="4517"/>
      <c r="V10" s="4520"/>
      <c r="W10" s="4525"/>
      <c r="X10" s="4526"/>
      <c r="Y10" s="4526"/>
      <c r="Z10" s="4527"/>
      <c r="AA10" s="4517"/>
      <c r="AB10" s="4520"/>
      <c r="AC10" s="4525"/>
      <c r="AD10" s="4526"/>
      <c r="AE10" s="4526"/>
      <c r="AF10" s="4527"/>
      <c r="AG10" s="4517"/>
      <c r="AH10" s="4520"/>
      <c r="AI10" s="4525"/>
      <c r="AJ10" s="4526"/>
      <c r="AK10" s="4526"/>
      <c r="AL10" s="4527"/>
      <c r="AM10" s="596"/>
      <c r="AN10" s="596"/>
      <c r="AO10" s="596"/>
      <c r="AP10" s="4508"/>
      <c r="AQ10" s="4517"/>
      <c r="AR10" s="4520"/>
      <c r="AS10" s="4525"/>
      <c r="AT10" s="4526"/>
      <c r="AU10" s="4526"/>
      <c r="AV10" s="4527"/>
      <c r="AW10" s="4517"/>
      <c r="AX10" s="4520"/>
      <c r="AY10" s="4525"/>
      <c r="AZ10" s="4526"/>
      <c r="BA10" s="4526"/>
      <c r="BB10" s="4527"/>
      <c r="BC10" s="4517"/>
      <c r="BD10" s="4520"/>
      <c r="BE10" s="4525"/>
      <c r="BF10" s="4526"/>
      <c r="BG10" s="4526"/>
      <c r="BH10" s="4527"/>
      <c r="BI10" s="4517"/>
      <c r="BJ10" s="4520"/>
      <c r="BK10" s="4525"/>
      <c r="BL10" s="4526"/>
      <c r="BM10" s="4526"/>
      <c r="BN10" s="4527"/>
      <c r="BO10" s="4517"/>
      <c r="BP10" s="4520"/>
      <c r="BQ10" s="4525"/>
      <c r="BR10" s="4526"/>
      <c r="BS10" s="4526"/>
      <c r="BT10" s="4527"/>
      <c r="BU10" s="4517"/>
      <c r="BV10" s="4520"/>
      <c r="BW10" s="4525"/>
      <c r="BX10" s="4526"/>
      <c r="BY10" s="4526"/>
      <c r="BZ10" s="4527"/>
      <c r="CA10" s="617"/>
      <c r="CB10" s="618"/>
    </row>
    <row r="11" spans="1:80" ht="22.5" customHeight="1" thickBot="1">
      <c r="A11" s="616"/>
      <c r="B11" s="4509"/>
      <c r="C11" s="4518"/>
      <c r="D11" s="4521"/>
      <c r="E11" s="1817">
        <v>6</v>
      </c>
      <c r="F11" s="1815">
        <v>7</v>
      </c>
      <c r="G11" s="1815">
        <v>8</v>
      </c>
      <c r="H11" s="1816">
        <v>9</v>
      </c>
      <c r="I11" s="4518"/>
      <c r="J11" s="4521"/>
      <c r="K11" s="1817">
        <v>6</v>
      </c>
      <c r="L11" s="1815">
        <v>7</v>
      </c>
      <c r="M11" s="1815">
        <v>8</v>
      </c>
      <c r="N11" s="1816">
        <v>9</v>
      </c>
      <c r="O11" s="4518"/>
      <c r="P11" s="4521"/>
      <c r="Q11" s="1817">
        <v>6</v>
      </c>
      <c r="R11" s="1815">
        <v>7</v>
      </c>
      <c r="S11" s="1815">
        <v>8</v>
      </c>
      <c r="T11" s="1816">
        <v>9</v>
      </c>
      <c r="U11" s="4518"/>
      <c r="V11" s="4521"/>
      <c r="W11" s="1817">
        <v>6</v>
      </c>
      <c r="X11" s="1815">
        <v>7</v>
      </c>
      <c r="Y11" s="1815">
        <v>8</v>
      </c>
      <c r="Z11" s="1816">
        <v>9</v>
      </c>
      <c r="AA11" s="4518"/>
      <c r="AB11" s="4521"/>
      <c r="AC11" s="1817">
        <v>6</v>
      </c>
      <c r="AD11" s="1815">
        <v>7</v>
      </c>
      <c r="AE11" s="1815">
        <v>8</v>
      </c>
      <c r="AF11" s="1816">
        <v>9</v>
      </c>
      <c r="AG11" s="4518"/>
      <c r="AH11" s="4521"/>
      <c r="AI11" s="1817">
        <v>6</v>
      </c>
      <c r="AJ11" s="1815">
        <v>7</v>
      </c>
      <c r="AK11" s="1815">
        <v>8</v>
      </c>
      <c r="AL11" s="1816">
        <v>9</v>
      </c>
      <c r="AM11" s="596"/>
      <c r="AN11" s="596"/>
      <c r="AO11" s="596"/>
      <c r="AP11" s="4509"/>
      <c r="AQ11" s="4518"/>
      <c r="AR11" s="4521"/>
      <c r="AS11" s="1817">
        <v>6</v>
      </c>
      <c r="AT11" s="1815">
        <v>7</v>
      </c>
      <c r="AU11" s="1815">
        <v>8</v>
      </c>
      <c r="AV11" s="1816">
        <v>9</v>
      </c>
      <c r="AW11" s="4518"/>
      <c r="AX11" s="4521"/>
      <c r="AY11" s="1817">
        <v>6</v>
      </c>
      <c r="AZ11" s="1815">
        <v>7</v>
      </c>
      <c r="BA11" s="1815">
        <v>8</v>
      </c>
      <c r="BB11" s="1816">
        <v>9</v>
      </c>
      <c r="BC11" s="4518"/>
      <c r="BD11" s="4521"/>
      <c r="BE11" s="1817">
        <v>6</v>
      </c>
      <c r="BF11" s="1815">
        <v>7</v>
      </c>
      <c r="BG11" s="1815">
        <v>8</v>
      </c>
      <c r="BH11" s="1816">
        <v>9</v>
      </c>
      <c r="BI11" s="4518"/>
      <c r="BJ11" s="4521"/>
      <c r="BK11" s="1817">
        <v>6</v>
      </c>
      <c r="BL11" s="1815">
        <v>7</v>
      </c>
      <c r="BM11" s="1815">
        <v>8</v>
      </c>
      <c r="BN11" s="1816">
        <v>9</v>
      </c>
      <c r="BO11" s="4518"/>
      <c r="BP11" s="4521"/>
      <c r="BQ11" s="1817">
        <v>6</v>
      </c>
      <c r="BR11" s="1815">
        <v>7</v>
      </c>
      <c r="BS11" s="1815">
        <v>8</v>
      </c>
      <c r="BT11" s="1816">
        <v>9</v>
      </c>
      <c r="BU11" s="4518"/>
      <c r="BV11" s="4521"/>
      <c r="BW11" s="1817">
        <v>6</v>
      </c>
      <c r="BX11" s="1815">
        <v>7</v>
      </c>
      <c r="BY11" s="1815">
        <v>8</v>
      </c>
      <c r="BZ11" s="1816">
        <v>9</v>
      </c>
      <c r="CA11" s="619"/>
      <c r="CB11" s="620"/>
    </row>
    <row r="12" spans="1:80" ht="16.5" thickBot="1">
      <c r="A12" s="616"/>
      <c r="B12" s="2676" t="s">
        <v>13</v>
      </c>
      <c r="C12" s="1674"/>
      <c r="D12" s="1433" t="s">
        <v>15</v>
      </c>
      <c r="E12" s="1675" t="s">
        <v>64</v>
      </c>
      <c r="F12" s="1671"/>
      <c r="G12" s="1671"/>
      <c r="H12" s="1672" t="s">
        <v>55</v>
      </c>
      <c r="I12" s="22"/>
      <c r="J12" s="271" t="s">
        <v>19</v>
      </c>
      <c r="K12" s="4093" t="s">
        <v>197</v>
      </c>
      <c r="L12" s="4094" t="s">
        <v>197</v>
      </c>
      <c r="M12" s="4094" t="s">
        <v>197</v>
      </c>
      <c r="N12" s="4095" t="s">
        <v>197</v>
      </c>
      <c r="O12" s="8"/>
      <c r="P12" s="667" t="s">
        <v>19</v>
      </c>
      <c r="Q12" s="4093" t="s">
        <v>197</v>
      </c>
      <c r="R12" s="4094" t="s">
        <v>197</v>
      </c>
      <c r="S12" s="4094" t="s">
        <v>197</v>
      </c>
      <c r="T12" s="4095" t="s">
        <v>197</v>
      </c>
      <c r="U12" s="8"/>
      <c r="V12" s="271" t="s">
        <v>88</v>
      </c>
      <c r="W12" s="273"/>
      <c r="X12" s="260" t="s">
        <v>55</v>
      </c>
      <c r="Y12" s="260" t="s">
        <v>64</v>
      </c>
      <c r="Z12" s="261"/>
      <c r="AA12" s="1674">
        <v>18</v>
      </c>
      <c r="AB12" s="1433" t="s">
        <v>14</v>
      </c>
      <c r="AC12" s="1675" t="s">
        <v>64</v>
      </c>
      <c r="AD12" s="1671"/>
      <c r="AE12" s="1671"/>
      <c r="AF12" s="1672" t="s">
        <v>55</v>
      </c>
      <c r="AG12" s="38"/>
      <c r="AH12" s="277" t="s">
        <v>16</v>
      </c>
      <c r="AI12" s="4093" t="s">
        <v>197</v>
      </c>
      <c r="AJ12" s="4094" t="s">
        <v>197</v>
      </c>
      <c r="AK12" s="4094" t="s">
        <v>197</v>
      </c>
      <c r="AL12" s="4095" t="s">
        <v>197</v>
      </c>
      <c r="AM12" s="596"/>
      <c r="AN12" s="596"/>
      <c r="AO12" s="596"/>
      <c r="AP12" s="662" t="s">
        <v>13</v>
      </c>
      <c r="AQ12" s="1803"/>
      <c r="AR12" s="1430" t="s">
        <v>88</v>
      </c>
      <c r="AS12" s="1675"/>
      <c r="AT12" s="1671"/>
      <c r="AU12" s="1671" t="s">
        <v>55</v>
      </c>
      <c r="AV12" s="1672" t="s">
        <v>64</v>
      </c>
      <c r="AW12" s="27"/>
      <c r="AX12" s="271" t="s">
        <v>17</v>
      </c>
      <c r="AY12" s="259" t="s">
        <v>64</v>
      </c>
      <c r="AZ12" s="260"/>
      <c r="BA12" s="260"/>
      <c r="BB12" s="261" t="s">
        <v>55</v>
      </c>
      <c r="BC12" s="25"/>
      <c r="BD12" s="1432" t="s">
        <v>18</v>
      </c>
      <c r="BE12" s="1785" t="s">
        <v>55</v>
      </c>
      <c r="BF12" s="257" t="s">
        <v>64</v>
      </c>
      <c r="BG12" s="257"/>
      <c r="BH12" s="258"/>
      <c r="BI12" s="427"/>
      <c r="BJ12" s="667" t="s">
        <v>15</v>
      </c>
      <c r="BK12" s="268"/>
      <c r="BL12" s="269"/>
      <c r="BM12" s="269" t="s">
        <v>55</v>
      </c>
      <c r="BN12" s="270" t="s">
        <v>64</v>
      </c>
      <c r="BO12" s="1674"/>
      <c r="BP12" s="1433" t="s">
        <v>19</v>
      </c>
      <c r="BQ12" s="4093" t="s">
        <v>197</v>
      </c>
      <c r="BR12" s="4094" t="s">
        <v>197</v>
      </c>
      <c r="BS12" s="4094" t="s">
        <v>197</v>
      </c>
      <c r="BT12" s="4095" t="s">
        <v>197</v>
      </c>
      <c r="BU12" s="25"/>
      <c r="BV12" s="1002" t="s">
        <v>18</v>
      </c>
      <c r="BW12" s="256"/>
      <c r="BX12" s="257" t="s">
        <v>55</v>
      </c>
      <c r="BY12" s="257" t="s">
        <v>64</v>
      </c>
      <c r="BZ12" s="258"/>
      <c r="CA12" s="682"/>
      <c r="CB12" s="683"/>
    </row>
    <row r="13" spans="1:80" ht="16.5" thickBot="1">
      <c r="A13" s="616"/>
      <c r="B13" s="2677" t="s">
        <v>20</v>
      </c>
      <c r="C13" s="1233">
        <v>1</v>
      </c>
      <c r="D13" s="1430" t="s">
        <v>14</v>
      </c>
      <c r="E13" s="1675"/>
      <c r="F13" s="1671"/>
      <c r="G13" s="1671" t="s">
        <v>55</v>
      </c>
      <c r="H13" s="1672" t="s">
        <v>64</v>
      </c>
      <c r="I13" s="49"/>
      <c r="J13" s="277" t="s">
        <v>16</v>
      </c>
      <c r="K13" s="4098" t="s">
        <v>197</v>
      </c>
      <c r="L13" s="4096" t="s">
        <v>197</v>
      </c>
      <c r="M13" s="4096" t="s">
        <v>197</v>
      </c>
      <c r="N13" s="4097" t="s">
        <v>197</v>
      </c>
      <c r="O13" s="38"/>
      <c r="P13" s="1001" t="s">
        <v>16</v>
      </c>
      <c r="Q13" s="4096" t="s">
        <v>197</v>
      </c>
      <c r="R13" s="4096" t="s">
        <v>197</v>
      </c>
      <c r="S13" s="4096" t="s">
        <v>197</v>
      </c>
      <c r="T13" s="4097" t="s">
        <v>197</v>
      </c>
      <c r="U13" s="92"/>
      <c r="V13" s="271" t="s">
        <v>15</v>
      </c>
      <c r="W13" s="273" t="s">
        <v>55</v>
      </c>
      <c r="X13" s="260" t="s">
        <v>64</v>
      </c>
      <c r="Y13" s="260"/>
      <c r="Z13" s="261"/>
      <c r="AA13" s="1233"/>
      <c r="AB13" s="1430" t="s">
        <v>17</v>
      </c>
      <c r="AC13" s="1675"/>
      <c r="AD13" s="1671"/>
      <c r="AE13" s="1671" t="s">
        <v>55</v>
      </c>
      <c r="AF13" s="1672" t="s">
        <v>64</v>
      </c>
      <c r="AG13" s="25"/>
      <c r="AH13" s="1002" t="s">
        <v>18</v>
      </c>
      <c r="AI13" s="256" t="s">
        <v>64</v>
      </c>
      <c r="AJ13" s="257"/>
      <c r="AK13" s="257"/>
      <c r="AL13" s="258" t="s">
        <v>55</v>
      </c>
      <c r="AM13" s="596"/>
      <c r="AN13" s="596"/>
      <c r="AO13" s="596"/>
      <c r="AP13" s="663" t="s">
        <v>20</v>
      </c>
      <c r="AQ13" s="1805"/>
      <c r="AR13" s="1430" t="s">
        <v>15</v>
      </c>
      <c r="AS13" s="1675"/>
      <c r="AT13" s="1671" t="s">
        <v>55</v>
      </c>
      <c r="AU13" s="1671" t="s">
        <v>64</v>
      </c>
      <c r="AV13" s="1672"/>
      <c r="AW13" s="27"/>
      <c r="AX13" s="271" t="s">
        <v>19</v>
      </c>
      <c r="AY13" s="4093" t="s">
        <v>197</v>
      </c>
      <c r="AZ13" s="4094" t="s">
        <v>197</v>
      </c>
      <c r="BA13" s="4094" t="s">
        <v>197</v>
      </c>
      <c r="BB13" s="4095" t="s">
        <v>197</v>
      </c>
      <c r="BC13" s="22"/>
      <c r="BD13" s="1430" t="s">
        <v>88</v>
      </c>
      <c r="BE13" s="1670" t="s">
        <v>64</v>
      </c>
      <c r="BF13" s="260"/>
      <c r="BG13" s="260"/>
      <c r="BH13" s="261" t="s">
        <v>55</v>
      </c>
      <c r="BI13" s="427">
        <v>40</v>
      </c>
      <c r="BJ13" s="667" t="s">
        <v>14</v>
      </c>
      <c r="BK13" s="268"/>
      <c r="BL13" s="269" t="s">
        <v>55</v>
      </c>
      <c r="BM13" s="269" t="s">
        <v>64</v>
      </c>
      <c r="BN13" s="270"/>
      <c r="BO13" s="1237"/>
      <c r="BP13" s="1431" t="s">
        <v>16</v>
      </c>
      <c r="BQ13" s="4096" t="s">
        <v>197</v>
      </c>
      <c r="BR13" s="4096" t="s">
        <v>197</v>
      </c>
      <c r="BS13" s="4096" t="s">
        <v>197</v>
      </c>
      <c r="BT13" s="4097" t="s">
        <v>197</v>
      </c>
      <c r="BU13" s="22"/>
      <c r="BV13" s="667" t="s">
        <v>88</v>
      </c>
      <c r="BW13" s="259" t="s">
        <v>55</v>
      </c>
      <c r="BX13" s="260" t="s">
        <v>64</v>
      </c>
      <c r="BY13" s="260"/>
      <c r="BZ13" s="261"/>
      <c r="CA13" s="682"/>
      <c r="CB13" s="683"/>
    </row>
    <row r="14" spans="1:80" ht="16.5" thickBot="1">
      <c r="A14" s="616"/>
      <c r="B14" s="2677" t="s">
        <v>21</v>
      </c>
      <c r="C14" s="1233"/>
      <c r="D14" s="1430" t="s">
        <v>17</v>
      </c>
      <c r="E14" s="1675"/>
      <c r="F14" s="1671" t="s">
        <v>55</v>
      </c>
      <c r="G14" s="1671" t="s">
        <v>64</v>
      </c>
      <c r="H14" s="1672"/>
      <c r="I14" s="25"/>
      <c r="J14" s="317" t="s">
        <v>18</v>
      </c>
      <c r="K14" s="283"/>
      <c r="L14" s="257"/>
      <c r="M14" s="257" t="s">
        <v>55</v>
      </c>
      <c r="N14" s="258" t="s">
        <v>64</v>
      </c>
      <c r="O14" s="91"/>
      <c r="P14" s="1002" t="s">
        <v>18</v>
      </c>
      <c r="Q14" s="256"/>
      <c r="R14" s="257"/>
      <c r="S14" s="257" t="s">
        <v>55</v>
      </c>
      <c r="T14" s="258" t="s">
        <v>64</v>
      </c>
      <c r="U14" s="8">
        <v>14</v>
      </c>
      <c r="V14" s="271" t="s">
        <v>14</v>
      </c>
      <c r="W14" s="273" t="s">
        <v>64</v>
      </c>
      <c r="X14" s="260"/>
      <c r="Y14" s="260"/>
      <c r="Z14" s="261" t="s">
        <v>55</v>
      </c>
      <c r="AA14" s="1233"/>
      <c r="AB14" s="1430" t="s">
        <v>19</v>
      </c>
      <c r="AC14" s="4093" t="s">
        <v>197</v>
      </c>
      <c r="AD14" s="4094" t="s">
        <v>197</v>
      </c>
      <c r="AE14" s="4094" t="s">
        <v>197</v>
      </c>
      <c r="AF14" s="4095" t="s">
        <v>197</v>
      </c>
      <c r="AG14" s="27"/>
      <c r="AH14" s="271" t="s">
        <v>88</v>
      </c>
      <c r="AI14" s="273"/>
      <c r="AJ14" s="260"/>
      <c r="AK14" s="260" t="s">
        <v>55</v>
      </c>
      <c r="AL14" s="261" t="s">
        <v>64</v>
      </c>
      <c r="AM14" s="596"/>
      <c r="AN14" s="596"/>
      <c r="AO14" s="596"/>
      <c r="AP14" s="663" t="s">
        <v>21</v>
      </c>
      <c r="AQ14" s="1806">
        <v>27</v>
      </c>
      <c r="AR14" s="1430" t="s">
        <v>14</v>
      </c>
      <c r="AS14" s="1675" t="s">
        <v>55</v>
      </c>
      <c r="AT14" s="1671" t="s">
        <v>64</v>
      </c>
      <c r="AU14" s="1671"/>
      <c r="AV14" s="1672"/>
      <c r="AW14" s="46"/>
      <c r="AX14" s="277" t="s">
        <v>16</v>
      </c>
      <c r="AY14" s="4096" t="s">
        <v>197</v>
      </c>
      <c r="AZ14" s="4096" t="s">
        <v>197</v>
      </c>
      <c r="BA14" s="4096" t="s">
        <v>197</v>
      </c>
      <c r="BB14" s="4097" t="s">
        <v>197</v>
      </c>
      <c r="BC14" s="22"/>
      <c r="BD14" s="1430" t="s">
        <v>15</v>
      </c>
      <c r="BE14" s="1675"/>
      <c r="BF14" s="260"/>
      <c r="BG14" s="260" t="s">
        <v>55</v>
      </c>
      <c r="BH14" s="261" t="s">
        <v>64</v>
      </c>
      <c r="BI14" s="421"/>
      <c r="BJ14" s="667" t="s">
        <v>17</v>
      </c>
      <c r="BK14" s="268" t="s">
        <v>55</v>
      </c>
      <c r="BL14" s="269" t="s">
        <v>64</v>
      </c>
      <c r="BM14" s="269"/>
      <c r="BN14" s="270"/>
      <c r="BO14" s="1674"/>
      <c r="BP14" s="1432" t="s">
        <v>18</v>
      </c>
      <c r="BQ14" s="1785"/>
      <c r="BR14" s="1786" t="s">
        <v>55</v>
      </c>
      <c r="BS14" s="1786" t="s">
        <v>64</v>
      </c>
      <c r="BT14" s="1787"/>
      <c r="BU14" s="1003"/>
      <c r="BV14" s="667" t="s">
        <v>15</v>
      </c>
      <c r="BW14" s="259" t="s">
        <v>64</v>
      </c>
      <c r="BX14" s="260"/>
      <c r="BY14" s="260"/>
      <c r="BZ14" s="261" t="s">
        <v>55</v>
      </c>
      <c r="CA14" s="682"/>
      <c r="CB14" s="683"/>
    </row>
    <row r="15" spans="1:80" ht="16.5" thickBot="1">
      <c r="A15" s="616"/>
      <c r="B15" s="2677" t="s">
        <v>22</v>
      </c>
      <c r="C15" s="1233"/>
      <c r="D15" s="1429" t="s">
        <v>19</v>
      </c>
      <c r="E15" s="4093" t="s">
        <v>197</v>
      </c>
      <c r="F15" s="4094" t="s">
        <v>197</v>
      </c>
      <c r="G15" s="4094" t="s">
        <v>197</v>
      </c>
      <c r="H15" s="4095" t="s">
        <v>197</v>
      </c>
      <c r="I15" s="22"/>
      <c r="J15" s="428" t="s">
        <v>88</v>
      </c>
      <c r="K15" s="429"/>
      <c r="L15" s="430" t="s">
        <v>55</v>
      </c>
      <c r="M15" s="430" t="s">
        <v>64</v>
      </c>
      <c r="N15" s="431"/>
      <c r="O15" s="27"/>
      <c r="P15" s="271" t="s">
        <v>88</v>
      </c>
      <c r="Q15" s="259"/>
      <c r="R15" s="260" t="s">
        <v>55</v>
      </c>
      <c r="S15" s="260" t="s">
        <v>64</v>
      </c>
      <c r="T15" s="261"/>
      <c r="U15" s="92"/>
      <c r="V15" s="1429" t="s">
        <v>17</v>
      </c>
      <c r="W15" s="310"/>
      <c r="X15" s="278"/>
      <c r="Y15" s="278" t="s">
        <v>55</v>
      </c>
      <c r="Z15" s="279" t="s">
        <v>64</v>
      </c>
      <c r="AA15" s="1233"/>
      <c r="AB15" s="1429" t="s">
        <v>16</v>
      </c>
      <c r="AC15" s="4096" t="s">
        <v>197</v>
      </c>
      <c r="AD15" s="4096" t="s">
        <v>197</v>
      </c>
      <c r="AE15" s="4096" t="s">
        <v>197</v>
      </c>
      <c r="AF15" s="4097" t="s">
        <v>197</v>
      </c>
      <c r="AG15" s="22"/>
      <c r="AH15" s="667" t="s">
        <v>15</v>
      </c>
      <c r="AI15" s="259"/>
      <c r="AJ15" s="260" t="s">
        <v>55</v>
      </c>
      <c r="AK15" s="260" t="s">
        <v>64</v>
      </c>
      <c r="AL15" s="261"/>
      <c r="AM15" s="596"/>
      <c r="AN15" s="596"/>
      <c r="AO15" s="596"/>
      <c r="AP15" s="663" t="s">
        <v>22</v>
      </c>
      <c r="AQ15" s="1807"/>
      <c r="AR15" s="1430" t="s">
        <v>17</v>
      </c>
      <c r="AS15" s="1675" t="s">
        <v>64</v>
      </c>
      <c r="AT15" s="1671"/>
      <c r="AU15" s="1671"/>
      <c r="AV15" s="1672" t="s">
        <v>55</v>
      </c>
      <c r="AW15" s="27"/>
      <c r="AX15" s="1002" t="s">
        <v>18</v>
      </c>
      <c r="AY15" s="256" t="s">
        <v>55</v>
      </c>
      <c r="AZ15" s="257" t="s">
        <v>64</v>
      </c>
      <c r="BA15" s="257"/>
      <c r="BB15" s="258"/>
      <c r="BC15" s="22">
        <v>36</v>
      </c>
      <c r="BD15" s="1430" t="s">
        <v>14</v>
      </c>
      <c r="BE15" s="1670"/>
      <c r="BF15" s="260" t="s">
        <v>55</v>
      </c>
      <c r="BG15" s="260" t="s">
        <v>64</v>
      </c>
      <c r="BH15" s="261"/>
      <c r="BI15" s="421"/>
      <c r="BJ15" s="667" t="s">
        <v>19</v>
      </c>
      <c r="BK15" s="4093" t="s">
        <v>197</v>
      </c>
      <c r="BL15" s="4094" t="s">
        <v>197</v>
      </c>
      <c r="BM15" s="4094" t="s">
        <v>197</v>
      </c>
      <c r="BN15" s="4095" t="s">
        <v>197</v>
      </c>
      <c r="BO15" s="1233"/>
      <c r="BP15" s="1430" t="s">
        <v>88</v>
      </c>
      <c r="BQ15" s="1675" t="s">
        <v>55</v>
      </c>
      <c r="BR15" s="1671" t="s">
        <v>64</v>
      </c>
      <c r="BS15" s="1671"/>
      <c r="BT15" s="1672"/>
      <c r="BU15" s="22">
        <v>49</v>
      </c>
      <c r="BV15" s="667" t="s">
        <v>14</v>
      </c>
      <c r="BW15" s="259"/>
      <c r="BX15" s="260"/>
      <c r="BY15" s="260" t="s">
        <v>55</v>
      </c>
      <c r="BZ15" s="261" t="s">
        <v>64</v>
      </c>
      <c r="CA15" s="682"/>
      <c r="CB15" s="683"/>
    </row>
    <row r="16" spans="1:80" ht="16.5" thickBot="1">
      <c r="A16" s="616"/>
      <c r="B16" s="2677" t="s">
        <v>23</v>
      </c>
      <c r="C16" s="1233"/>
      <c r="D16" s="1429" t="s">
        <v>16</v>
      </c>
      <c r="E16" s="4096" t="s">
        <v>197</v>
      </c>
      <c r="F16" s="4096" t="s">
        <v>197</v>
      </c>
      <c r="G16" s="4096" t="s">
        <v>197</v>
      </c>
      <c r="H16" s="4097" t="s">
        <v>197</v>
      </c>
      <c r="I16" s="22"/>
      <c r="J16" s="428" t="s">
        <v>15</v>
      </c>
      <c r="K16" s="429" t="s">
        <v>55</v>
      </c>
      <c r="L16" s="430" t="s">
        <v>64</v>
      </c>
      <c r="M16" s="430"/>
      <c r="N16" s="431"/>
      <c r="O16" s="22"/>
      <c r="P16" s="309" t="s">
        <v>15</v>
      </c>
      <c r="Q16" s="285" t="s">
        <v>55</v>
      </c>
      <c r="R16" s="278" t="s">
        <v>64</v>
      </c>
      <c r="S16" s="278"/>
      <c r="T16" s="279"/>
      <c r="U16" s="307"/>
      <c r="V16" s="1430" t="s">
        <v>19</v>
      </c>
      <c r="W16" s="4093" t="s">
        <v>197</v>
      </c>
      <c r="X16" s="4094" t="s">
        <v>197</v>
      </c>
      <c r="Y16" s="4094" t="s">
        <v>197</v>
      </c>
      <c r="Z16" s="4095" t="s">
        <v>197</v>
      </c>
      <c r="AA16" s="1238"/>
      <c r="AB16" s="1797" t="s">
        <v>18</v>
      </c>
      <c r="AC16" s="1798" t="s">
        <v>64</v>
      </c>
      <c r="AD16" s="1799"/>
      <c r="AE16" s="1799"/>
      <c r="AF16" s="1800" t="s">
        <v>55</v>
      </c>
      <c r="AG16" s="22">
        <v>23</v>
      </c>
      <c r="AH16" s="667" t="s">
        <v>14</v>
      </c>
      <c r="AI16" s="259" t="s">
        <v>55</v>
      </c>
      <c r="AJ16" s="260" t="s">
        <v>64</v>
      </c>
      <c r="AK16" s="260"/>
      <c r="AL16" s="261"/>
      <c r="AM16" s="596"/>
      <c r="AN16" s="596"/>
      <c r="AO16" s="596"/>
      <c r="AP16" s="663" t="s">
        <v>23</v>
      </c>
      <c r="AQ16" s="1807"/>
      <c r="AR16" s="3508" t="s">
        <v>19</v>
      </c>
      <c r="AS16" s="4093" t="s">
        <v>197</v>
      </c>
      <c r="AT16" s="4094" t="s">
        <v>197</v>
      </c>
      <c r="AU16" s="4094" t="s">
        <v>197</v>
      </c>
      <c r="AV16" s="4095" t="s">
        <v>197</v>
      </c>
      <c r="AW16" s="22"/>
      <c r="AX16" s="971" t="s">
        <v>88</v>
      </c>
      <c r="AY16" s="285" t="s">
        <v>64</v>
      </c>
      <c r="AZ16" s="278"/>
      <c r="BA16" s="278"/>
      <c r="BB16" s="279" t="s">
        <v>55</v>
      </c>
      <c r="BC16" s="22"/>
      <c r="BD16" s="1430" t="s">
        <v>17</v>
      </c>
      <c r="BE16" s="1670" t="s">
        <v>55</v>
      </c>
      <c r="BF16" s="260" t="s">
        <v>64</v>
      </c>
      <c r="BG16" s="260"/>
      <c r="BH16" s="261"/>
      <c r="BI16" s="423"/>
      <c r="BJ16" s="1001" t="s">
        <v>16</v>
      </c>
      <c r="BK16" s="4096" t="s">
        <v>197</v>
      </c>
      <c r="BL16" s="4096" t="s">
        <v>197</v>
      </c>
      <c r="BM16" s="4096" t="s">
        <v>197</v>
      </c>
      <c r="BN16" s="4097" t="s">
        <v>197</v>
      </c>
      <c r="BO16" s="1233"/>
      <c r="BP16" s="1430" t="s">
        <v>15</v>
      </c>
      <c r="BQ16" s="1675" t="s">
        <v>64</v>
      </c>
      <c r="BR16" s="1671"/>
      <c r="BS16" s="1671"/>
      <c r="BT16" s="1672" t="s">
        <v>55</v>
      </c>
      <c r="BU16" s="1003"/>
      <c r="BV16" s="971" t="s">
        <v>17</v>
      </c>
      <c r="BW16" s="285"/>
      <c r="BX16" s="278" t="s">
        <v>55</v>
      </c>
      <c r="BY16" s="278" t="s">
        <v>64</v>
      </c>
      <c r="BZ16" s="279"/>
      <c r="CA16" s="682"/>
      <c r="CB16" s="683"/>
    </row>
    <row r="17" spans="1:80" ht="16.5" thickBot="1">
      <c r="A17" s="616"/>
      <c r="B17" s="2677" t="s">
        <v>24</v>
      </c>
      <c r="C17" s="1238"/>
      <c r="D17" s="1460" t="s">
        <v>18</v>
      </c>
      <c r="E17" s="1785"/>
      <c r="F17" s="1786"/>
      <c r="G17" s="1786" t="s">
        <v>55</v>
      </c>
      <c r="H17" s="1787" t="s">
        <v>64</v>
      </c>
      <c r="I17" s="8">
        <v>6</v>
      </c>
      <c r="J17" s="271" t="s">
        <v>14</v>
      </c>
      <c r="K17" s="259" t="s">
        <v>64</v>
      </c>
      <c r="L17" s="260"/>
      <c r="M17" s="260"/>
      <c r="N17" s="261" t="s">
        <v>55</v>
      </c>
      <c r="O17" s="22">
        <v>10</v>
      </c>
      <c r="P17" s="271" t="s">
        <v>14</v>
      </c>
      <c r="Q17" s="259" t="s">
        <v>64</v>
      </c>
      <c r="R17" s="260"/>
      <c r="S17" s="260"/>
      <c r="T17" s="261" t="s">
        <v>55</v>
      </c>
      <c r="U17" s="424"/>
      <c r="V17" s="1431" t="s">
        <v>16</v>
      </c>
      <c r="W17" s="4096" t="s">
        <v>197</v>
      </c>
      <c r="X17" s="4096" t="s">
        <v>197</v>
      </c>
      <c r="Y17" s="4096" t="s">
        <v>197</v>
      </c>
      <c r="Z17" s="4097" t="s">
        <v>197</v>
      </c>
      <c r="AA17" s="1233"/>
      <c r="AB17" s="1430" t="s">
        <v>88</v>
      </c>
      <c r="AC17" s="1675"/>
      <c r="AD17" s="1671"/>
      <c r="AE17" s="1671" t="s">
        <v>55</v>
      </c>
      <c r="AF17" s="1672" t="s">
        <v>64</v>
      </c>
      <c r="AG17" s="22"/>
      <c r="AH17" s="667" t="s">
        <v>17</v>
      </c>
      <c r="AI17" s="259" t="s">
        <v>64</v>
      </c>
      <c r="AJ17" s="260"/>
      <c r="AK17" s="260"/>
      <c r="AL17" s="261" t="s">
        <v>55</v>
      </c>
      <c r="AM17" s="596"/>
      <c r="AN17" s="596"/>
      <c r="AO17" s="596"/>
      <c r="AP17" s="663" t="s">
        <v>24</v>
      </c>
      <c r="AQ17" s="1808"/>
      <c r="AR17" s="1431" t="s">
        <v>16</v>
      </c>
      <c r="AS17" s="4096" t="s">
        <v>197</v>
      </c>
      <c r="AT17" s="4096" t="s">
        <v>197</v>
      </c>
      <c r="AU17" s="4096" t="s">
        <v>197</v>
      </c>
      <c r="AV17" s="4097" t="s">
        <v>197</v>
      </c>
      <c r="AW17" s="22"/>
      <c r="AX17" s="667" t="s">
        <v>15</v>
      </c>
      <c r="AY17" s="259"/>
      <c r="AZ17" s="260"/>
      <c r="BA17" s="260" t="s">
        <v>55</v>
      </c>
      <c r="BB17" s="261" t="s">
        <v>64</v>
      </c>
      <c r="BC17" s="22"/>
      <c r="BD17" s="1430" t="s">
        <v>19</v>
      </c>
      <c r="BE17" s="4093" t="s">
        <v>197</v>
      </c>
      <c r="BF17" s="4094" t="s">
        <v>197</v>
      </c>
      <c r="BG17" s="4094" t="s">
        <v>197</v>
      </c>
      <c r="BH17" s="4095" t="s">
        <v>197</v>
      </c>
      <c r="BI17" s="422"/>
      <c r="BJ17" s="1002" t="s">
        <v>18</v>
      </c>
      <c r="BK17" s="265"/>
      <c r="BL17" s="266" t="s">
        <v>55</v>
      </c>
      <c r="BM17" s="266" t="s">
        <v>64</v>
      </c>
      <c r="BN17" s="267"/>
      <c r="BO17" s="1233">
        <v>45</v>
      </c>
      <c r="BP17" s="1430" t="s">
        <v>14</v>
      </c>
      <c r="BQ17" s="1675"/>
      <c r="BR17" s="1671"/>
      <c r="BS17" s="1671" t="s">
        <v>55</v>
      </c>
      <c r="BT17" s="1672" t="s">
        <v>64</v>
      </c>
      <c r="BU17" s="1004"/>
      <c r="BV17" s="667" t="s">
        <v>19</v>
      </c>
      <c r="BW17" s="4093" t="s">
        <v>197</v>
      </c>
      <c r="BX17" s="4094" t="s">
        <v>197</v>
      </c>
      <c r="BY17" s="4094" t="s">
        <v>197</v>
      </c>
      <c r="BZ17" s="4095" t="s">
        <v>197</v>
      </c>
      <c r="CA17" s="682"/>
      <c r="CB17" s="683"/>
    </row>
    <row r="18" spans="1:80" ht="16.5" thickBot="1">
      <c r="A18" s="616"/>
      <c r="B18" s="663" t="s">
        <v>25</v>
      </c>
      <c r="C18" s="1233"/>
      <c r="D18" s="1430" t="s">
        <v>88</v>
      </c>
      <c r="E18" s="1675"/>
      <c r="F18" s="1671" t="s">
        <v>55</v>
      </c>
      <c r="G18" s="1671" t="s">
        <v>64</v>
      </c>
      <c r="H18" s="1672"/>
      <c r="I18" s="22"/>
      <c r="J18" s="271" t="s">
        <v>17</v>
      </c>
      <c r="K18" s="259"/>
      <c r="L18" s="260"/>
      <c r="M18" s="260" t="s">
        <v>55</v>
      </c>
      <c r="N18" s="261" t="s">
        <v>64</v>
      </c>
      <c r="O18" s="22"/>
      <c r="P18" s="271" t="s">
        <v>17</v>
      </c>
      <c r="Q18" s="259"/>
      <c r="R18" s="260"/>
      <c r="S18" s="260" t="s">
        <v>55</v>
      </c>
      <c r="T18" s="261" t="s">
        <v>64</v>
      </c>
      <c r="U18" s="592"/>
      <c r="V18" s="1432" t="s">
        <v>18</v>
      </c>
      <c r="W18" s="283" t="s">
        <v>64</v>
      </c>
      <c r="X18" s="257"/>
      <c r="Y18" s="257"/>
      <c r="Z18" s="258" t="s">
        <v>55</v>
      </c>
      <c r="AA18" s="1233"/>
      <c r="AB18" s="1430" t="s">
        <v>15</v>
      </c>
      <c r="AC18" s="1675"/>
      <c r="AD18" s="1671" t="s">
        <v>55</v>
      </c>
      <c r="AE18" s="1671" t="s">
        <v>64</v>
      </c>
      <c r="AF18" s="1672"/>
      <c r="AG18" s="22"/>
      <c r="AH18" s="667" t="s">
        <v>19</v>
      </c>
      <c r="AI18" s="4093" t="s">
        <v>197</v>
      </c>
      <c r="AJ18" s="4094" t="s">
        <v>197</v>
      </c>
      <c r="AK18" s="4094" t="s">
        <v>197</v>
      </c>
      <c r="AL18" s="4095" t="s">
        <v>197</v>
      </c>
      <c r="AM18" s="596"/>
      <c r="AN18" s="596"/>
      <c r="AO18" s="596"/>
      <c r="AP18" s="663" t="s">
        <v>25</v>
      </c>
      <c r="AQ18" s="1809"/>
      <c r="AR18" s="1432" t="s">
        <v>18</v>
      </c>
      <c r="AS18" s="1785" t="s">
        <v>55</v>
      </c>
      <c r="AT18" s="1786" t="s">
        <v>64</v>
      </c>
      <c r="AU18" s="1786"/>
      <c r="AV18" s="1787"/>
      <c r="AW18" s="22">
        <v>32</v>
      </c>
      <c r="AX18" s="667" t="s">
        <v>14</v>
      </c>
      <c r="AY18" s="259"/>
      <c r="AZ18" s="260" t="s">
        <v>55</v>
      </c>
      <c r="BA18" s="260" t="s">
        <v>64</v>
      </c>
      <c r="BB18" s="261"/>
      <c r="BC18" s="46"/>
      <c r="BD18" s="1431" t="s">
        <v>16</v>
      </c>
      <c r="BE18" s="4096" t="s">
        <v>197</v>
      </c>
      <c r="BF18" s="4096" t="s">
        <v>197</v>
      </c>
      <c r="BG18" s="4096" t="s">
        <v>197</v>
      </c>
      <c r="BH18" s="4097" t="s">
        <v>197</v>
      </c>
      <c r="BI18" s="421"/>
      <c r="BJ18" s="667" t="s">
        <v>88</v>
      </c>
      <c r="BK18" s="268" t="s">
        <v>55</v>
      </c>
      <c r="BL18" s="269" t="s">
        <v>64</v>
      </c>
      <c r="BM18" s="269"/>
      <c r="BN18" s="270"/>
      <c r="BO18" s="1233"/>
      <c r="BP18" s="1430" t="s">
        <v>17</v>
      </c>
      <c r="BQ18" s="1675"/>
      <c r="BR18" s="1671" t="s">
        <v>55</v>
      </c>
      <c r="BS18" s="1671" t="s">
        <v>64</v>
      </c>
      <c r="BT18" s="1672"/>
      <c r="BU18" s="1005"/>
      <c r="BV18" s="1007" t="s">
        <v>16</v>
      </c>
      <c r="BW18" s="4096" t="s">
        <v>197</v>
      </c>
      <c r="BX18" s="4096" t="s">
        <v>197</v>
      </c>
      <c r="BY18" s="4096" t="s">
        <v>197</v>
      </c>
      <c r="BZ18" s="4097" t="s">
        <v>197</v>
      </c>
      <c r="CA18" s="684"/>
      <c r="CB18" s="683"/>
    </row>
    <row r="19" spans="1:80" ht="16.5" thickBot="1">
      <c r="A19" s="616"/>
      <c r="B19" s="663" t="s">
        <v>26</v>
      </c>
      <c r="C19" s="1233"/>
      <c r="D19" s="1430" t="s">
        <v>15</v>
      </c>
      <c r="E19" s="1675" t="s">
        <v>55</v>
      </c>
      <c r="F19" s="1671" t="s">
        <v>64</v>
      </c>
      <c r="G19" s="1671"/>
      <c r="H19" s="1672"/>
      <c r="I19" s="22"/>
      <c r="J19" s="271" t="s">
        <v>19</v>
      </c>
      <c r="K19" s="4093" t="s">
        <v>197</v>
      </c>
      <c r="L19" s="4094" t="s">
        <v>197</v>
      </c>
      <c r="M19" s="4094" t="s">
        <v>197</v>
      </c>
      <c r="N19" s="4095" t="s">
        <v>197</v>
      </c>
      <c r="O19" s="22"/>
      <c r="P19" s="271" t="s">
        <v>19</v>
      </c>
      <c r="Q19" s="4093" t="s">
        <v>197</v>
      </c>
      <c r="R19" s="4094" t="s">
        <v>197</v>
      </c>
      <c r="S19" s="4094" t="s">
        <v>197</v>
      </c>
      <c r="T19" s="4095" t="s">
        <v>197</v>
      </c>
      <c r="U19" s="27"/>
      <c r="V19" s="1430" t="s">
        <v>88</v>
      </c>
      <c r="W19" s="259"/>
      <c r="X19" s="260"/>
      <c r="Y19" s="260" t="s">
        <v>55</v>
      </c>
      <c r="Z19" s="261" t="s">
        <v>64</v>
      </c>
      <c r="AA19" s="1233">
        <v>19</v>
      </c>
      <c r="AB19" s="1433" t="s">
        <v>14</v>
      </c>
      <c r="AC19" s="1675" t="s">
        <v>55</v>
      </c>
      <c r="AD19" s="1671" t="s">
        <v>64</v>
      </c>
      <c r="AE19" s="1671"/>
      <c r="AF19" s="1672"/>
      <c r="AG19" s="38"/>
      <c r="AH19" s="1458" t="s">
        <v>16</v>
      </c>
      <c r="AI19" s="4096" t="s">
        <v>197</v>
      </c>
      <c r="AJ19" s="4096" t="s">
        <v>197</v>
      </c>
      <c r="AK19" s="4096" t="s">
        <v>197</v>
      </c>
      <c r="AL19" s="4097" t="s">
        <v>197</v>
      </c>
      <c r="AM19" s="596"/>
      <c r="AN19" s="596"/>
      <c r="AO19" s="596"/>
      <c r="AP19" s="663" t="s">
        <v>26</v>
      </c>
      <c r="AQ19" s="1810"/>
      <c r="AR19" s="1430" t="s">
        <v>88</v>
      </c>
      <c r="AS19" s="1675" t="s">
        <v>64</v>
      </c>
      <c r="AT19" s="1671"/>
      <c r="AU19" s="1671"/>
      <c r="AV19" s="1672" t="s">
        <v>55</v>
      </c>
      <c r="AW19" s="49"/>
      <c r="AX19" s="667" t="s">
        <v>17</v>
      </c>
      <c r="AY19" s="259" t="s">
        <v>55</v>
      </c>
      <c r="AZ19" s="260" t="s">
        <v>64</v>
      </c>
      <c r="BA19" s="260"/>
      <c r="BB19" s="261"/>
      <c r="BC19" s="422"/>
      <c r="BD19" s="1432" t="s">
        <v>18</v>
      </c>
      <c r="BE19" s="1785"/>
      <c r="BF19" s="266" t="s">
        <v>55</v>
      </c>
      <c r="BG19" s="266" t="s">
        <v>64</v>
      </c>
      <c r="BH19" s="267"/>
      <c r="BI19" s="22"/>
      <c r="BJ19" s="667" t="s">
        <v>15</v>
      </c>
      <c r="BK19" s="259" t="s">
        <v>64</v>
      </c>
      <c r="BL19" s="260"/>
      <c r="BM19" s="260"/>
      <c r="BN19" s="261" t="s">
        <v>55</v>
      </c>
      <c r="BO19" s="1674"/>
      <c r="BP19" s="1430" t="s">
        <v>19</v>
      </c>
      <c r="BQ19" s="4093" t="s">
        <v>197</v>
      </c>
      <c r="BR19" s="4094" t="s">
        <v>197</v>
      </c>
      <c r="BS19" s="4094" t="s">
        <v>197</v>
      </c>
      <c r="BT19" s="4095" t="s">
        <v>197</v>
      </c>
      <c r="BU19" s="1006"/>
      <c r="BV19" s="1002" t="s">
        <v>18</v>
      </c>
      <c r="BW19" s="265"/>
      <c r="BX19" s="257"/>
      <c r="BY19" s="257" t="s">
        <v>55</v>
      </c>
      <c r="BZ19" s="258" t="s">
        <v>64</v>
      </c>
      <c r="CA19" s="684"/>
      <c r="CB19" s="683"/>
    </row>
    <row r="20" spans="1:80" ht="16.5" thickBot="1">
      <c r="A20" s="616"/>
      <c r="B20" s="663" t="s">
        <v>27</v>
      </c>
      <c r="C20" s="1674">
        <v>2</v>
      </c>
      <c r="D20" s="1469" t="s">
        <v>14</v>
      </c>
      <c r="E20" s="1791" t="s">
        <v>64</v>
      </c>
      <c r="F20" s="1792"/>
      <c r="G20" s="1792"/>
      <c r="H20" s="1793" t="s">
        <v>55</v>
      </c>
      <c r="I20" s="38"/>
      <c r="J20" s="277" t="s">
        <v>16</v>
      </c>
      <c r="K20" s="4096" t="s">
        <v>197</v>
      </c>
      <c r="L20" s="4096" t="s">
        <v>197</v>
      </c>
      <c r="M20" s="4096" t="s">
        <v>197</v>
      </c>
      <c r="N20" s="4097" t="s">
        <v>197</v>
      </c>
      <c r="O20" s="38"/>
      <c r="P20" s="1458" t="s">
        <v>16</v>
      </c>
      <c r="Q20" s="4096" t="s">
        <v>197</v>
      </c>
      <c r="R20" s="4096" t="s">
        <v>197</v>
      </c>
      <c r="S20" s="4096" t="s">
        <v>197</v>
      </c>
      <c r="T20" s="4097" t="s">
        <v>197</v>
      </c>
      <c r="U20" s="22"/>
      <c r="V20" s="1430" t="s">
        <v>15</v>
      </c>
      <c r="W20" s="259"/>
      <c r="X20" s="260" t="s">
        <v>55</v>
      </c>
      <c r="Y20" s="260" t="s">
        <v>64</v>
      </c>
      <c r="Z20" s="261"/>
      <c r="AA20" s="1674"/>
      <c r="AB20" s="1469" t="s">
        <v>17</v>
      </c>
      <c r="AC20" s="1791" t="s">
        <v>64</v>
      </c>
      <c r="AD20" s="1792"/>
      <c r="AE20" s="1792"/>
      <c r="AF20" s="1672" t="s">
        <v>55</v>
      </c>
      <c r="AG20" s="25"/>
      <c r="AH20" s="317" t="s">
        <v>18</v>
      </c>
      <c r="AI20" s="256" t="s">
        <v>55</v>
      </c>
      <c r="AJ20" s="257" t="s">
        <v>64</v>
      </c>
      <c r="AK20" s="257"/>
      <c r="AL20" s="258"/>
      <c r="AM20" s="596"/>
      <c r="AN20" s="596"/>
      <c r="AO20" s="596"/>
      <c r="AP20" s="663" t="s">
        <v>27</v>
      </c>
      <c r="AQ20" s="1674"/>
      <c r="AR20" s="1469" t="s">
        <v>15</v>
      </c>
      <c r="AS20" s="1801"/>
      <c r="AT20" s="1792"/>
      <c r="AU20" s="1792" t="s">
        <v>55</v>
      </c>
      <c r="AV20" s="1793" t="s">
        <v>64</v>
      </c>
      <c r="AW20" s="27"/>
      <c r="AX20" s="1459" t="s">
        <v>19</v>
      </c>
      <c r="AY20" s="4093" t="s">
        <v>197</v>
      </c>
      <c r="AZ20" s="4094" t="s">
        <v>197</v>
      </c>
      <c r="BA20" s="4094" t="s">
        <v>197</v>
      </c>
      <c r="BB20" s="4095" t="s">
        <v>197</v>
      </c>
      <c r="BC20" s="421"/>
      <c r="BD20" s="1430" t="s">
        <v>88</v>
      </c>
      <c r="BE20" s="1675" t="s">
        <v>55</v>
      </c>
      <c r="BF20" s="269" t="s">
        <v>64</v>
      </c>
      <c r="BG20" s="269"/>
      <c r="BH20" s="270"/>
      <c r="BI20" s="27">
        <v>41</v>
      </c>
      <c r="BJ20" s="1459" t="s">
        <v>14</v>
      </c>
      <c r="BK20" s="593"/>
      <c r="BL20" s="430"/>
      <c r="BM20" s="430" t="s">
        <v>55</v>
      </c>
      <c r="BN20" s="431" t="s">
        <v>64</v>
      </c>
      <c r="BO20" s="1673"/>
      <c r="BP20" s="1431" t="s">
        <v>16</v>
      </c>
      <c r="BQ20" s="4096" t="s">
        <v>197</v>
      </c>
      <c r="BR20" s="4096" t="s">
        <v>197</v>
      </c>
      <c r="BS20" s="4096" t="s">
        <v>197</v>
      </c>
      <c r="BT20" s="4097" t="s">
        <v>197</v>
      </c>
      <c r="BU20" s="27"/>
      <c r="BV20" s="667" t="s">
        <v>88</v>
      </c>
      <c r="BW20" s="268"/>
      <c r="BX20" s="260" t="s">
        <v>55</v>
      </c>
      <c r="BY20" s="260" t="s">
        <v>64</v>
      </c>
      <c r="BZ20" s="261"/>
      <c r="CA20" s="682"/>
      <c r="CB20" s="683"/>
    </row>
    <row r="21" spans="1:80" ht="16.5" thickBot="1">
      <c r="A21" s="616"/>
      <c r="B21" s="663" t="s">
        <v>28</v>
      </c>
      <c r="C21" s="1233"/>
      <c r="D21" s="1430" t="s">
        <v>17</v>
      </c>
      <c r="E21" s="1670"/>
      <c r="F21" s="1671"/>
      <c r="G21" s="1671" t="s">
        <v>55</v>
      </c>
      <c r="H21" s="1672" t="s">
        <v>64</v>
      </c>
      <c r="I21" s="26"/>
      <c r="J21" s="317" t="s">
        <v>18</v>
      </c>
      <c r="K21" s="256" t="s">
        <v>64</v>
      </c>
      <c r="L21" s="257"/>
      <c r="M21" s="257"/>
      <c r="N21" s="258" t="s">
        <v>55</v>
      </c>
      <c r="O21" s="22"/>
      <c r="P21" s="317" t="s">
        <v>18</v>
      </c>
      <c r="Q21" s="256" t="s">
        <v>64</v>
      </c>
      <c r="R21" s="257"/>
      <c r="S21" s="257"/>
      <c r="T21" s="258" t="s">
        <v>55</v>
      </c>
      <c r="U21" s="22">
        <v>15</v>
      </c>
      <c r="V21" s="1430" t="s">
        <v>14</v>
      </c>
      <c r="W21" s="259" t="s">
        <v>55</v>
      </c>
      <c r="X21" s="260" t="s">
        <v>64</v>
      </c>
      <c r="Y21" s="260"/>
      <c r="Z21" s="261"/>
      <c r="AA21" s="1674"/>
      <c r="AB21" s="1430" t="s">
        <v>19</v>
      </c>
      <c r="AC21" s="4093" t="s">
        <v>197</v>
      </c>
      <c r="AD21" s="4094" t="s">
        <v>197</v>
      </c>
      <c r="AE21" s="4094" t="s">
        <v>197</v>
      </c>
      <c r="AF21" s="4095" t="s">
        <v>197</v>
      </c>
      <c r="AG21" s="22"/>
      <c r="AH21" s="428" t="s">
        <v>88</v>
      </c>
      <c r="AI21" s="259" t="s">
        <v>64</v>
      </c>
      <c r="AJ21" s="260"/>
      <c r="AK21" s="260"/>
      <c r="AL21" s="261" t="s">
        <v>55</v>
      </c>
      <c r="AM21" s="596"/>
      <c r="AN21" s="596"/>
      <c r="AO21" s="596"/>
      <c r="AP21" s="663" t="s">
        <v>28</v>
      </c>
      <c r="AQ21" s="1674">
        <v>28</v>
      </c>
      <c r="AR21" s="1430" t="s">
        <v>14</v>
      </c>
      <c r="AS21" s="1675"/>
      <c r="AT21" s="1671" t="s">
        <v>55</v>
      </c>
      <c r="AU21" s="1671" t="s">
        <v>64</v>
      </c>
      <c r="AV21" s="1672"/>
      <c r="AW21" s="38"/>
      <c r="AX21" s="1001" t="s">
        <v>16</v>
      </c>
      <c r="AY21" s="4096" t="s">
        <v>197</v>
      </c>
      <c r="AZ21" s="4096" t="s">
        <v>197</v>
      </c>
      <c r="BA21" s="4096" t="s">
        <v>197</v>
      </c>
      <c r="BB21" s="4097" t="s">
        <v>197</v>
      </c>
      <c r="BC21" s="421"/>
      <c r="BD21" s="1430" t="s">
        <v>15</v>
      </c>
      <c r="BE21" s="1675" t="s">
        <v>64</v>
      </c>
      <c r="BF21" s="269"/>
      <c r="BG21" s="269"/>
      <c r="BH21" s="270" t="s">
        <v>55</v>
      </c>
      <c r="BI21" s="27"/>
      <c r="BJ21" s="271" t="s">
        <v>17</v>
      </c>
      <c r="BK21" s="259"/>
      <c r="BL21" s="260" t="s">
        <v>55</v>
      </c>
      <c r="BM21" s="260" t="s">
        <v>64</v>
      </c>
      <c r="BN21" s="261"/>
      <c r="BO21" s="1811"/>
      <c r="BP21" s="1432" t="s">
        <v>18</v>
      </c>
      <c r="BQ21" s="1785"/>
      <c r="BR21" s="1786"/>
      <c r="BS21" s="1786" t="s">
        <v>55</v>
      </c>
      <c r="BT21" s="1787" t="s">
        <v>64</v>
      </c>
      <c r="BU21" s="27"/>
      <c r="BV21" s="1469" t="s">
        <v>15</v>
      </c>
      <c r="BW21" s="268" t="s">
        <v>55</v>
      </c>
      <c r="BX21" s="260" t="s">
        <v>64</v>
      </c>
      <c r="BY21" s="260"/>
      <c r="BZ21" s="261"/>
      <c r="CA21" s="682"/>
      <c r="CB21" s="683"/>
    </row>
    <row r="22" spans="1:80" ht="16.5" thickBot="1">
      <c r="A22" s="616"/>
      <c r="B22" s="663" t="s">
        <v>29</v>
      </c>
      <c r="C22" s="1674"/>
      <c r="D22" s="1469" t="s">
        <v>19</v>
      </c>
      <c r="E22" s="4093" t="s">
        <v>197</v>
      </c>
      <c r="F22" s="4094" t="s">
        <v>197</v>
      </c>
      <c r="G22" s="4094" t="s">
        <v>197</v>
      </c>
      <c r="H22" s="4095" t="s">
        <v>197</v>
      </c>
      <c r="I22" s="22"/>
      <c r="J22" s="428" t="s">
        <v>88</v>
      </c>
      <c r="K22" s="593"/>
      <c r="L22" s="430"/>
      <c r="M22" s="430" t="s">
        <v>55</v>
      </c>
      <c r="N22" s="431" t="s">
        <v>64</v>
      </c>
      <c r="O22" s="22"/>
      <c r="P22" s="428" t="s">
        <v>88</v>
      </c>
      <c r="Q22" s="273"/>
      <c r="R22" s="260"/>
      <c r="S22" s="260" t="s">
        <v>55</v>
      </c>
      <c r="T22" s="261" t="s">
        <v>64</v>
      </c>
      <c r="U22" s="22"/>
      <c r="V22" s="1430" t="s">
        <v>17</v>
      </c>
      <c r="W22" s="259" t="s">
        <v>64</v>
      </c>
      <c r="X22" s="260"/>
      <c r="Y22" s="260"/>
      <c r="Z22" s="261" t="s">
        <v>55</v>
      </c>
      <c r="AA22" s="1673"/>
      <c r="AB22" s="1431" t="s">
        <v>16</v>
      </c>
      <c r="AC22" s="4096" t="s">
        <v>197</v>
      </c>
      <c r="AD22" s="4096" t="s">
        <v>197</v>
      </c>
      <c r="AE22" s="4096" t="s">
        <v>197</v>
      </c>
      <c r="AF22" s="4097" t="s">
        <v>197</v>
      </c>
      <c r="AG22" s="22"/>
      <c r="AH22" s="428" t="s">
        <v>15</v>
      </c>
      <c r="AI22" s="259"/>
      <c r="AJ22" s="260"/>
      <c r="AK22" s="260" t="s">
        <v>55</v>
      </c>
      <c r="AL22" s="261" t="s">
        <v>64</v>
      </c>
      <c r="AM22" s="596"/>
      <c r="AN22" s="596"/>
      <c r="AO22" s="596"/>
      <c r="AP22" s="663" t="s">
        <v>29</v>
      </c>
      <c r="AQ22" s="1674"/>
      <c r="AR22" s="1430" t="s">
        <v>17</v>
      </c>
      <c r="AS22" s="1675" t="s">
        <v>55</v>
      </c>
      <c r="AT22" s="1671" t="s">
        <v>64</v>
      </c>
      <c r="AU22" s="1671"/>
      <c r="AV22" s="1672"/>
      <c r="AW22" s="26"/>
      <c r="AX22" s="1002" t="s">
        <v>18</v>
      </c>
      <c r="AY22" s="256"/>
      <c r="AZ22" s="257" t="s">
        <v>55</v>
      </c>
      <c r="BA22" s="257" t="s">
        <v>64</v>
      </c>
      <c r="BB22" s="258"/>
      <c r="BC22" s="421">
        <v>37</v>
      </c>
      <c r="BD22" s="1430" t="s">
        <v>14</v>
      </c>
      <c r="BE22" s="1675"/>
      <c r="BF22" s="269"/>
      <c r="BG22" s="269" t="s">
        <v>55</v>
      </c>
      <c r="BH22" s="270" t="s">
        <v>64</v>
      </c>
      <c r="BI22" s="27"/>
      <c r="BJ22" s="271" t="s">
        <v>19</v>
      </c>
      <c r="BK22" s="4093" t="s">
        <v>197</v>
      </c>
      <c r="BL22" s="4094" t="s">
        <v>197</v>
      </c>
      <c r="BM22" s="4094" t="s">
        <v>197</v>
      </c>
      <c r="BN22" s="4095" t="s">
        <v>197</v>
      </c>
      <c r="BO22" s="1233"/>
      <c r="BP22" s="1469" t="s">
        <v>88</v>
      </c>
      <c r="BQ22" s="1801"/>
      <c r="BR22" s="1792" t="s">
        <v>55</v>
      </c>
      <c r="BS22" s="1792" t="s">
        <v>64</v>
      </c>
      <c r="BT22" s="1793"/>
      <c r="BU22" s="27">
        <v>50</v>
      </c>
      <c r="BV22" s="1469" t="s">
        <v>14</v>
      </c>
      <c r="BW22" s="259" t="s">
        <v>64</v>
      </c>
      <c r="BX22" s="260"/>
      <c r="BY22" s="260"/>
      <c r="BZ22" s="261" t="s">
        <v>55</v>
      </c>
      <c r="CA22" s="682"/>
      <c r="CB22" s="683"/>
    </row>
    <row r="23" spans="1:80" ht="16.5" thickBot="1">
      <c r="A23" s="616"/>
      <c r="B23" s="663" t="s">
        <v>30</v>
      </c>
      <c r="C23" s="1673"/>
      <c r="D23" s="1794" t="s">
        <v>16</v>
      </c>
      <c r="E23" s="4096" t="s">
        <v>197</v>
      </c>
      <c r="F23" s="4096" t="s">
        <v>197</v>
      </c>
      <c r="G23" s="4096" t="s">
        <v>197</v>
      </c>
      <c r="H23" s="4097" t="s">
        <v>197</v>
      </c>
      <c r="I23" s="22"/>
      <c r="J23" s="271" t="s">
        <v>15</v>
      </c>
      <c r="K23" s="259"/>
      <c r="L23" s="260" t="s">
        <v>55</v>
      </c>
      <c r="M23" s="260" t="s">
        <v>64</v>
      </c>
      <c r="N23" s="1000"/>
      <c r="O23" s="22"/>
      <c r="P23" s="428" t="s">
        <v>15</v>
      </c>
      <c r="Q23" s="273"/>
      <c r="R23" s="260" t="s">
        <v>55</v>
      </c>
      <c r="S23" s="260" t="s">
        <v>64</v>
      </c>
      <c r="T23" s="261"/>
      <c r="U23" s="22"/>
      <c r="V23" s="1430" t="s">
        <v>19</v>
      </c>
      <c r="W23" s="4093" t="s">
        <v>197</v>
      </c>
      <c r="X23" s="4094" t="s">
        <v>197</v>
      </c>
      <c r="Y23" s="4094" t="s">
        <v>197</v>
      </c>
      <c r="Z23" s="4095" t="s">
        <v>197</v>
      </c>
      <c r="AA23" s="1674"/>
      <c r="AB23" s="1469" t="s">
        <v>18</v>
      </c>
      <c r="AC23" s="1785" t="s">
        <v>55</v>
      </c>
      <c r="AD23" s="1786" t="s">
        <v>64</v>
      </c>
      <c r="AE23" s="1786"/>
      <c r="AF23" s="1787"/>
      <c r="AG23" s="22">
        <v>24</v>
      </c>
      <c r="AH23" s="428" t="s">
        <v>14</v>
      </c>
      <c r="AI23" s="259"/>
      <c r="AJ23" s="260" t="s">
        <v>55</v>
      </c>
      <c r="AK23" s="260" t="s">
        <v>64</v>
      </c>
      <c r="AL23" s="261"/>
      <c r="AM23" s="596"/>
      <c r="AN23" s="596"/>
      <c r="AO23" s="596"/>
      <c r="AP23" s="663" t="s">
        <v>30</v>
      </c>
      <c r="AQ23" s="1674"/>
      <c r="AR23" s="1430" t="s">
        <v>19</v>
      </c>
      <c r="AS23" s="4093" t="s">
        <v>197</v>
      </c>
      <c r="AT23" s="4094" t="s">
        <v>197</v>
      </c>
      <c r="AU23" s="4094" t="s">
        <v>197</v>
      </c>
      <c r="AV23" s="4095" t="s">
        <v>197</v>
      </c>
      <c r="AW23" s="27"/>
      <c r="AX23" s="271" t="s">
        <v>88</v>
      </c>
      <c r="AY23" s="593" t="s">
        <v>55</v>
      </c>
      <c r="AZ23" s="430" t="s">
        <v>64</v>
      </c>
      <c r="BA23" s="430"/>
      <c r="BB23" s="431"/>
      <c r="BC23" s="421"/>
      <c r="BD23" s="1430" t="s">
        <v>17</v>
      </c>
      <c r="BE23" s="1675"/>
      <c r="BF23" s="269" t="s">
        <v>55</v>
      </c>
      <c r="BG23" s="269" t="s">
        <v>64</v>
      </c>
      <c r="BH23" s="270"/>
      <c r="BI23" s="46"/>
      <c r="BJ23" s="277" t="s">
        <v>16</v>
      </c>
      <c r="BK23" s="4096" t="s">
        <v>197</v>
      </c>
      <c r="BL23" s="4096" t="s">
        <v>197</v>
      </c>
      <c r="BM23" s="4096" t="s">
        <v>197</v>
      </c>
      <c r="BN23" s="4097" t="s">
        <v>197</v>
      </c>
      <c r="BO23" s="1674"/>
      <c r="BP23" s="1469" t="s">
        <v>15</v>
      </c>
      <c r="BQ23" s="1801" t="s">
        <v>55</v>
      </c>
      <c r="BR23" s="1792" t="s">
        <v>64</v>
      </c>
      <c r="BS23" s="1792"/>
      <c r="BT23" s="1793"/>
      <c r="BU23" s="27"/>
      <c r="BV23" s="1430" t="s">
        <v>17</v>
      </c>
      <c r="BW23" s="259"/>
      <c r="BX23" s="260"/>
      <c r="BY23" s="260" t="s">
        <v>55</v>
      </c>
      <c r="BZ23" s="261" t="s">
        <v>64</v>
      </c>
      <c r="CA23" s="682"/>
      <c r="CB23" s="683"/>
    </row>
    <row r="24" spans="1:80" ht="16.5" thickBot="1">
      <c r="A24" s="616"/>
      <c r="B24" s="663" t="s">
        <v>31</v>
      </c>
      <c r="C24" s="1674"/>
      <c r="D24" s="1469" t="s">
        <v>18</v>
      </c>
      <c r="E24" s="1791" t="s">
        <v>64</v>
      </c>
      <c r="F24" s="1792"/>
      <c r="G24" s="1792"/>
      <c r="H24" s="1793" t="s">
        <v>55</v>
      </c>
      <c r="I24" s="27">
        <v>7</v>
      </c>
      <c r="J24" s="428" t="s">
        <v>14</v>
      </c>
      <c r="K24" s="593" t="s">
        <v>55</v>
      </c>
      <c r="L24" s="430" t="s">
        <v>64</v>
      </c>
      <c r="M24" s="430"/>
      <c r="N24" s="431"/>
      <c r="O24" s="22">
        <v>11</v>
      </c>
      <c r="P24" s="428" t="s">
        <v>14</v>
      </c>
      <c r="Q24" s="273" t="s">
        <v>55</v>
      </c>
      <c r="R24" s="260" t="s">
        <v>64</v>
      </c>
      <c r="S24" s="260"/>
      <c r="T24" s="261"/>
      <c r="U24" s="46"/>
      <c r="V24" s="1431" t="s">
        <v>16</v>
      </c>
      <c r="W24" s="4096" t="s">
        <v>197</v>
      </c>
      <c r="X24" s="4096" t="s">
        <v>197</v>
      </c>
      <c r="Y24" s="4096" t="s">
        <v>197</v>
      </c>
      <c r="Z24" s="4097" t="s">
        <v>197</v>
      </c>
      <c r="AA24" s="1674"/>
      <c r="AB24" s="1469" t="s">
        <v>88</v>
      </c>
      <c r="AC24" s="1675" t="s">
        <v>64</v>
      </c>
      <c r="AD24" s="1671"/>
      <c r="AE24" s="1671"/>
      <c r="AF24" s="1672" t="s">
        <v>55</v>
      </c>
      <c r="AG24" s="22"/>
      <c r="AH24" s="428" t="s">
        <v>17</v>
      </c>
      <c r="AI24" s="259" t="s">
        <v>55</v>
      </c>
      <c r="AJ24" s="260" t="s">
        <v>64</v>
      </c>
      <c r="AK24" s="260"/>
      <c r="AL24" s="261"/>
      <c r="AM24" s="596"/>
      <c r="AN24" s="596"/>
      <c r="AO24" s="596"/>
      <c r="AP24" s="663" t="s">
        <v>31</v>
      </c>
      <c r="AQ24" s="1673"/>
      <c r="AR24" s="1431" t="s">
        <v>16</v>
      </c>
      <c r="AS24" s="4096" t="s">
        <v>197</v>
      </c>
      <c r="AT24" s="4096" t="s">
        <v>197</v>
      </c>
      <c r="AU24" s="4096" t="s">
        <v>197</v>
      </c>
      <c r="AV24" s="4097" t="s">
        <v>197</v>
      </c>
      <c r="AW24" s="27"/>
      <c r="AX24" s="667" t="s">
        <v>15</v>
      </c>
      <c r="AY24" s="593" t="s">
        <v>64</v>
      </c>
      <c r="AZ24" s="430"/>
      <c r="BA24" s="430"/>
      <c r="BB24" s="431" t="s">
        <v>55</v>
      </c>
      <c r="BC24" s="421"/>
      <c r="BD24" s="1430" t="s">
        <v>19</v>
      </c>
      <c r="BE24" s="4093" t="s">
        <v>197</v>
      </c>
      <c r="BF24" s="4094" t="s">
        <v>197</v>
      </c>
      <c r="BG24" s="4094" t="s">
        <v>197</v>
      </c>
      <c r="BH24" s="4095" t="s">
        <v>197</v>
      </c>
      <c r="BI24" s="27"/>
      <c r="BJ24" s="428" t="s">
        <v>18</v>
      </c>
      <c r="BK24" s="593"/>
      <c r="BL24" s="430"/>
      <c r="BM24" s="430" t="s">
        <v>55</v>
      </c>
      <c r="BN24" s="431" t="s">
        <v>64</v>
      </c>
      <c r="BO24" s="1233">
        <v>46</v>
      </c>
      <c r="BP24" s="1469" t="s">
        <v>14</v>
      </c>
      <c r="BQ24" s="1801" t="s">
        <v>64</v>
      </c>
      <c r="BR24" s="1792"/>
      <c r="BS24" s="1792"/>
      <c r="BT24" s="1793" t="s">
        <v>55</v>
      </c>
      <c r="BU24" s="27"/>
      <c r="BV24" s="1430" t="s">
        <v>19</v>
      </c>
      <c r="BW24" s="4093" t="s">
        <v>197</v>
      </c>
      <c r="BX24" s="4094" t="s">
        <v>197</v>
      </c>
      <c r="BY24" s="4094" t="s">
        <v>197</v>
      </c>
      <c r="BZ24" s="4095" t="s">
        <v>197</v>
      </c>
      <c r="CA24" s="682"/>
      <c r="CB24" s="683"/>
    </row>
    <row r="25" spans="1:80" ht="16.5" thickBot="1">
      <c r="A25" s="616"/>
      <c r="B25" s="663" t="s">
        <v>32</v>
      </c>
      <c r="C25" s="1674"/>
      <c r="D25" s="1469" t="s">
        <v>88</v>
      </c>
      <c r="E25" s="1791"/>
      <c r="F25" s="1792"/>
      <c r="G25" s="1792" t="s">
        <v>55</v>
      </c>
      <c r="H25" s="1793" t="s">
        <v>64</v>
      </c>
      <c r="I25" s="22"/>
      <c r="J25" s="271" t="s">
        <v>17</v>
      </c>
      <c r="K25" s="259" t="s">
        <v>64</v>
      </c>
      <c r="L25" s="260"/>
      <c r="M25" s="260"/>
      <c r="N25" s="261" t="s">
        <v>55</v>
      </c>
      <c r="O25" s="22"/>
      <c r="P25" s="1469" t="s">
        <v>17</v>
      </c>
      <c r="Q25" s="273" t="s">
        <v>64</v>
      </c>
      <c r="R25" s="260"/>
      <c r="S25" s="260"/>
      <c r="T25" s="261" t="s">
        <v>55</v>
      </c>
      <c r="U25" s="27"/>
      <c r="V25" s="1432" t="s">
        <v>18</v>
      </c>
      <c r="W25" s="256" t="s">
        <v>55</v>
      </c>
      <c r="X25" s="257" t="s">
        <v>64</v>
      </c>
      <c r="Y25" s="257"/>
      <c r="Z25" s="258"/>
      <c r="AA25" s="1674"/>
      <c r="AB25" s="1469" t="s">
        <v>15</v>
      </c>
      <c r="AC25" s="1801"/>
      <c r="AD25" s="1792"/>
      <c r="AE25" s="1792" t="s">
        <v>55</v>
      </c>
      <c r="AF25" s="1793" t="s">
        <v>64</v>
      </c>
      <c r="AG25" s="22"/>
      <c r="AH25" s="428" t="s">
        <v>19</v>
      </c>
      <c r="AI25" s="4093" t="s">
        <v>197</v>
      </c>
      <c r="AJ25" s="4094" t="s">
        <v>197</v>
      </c>
      <c r="AK25" s="4094" t="s">
        <v>197</v>
      </c>
      <c r="AL25" s="4095" t="s">
        <v>197</v>
      </c>
      <c r="AM25" s="596"/>
      <c r="AN25" s="596"/>
      <c r="AO25" s="596"/>
      <c r="AP25" s="663" t="s">
        <v>32</v>
      </c>
      <c r="AQ25" s="1674"/>
      <c r="AR25" s="1469" t="s">
        <v>18</v>
      </c>
      <c r="AS25" s="1801"/>
      <c r="AT25" s="1792" t="s">
        <v>55</v>
      </c>
      <c r="AU25" s="1792" t="s">
        <v>64</v>
      </c>
      <c r="AV25" s="1793"/>
      <c r="AW25" s="27">
        <v>33</v>
      </c>
      <c r="AX25" s="1459" t="s">
        <v>14</v>
      </c>
      <c r="AY25" s="972"/>
      <c r="AZ25" s="430"/>
      <c r="BA25" s="430" t="s">
        <v>55</v>
      </c>
      <c r="BB25" s="431" t="s">
        <v>64</v>
      </c>
      <c r="BC25" s="353"/>
      <c r="BD25" s="1431" t="s">
        <v>16</v>
      </c>
      <c r="BE25" s="4096" t="s">
        <v>197</v>
      </c>
      <c r="BF25" s="4096" t="s">
        <v>197</v>
      </c>
      <c r="BG25" s="4096" t="s">
        <v>197</v>
      </c>
      <c r="BH25" s="4097" t="s">
        <v>197</v>
      </c>
      <c r="BI25" s="22"/>
      <c r="BJ25" s="271" t="s">
        <v>88</v>
      </c>
      <c r="BK25" s="259"/>
      <c r="BL25" s="260" t="s">
        <v>55</v>
      </c>
      <c r="BM25" s="260" t="s">
        <v>64</v>
      </c>
      <c r="BN25" s="261"/>
      <c r="BO25" s="1674"/>
      <c r="BP25" s="1469" t="s">
        <v>17</v>
      </c>
      <c r="BQ25" s="1801"/>
      <c r="BR25" s="1792"/>
      <c r="BS25" s="1792" t="s">
        <v>55</v>
      </c>
      <c r="BT25" s="1793" t="s">
        <v>64</v>
      </c>
      <c r="BU25" s="38"/>
      <c r="BV25" s="1794" t="s">
        <v>16</v>
      </c>
      <c r="BW25" s="4096" t="s">
        <v>197</v>
      </c>
      <c r="BX25" s="4096" t="s">
        <v>197</v>
      </c>
      <c r="BY25" s="4096" t="s">
        <v>197</v>
      </c>
      <c r="BZ25" s="4097" t="s">
        <v>197</v>
      </c>
      <c r="CA25" s="682"/>
      <c r="CB25" s="683"/>
    </row>
    <row r="26" spans="1:80" ht="16.5" thickBot="1">
      <c r="A26" s="616"/>
      <c r="B26" s="663" t="s">
        <v>34</v>
      </c>
      <c r="C26" s="1674"/>
      <c r="D26" s="1430" t="s">
        <v>15</v>
      </c>
      <c r="E26" s="1670"/>
      <c r="F26" s="1671" t="s">
        <v>55</v>
      </c>
      <c r="G26" s="1671" t="s">
        <v>64</v>
      </c>
      <c r="H26" s="1672"/>
      <c r="I26" s="22"/>
      <c r="J26" s="271" t="s">
        <v>19</v>
      </c>
      <c r="K26" s="4093" t="s">
        <v>197</v>
      </c>
      <c r="L26" s="4094" t="s">
        <v>197</v>
      </c>
      <c r="M26" s="4094" t="s">
        <v>197</v>
      </c>
      <c r="N26" s="4095" t="s">
        <v>197</v>
      </c>
      <c r="O26" s="22"/>
      <c r="P26" s="1469" t="s">
        <v>19</v>
      </c>
      <c r="Q26" s="4093" t="s">
        <v>197</v>
      </c>
      <c r="R26" s="4094" t="s">
        <v>197</v>
      </c>
      <c r="S26" s="4094" t="s">
        <v>197</v>
      </c>
      <c r="T26" s="4095" t="s">
        <v>197</v>
      </c>
      <c r="U26" s="27"/>
      <c r="V26" s="1469" t="s">
        <v>88</v>
      </c>
      <c r="W26" s="593" t="s">
        <v>64</v>
      </c>
      <c r="X26" s="430"/>
      <c r="Y26" s="430"/>
      <c r="Z26" s="431" t="s">
        <v>55</v>
      </c>
      <c r="AA26" s="1674">
        <v>20</v>
      </c>
      <c r="AB26" s="1430" t="s">
        <v>14</v>
      </c>
      <c r="AC26" s="1670"/>
      <c r="AD26" s="1671" t="s">
        <v>55</v>
      </c>
      <c r="AE26" s="1671" t="s">
        <v>64</v>
      </c>
      <c r="AF26" s="1672"/>
      <c r="AG26" s="38"/>
      <c r="AH26" s="1001" t="s">
        <v>16</v>
      </c>
      <c r="AI26" s="4096" t="s">
        <v>197</v>
      </c>
      <c r="AJ26" s="4096" t="s">
        <v>197</v>
      </c>
      <c r="AK26" s="4096" t="s">
        <v>197</v>
      </c>
      <c r="AL26" s="4097" t="s">
        <v>197</v>
      </c>
      <c r="AM26" s="596"/>
      <c r="AN26" s="596"/>
      <c r="AO26" s="596"/>
      <c r="AP26" s="663" t="s">
        <v>34</v>
      </c>
      <c r="AQ26" s="1674"/>
      <c r="AR26" s="1430" t="s">
        <v>88</v>
      </c>
      <c r="AS26" s="1675" t="s">
        <v>55</v>
      </c>
      <c r="AT26" s="1671" t="s">
        <v>64</v>
      </c>
      <c r="AU26" s="1671"/>
      <c r="AV26" s="1672"/>
      <c r="AW26" s="27"/>
      <c r="AX26" s="1430" t="s">
        <v>17</v>
      </c>
      <c r="AY26" s="972"/>
      <c r="AZ26" s="430" t="s">
        <v>55</v>
      </c>
      <c r="BA26" s="430" t="s">
        <v>64</v>
      </c>
      <c r="BB26" s="431"/>
      <c r="BC26" s="422"/>
      <c r="BD26" s="1460" t="s">
        <v>18</v>
      </c>
      <c r="BE26" s="265"/>
      <c r="BF26" s="266"/>
      <c r="BG26" s="266" t="s">
        <v>55</v>
      </c>
      <c r="BH26" s="267" t="s">
        <v>64</v>
      </c>
      <c r="BI26" s="27"/>
      <c r="BJ26" s="428" t="s">
        <v>15</v>
      </c>
      <c r="BK26" s="593" t="s">
        <v>55</v>
      </c>
      <c r="BL26" s="430" t="s">
        <v>64</v>
      </c>
      <c r="BM26" s="430"/>
      <c r="BN26" s="431"/>
      <c r="BO26" s="1233"/>
      <c r="BP26" s="1430" t="s">
        <v>19</v>
      </c>
      <c r="BQ26" s="4093" t="s">
        <v>197</v>
      </c>
      <c r="BR26" s="4094" t="s">
        <v>197</v>
      </c>
      <c r="BS26" s="4094" t="s">
        <v>197</v>
      </c>
      <c r="BT26" s="4095" t="s">
        <v>197</v>
      </c>
      <c r="BU26" s="27"/>
      <c r="BV26" s="1469" t="s">
        <v>18</v>
      </c>
      <c r="BW26" s="256" t="s">
        <v>64</v>
      </c>
      <c r="BX26" s="257"/>
      <c r="BY26" s="257"/>
      <c r="BZ26" s="258" t="s">
        <v>55</v>
      </c>
      <c r="CA26" s="682"/>
      <c r="CB26" s="683"/>
    </row>
    <row r="27" spans="1:80" ht="16.5" thickBot="1">
      <c r="A27" s="616"/>
      <c r="B27" s="663" t="s">
        <v>35</v>
      </c>
      <c r="C27" s="1674">
        <v>3</v>
      </c>
      <c r="D27" s="1430" t="s">
        <v>14</v>
      </c>
      <c r="E27" s="1670" t="s">
        <v>55</v>
      </c>
      <c r="F27" s="1671" t="s">
        <v>64</v>
      </c>
      <c r="G27" s="1671"/>
      <c r="H27" s="1672"/>
      <c r="I27" s="46"/>
      <c r="J27" s="277" t="s">
        <v>16</v>
      </c>
      <c r="K27" s="4096" t="s">
        <v>197</v>
      </c>
      <c r="L27" s="4096" t="s">
        <v>197</v>
      </c>
      <c r="M27" s="4096" t="s">
        <v>197</v>
      </c>
      <c r="N27" s="4097" t="s">
        <v>197</v>
      </c>
      <c r="O27" s="38"/>
      <c r="P27" s="1431" t="s">
        <v>16</v>
      </c>
      <c r="Q27" s="4096" t="s">
        <v>197</v>
      </c>
      <c r="R27" s="4096" t="s">
        <v>197</v>
      </c>
      <c r="S27" s="4096" t="s">
        <v>197</v>
      </c>
      <c r="T27" s="4097" t="s">
        <v>197</v>
      </c>
      <c r="U27" s="22"/>
      <c r="V27" s="1430" t="s">
        <v>15</v>
      </c>
      <c r="W27" s="259"/>
      <c r="X27" s="260"/>
      <c r="Y27" s="260" t="s">
        <v>55</v>
      </c>
      <c r="Z27" s="261" t="s">
        <v>64</v>
      </c>
      <c r="AA27" s="1674"/>
      <c r="AB27" s="1469" t="s">
        <v>17</v>
      </c>
      <c r="AC27" s="1791" t="s">
        <v>55</v>
      </c>
      <c r="AD27" s="1792" t="s">
        <v>64</v>
      </c>
      <c r="AE27" s="1792"/>
      <c r="AF27" s="1672"/>
      <c r="AG27" s="422"/>
      <c r="AH27" s="1002" t="s">
        <v>18</v>
      </c>
      <c r="AI27" s="256"/>
      <c r="AJ27" s="257" t="s">
        <v>55</v>
      </c>
      <c r="AK27" s="257" t="s">
        <v>64</v>
      </c>
      <c r="AL27" s="258"/>
      <c r="AM27" s="596"/>
      <c r="AN27" s="596"/>
      <c r="AO27" s="596"/>
      <c r="AP27" s="663" t="s">
        <v>35</v>
      </c>
      <c r="AQ27" s="1674"/>
      <c r="AR27" s="1430" t="s">
        <v>15</v>
      </c>
      <c r="AS27" s="1675" t="s">
        <v>64</v>
      </c>
      <c r="AT27" s="1671"/>
      <c r="AU27" s="1671"/>
      <c r="AV27" s="1672" t="s">
        <v>55</v>
      </c>
      <c r="AW27" s="27"/>
      <c r="AX27" s="1469" t="s">
        <v>19</v>
      </c>
      <c r="AY27" s="4093" t="s">
        <v>197</v>
      </c>
      <c r="AZ27" s="4094" t="s">
        <v>197</v>
      </c>
      <c r="BA27" s="4094" t="s">
        <v>197</v>
      </c>
      <c r="BB27" s="4095" t="s">
        <v>197</v>
      </c>
      <c r="BC27" s="421"/>
      <c r="BD27" s="667" t="s">
        <v>88</v>
      </c>
      <c r="BE27" s="268"/>
      <c r="BF27" s="269" t="s">
        <v>55</v>
      </c>
      <c r="BG27" s="269" t="s">
        <v>64</v>
      </c>
      <c r="BH27" s="270"/>
      <c r="BI27" s="27">
        <v>42</v>
      </c>
      <c r="BJ27" s="667" t="s">
        <v>14</v>
      </c>
      <c r="BK27" s="259" t="s">
        <v>64</v>
      </c>
      <c r="BL27" s="260"/>
      <c r="BM27" s="260"/>
      <c r="BN27" s="261" t="s">
        <v>55</v>
      </c>
      <c r="BO27" s="1237"/>
      <c r="BP27" s="1431" t="s">
        <v>16</v>
      </c>
      <c r="BQ27" s="4096" t="s">
        <v>197</v>
      </c>
      <c r="BR27" s="4096" t="s">
        <v>197</v>
      </c>
      <c r="BS27" s="4096" t="s">
        <v>197</v>
      </c>
      <c r="BT27" s="4097" t="s">
        <v>197</v>
      </c>
      <c r="BU27" s="27"/>
      <c r="BV27" s="1469" t="s">
        <v>88</v>
      </c>
      <c r="BW27" s="593"/>
      <c r="BX27" s="430"/>
      <c r="BY27" s="430" t="s">
        <v>55</v>
      </c>
      <c r="BZ27" s="431" t="s">
        <v>64</v>
      </c>
      <c r="CA27" s="682"/>
      <c r="CB27" s="683"/>
    </row>
    <row r="28" spans="1:80" ht="16.5" thickBot="1">
      <c r="A28" s="616"/>
      <c r="B28" s="663" t="s">
        <v>36</v>
      </c>
      <c r="C28" s="1674"/>
      <c r="D28" s="1430" t="s">
        <v>17</v>
      </c>
      <c r="E28" s="1670" t="s">
        <v>64</v>
      </c>
      <c r="F28" s="1671"/>
      <c r="G28" s="1671"/>
      <c r="H28" s="1672" t="s">
        <v>55</v>
      </c>
      <c r="I28" s="22"/>
      <c r="J28" s="317" t="s">
        <v>18</v>
      </c>
      <c r="K28" s="256" t="s">
        <v>55</v>
      </c>
      <c r="L28" s="257" t="s">
        <v>64</v>
      </c>
      <c r="M28" s="257"/>
      <c r="N28" s="258"/>
      <c r="O28" s="22"/>
      <c r="P28" s="1432" t="s">
        <v>18</v>
      </c>
      <c r="Q28" s="265" t="s">
        <v>55</v>
      </c>
      <c r="R28" s="257" t="s">
        <v>64</v>
      </c>
      <c r="S28" s="257"/>
      <c r="T28" s="258"/>
      <c r="U28" s="22">
        <v>16</v>
      </c>
      <c r="V28" s="1430" t="s">
        <v>14</v>
      </c>
      <c r="W28" s="259"/>
      <c r="X28" s="260" t="s">
        <v>55</v>
      </c>
      <c r="Y28" s="260" t="s">
        <v>64</v>
      </c>
      <c r="Z28" s="261"/>
      <c r="AA28" s="1674"/>
      <c r="AB28" s="1430" t="s">
        <v>19</v>
      </c>
      <c r="AC28" s="4093" t="s">
        <v>197</v>
      </c>
      <c r="AD28" s="4094" t="s">
        <v>197</v>
      </c>
      <c r="AE28" s="4094" t="s">
        <v>197</v>
      </c>
      <c r="AF28" s="4095" t="s">
        <v>197</v>
      </c>
      <c r="AG28" s="27"/>
      <c r="AH28" s="667" t="s">
        <v>88</v>
      </c>
      <c r="AI28" s="259" t="s">
        <v>55</v>
      </c>
      <c r="AJ28" s="260" t="s">
        <v>64</v>
      </c>
      <c r="AK28" s="260"/>
      <c r="AL28" s="261"/>
      <c r="AM28" s="596"/>
      <c r="AN28" s="596"/>
      <c r="AO28" s="596"/>
      <c r="AP28" s="663" t="s">
        <v>36</v>
      </c>
      <c r="AQ28" s="1674">
        <v>29</v>
      </c>
      <c r="AR28" s="1430" t="s">
        <v>14</v>
      </c>
      <c r="AS28" s="1675"/>
      <c r="AT28" s="1671"/>
      <c r="AU28" s="1671" t="s">
        <v>55</v>
      </c>
      <c r="AV28" s="1672" t="s">
        <v>64</v>
      </c>
      <c r="AW28" s="38"/>
      <c r="AX28" s="1431" t="s">
        <v>16</v>
      </c>
      <c r="AY28" s="4096" t="s">
        <v>197</v>
      </c>
      <c r="AZ28" s="4096" t="s">
        <v>197</v>
      </c>
      <c r="BA28" s="4096" t="s">
        <v>197</v>
      </c>
      <c r="BB28" s="4097" t="s">
        <v>197</v>
      </c>
      <c r="BC28" s="421"/>
      <c r="BD28" s="667" t="s">
        <v>15</v>
      </c>
      <c r="BE28" s="268" t="s">
        <v>55</v>
      </c>
      <c r="BF28" s="269" t="s">
        <v>64</v>
      </c>
      <c r="BG28" s="269"/>
      <c r="BH28" s="270"/>
      <c r="BI28" s="27"/>
      <c r="BJ28" s="667" t="s">
        <v>17</v>
      </c>
      <c r="BK28" s="259"/>
      <c r="BL28" s="260"/>
      <c r="BM28" s="260" t="s">
        <v>55</v>
      </c>
      <c r="BN28" s="261" t="s">
        <v>64</v>
      </c>
      <c r="BO28" s="1238"/>
      <c r="BP28" s="1460" t="s">
        <v>18</v>
      </c>
      <c r="BQ28" s="1785" t="s">
        <v>64</v>
      </c>
      <c r="BR28" s="1786"/>
      <c r="BS28" s="1786"/>
      <c r="BT28" s="1787" t="s">
        <v>55</v>
      </c>
      <c r="BU28" s="27"/>
      <c r="BV28" s="1469" t="s">
        <v>15</v>
      </c>
      <c r="BW28" s="259"/>
      <c r="BX28" s="260" t="s">
        <v>55</v>
      </c>
      <c r="BY28" s="260" t="s">
        <v>64</v>
      </c>
      <c r="BZ28" s="261"/>
      <c r="CA28" s="682"/>
      <c r="CB28" s="683"/>
    </row>
    <row r="29" spans="1:80" ht="16.5" thickBot="1">
      <c r="A29" s="616"/>
      <c r="B29" s="663" t="s">
        <v>37</v>
      </c>
      <c r="C29" s="1674"/>
      <c r="D29" s="1430" t="s">
        <v>19</v>
      </c>
      <c r="E29" s="4093" t="s">
        <v>197</v>
      </c>
      <c r="F29" s="4094" t="s">
        <v>197</v>
      </c>
      <c r="G29" s="4094" t="s">
        <v>197</v>
      </c>
      <c r="H29" s="4095" t="s">
        <v>197</v>
      </c>
      <c r="I29" s="22"/>
      <c r="J29" s="271" t="s">
        <v>88</v>
      </c>
      <c r="K29" s="259" t="s">
        <v>64</v>
      </c>
      <c r="L29" s="260"/>
      <c r="M29" s="260"/>
      <c r="N29" s="261" t="s">
        <v>55</v>
      </c>
      <c r="O29" s="8"/>
      <c r="P29" s="1430" t="s">
        <v>88</v>
      </c>
      <c r="Q29" s="590" t="s">
        <v>64</v>
      </c>
      <c r="R29" s="260"/>
      <c r="S29" s="260"/>
      <c r="T29" s="261" t="s">
        <v>55</v>
      </c>
      <c r="U29" s="22"/>
      <c r="V29" s="1433" t="s">
        <v>17</v>
      </c>
      <c r="W29" s="259" t="s">
        <v>55</v>
      </c>
      <c r="X29" s="260" t="s">
        <v>64</v>
      </c>
      <c r="Y29" s="260"/>
      <c r="Z29" s="261"/>
      <c r="AA29" s="1673"/>
      <c r="AB29" s="1431" t="s">
        <v>16</v>
      </c>
      <c r="AC29" s="4096" t="s">
        <v>197</v>
      </c>
      <c r="AD29" s="4096" t="s">
        <v>197</v>
      </c>
      <c r="AE29" s="4096" t="s">
        <v>197</v>
      </c>
      <c r="AF29" s="4097" t="s">
        <v>197</v>
      </c>
      <c r="AG29" s="27"/>
      <c r="AH29" s="271" t="s">
        <v>15</v>
      </c>
      <c r="AI29" s="259" t="s">
        <v>64</v>
      </c>
      <c r="AJ29" s="260"/>
      <c r="AK29" s="260"/>
      <c r="AL29" s="261" t="s">
        <v>55</v>
      </c>
      <c r="AM29" s="596"/>
      <c r="AN29" s="596"/>
      <c r="AO29" s="596"/>
      <c r="AP29" s="663" t="s">
        <v>37</v>
      </c>
      <c r="AQ29" s="1674"/>
      <c r="AR29" s="1430" t="s">
        <v>17</v>
      </c>
      <c r="AS29" s="1675"/>
      <c r="AT29" s="1671" t="s">
        <v>55</v>
      </c>
      <c r="AU29" s="1671" t="s">
        <v>64</v>
      </c>
      <c r="AV29" s="1672"/>
      <c r="AW29" s="25"/>
      <c r="AX29" s="1432" t="s">
        <v>18</v>
      </c>
      <c r="AY29" s="283"/>
      <c r="AZ29" s="257"/>
      <c r="BA29" s="257" t="s">
        <v>55</v>
      </c>
      <c r="BB29" s="258" t="s">
        <v>64</v>
      </c>
      <c r="BC29" s="421">
        <v>38</v>
      </c>
      <c r="BD29" s="667" t="s">
        <v>14</v>
      </c>
      <c r="BE29" s="268" t="s">
        <v>64</v>
      </c>
      <c r="BF29" s="269"/>
      <c r="BG29" s="269"/>
      <c r="BH29" s="270" t="s">
        <v>55</v>
      </c>
      <c r="BI29" s="427"/>
      <c r="BJ29" s="1430" t="s">
        <v>19</v>
      </c>
      <c r="BK29" s="4093" t="s">
        <v>197</v>
      </c>
      <c r="BL29" s="4094" t="s">
        <v>197</v>
      </c>
      <c r="BM29" s="4094" t="s">
        <v>197</v>
      </c>
      <c r="BN29" s="4095" t="s">
        <v>197</v>
      </c>
      <c r="BO29" s="1233"/>
      <c r="BP29" s="1430" t="s">
        <v>88</v>
      </c>
      <c r="BQ29" s="1675"/>
      <c r="BR29" s="1671"/>
      <c r="BS29" s="1671" t="s">
        <v>55</v>
      </c>
      <c r="BT29" s="1672" t="s">
        <v>64</v>
      </c>
      <c r="BU29" s="27">
        <v>51</v>
      </c>
      <c r="BV29" s="1469" t="s">
        <v>14</v>
      </c>
      <c r="BW29" s="259" t="s">
        <v>55</v>
      </c>
      <c r="BX29" s="260" t="s">
        <v>64</v>
      </c>
      <c r="BY29" s="260"/>
      <c r="BZ29" s="261"/>
      <c r="CA29" s="682"/>
      <c r="CB29" s="683"/>
    </row>
    <row r="30" spans="1:80" ht="16.5" thickBot="1">
      <c r="A30" s="616"/>
      <c r="B30" s="663" t="s">
        <v>39</v>
      </c>
      <c r="C30" s="1673"/>
      <c r="D30" s="1431" t="s">
        <v>16</v>
      </c>
      <c r="E30" s="4096" t="s">
        <v>197</v>
      </c>
      <c r="F30" s="4096" t="s">
        <v>197</v>
      </c>
      <c r="G30" s="4096" t="s">
        <v>197</v>
      </c>
      <c r="H30" s="4097" t="s">
        <v>197</v>
      </c>
      <c r="I30" s="22"/>
      <c r="J30" s="271" t="s">
        <v>15</v>
      </c>
      <c r="K30" s="259"/>
      <c r="L30" s="260"/>
      <c r="M30" s="260" t="s">
        <v>55</v>
      </c>
      <c r="N30" s="261" t="s">
        <v>64</v>
      </c>
      <c r="O30" s="8"/>
      <c r="P30" s="271" t="s">
        <v>15</v>
      </c>
      <c r="Q30" s="273"/>
      <c r="R30" s="260"/>
      <c r="S30" s="260" t="s">
        <v>55</v>
      </c>
      <c r="T30" s="261" t="s">
        <v>64</v>
      </c>
      <c r="U30" s="22"/>
      <c r="V30" s="1430" t="s">
        <v>19</v>
      </c>
      <c r="W30" s="4093" t="s">
        <v>197</v>
      </c>
      <c r="X30" s="4094" t="s">
        <v>197</v>
      </c>
      <c r="Y30" s="4094" t="s">
        <v>197</v>
      </c>
      <c r="Z30" s="4095" t="s">
        <v>197</v>
      </c>
      <c r="AA30" s="1233"/>
      <c r="AB30" s="1432" t="s">
        <v>18</v>
      </c>
      <c r="AC30" s="1785"/>
      <c r="AD30" s="1786" t="s">
        <v>55</v>
      </c>
      <c r="AE30" s="1786" t="s">
        <v>64</v>
      </c>
      <c r="AF30" s="1787"/>
      <c r="AG30" s="27">
        <v>25</v>
      </c>
      <c r="AH30" s="667" t="s">
        <v>14</v>
      </c>
      <c r="AI30" s="259"/>
      <c r="AJ30" s="260"/>
      <c r="AK30" s="260" t="s">
        <v>55</v>
      </c>
      <c r="AL30" s="261" t="s">
        <v>64</v>
      </c>
      <c r="AM30" s="596"/>
      <c r="AN30" s="596"/>
      <c r="AO30" s="596"/>
      <c r="AP30" s="663" t="s">
        <v>39</v>
      </c>
      <c r="AQ30" s="1674"/>
      <c r="AR30" s="1430" t="s">
        <v>19</v>
      </c>
      <c r="AS30" s="4093" t="s">
        <v>197</v>
      </c>
      <c r="AT30" s="4094" t="s">
        <v>197</v>
      </c>
      <c r="AU30" s="4094" t="s">
        <v>197</v>
      </c>
      <c r="AV30" s="4095" t="s">
        <v>197</v>
      </c>
      <c r="AW30" s="1674"/>
      <c r="AX30" s="1430" t="s">
        <v>88</v>
      </c>
      <c r="AY30" s="1670"/>
      <c r="AZ30" s="260" t="s">
        <v>55</v>
      </c>
      <c r="BA30" s="260" t="s">
        <v>64</v>
      </c>
      <c r="BB30" s="261"/>
      <c r="BC30" s="421"/>
      <c r="BD30" s="667" t="s">
        <v>17</v>
      </c>
      <c r="BE30" s="268"/>
      <c r="BF30" s="269"/>
      <c r="BG30" s="269" t="s">
        <v>55</v>
      </c>
      <c r="BH30" s="270" t="s">
        <v>64</v>
      </c>
      <c r="BI30" s="353"/>
      <c r="BJ30" s="1431" t="s">
        <v>16</v>
      </c>
      <c r="BK30" s="4096" t="s">
        <v>197</v>
      </c>
      <c r="BL30" s="4096" t="s">
        <v>197</v>
      </c>
      <c r="BM30" s="4096" t="s">
        <v>197</v>
      </c>
      <c r="BN30" s="4097" t="s">
        <v>197</v>
      </c>
      <c r="BO30" s="1233"/>
      <c r="BP30" s="1430" t="s">
        <v>15</v>
      </c>
      <c r="BQ30" s="1675"/>
      <c r="BR30" s="1671" t="s">
        <v>55</v>
      </c>
      <c r="BS30" s="1671" t="s">
        <v>64</v>
      </c>
      <c r="BT30" s="1672"/>
      <c r="BU30" s="27"/>
      <c r="BV30" s="1469" t="s">
        <v>17</v>
      </c>
      <c r="BW30" s="259" t="s">
        <v>64</v>
      </c>
      <c r="BX30" s="260"/>
      <c r="BY30" s="260"/>
      <c r="BZ30" s="261" t="s">
        <v>55</v>
      </c>
      <c r="CA30" s="682"/>
      <c r="CB30" s="683"/>
    </row>
    <row r="31" spans="1:80" ht="16.5" thickBot="1">
      <c r="A31" s="616"/>
      <c r="B31" s="663" t="s">
        <v>40</v>
      </c>
      <c r="C31" s="1238"/>
      <c r="D31" s="1432" t="s">
        <v>18</v>
      </c>
      <c r="E31" s="1785" t="s">
        <v>55</v>
      </c>
      <c r="F31" s="1786" t="s">
        <v>64</v>
      </c>
      <c r="G31" s="1786"/>
      <c r="H31" s="1787"/>
      <c r="I31" s="22">
        <v>8</v>
      </c>
      <c r="J31" s="271" t="s">
        <v>14</v>
      </c>
      <c r="K31" s="259"/>
      <c r="L31" s="260" t="s">
        <v>55</v>
      </c>
      <c r="M31" s="260" t="s">
        <v>64</v>
      </c>
      <c r="N31" s="261"/>
      <c r="O31" s="8">
        <v>12</v>
      </c>
      <c r="P31" s="271" t="s">
        <v>14</v>
      </c>
      <c r="Q31" s="273"/>
      <c r="R31" s="260" t="s">
        <v>55</v>
      </c>
      <c r="S31" s="260" t="s">
        <v>64</v>
      </c>
      <c r="T31" s="261"/>
      <c r="U31" s="1237"/>
      <c r="V31" s="1431" t="s">
        <v>16</v>
      </c>
      <c r="W31" s="4096" t="s">
        <v>197</v>
      </c>
      <c r="X31" s="4096" t="s">
        <v>197</v>
      </c>
      <c r="Y31" s="4096" t="s">
        <v>197</v>
      </c>
      <c r="Z31" s="4097" t="s">
        <v>197</v>
      </c>
      <c r="AA31" s="1233"/>
      <c r="AB31" s="1430" t="s">
        <v>88</v>
      </c>
      <c r="AC31" s="1670" t="s">
        <v>55</v>
      </c>
      <c r="AD31" s="1671" t="s">
        <v>64</v>
      </c>
      <c r="AE31" s="1671"/>
      <c r="AF31" s="1672"/>
      <c r="AG31" s="8"/>
      <c r="AH31" s="667" t="s">
        <v>17</v>
      </c>
      <c r="AI31" s="259"/>
      <c r="AJ31" s="260" t="s">
        <v>55</v>
      </c>
      <c r="AK31" s="260" t="s">
        <v>64</v>
      </c>
      <c r="AL31" s="261"/>
      <c r="AM31" s="596"/>
      <c r="AN31" s="596"/>
      <c r="AO31" s="596"/>
      <c r="AP31" s="663" t="s">
        <v>40</v>
      </c>
      <c r="AQ31" s="1673"/>
      <c r="AR31" s="1431" t="s">
        <v>16</v>
      </c>
      <c r="AS31" s="4096" t="s">
        <v>197</v>
      </c>
      <c r="AT31" s="4096" t="s">
        <v>197</v>
      </c>
      <c r="AU31" s="4096" t="s">
        <v>197</v>
      </c>
      <c r="AV31" s="4097" t="s">
        <v>197</v>
      </c>
      <c r="AW31" s="1674"/>
      <c r="AX31" s="1430" t="s">
        <v>15</v>
      </c>
      <c r="AY31" s="1670" t="s">
        <v>55</v>
      </c>
      <c r="AZ31" s="260" t="s">
        <v>64</v>
      </c>
      <c r="BA31" s="260"/>
      <c r="BB31" s="261"/>
      <c r="BC31" s="427"/>
      <c r="BD31" s="1459" t="s">
        <v>19</v>
      </c>
      <c r="BE31" s="4093" t="s">
        <v>197</v>
      </c>
      <c r="BF31" s="4094" t="s">
        <v>197</v>
      </c>
      <c r="BG31" s="4094" t="s">
        <v>197</v>
      </c>
      <c r="BH31" s="4095" t="s">
        <v>197</v>
      </c>
      <c r="BI31" s="422"/>
      <c r="BJ31" s="1002" t="s">
        <v>18</v>
      </c>
      <c r="BK31" s="265" t="s">
        <v>64</v>
      </c>
      <c r="BL31" s="266"/>
      <c r="BM31" s="266"/>
      <c r="BN31" s="267" t="s">
        <v>55</v>
      </c>
      <c r="BO31" s="1233">
        <v>47</v>
      </c>
      <c r="BP31" s="1430" t="s">
        <v>14</v>
      </c>
      <c r="BQ31" s="1675" t="s">
        <v>55</v>
      </c>
      <c r="BR31" s="1671" t="s">
        <v>64</v>
      </c>
      <c r="BS31" s="1671"/>
      <c r="BT31" s="1672"/>
      <c r="BU31" s="27"/>
      <c r="BV31" s="1469" t="s">
        <v>19</v>
      </c>
      <c r="BW31" s="4093" t="s">
        <v>197</v>
      </c>
      <c r="BX31" s="4094" t="s">
        <v>197</v>
      </c>
      <c r="BY31" s="4094" t="s">
        <v>197</v>
      </c>
      <c r="BZ31" s="4095" t="s">
        <v>197</v>
      </c>
      <c r="CA31" s="682"/>
      <c r="CB31" s="683"/>
    </row>
    <row r="32" spans="1:80" ht="16.5" thickBot="1">
      <c r="A32" s="616"/>
      <c r="B32" s="663" t="s">
        <v>41</v>
      </c>
      <c r="C32" s="1674"/>
      <c r="D32" s="1430" t="s">
        <v>88</v>
      </c>
      <c r="E32" s="1670" t="s">
        <v>64</v>
      </c>
      <c r="F32" s="1671"/>
      <c r="G32" s="1671"/>
      <c r="H32" s="1672" t="s">
        <v>55</v>
      </c>
      <c r="I32" s="22"/>
      <c r="J32" s="271" t="s">
        <v>17</v>
      </c>
      <c r="K32" s="259" t="s">
        <v>55</v>
      </c>
      <c r="L32" s="260" t="s">
        <v>64</v>
      </c>
      <c r="M32" s="260"/>
      <c r="N32" s="261"/>
      <c r="O32" s="8"/>
      <c r="P32" s="1430" t="s">
        <v>17</v>
      </c>
      <c r="Q32" s="273" t="s">
        <v>55</v>
      </c>
      <c r="R32" s="260" t="s">
        <v>64</v>
      </c>
      <c r="S32" s="260"/>
      <c r="T32" s="261"/>
      <c r="U32" s="22"/>
      <c r="V32" s="1460" t="s">
        <v>18</v>
      </c>
      <c r="W32" s="256"/>
      <c r="X32" s="257" t="s">
        <v>55</v>
      </c>
      <c r="Y32" s="257" t="s">
        <v>64</v>
      </c>
      <c r="Z32" s="258"/>
      <c r="AA32" s="1674"/>
      <c r="AB32" s="1469" t="s">
        <v>15</v>
      </c>
      <c r="AC32" s="1791" t="s">
        <v>64</v>
      </c>
      <c r="AD32" s="1792"/>
      <c r="AE32" s="1792"/>
      <c r="AF32" s="1793" t="s">
        <v>55</v>
      </c>
      <c r="AG32" s="8"/>
      <c r="AH32" s="667" t="s">
        <v>19</v>
      </c>
      <c r="AI32" s="4093" t="s">
        <v>197</v>
      </c>
      <c r="AJ32" s="4094" t="s">
        <v>197</v>
      </c>
      <c r="AK32" s="4094" t="s">
        <v>197</v>
      </c>
      <c r="AL32" s="4095" t="s">
        <v>197</v>
      </c>
      <c r="AM32" s="596"/>
      <c r="AN32" s="596"/>
      <c r="AO32" s="596"/>
      <c r="AP32" s="663" t="s">
        <v>41</v>
      </c>
      <c r="AQ32" s="1238"/>
      <c r="AR32" s="1432" t="s">
        <v>18</v>
      </c>
      <c r="AS32" s="1785"/>
      <c r="AT32" s="1786"/>
      <c r="AU32" s="1786" t="s">
        <v>55</v>
      </c>
      <c r="AV32" s="1787" t="s">
        <v>64</v>
      </c>
      <c r="AW32" s="1674">
        <v>34</v>
      </c>
      <c r="AX32" s="1430" t="s">
        <v>14</v>
      </c>
      <c r="AY32" s="1670" t="s">
        <v>64</v>
      </c>
      <c r="AZ32" s="260"/>
      <c r="BA32" s="260"/>
      <c r="BB32" s="261" t="s">
        <v>55</v>
      </c>
      <c r="BC32" s="423"/>
      <c r="BD32" s="1001" t="s">
        <v>16</v>
      </c>
      <c r="BE32" s="4096" t="s">
        <v>197</v>
      </c>
      <c r="BF32" s="4096" t="s">
        <v>197</v>
      </c>
      <c r="BG32" s="4096" t="s">
        <v>197</v>
      </c>
      <c r="BH32" s="4097" t="s">
        <v>197</v>
      </c>
      <c r="BI32" s="427"/>
      <c r="BJ32" s="1430" t="s">
        <v>88</v>
      </c>
      <c r="BK32" s="268"/>
      <c r="BL32" s="269"/>
      <c r="BM32" s="269" t="s">
        <v>55</v>
      </c>
      <c r="BN32" s="270" t="s">
        <v>64</v>
      </c>
      <c r="BO32" s="22"/>
      <c r="BP32" s="271" t="s">
        <v>17</v>
      </c>
      <c r="BQ32" s="259" t="s">
        <v>64</v>
      </c>
      <c r="BR32" s="260"/>
      <c r="BS32" s="260"/>
      <c r="BT32" s="261" t="s">
        <v>55</v>
      </c>
      <c r="BU32" s="46"/>
      <c r="BV32" s="1469" t="s">
        <v>16</v>
      </c>
      <c r="BW32" s="4096" t="s">
        <v>197</v>
      </c>
      <c r="BX32" s="4096" t="s">
        <v>197</v>
      </c>
      <c r="BY32" s="4096" t="s">
        <v>197</v>
      </c>
      <c r="BZ32" s="4097" t="s">
        <v>197</v>
      </c>
      <c r="CA32" s="682"/>
      <c r="CB32" s="683"/>
    </row>
    <row r="33" spans="1:80" ht="16.5" thickBot="1">
      <c r="A33" s="616"/>
      <c r="B33" s="663" t="s">
        <v>42</v>
      </c>
      <c r="C33" s="27"/>
      <c r="D33" s="271" t="s">
        <v>15</v>
      </c>
      <c r="E33" s="273"/>
      <c r="F33" s="260"/>
      <c r="G33" s="260" t="s">
        <v>55</v>
      </c>
      <c r="H33" s="261" t="s">
        <v>64</v>
      </c>
      <c r="I33" s="22"/>
      <c r="J33" s="271" t="s">
        <v>19</v>
      </c>
      <c r="K33" s="4093" t="s">
        <v>197</v>
      </c>
      <c r="L33" s="4094" t="s">
        <v>197</v>
      </c>
      <c r="M33" s="4094" t="s">
        <v>197</v>
      </c>
      <c r="N33" s="4095" t="s">
        <v>197</v>
      </c>
      <c r="O33" s="8"/>
      <c r="P33" s="1430" t="s">
        <v>19</v>
      </c>
      <c r="Q33" s="4093" t="s">
        <v>197</v>
      </c>
      <c r="R33" s="4094" t="s">
        <v>197</v>
      </c>
      <c r="S33" s="4094" t="s">
        <v>197</v>
      </c>
      <c r="T33" s="4095" t="s">
        <v>197</v>
      </c>
      <c r="U33" s="1872"/>
      <c r="V33" s="1430" t="s">
        <v>88</v>
      </c>
      <c r="W33" s="1675" t="s">
        <v>55</v>
      </c>
      <c r="X33" s="1671" t="s">
        <v>64</v>
      </c>
      <c r="Y33" s="1671"/>
      <c r="Z33" s="1672"/>
      <c r="AA33" s="27">
        <v>21</v>
      </c>
      <c r="AB33" s="271" t="s">
        <v>14</v>
      </c>
      <c r="AC33" s="273"/>
      <c r="AD33" s="260"/>
      <c r="AE33" s="260" t="s">
        <v>55</v>
      </c>
      <c r="AF33" s="261" t="s">
        <v>64</v>
      </c>
      <c r="AG33" s="1802"/>
      <c r="AH33" s="1431" t="s">
        <v>16</v>
      </c>
      <c r="AI33" s="4096" t="s">
        <v>197</v>
      </c>
      <c r="AJ33" s="4096" t="s">
        <v>197</v>
      </c>
      <c r="AK33" s="4096" t="s">
        <v>197</v>
      </c>
      <c r="AL33" s="4097" t="s">
        <v>197</v>
      </c>
      <c r="AM33" s="596"/>
      <c r="AN33" s="596"/>
      <c r="AO33" s="596"/>
      <c r="AP33" s="663" t="s">
        <v>42</v>
      </c>
      <c r="AQ33" s="22"/>
      <c r="AR33" s="271" t="s">
        <v>88</v>
      </c>
      <c r="AS33" s="259"/>
      <c r="AT33" s="260" t="s">
        <v>55</v>
      </c>
      <c r="AU33" s="260" t="s">
        <v>64</v>
      </c>
      <c r="AV33" s="261"/>
      <c r="AW33" s="1674"/>
      <c r="AX33" s="1430" t="s">
        <v>17</v>
      </c>
      <c r="AY33" s="1670"/>
      <c r="AZ33" s="260"/>
      <c r="BA33" s="260" t="s">
        <v>55</v>
      </c>
      <c r="BB33" s="261" t="s">
        <v>64</v>
      </c>
      <c r="BC33" s="422"/>
      <c r="BD33" s="1002" t="s">
        <v>18</v>
      </c>
      <c r="BE33" s="265" t="s">
        <v>64</v>
      </c>
      <c r="BF33" s="266"/>
      <c r="BG33" s="266"/>
      <c r="BH33" s="267" t="s">
        <v>55</v>
      </c>
      <c r="BI33" s="427"/>
      <c r="BJ33" s="1430" t="s">
        <v>15</v>
      </c>
      <c r="BK33" s="268"/>
      <c r="BL33" s="269" t="s">
        <v>55</v>
      </c>
      <c r="BM33" s="269" t="s">
        <v>64</v>
      </c>
      <c r="BN33" s="270"/>
      <c r="BO33" s="230"/>
      <c r="BP33" s="271" t="s">
        <v>19</v>
      </c>
      <c r="BQ33" s="4093" t="s">
        <v>197</v>
      </c>
      <c r="BR33" s="4094" t="s">
        <v>197</v>
      </c>
      <c r="BS33" s="4094" t="s">
        <v>197</v>
      </c>
      <c r="BT33" s="4095" t="s">
        <v>197</v>
      </c>
      <c r="BU33" s="1233"/>
      <c r="BV33" s="1432" t="s">
        <v>18</v>
      </c>
      <c r="BW33" s="1785" t="s">
        <v>55</v>
      </c>
      <c r="BX33" s="1786" t="s">
        <v>64</v>
      </c>
      <c r="BY33" s="1786"/>
      <c r="BZ33" s="1787"/>
      <c r="CA33" s="682"/>
      <c r="CB33" s="683"/>
    </row>
    <row r="34" spans="1:80" ht="16.5" thickBot="1">
      <c r="A34" s="616"/>
      <c r="B34" s="663" t="s">
        <v>43</v>
      </c>
      <c r="C34" s="27">
        <v>4</v>
      </c>
      <c r="D34" s="271" t="s">
        <v>14</v>
      </c>
      <c r="E34" s="273"/>
      <c r="F34" s="260" t="s">
        <v>55</v>
      </c>
      <c r="G34" s="260" t="s">
        <v>64</v>
      </c>
      <c r="H34" s="261"/>
      <c r="I34" s="46"/>
      <c r="J34" s="277" t="s">
        <v>16</v>
      </c>
      <c r="K34" s="4096" t="s">
        <v>197</v>
      </c>
      <c r="L34" s="4096" t="s">
        <v>197</v>
      </c>
      <c r="M34" s="4096" t="s">
        <v>197</v>
      </c>
      <c r="N34" s="4097" t="s">
        <v>197</v>
      </c>
      <c r="O34" s="38"/>
      <c r="P34" s="1431" t="s">
        <v>16</v>
      </c>
      <c r="Q34" s="4096" t="s">
        <v>197</v>
      </c>
      <c r="R34" s="4096" t="s">
        <v>197</v>
      </c>
      <c r="S34" s="4096" t="s">
        <v>197</v>
      </c>
      <c r="T34" s="4097" t="s">
        <v>197</v>
      </c>
      <c r="U34" s="1674"/>
      <c r="V34" s="1430" t="s">
        <v>15</v>
      </c>
      <c r="W34" s="1675" t="s">
        <v>64</v>
      </c>
      <c r="X34" s="1671"/>
      <c r="Y34" s="1671"/>
      <c r="Z34" s="1672" t="s">
        <v>55</v>
      </c>
      <c r="AA34" s="27"/>
      <c r="AB34" s="271" t="s">
        <v>17</v>
      </c>
      <c r="AC34" s="273"/>
      <c r="AD34" s="260" t="s">
        <v>55</v>
      </c>
      <c r="AE34" s="260" t="s">
        <v>64</v>
      </c>
      <c r="AF34" s="261"/>
      <c r="AG34" s="1238"/>
      <c r="AH34" s="1432" t="s">
        <v>18</v>
      </c>
      <c r="AI34" s="1785"/>
      <c r="AJ34" s="1786"/>
      <c r="AK34" s="1786" t="s">
        <v>55</v>
      </c>
      <c r="AL34" s="1787" t="s">
        <v>64</v>
      </c>
      <c r="AM34" s="596"/>
      <c r="AN34" s="596"/>
      <c r="AO34" s="596"/>
      <c r="AP34" s="663" t="s">
        <v>43</v>
      </c>
      <c r="AQ34" s="27"/>
      <c r="AR34" s="271" t="s">
        <v>15</v>
      </c>
      <c r="AS34" s="259" t="s">
        <v>55</v>
      </c>
      <c r="AT34" s="260" t="s">
        <v>64</v>
      </c>
      <c r="AU34" s="260"/>
      <c r="AV34" s="261"/>
      <c r="AW34" s="27"/>
      <c r="AX34" s="1430" t="s">
        <v>19</v>
      </c>
      <c r="AY34" s="4093" t="s">
        <v>197</v>
      </c>
      <c r="AZ34" s="4094" t="s">
        <v>197</v>
      </c>
      <c r="BA34" s="4094" t="s">
        <v>197</v>
      </c>
      <c r="BB34" s="4095" t="s">
        <v>197</v>
      </c>
      <c r="BC34" s="421"/>
      <c r="BD34" s="667" t="s">
        <v>88</v>
      </c>
      <c r="BE34" s="268"/>
      <c r="BF34" s="269"/>
      <c r="BG34" s="269" t="s">
        <v>55</v>
      </c>
      <c r="BH34" s="270" t="s">
        <v>64</v>
      </c>
      <c r="BI34" s="1674">
        <v>43</v>
      </c>
      <c r="BJ34" s="1430" t="s">
        <v>14</v>
      </c>
      <c r="BK34" s="1675" t="s">
        <v>55</v>
      </c>
      <c r="BL34" s="1671" t="s">
        <v>64</v>
      </c>
      <c r="BM34" s="1671"/>
      <c r="BN34" s="1672"/>
      <c r="BO34" s="38"/>
      <c r="BP34" s="277" t="s">
        <v>16</v>
      </c>
      <c r="BQ34" s="4096" t="s">
        <v>197</v>
      </c>
      <c r="BR34" s="4096" t="s">
        <v>197</v>
      </c>
      <c r="BS34" s="4096" t="s">
        <v>197</v>
      </c>
      <c r="BT34" s="4097" t="s">
        <v>197</v>
      </c>
      <c r="BU34" s="1233"/>
      <c r="BV34" s="1430" t="s">
        <v>88</v>
      </c>
      <c r="BW34" s="1675" t="s">
        <v>64</v>
      </c>
      <c r="BX34" s="1671"/>
      <c r="BY34" s="1671"/>
      <c r="BZ34" s="1672" t="s">
        <v>55</v>
      </c>
      <c r="CA34" s="682"/>
      <c r="CB34" s="683"/>
    </row>
    <row r="35" spans="1:80" ht="16.5" thickBot="1">
      <c r="A35" s="616"/>
      <c r="B35" s="663" t="s">
        <v>44</v>
      </c>
      <c r="C35" s="27"/>
      <c r="D35" s="271" t="s">
        <v>17</v>
      </c>
      <c r="E35" s="273" t="s">
        <v>55</v>
      </c>
      <c r="F35" s="260" t="s">
        <v>64</v>
      </c>
      <c r="G35" s="260"/>
      <c r="H35" s="261"/>
      <c r="I35" s="25"/>
      <c r="J35" s="317" t="s">
        <v>18</v>
      </c>
      <c r="K35" s="256"/>
      <c r="L35" s="257" t="s">
        <v>55</v>
      </c>
      <c r="M35" s="257" t="s">
        <v>64</v>
      </c>
      <c r="N35" s="258"/>
      <c r="O35" s="22"/>
      <c r="P35" s="1432" t="s">
        <v>18</v>
      </c>
      <c r="Q35" s="256"/>
      <c r="R35" s="257" t="s">
        <v>55</v>
      </c>
      <c r="S35" s="257" t="s">
        <v>64</v>
      </c>
      <c r="T35" s="258"/>
      <c r="U35" s="1674">
        <v>17</v>
      </c>
      <c r="V35" s="1430" t="s">
        <v>14</v>
      </c>
      <c r="W35" s="1675"/>
      <c r="X35" s="1671"/>
      <c r="Y35" s="1671" t="s">
        <v>55</v>
      </c>
      <c r="Z35" s="1672" t="s">
        <v>64</v>
      </c>
      <c r="AA35" s="27"/>
      <c r="AB35" s="271" t="s">
        <v>19</v>
      </c>
      <c r="AC35" s="4093" t="s">
        <v>197</v>
      </c>
      <c r="AD35" s="4094" t="s">
        <v>197</v>
      </c>
      <c r="AE35" s="4094" t="s">
        <v>197</v>
      </c>
      <c r="AF35" s="4095" t="s">
        <v>197</v>
      </c>
      <c r="AG35" s="1674"/>
      <c r="AH35" s="1430" t="s">
        <v>88</v>
      </c>
      <c r="AI35" s="1675"/>
      <c r="AJ35" s="1671" t="s">
        <v>55</v>
      </c>
      <c r="AK35" s="1671" t="s">
        <v>64</v>
      </c>
      <c r="AL35" s="1672"/>
      <c r="AM35" s="596"/>
      <c r="AN35" s="596"/>
      <c r="AO35" s="596"/>
      <c r="AP35" s="663" t="s">
        <v>44</v>
      </c>
      <c r="AQ35" s="27">
        <v>30</v>
      </c>
      <c r="AR35" s="271" t="s">
        <v>14</v>
      </c>
      <c r="AS35" s="259" t="s">
        <v>64</v>
      </c>
      <c r="AT35" s="260"/>
      <c r="AU35" s="260"/>
      <c r="AV35" s="261" t="s">
        <v>55</v>
      </c>
      <c r="AW35" s="38"/>
      <c r="AX35" s="1431" t="s">
        <v>16</v>
      </c>
      <c r="AY35" s="4096" t="s">
        <v>197</v>
      </c>
      <c r="AZ35" s="4096" t="s">
        <v>197</v>
      </c>
      <c r="BA35" s="4096" t="s">
        <v>197</v>
      </c>
      <c r="BB35" s="4097" t="s">
        <v>197</v>
      </c>
      <c r="BC35" s="421"/>
      <c r="BD35" s="667" t="s">
        <v>15</v>
      </c>
      <c r="BE35" s="268"/>
      <c r="BF35" s="269" t="s">
        <v>55</v>
      </c>
      <c r="BG35" s="269" t="s">
        <v>64</v>
      </c>
      <c r="BH35" s="270"/>
      <c r="BI35" s="1674"/>
      <c r="BJ35" s="1430" t="s">
        <v>17</v>
      </c>
      <c r="BK35" s="1675" t="s">
        <v>64</v>
      </c>
      <c r="BL35" s="1671"/>
      <c r="BM35" s="1671"/>
      <c r="BN35" s="1672" t="s">
        <v>55</v>
      </c>
      <c r="BO35" s="27"/>
      <c r="BP35" s="1002" t="s">
        <v>18</v>
      </c>
      <c r="BQ35" s="256" t="s">
        <v>55</v>
      </c>
      <c r="BR35" s="257" t="s">
        <v>64</v>
      </c>
      <c r="BS35" s="257"/>
      <c r="BT35" s="258"/>
      <c r="BU35" s="1233"/>
      <c r="BV35" s="1433" t="s">
        <v>15</v>
      </c>
      <c r="BW35" s="1675"/>
      <c r="BX35" s="1671"/>
      <c r="BY35" s="1671" t="s">
        <v>55</v>
      </c>
      <c r="BZ35" s="1672" t="s">
        <v>64</v>
      </c>
      <c r="CA35" s="682"/>
      <c r="CB35" s="683"/>
    </row>
    <row r="36" spans="1:80" ht="16.5" thickBot="1">
      <c r="A36" s="616"/>
      <c r="B36" s="663" t="s">
        <v>45</v>
      </c>
      <c r="C36" s="27"/>
      <c r="D36" s="271" t="s">
        <v>19</v>
      </c>
      <c r="E36" s="4093" t="s">
        <v>197</v>
      </c>
      <c r="F36" s="4094" t="s">
        <v>197</v>
      </c>
      <c r="G36" s="4094" t="s">
        <v>197</v>
      </c>
      <c r="H36" s="4095" t="s">
        <v>197</v>
      </c>
      <c r="I36" s="22"/>
      <c r="J36" s="271" t="s">
        <v>88</v>
      </c>
      <c r="K36" s="259" t="s">
        <v>55</v>
      </c>
      <c r="L36" s="260" t="s">
        <v>64</v>
      </c>
      <c r="M36" s="260"/>
      <c r="N36" s="261"/>
      <c r="O36" s="8"/>
      <c r="P36" s="667" t="s">
        <v>88</v>
      </c>
      <c r="Q36" s="273" t="s">
        <v>55</v>
      </c>
      <c r="R36" s="260" t="s">
        <v>64</v>
      </c>
      <c r="S36" s="260"/>
      <c r="T36" s="261"/>
      <c r="U36" s="1233"/>
      <c r="V36" s="1430" t="s">
        <v>17</v>
      </c>
      <c r="W36" s="1675"/>
      <c r="X36" s="1671" t="s">
        <v>55</v>
      </c>
      <c r="Y36" s="1671" t="s">
        <v>64</v>
      </c>
      <c r="Z36" s="1672"/>
      <c r="AA36" s="38"/>
      <c r="AB36" s="277" t="s">
        <v>16</v>
      </c>
      <c r="AC36" s="4096" t="s">
        <v>197</v>
      </c>
      <c r="AD36" s="4096" t="s">
        <v>197</v>
      </c>
      <c r="AE36" s="4096" t="s">
        <v>197</v>
      </c>
      <c r="AF36" s="4097" t="s">
        <v>197</v>
      </c>
      <c r="AG36" s="1233"/>
      <c r="AH36" s="1430" t="s">
        <v>15</v>
      </c>
      <c r="AI36" s="1675" t="s">
        <v>55</v>
      </c>
      <c r="AJ36" s="1671" t="s">
        <v>64</v>
      </c>
      <c r="AK36" s="1671"/>
      <c r="AL36" s="1672"/>
      <c r="AM36" s="596"/>
      <c r="AN36" s="596"/>
      <c r="AO36" s="596"/>
      <c r="AP36" s="663" t="s">
        <v>45</v>
      </c>
      <c r="AQ36" s="27"/>
      <c r="AR36" s="271" t="s">
        <v>17</v>
      </c>
      <c r="AS36" s="259"/>
      <c r="AT36" s="260"/>
      <c r="AU36" s="260" t="s">
        <v>55</v>
      </c>
      <c r="AV36" s="261" t="s">
        <v>64</v>
      </c>
      <c r="AW36" s="25"/>
      <c r="AX36" s="1432" t="s">
        <v>18</v>
      </c>
      <c r="AY36" s="283" t="s">
        <v>64</v>
      </c>
      <c r="AZ36" s="257"/>
      <c r="BA36" s="257"/>
      <c r="BB36" s="258" t="s">
        <v>55</v>
      </c>
      <c r="BC36" s="421">
        <v>39</v>
      </c>
      <c r="BD36" s="667" t="s">
        <v>14</v>
      </c>
      <c r="BE36" s="268" t="s">
        <v>55</v>
      </c>
      <c r="BF36" s="269" t="s">
        <v>64</v>
      </c>
      <c r="BG36" s="269"/>
      <c r="BH36" s="270"/>
      <c r="BI36" s="1674"/>
      <c r="BJ36" s="1430" t="s">
        <v>19</v>
      </c>
      <c r="BK36" s="4093" t="s">
        <v>197</v>
      </c>
      <c r="BL36" s="4094" t="s">
        <v>197</v>
      </c>
      <c r="BM36" s="4094" t="s">
        <v>197</v>
      </c>
      <c r="BN36" s="4095" t="s">
        <v>197</v>
      </c>
      <c r="BO36" s="22"/>
      <c r="BP36" s="1461" t="s">
        <v>88</v>
      </c>
      <c r="BQ36" s="259" t="s">
        <v>64</v>
      </c>
      <c r="BR36" s="260"/>
      <c r="BS36" s="260"/>
      <c r="BT36" s="261" t="s">
        <v>55</v>
      </c>
      <c r="BU36" s="1233">
        <v>52</v>
      </c>
      <c r="BV36" s="1433" t="s">
        <v>14</v>
      </c>
      <c r="BW36" s="1675"/>
      <c r="BX36" s="1671" t="s">
        <v>55</v>
      </c>
      <c r="BY36" s="1671" t="s">
        <v>64</v>
      </c>
      <c r="BZ36" s="1672"/>
      <c r="CA36" s="682"/>
      <c r="CB36" s="683"/>
    </row>
    <row r="37" spans="1:80" ht="15.75" thickBot="1">
      <c r="A37" s="621"/>
      <c r="B37" s="663" t="s">
        <v>46</v>
      </c>
      <c r="C37" s="46"/>
      <c r="D37" s="277" t="s">
        <v>16</v>
      </c>
      <c r="E37" s="4096" t="s">
        <v>197</v>
      </c>
      <c r="F37" s="4096" t="s">
        <v>197</v>
      </c>
      <c r="G37" s="4096" t="s">
        <v>197</v>
      </c>
      <c r="H37" s="4097" t="s">
        <v>197</v>
      </c>
      <c r="I37" s="22"/>
      <c r="J37" s="271" t="s">
        <v>15</v>
      </c>
      <c r="K37" s="259" t="s">
        <v>64</v>
      </c>
      <c r="L37" s="260"/>
      <c r="M37" s="260"/>
      <c r="N37" s="261" t="s">
        <v>55</v>
      </c>
      <c r="O37" s="8"/>
      <c r="P37" s="667" t="s">
        <v>15</v>
      </c>
      <c r="Q37" s="273" t="s">
        <v>64</v>
      </c>
      <c r="R37" s="260"/>
      <c r="S37" s="260"/>
      <c r="T37" s="261" t="s">
        <v>55</v>
      </c>
      <c r="U37" s="1233"/>
      <c r="V37" s="1430" t="s">
        <v>19</v>
      </c>
      <c r="W37" s="4093" t="s">
        <v>197</v>
      </c>
      <c r="X37" s="4094" t="s">
        <v>197</v>
      </c>
      <c r="Y37" s="4094" t="s">
        <v>197</v>
      </c>
      <c r="Z37" s="4095" t="s">
        <v>197</v>
      </c>
      <c r="AA37" s="22"/>
      <c r="AB37" s="317" t="s">
        <v>18</v>
      </c>
      <c r="AC37" s="256"/>
      <c r="AD37" s="257"/>
      <c r="AE37" s="257" t="s">
        <v>55</v>
      </c>
      <c r="AF37" s="258" t="s">
        <v>64</v>
      </c>
      <c r="AG37" s="1854">
        <v>26</v>
      </c>
      <c r="AH37" s="1430" t="s">
        <v>14</v>
      </c>
      <c r="AI37" s="1675" t="s">
        <v>64</v>
      </c>
      <c r="AJ37" s="1671"/>
      <c r="AK37" s="1671"/>
      <c r="AL37" s="1672" t="s">
        <v>55</v>
      </c>
      <c r="AM37" s="596"/>
      <c r="AN37" s="596"/>
      <c r="AO37" s="596"/>
      <c r="AP37" s="663" t="s">
        <v>46</v>
      </c>
      <c r="AQ37" s="27"/>
      <c r="AR37" s="271" t="s">
        <v>19</v>
      </c>
      <c r="AS37" s="4093" t="s">
        <v>197</v>
      </c>
      <c r="AT37" s="4094" t="s">
        <v>197</v>
      </c>
      <c r="AU37" s="4094" t="s">
        <v>197</v>
      </c>
      <c r="AV37" s="4095" t="s">
        <v>197</v>
      </c>
      <c r="AW37" s="27"/>
      <c r="AX37" s="1430" t="s">
        <v>88</v>
      </c>
      <c r="AY37" s="273"/>
      <c r="AZ37" s="260"/>
      <c r="BA37" s="260" t="s">
        <v>55</v>
      </c>
      <c r="BB37" s="261" t="s">
        <v>64</v>
      </c>
      <c r="BC37" s="421"/>
      <c r="BD37" s="667" t="s">
        <v>17</v>
      </c>
      <c r="BE37" s="268" t="s">
        <v>64</v>
      </c>
      <c r="BF37" s="269"/>
      <c r="BG37" s="269"/>
      <c r="BH37" s="270" t="s">
        <v>55</v>
      </c>
      <c r="BI37" s="1673"/>
      <c r="BJ37" s="1431" t="s">
        <v>16</v>
      </c>
      <c r="BK37" s="4096" t="s">
        <v>197</v>
      </c>
      <c r="BL37" s="4096" t="s">
        <v>197</v>
      </c>
      <c r="BM37" s="4096" t="s">
        <v>197</v>
      </c>
      <c r="BN37" s="4097" t="s">
        <v>197</v>
      </c>
      <c r="BO37" s="22"/>
      <c r="BP37" s="271" t="s">
        <v>15</v>
      </c>
      <c r="BQ37" s="259"/>
      <c r="BR37" s="260"/>
      <c r="BS37" s="260" t="s">
        <v>55</v>
      </c>
      <c r="BT37" s="261" t="s">
        <v>64</v>
      </c>
      <c r="BU37" s="1233"/>
      <c r="BV37" s="1433" t="s">
        <v>17</v>
      </c>
      <c r="BW37" s="1675" t="s">
        <v>55</v>
      </c>
      <c r="BX37" s="1671" t="s">
        <v>64</v>
      </c>
      <c r="BY37" s="1671"/>
      <c r="BZ37" s="1672"/>
      <c r="CA37" s="682"/>
      <c r="CB37" s="683"/>
    </row>
    <row r="38" spans="1:80" ht="15.75" thickBot="1">
      <c r="A38" s="621"/>
      <c r="B38" s="663" t="s">
        <v>47</v>
      </c>
      <c r="C38" s="27"/>
      <c r="D38" s="317" t="s">
        <v>18</v>
      </c>
      <c r="E38" s="256"/>
      <c r="F38" s="257" t="s">
        <v>55</v>
      </c>
      <c r="G38" s="257" t="s">
        <v>64</v>
      </c>
      <c r="H38" s="258"/>
      <c r="I38" s="22">
        <v>9</v>
      </c>
      <c r="J38" s="271" t="s">
        <v>14</v>
      </c>
      <c r="K38" s="259"/>
      <c r="L38" s="260"/>
      <c r="M38" s="260" t="s">
        <v>55</v>
      </c>
      <c r="N38" s="261" t="s">
        <v>64</v>
      </c>
      <c r="O38" s="8">
        <v>13</v>
      </c>
      <c r="P38" s="271" t="s">
        <v>14</v>
      </c>
      <c r="Q38" s="273"/>
      <c r="R38" s="260"/>
      <c r="S38" s="260" t="s">
        <v>55</v>
      </c>
      <c r="T38" s="261" t="s">
        <v>64</v>
      </c>
      <c r="U38" s="1237"/>
      <c r="V38" s="1431" t="s">
        <v>16</v>
      </c>
      <c r="W38" s="4096" t="s">
        <v>197</v>
      </c>
      <c r="X38" s="4096" t="s">
        <v>197</v>
      </c>
      <c r="Y38" s="4096" t="s">
        <v>197</v>
      </c>
      <c r="Z38" s="4097" t="s">
        <v>197</v>
      </c>
      <c r="AA38" s="27"/>
      <c r="AB38" s="271" t="s">
        <v>88</v>
      </c>
      <c r="AC38" s="273"/>
      <c r="AD38" s="260" t="s">
        <v>55</v>
      </c>
      <c r="AE38" s="260" t="s">
        <v>64</v>
      </c>
      <c r="AF38" s="261"/>
      <c r="AG38" s="1803"/>
      <c r="AH38" s="1430" t="s">
        <v>17</v>
      </c>
      <c r="AI38" s="1675"/>
      <c r="AJ38" s="1671"/>
      <c r="AK38" s="1671" t="s">
        <v>55</v>
      </c>
      <c r="AL38" s="1672" t="s">
        <v>64</v>
      </c>
      <c r="AM38" s="596"/>
      <c r="AN38" s="596"/>
      <c r="AO38" s="596"/>
      <c r="AP38" s="663" t="s">
        <v>47</v>
      </c>
      <c r="AQ38" s="38"/>
      <c r="AR38" s="277" t="s">
        <v>16</v>
      </c>
      <c r="AS38" s="4096" t="s">
        <v>197</v>
      </c>
      <c r="AT38" s="4096" t="s">
        <v>197</v>
      </c>
      <c r="AU38" s="4096" t="s">
        <v>197</v>
      </c>
      <c r="AV38" s="4097" t="s">
        <v>197</v>
      </c>
      <c r="AW38" s="27"/>
      <c r="AX38" s="1430" t="s">
        <v>15</v>
      </c>
      <c r="AY38" s="273"/>
      <c r="AZ38" s="260" t="s">
        <v>55</v>
      </c>
      <c r="BA38" s="260" t="s">
        <v>64</v>
      </c>
      <c r="BB38" s="261"/>
      <c r="BC38" s="421"/>
      <c r="BD38" s="667" t="s">
        <v>19</v>
      </c>
      <c r="BE38" s="4093" t="s">
        <v>197</v>
      </c>
      <c r="BF38" s="4094" t="s">
        <v>197</v>
      </c>
      <c r="BG38" s="4094" t="s">
        <v>197</v>
      </c>
      <c r="BH38" s="4095" t="s">
        <v>197</v>
      </c>
      <c r="BI38" s="1233"/>
      <c r="BJ38" s="1432" t="s">
        <v>18</v>
      </c>
      <c r="BK38" s="1785" t="s">
        <v>55</v>
      </c>
      <c r="BL38" s="1786" t="s">
        <v>64</v>
      </c>
      <c r="BM38" s="1786"/>
      <c r="BN38" s="1787"/>
      <c r="BO38" s="22">
        <v>48</v>
      </c>
      <c r="BP38" s="271" t="s">
        <v>14</v>
      </c>
      <c r="BQ38" s="259"/>
      <c r="BR38" s="260" t="s">
        <v>55</v>
      </c>
      <c r="BS38" s="260" t="s">
        <v>64</v>
      </c>
      <c r="BT38" s="261"/>
      <c r="BU38" s="1233"/>
      <c r="BV38" s="1430" t="s">
        <v>19</v>
      </c>
      <c r="BW38" s="4093" t="s">
        <v>197</v>
      </c>
      <c r="BX38" s="4094" t="s">
        <v>197</v>
      </c>
      <c r="BY38" s="4094" t="s">
        <v>197</v>
      </c>
      <c r="BZ38" s="4095" t="s">
        <v>197</v>
      </c>
      <c r="CA38" s="682"/>
      <c r="CB38" s="683"/>
    </row>
    <row r="39" spans="1:80" ht="15.75" thickBot="1">
      <c r="A39" s="621"/>
      <c r="B39" s="663" t="s">
        <v>48</v>
      </c>
      <c r="C39" s="27"/>
      <c r="D39" s="271" t="s">
        <v>88</v>
      </c>
      <c r="E39" s="273" t="s">
        <v>55</v>
      </c>
      <c r="F39" s="260" t="s">
        <v>64</v>
      </c>
      <c r="G39" s="260"/>
      <c r="H39" s="261"/>
      <c r="I39" s="230"/>
      <c r="J39" s="971" t="s">
        <v>17</v>
      </c>
      <c r="K39" s="285"/>
      <c r="L39" s="278" t="s">
        <v>55</v>
      </c>
      <c r="M39" s="278" t="s">
        <v>64</v>
      </c>
      <c r="N39" s="279"/>
      <c r="O39" s="8"/>
      <c r="P39" s="1430" t="s">
        <v>17</v>
      </c>
      <c r="Q39" s="273"/>
      <c r="R39" s="260" t="s">
        <v>55</v>
      </c>
      <c r="S39" s="260" t="s">
        <v>64</v>
      </c>
      <c r="T39" s="261"/>
      <c r="U39" s="1233"/>
      <c r="V39" s="1432" t="s">
        <v>18</v>
      </c>
      <c r="W39" s="1785"/>
      <c r="X39" s="1786"/>
      <c r="Y39" s="1786" t="s">
        <v>55</v>
      </c>
      <c r="Z39" s="1787" t="s">
        <v>64</v>
      </c>
      <c r="AA39" s="27"/>
      <c r="AB39" s="271" t="s">
        <v>15</v>
      </c>
      <c r="AC39" s="273" t="s">
        <v>55</v>
      </c>
      <c r="AD39" s="260" t="s">
        <v>64</v>
      </c>
      <c r="AE39" s="260"/>
      <c r="AF39" s="261"/>
      <c r="AG39" s="1803"/>
      <c r="AH39" s="1430" t="s">
        <v>19</v>
      </c>
      <c r="AI39" s="4093" t="s">
        <v>197</v>
      </c>
      <c r="AJ39" s="4094" t="s">
        <v>197</v>
      </c>
      <c r="AK39" s="4094" t="s">
        <v>197</v>
      </c>
      <c r="AL39" s="4095" t="s">
        <v>197</v>
      </c>
      <c r="AM39" s="596"/>
      <c r="AN39" s="596"/>
      <c r="AO39" s="596"/>
      <c r="AP39" s="663" t="s">
        <v>48</v>
      </c>
      <c r="AQ39" s="25"/>
      <c r="AR39" s="317" t="s">
        <v>18</v>
      </c>
      <c r="AS39" s="256" t="s">
        <v>64</v>
      </c>
      <c r="AT39" s="257"/>
      <c r="AU39" s="257"/>
      <c r="AV39" s="258" t="s">
        <v>55</v>
      </c>
      <c r="AW39" s="27">
        <v>35</v>
      </c>
      <c r="AX39" s="1430" t="s">
        <v>14</v>
      </c>
      <c r="AY39" s="273" t="s">
        <v>55</v>
      </c>
      <c r="AZ39" s="260" t="s">
        <v>64</v>
      </c>
      <c r="BA39" s="260"/>
      <c r="BB39" s="261"/>
      <c r="BC39" s="423"/>
      <c r="BD39" s="1001" t="s">
        <v>16</v>
      </c>
      <c r="BE39" s="4096" t="s">
        <v>197</v>
      </c>
      <c r="BF39" s="4096" t="s">
        <v>197</v>
      </c>
      <c r="BG39" s="4096" t="s">
        <v>197</v>
      </c>
      <c r="BH39" s="4097" t="s">
        <v>197</v>
      </c>
      <c r="BI39" s="1674"/>
      <c r="BJ39" s="1430" t="s">
        <v>88</v>
      </c>
      <c r="BK39" s="1675" t="s">
        <v>64</v>
      </c>
      <c r="BL39" s="1671"/>
      <c r="BM39" s="1671"/>
      <c r="BN39" s="1672" t="s">
        <v>55</v>
      </c>
      <c r="BO39" s="22"/>
      <c r="BP39" s="271" t="s">
        <v>17</v>
      </c>
      <c r="BQ39" s="259" t="s">
        <v>55</v>
      </c>
      <c r="BR39" s="260" t="s">
        <v>64</v>
      </c>
      <c r="BS39" s="260"/>
      <c r="BT39" s="261"/>
      <c r="BU39" s="1673"/>
      <c r="BV39" s="1431" t="s">
        <v>16</v>
      </c>
      <c r="BW39" s="4096" t="s">
        <v>197</v>
      </c>
      <c r="BX39" s="4096" t="s">
        <v>197</v>
      </c>
      <c r="BY39" s="4096" t="s">
        <v>197</v>
      </c>
      <c r="BZ39" s="4097" t="s">
        <v>197</v>
      </c>
      <c r="CA39" s="682"/>
      <c r="CB39" s="683"/>
    </row>
    <row r="40" spans="1:80" ht="15.75" thickBot="1">
      <c r="A40" s="621"/>
      <c r="B40" s="663" t="s">
        <v>49</v>
      </c>
      <c r="C40" s="27"/>
      <c r="D40" s="271" t="s">
        <v>15</v>
      </c>
      <c r="E40" s="273" t="s">
        <v>64</v>
      </c>
      <c r="F40" s="260"/>
      <c r="G40" s="260"/>
      <c r="H40" s="261" t="s">
        <v>55</v>
      </c>
      <c r="I40" s="3956"/>
      <c r="J40" s="4042"/>
      <c r="K40" s="285"/>
      <c r="L40" s="278"/>
      <c r="M40" s="278"/>
      <c r="N40" s="279"/>
      <c r="O40" s="8"/>
      <c r="P40" s="1430" t="s">
        <v>19</v>
      </c>
      <c r="Q40" s="4093" t="s">
        <v>197</v>
      </c>
      <c r="R40" s="4094" t="s">
        <v>197</v>
      </c>
      <c r="S40" s="4094" t="s">
        <v>197</v>
      </c>
      <c r="T40" s="4095" t="s">
        <v>197</v>
      </c>
      <c r="U40" s="1233"/>
      <c r="V40" s="1430" t="s">
        <v>88</v>
      </c>
      <c r="W40" s="1675"/>
      <c r="X40" s="1671" t="s">
        <v>55</v>
      </c>
      <c r="Y40" s="1671" t="s">
        <v>64</v>
      </c>
      <c r="Z40" s="1672"/>
      <c r="AA40" s="27">
        <v>22</v>
      </c>
      <c r="AB40" s="271" t="s">
        <v>14</v>
      </c>
      <c r="AC40" s="273" t="s">
        <v>64</v>
      </c>
      <c r="AD40" s="260"/>
      <c r="AE40" s="260"/>
      <c r="AF40" s="261" t="s">
        <v>55</v>
      </c>
      <c r="AG40" s="1802"/>
      <c r="AH40" s="1431" t="s">
        <v>16</v>
      </c>
      <c r="AI40" s="4096" t="s">
        <v>197</v>
      </c>
      <c r="AJ40" s="4096" t="s">
        <v>197</v>
      </c>
      <c r="AK40" s="4096" t="s">
        <v>197</v>
      </c>
      <c r="AL40" s="4097" t="s">
        <v>197</v>
      </c>
      <c r="AM40" s="596"/>
      <c r="AN40" s="596"/>
      <c r="AO40" s="596"/>
      <c r="AP40" s="663" t="s">
        <v>49</v>
      </c>
      <c r="AQ40" s="27"/>
      <c r="AR40" s="271" t="s">
        <v>88</v>
      </c>
      <c r="AS40" s="259"/>
      <c r="AT40" s="260"/>
      <c r="AU40" s="260" t="s">
        <v>55</v>
      </c>
      <c r="AV40" s="261" t="s">
        <v>64</v>
      </c>
      <c r="AW40" s="27"/>
      <c r="AX40" s="1433" t="s">
        <v>17</v>
      </c>
      <c r="AY40" s="1670" t="s">
        <v>64</v>
      </c>
      <c r="AZ40" s="260"/>
      <c r="BA40" s="260"/>
      <c r="BB40" s="261" t="s">
        <v>55</v>
      </c>
      <c r="BC40" s="422"/>
      <c r="BD40" s="1002" t="s">
        <v>18</v>
      </c>
      <c r="BE40" s="265" t="s">
        <v>55</v>
      </c>
      <c r="BF40" s="266" t="s">
        <v>64</v>
      </c>
      <c r="BG40" s="266"/>
      <c r="BH40" s="267"/>
      <c r="BI40" s="1674"/>
      <c r="BJ40" s="1430" t="s">
        <v>15</v>
      </c>
      <c r="BK40" s="1675"/>
      <c r="BL40" s="1671"/>
      <c r="BM40" s="1671" t="s">
        <v>55</v>
      </c>
      <c r="BN40" s="1672" t="s">
        <v>64</v>
      </c>
      <c r="BO40" s="22"/>
      <c r="BP40" s="667" t="s">
        <v>19</v>
      </c>
      <c r="BQ40" s="4093" t="s">
        <v>197</v>
      </c>
      <c r="BR40" s="4094" t="s">
        <v>197</v>
      </c>
      <c r="BS40" s="4094" t="s">
        <v>197</v>
      </c>
      <c r="BT40" s="4095" t="s">
        <v>197</v>
      </c>
      <c r="BU40" s="1233"/>
      <c r="BV40" s="1432" t="s">
        <v>18</v>
      </c>
      <c r="BW40" s="1785"/>
      <c r="BX40" s="1786" t="s">
        <v>55</v>
      </c>
      <c r="BY40" s="1786" t="s">
        <v>64</v>
      </c>
      <c r="BZ40" s="1787"/>
      <c r="CA40" s="682"/>
      <c r="CB40" s="683"/>
    </row>
    <row r="41" spans="1:80" ht="15.75" thickBot="1">
      <c r="A41" s="621"/>
      <c r="B41" s="663" t="s">
        <v>50</v>
      </c>
      <c r="C41" s="27">
        <v>5</v>
      </c>
      <c r="D41" s="271" t="s">
        <v>14</v>
      </c>
      <c r="E41" s="273"/>
      <c r="F41" s="260"/>
      <c r="G41" s="260" t="s">
        <v>55</v>
      </c>
      <c r="H41" s="261" t="s">
        <v>64</v>
      </c>
      <c r="I41" s="28"/>
      <c r="J41" s="13"/>
      <c r="K41" s="496"/>
      <c r="L41" s="140"/>
      <c r="M41" s="140"/>
      <c r="N41" s="499"/>
      <c r="O41" s="38"/>
      <c r="P41" s="1431" t="s">
        <v>16</v>
      </c>
      <c r="Q41" s="4096" t="s">
        <v>197</v>
      </c>
      <c r="R41" s="4096" t="s">
        <v>197</v>
      </c>
      <c r="S41" s="4096" t="s">
        <v>197</v>
      </c>
      <c r="T41" s="4097" t="s">
        <v>197</v>
      </c>
      <c r="U41" s="1854"/>
      <c r="V41" s="1430" t="s">
        <v>15</v>
      </c>
      <c r="W41" s="1675" t="s">
        <v>55</v>
      </c>
      <c r="X41" s="1671" t="s">
        <v>64</v>
      </c>
      <c r="Y41" s="1671"/>
      <c r="Z41" s="1672"/>
      <c r="AA41" s="27"/>
      <c r="AB41" s="271" t="s">
        <v>17</v>
      </c>
      <c r="AC41" s="273"/>
      <c r="AD41" s="260"/>
      <c r="AE41" s="260" t="s">
        <v>55</v>
      </c>
      <c r="AF41" s="261" t="s">
        <v>64</v>
      </c>
      <c r="AG41" s="4013"/>
      <c r="AH41" s="1432" t="s">
        <v>18</v>
      </c>
      <c r="AI41" s="1785" t="s">
        <v>64</v>
      </c>
      <c r="AJ41" s="1786"/>
      <c r="AK41" s="1786"/>
      <c r="AL41" s="1787" t="s">
        <v>55</v>
      </c>
      <c r="AM41" s="596"/>
      <c r="AN41" s="596"/>
      <c r="AO41" s="596"/>
      <c r="AP41" s="663" t="s">
        <v>50</v>
      </c>
      <c r="AQ41" s="28"/>
      <c r="AR41" s="667" t="s">
        <v>15</v>
      </c>
      <c r="AS41" s="259"/>
      <c r="AT41" s="260" t="s">
        <v>55</v>
      </c>
      <c r="AU41" s="260" t="s">
        <v>64</v>
      </c>
      <c r="AV41" s="261"/>
      <c r="AW41" s="27"/>
      <c r="AX41" s="1430" t="s">
        <v>19</v>
      </c>
      <c r="AY41" s="4093" t="s">
        <v>197</v>
      </c>
      <c r="AZ41" s="4094" t="s">
        <v>197</v>
      </c>
      <c r="BA41" s="4094" t="s">
        <v>197</v>
      </c>
      <c r="BB41" s="4095" t="s">
        <v>197</v>
      </c>
      <c r="BC41" s="1218"/>
      <c r="BD41" s="667" t="s">
        <v>88</v>
      </c>
      <c r="BE41" s="268" t="s">
        <v>64</v>
      </c>
      <c r="BF41" s="269"/>
      <c r="BG41" s="269"/>
      <c r="BH41" s="270" t="s">
        <v>55</v>
      </c>
      <c r="BI41" s="1674">
        <v>44</v>
      </c>
      <c r="BJ41" s="1430" t="s">
        <v>14</v>
      </c>
      <c r="BK41" s="1675"/>
      <c r="BL41" s="1671" t="s">
        <v>55</v>
      </c>
      <c r="BM41" s="1671" t="s">
        <v>64</v>
      </c>
      <c r="BN41" s="1672"/>
      <c r="BO41" s="46"/>
      <c r="BP41" s="1001" t="s">
        <v>16</v>
      </c>
      <c r="BQ41" s="4096" t="s">
        <v>197</v>
      </c>
      <c r="BR41" s="4096" t="s">
        <v>197</v>
      </c>
      <c r="BS41" s="4096" t="s">
        <v>197</v>
      </c>
      <c r="BT41" s="4097" t="s">
        <v>197</v>
      </c>
      <c r="BU41" s="1674"/>
      <c r="BV41" s="1430" t="s">
        <v>88</v>
      </c>
      <c r="BW41" s="1675" t="s">
        <v>55</v>
      </c>
      <c r="BX41" s="1671" t="s">
        <v>64</v>
      </c>
      <c r="BY41" s="1671"/>
      <c r="BZ41" s="1672"/>
      <c r="CA41" s="682"/>
      <c r="CB41" s="683"/>
    </row>
    <row r="42" spans="1:80" ht="16.5" thickBot="1">
      <c r="A42" s="622"/>
      <c r="B42" s="997" t="s">
        <v>51</v>
      </c>
      <c r="C42" s="22"/>
      <c r="D42" s="271" t="s">
        <v>17</v>
      </c>
      <c r="E42" s="273"/>
      <c r="F42" s="260" t="s">
        <v>55</v>
      </c>
      <c r="G42" s="260" t="s">
        <v>64</v>
      </c>
      <c r="H42" s="261"/>
      <c r="I42" s="29"/>
      <c r="J42" s="15"/>
      <c r="K42" s="497"/>
      <c r="L42" s="498"/>
      <c r="M42" s="498"/>
      <c r="N42" s="500"/>
      <c r="O42" s="22"/>
      <c r="P42" s="1432" t="s">
        <v>18</v>
      </c>
      <c r="Q42" s="256"/>
      <c r="R42" s="257"/>
      <c r="S42" s="257" t="s">
        <v>55</v>
      </c>
      <c r="T42" s="258" t="s">
        <v>64</v>
      </c>
      <c r="U42" s="306"/>
      <c r="V42" s="311"/>
      <c r="W42" s="312"/>
      <c r="X42" s="275"/>
      <c r="Y42" s="275"/>
      <c r="Z42" s="276"/>
      <c r="AA42" s="27"/>
      <c r="AB42" s="271" t="s">
        <v>19</v>
      </c>
      <c r="AC42" s="4093" t="s">
        <v>197</v>
      </c>
      <c r="AD42" s="4094" t="s">
        <v>197</v>
      </c>
      <c r="AE42" s="4094" t="s">
        <v>197</v>
      </c>
      <c r="AF42" s="4095" t="s">
        <v>197</v>
      </c>
      <c r="AG42" s="38"/>
      <c r="AH42" s="196"/>
      <c r="AI42" s="282"/>
      <c r="AJ42" s="185"/>
      <c r="AK42" s="185"/>
      <c r="AL42" s="186"/>
      <c r="AM42" s="596"/>
      <c r="AN42" s="596"/>
      <c r="AO42" s="596"/>
      <c r="AP42" s="664" t="s">
        <v>51</v>
      </c>
      <c r="AQ42" s="27">
        <v>31</v>
      </c>
      <c r="AR42" s="1461" t="s">
        <v>14</v>
      </c>
      <c r="AS42" s="259" t="s">
        <v>55</v>
      </c>
      <c r="AT42" s="260" t="s">
        <v>64</v>
      </c>
      <c r="AU42" s="260"/>
      <c r="AV42" s="261"/>
      <c r="AW42" s="38"/>
      <c r="AX42" s="1431" t="s">
        <v>16</v>
      </c>
      <c r="AY42" s="4096" t="s">
        <v>197</v>
      </c>
      <c r="AZ42" s="4096" t="s">
        <v>197</v>
      </c>
      <c r="BA42" s="4096" t="s">
        <v>197</v>
      </c>
      <c r="BB42" s="4097" t="s">
        <v>197</v>
      </c>
      <c r="BC42" s="38"/>
      <c r="BD42" s="1467"/>
      <c r="BE42" s="282"/>
      <c r="BF42" s="185"/>
      <c r="BG42" s="185"/>
      <c r="BH42" s="186"/>
      <c r="BI42" s="1674"/>
      <c r="BJ42" s="1430" t="s">
        <v>17</v>
      </c>
      <c r="BK42" s="1675" t="s">
        <v>55</v>
      </c>
      <c r="BL42" s="1671" t="s">
        <v>64</v>
      </c>
      <c r="BM42" s="1671"/>
      <c r="BN42" s="1672"/>
      <c r="BO42" s="38"/>
      <c r="BP42" s="1467"/>
      <c r="BQ42" s="184"/>
      <c r="BR42" s="185"/>
      <c r="BS42" s="185"/>
      <c r="BT42" s="272"/>
      <c r="BU42" s="1674"/>
      <c r="BV42" s="1430" t="s">
        <v>15</v>
      </c>
      <c r="BW42" s="1675" t="s">
        <v>64</v>
      </c>
      <c r="BX42" s="1671"/>
      <c r="BY42" s="1671"/>
      <c r="BZ42" s="1672" t="s">
        <v>55</v>
      </c>
      <c r="CA42" s="682"/>
      <c r="CB42" s="683"/>
    </row>
    <row r="43" spans="1:80" ht="14.25">
      <c r="A43" s="1470"/>
      <c r="B43" s="4528" t="s">
        <v>95</v>
      </c>
      <c r="C43" s="4529"/>
      <c r="D43" s="4530"/>
      <c r="E43" s="687">
        <f>COUNTIF(E12:E42,"R" )+COUNTIF(E12:E42,"P" )+COUNTIF(E12:E42,"N" )+E51</f>
        <v>15</v>
      </c>
      <c r="F43" s="688"/>
      <c r="G43" s="689"/>
      <c r="H43" s="690"/>
      <c r="I43" s="691"/>
      <c r="J43" s="686"/>
      <c r="K43" s="687">
        <f>COUNTIF(K12:K42,"R" )+COUNTIF(K12:K42,"P" )+COUNTIF(K12:K42,"N" )+K51</f>
        <v>13</v>
      </c>
      <c r="L43" s="688"/>
      <c r="M43" s="689"/>
      <c r="N43" s="690"/>
      <c r="O43" s="691"/>
      <c r="P43" s="686"/>
      <c r="Q43" s="687">
        <f>COUNTIF(Q12:Q42,"R" )+COUNTIF(Q12:Q42,"P" )+COUNTIF(Q12:Q42,"N" )+Q51</f>
        <v>14</v>
      </c>
      <c r="R43" s="688"/>
      <c r="S43" s="689"/>
      <c r="T43" s="690"/>
      <c r="U43" s="691"/>
      <c r="V43" s="2678"/>
      <c r="W43" s="2679">
        <f>COUNTIF(W12:W42,"R" )+COUNTIF(W12:W42,"P" )+COUNTIF(W12:W42,"N" )+W51</f>
        <v>15</v>
      </c>
      <c r="X43" s="2680"/>
      <c r="Y43" s="2681"/>
      <c r="Z43" s="2682"/>
      <c r="AA43" s="2683"/>
      <c r="AB43" s="2678"/>
      <c r="AC43" s="2679">
        <f>COUNTIF(AC12:AC42,"R" )+COUNTIF(AC12:AC42,"P" )+COUNTIF(AC12:AC42,"N" )+AC51</f>
        <v>15</v>
      </c>
      <c r="AD43" s="2680"/>
      <c r="AE43" s="2681"/>
      <c r="AF43" s="975"/>
      <c r="AG43" s="691"/>
      <c r="AH43" s="686"/>
      <c r="AI43" s="687">
        <f>COUNTIF(AI12:AI42,"R" )+COUNTIF(AI12:AI42,"P" )+COUNTIF(AI12:AI42,"N" )+AI51</f>
        <v>15</v>
      </c>
      <c r="AJ43" s="688"/>
      <c r="AK43" s="689"/>
      <c r="AL43" s="690"/>
      <c r="AM43" s="596"/>
      <c r="AN43" s="596"/>
      <c r="AO43" s="596"/>
      <c r="AP43" s="4528" t="s">
        <v>95</v>
      </c>
      <c r="AQ43" s="4529"/>
      <c r="AR43" s="4530"/>
      <c r="AS43" s="687">
        <f>COUNTIF(AS12:AS42,"R" )+COUNTIF(AS12:AS42,"P" )+COUNTIF(AS12:AS42,"N" )+AS51</f>
        <v>14</v>
      </c>
      <c r="AT43" s="688"/>
      <c r="AU43" s="689"/>
      <c r="AV43" s="690"/>
      <c r="AW43" s="691"/>
      <c r="AX43" s="686"/>
      <c r="AY43" s="687">
        <f>COUNTIF(AY12:AY42,"R" )+COUNTIF(AY12:AY42,"P" )+COUNTIF(AY12:AY42,"N" )+AY51</f>
        <v>15</v>
      </c>
      <c r="AZ43" s="688"/>
      <c r="BA43" s="689"/>
      <c r="BB43" s="690"/>
      <c r="BC43" s="691"/>
      <c r="BD43" s="686"/>
      <c r="BE43" s="687">
        <f>COUNTIF(BE12:BE42,"R" )+COUNTIF(BE12:BE42,"P" )+COUNTIF(BE12:BE42,"N" )+BE51</f>
        <v>15</v>
      </c>
      <c r="BF43" s="688"/>
      <c r="BG43" s="689"/>
      <c r="BH43" s="690"/>
      <c r="BI43" s="691"/>
      <c r="BJ43" s="686"/>
      <c r="BK43" s="687">
        <f>COUNTIF(BK12:BK42,"R" )+COUNTIF(BK12:BK42,"P" )+COUNTIF(BK12:BK42,"N" )+BK51</f>
        <v>14</v>
      </c>
      <c r="BL43" s="688"/>
      <c r="BM43" s="689"/>
      <c r="BN43" s="690"/>
      <c r="BO43" s="691"/>
      <c r="BP43" s="686"/>
      <c r="BQ43" s="687">
        <f>COUNTIF(BQ12:BQ42,"R" )+COUNTIF(BQ12:BQ42,"P" )+COUNTIF(BQ12:BQ42,"N" )+BQ51</f>
        <v>14</v>
      </c>
      <c r="BR43" s="688"/>
      <c r="BS43" s="689"/>
      <c r="BT43" s="690"/>
      <c r="BU43" s="691"/>
      <c r="BV43" s="686"/>
      <c r="BW43" s="687">
        <f>COUNTIF(BW12:BW42,"R" )+COUNTIF(BW12:BW42,"P" )+COUNTIF(BW12:BW42,"N" )+BW51</f>
        <v>15</v>
      </c>
      <c r="BX43" s="688"/>
      <c r="BY43" s="689"/>
      <c r="BZ43" s="690"/>
      <c r="CA43" s="692"/>
      <c r="CB43" s="1610">
        <f>SUM(E43:BW43)</f>
        <v>174</v>
      </c>
    </row>
    <row r="44" spans="1:80">
      <c r="B44" s="4531"/>
      <c r="C44" s="4532"/>
      <c r="D44" s="4533"/>
      <c r="E44" s="695"/>
      <c r="F44" s="696">
        <f>COUNTIF(F12:F42,"R" )+COUNTIF(F12:F42,"P" )+COUNTIF(F12:F42,"N" )+F52</f>
        <v>15</v>
      </c>
      <c r="G44" s="696"/>
      <c r="H44" s="697"/>
      <c r="I44" s="698"/>
      <c r="J44" s="694"/>
      <c r="K44" s="695"/>
      <c r="L44" s="696">
        <f>COUNTIF(L12:L42,"R" )+COUNTIF(L12:L42,"P" )+COUNTIF(L12:L42,"N" )+L52</f>
        <v>14</v>
      </c>
      <c r="M44" s="696"/>
      <c r="N44" s="697"/>
      <c r="O44" s="698"/>
      <c r="P44" s="694"/>
      <c r="Q44" s="695"/>
      <c r="R44" s="696">
        <f>COUNTIF(R12:R42,"R" )+COUNTIF(R12:R42,"P" )+COUNTIF(R12:R42,"N" )+R52</f>
        <v>14</v>
      </c>
      <c r="S44" s="696"/>
      <c r="T44" s="697"/>
      <c r="U44" s="698"/>
      <c r="V44" s="703"/>
      <c r="W44" s="699"/>
      <c r="X44" s="700">
        <f>COUNTIF(X12:X42,"R" )+COUNTIF(X12:X42,"P" )+COUNTIF(X12:X42,"N" )+X52</f>
        <v>15</v>
      </c>
      <c r="Y44" s="700"/>
      <c r="Z44" s="701"/>
      <c r="AA44" s="702"/>
      <c r="AB44" s="703"/>
      <c r="AC44" s="699"/>
      <c r="AD44" s="700">
        <f>COUNTIF(AD12:AD42,"R" )+COUNTIF(AD12:AD42,"P" )+COUNTIF(AD12:AD42,"N" )+AD52</f>
        <v>14</v>
      </c>
      <c r="AE44" s="700"/>
      <c r="AF44" s="976"/>
      <c r="AG44" s="698"/>
      <c r="AH44" s="694"/>
      <c r="AI44" s="695"/>
      <c r="AJ44" s="696">
        <f>COUNTIF(AJ12:AJ42,"R" )+COUNTIF(AJ12:AJ42,"P" )+COUNTIF(AJ12:AJ42,"N" )+AJ52</f>
        <v>14</v>
      </c>
      <c r="AK44" s="696"/>
      <c r="AL44" s="697"/>
      <c r="AM44" s="596"/>
      <c r="AN44" s="596"/>
      <c r="AO44" s="596"/>
      <c r="AP44" s="4531"/>
      <c r="AQ44" s="4532"/>
      <c r="AR44" s="4533"/>
      <c r="AS44" s="695"/>
      <c r="AT44" s="696">
        <f>COUNTIF(AT12:AT42,"R" )+COUNTIF(AT12:AT42,"P" )+COUNTIF(AT12:AT42,"N" )+AT52</f>
        <v>15</v>
      </c>
      <c r="AU44" s="696"/>
      <c r="AV44" s="697"/>
      <c r="AW44" s="698"/>
      <c r="AX44" s="694"/>
      <c r="AY44" s="695"/>
      <c r="AZ44" s="696">
        <f>COUNTIF(AZ12:AZ42,"R" )+COUNTIF(AZ12:AZ42,"P" )+COUNTIF(AZ12:AZ42,"N" )+AZ52</f>
        <v>14</v>
      </c>
      <c r="BA44" s="696"/>
      <c r="BB44" s="697"/>
      <c r="BC44" s="698"/>
      <c r="BD44" s="694"/>
      <c r="BE44" s="695"/>
      <c r="BF44" s="696">
        <f>COUNTIF(BF12:BF42,"R" )+COUNTIF(BF12:BF42,"P" )+COUNTIF(BF12:BF42,"N" )+BF52</f>
        <v>15</v>
      </c>
      <c r="BG44" s="696"/>
      <c r="BH44" s="697"/>
      <c r="BI44" s="698"/>
      <c r="BJ44" s="694"/>
      <c r="BK44" s="699"/>
      <c r="BL44" s="700">
        <f>COUNTIF(BL12:BL42,"R" )+COUNTIF(BL12:BL42,"P" )+COUNTIF(BL12:BL42,"N" )+BL52</f>
        <v>15</v>
      </c>
      <c r="BM44" s="700"/>
      <c r="BN44" s="701"/>
      <c r="BO44" s="702"/>
      <c r="BP44" s="703"/>
      <c r="BQ44" s="699"/>
      <c r="BR44" s="700">
        <f>COUNTIF(BR12:BR42,"R" )+COUNTIF(BR12:BR42,"P" )+COUNTIF(BR12:BR42,"N" )+BR52</f>
        <v>14</v>
      </c>
      <c r="BS44" s="700"/>
      <c r="BT44" s="701"/>
      <c r="BU44" s="702"/>
      <c r="BV44" s="703"/>
      <c r="BW44" s="699"/>
      <c r="BX44" s="700">
        <f>COUNTIF(BX12:BX42,"R" )+COUNTIF(BX12:BX42,"P" )+COUNTIF(BX12:BX42,"N" )+BX52</f>
        <v>15</v>
      </c>
      <c r="BY44" s="700"/>
      <c r="BZ44" s="701"/>
      <c r="CA44" s="704"/>
      <c r="CB44" s="1611">
        <f>SUM(F44:BX44)</f>
        <v>174</v>
      </c>
    </row>
    <row r="45" spans="1:80">
      <c r="B45" s="4531"/>
      <c r="C45" s="4532"/>
      <c r="D45" s="4533"/>
      <c r="E45" s="695"/>
      <c r="F45" s="696"/>
      <c r="G45" s="696">
        <f>COUNTIF(G12:G42,"R" )+COUNTIF(G12:G42,"P" )+COUNTIF(G12:G42,"N" )+G53</f>
        <v>15</v>
      </c>
      <c r="H45" s="697"/>
      <c r="I45" s="698"/>
      <c r="J45" s="694"/>
      <c r="K45" s="695"/>
      <c r="L45" s="696"/>
      <c r="M45" s="696">
        <f>COUNTIF(M12:M42,"R" )+COUNTIF(M12:M42,"P" )+COUNTIF(M12:M42,"N" )+M53</f>
        <v>13</v>
      </c>
      <c r="N45" s="697"/>
      <c r="O45" s="698"/>
      <c r="P45" s="694"/>
      <c r="Q45" s="695"/>
      <c r="R45" s="696"/>
      <c r="S45" s="696">
        <f>COUNTIF(S12:S42,"R" )+COUNTIF(S12:S42,"P" )+COUNTIF(S12:S42,"N" )+S53</f>
        <v>15</v>
      </c>
      <c r="T45" s="697"/>
      <c r="U45" s="698"/>
      <c r="V45" s="703"/>
      <c r="W45" s="699"/>
      <c r="X45" s="700"/>
      <c r="Y45" s="700">
        <f>COUNTIF(Y12:Y42,"R" )+COUNTIF(Y12:Y42,"P" )+COUNTIF(Y12:Y42,"N" )+Y53</f>
        <v>15</v>
      </c>
      <c r="Z45" s="701"/>
      <c r="AA45" s="702"/>
      <c r="AB45" s="703"/>
      <c r="AC45" s="699"/>
      <c r="AD45" s="700"/>
      <c r="AE45" s="700">
        <f>COUNTIF(AE12:AE42,"R" )+COUNTIF(AE12:AE42,"P" )+COUNTIF(AE12:AE42,"N" )+AE53</f>
        <v>15</v>
      </c>
      <c r="AF45" s="976"/>
      <c r="AG45" s="698"/>
      <c r="AH45" s="694"/>
      <c r="AI45" s="695"/>
      <c r="AJ45" s="696"/>
      <c r="AK45" s="696">
        <f>COUNTIF(AK12:AK42,"R" )+COUNTIF(AK12:AK42,"P" )+COUNTIF(AK12:AK42,"N" )+AK53</f>
        <v>14</v>
      </c>
      <c r="AL45" s="697"/>
      <c r="AM45" s="596"/>
      <c r="AN45" s="596"/>
      <c r="AO45" s="596"/>
      <c r="AP45" s="4531"/>
      <c r="AQ45" s="4532"/>
      <c r="AR45" s="4533"/>
      <c r="AS45" s="699"/>
      <c r="AT45" s="700"/>
      <c r="AU45" s="700">
        <f>COUNTIF(AU12:AU42,"R" )+COUNTIF(AU12:AU42,"P" )+COUNTIF(AU12:AU42,"N" )+AU53</f>
        <v>15</v>
      </c>
      <c r="AV45" s="701"/>
      <c r="AW45" s="702"/>
      <c r="AX45" s="703"/>
      <c r="AY45" s="699"/>
      <c r="AZ45" s="700"/>
      <c r="BA45" s="700">
        <f>COUNTIF(BA12:BA42,"R" )+COUNTIF(BA12:BA42,"P" )+COUNTIF(BA12:BA42,"N" )+BA53</f>
        <v>14</v>
      </c>
      <c r="BB45" s="701"/>
      <c r="BC45" s="702"/>
      <c r="BD45" s="703"/>
      <c r="BE45" s="699"/>
      <c r="BF45" s="700"/>
      <c r="BG45" s="700">
        <f>COUNTIF(BG12:BG42,"R" )+COUNTIF(BG12:BG42,"P" )+COUNTIF(BG12:BG42,"N" )+BG53</f>
        <v>14</v>
      </c>
      <c r="BH45" s="701"/>
      <c r="BI45" s="698"/>
      <c r="BJ45" s="694"/>
      <c r="BK45" s="695"/>
      <c r="BL45" s="696"/>
      <c r="BM45" s="696">
        <f>COUNTIF(BM12:BM42,"R" )+COUNTIF(BM12:BM42,"P" )+COUNTIF(BM12:BM42,"N" )+BM53</f>
        <v>15</v>
      </c>
      <c r="BN45" s="697"/>
      <c r="BO45" s="698"/>
      <c r="BP45" s="694"/>
      <c r="BQ45" s="695"/>
      <c r="BR45" s="696"/>
      <c r="BS45" s="696">
        <f>COUNTIF(BS12:BS42,"R" )+COUNTIF(BS12:BS42,"P" )+COUNTIF(BS12:BS42,"N" )+BS53</f>
        <v>14</v>
      </c>
      <c r="BT45" s="697"/>
      <c r="BU45" s="698"/>
      <c r="BV45" s="694"/>
      <c r="BW45" s="695"/>
      <c r="BX45" s="696"/>
      <c r="BY45" s="696">
        <f>COUNTIF(BY12:BY42,"R" )+COUNTIF(BY12:BY42,"P" )+COUNTIF(BY12:BY42,"N" )+BY53</f>
        <v>15</v>
      </c>
      <c r="BZ45" s="697"/>
      <c r="CA45" s="704"/>
      <c r="CB45" s="1612">
        <f>SUM(G45:BY45)</f>
        <v>174</v>
      </c>
    </row>
    <row r="46" spans="1:80" ht="13.5" thickBot="1">
      <c r="B46" s="4534"/>
      <c r="C46" s="4535"/>
      <c r="D46" s="4536"/>
      <c r="E46" s="708"/>
      <c r="F46" s="709"/>
      <c r="G46" s="709"/>
      <c r="H46" s="710">
        <f>COUNTIF(H12:H42,"R" )+COUNTIF(H12:H42,"P" )+COUNTIF(H12:H42,"N" )+H54</f>
        <v>15</v>
      </c>
      <c r="I46" s="711"/>
      <c r="J46" s="707"/>
      <c r="K46" s="708"/>
      <c r="L46" s="709"/>
      <c r="M46" s="709"/>
      <c r="N46" s="710">
        <f>COUNTIF(N12:N42,"R" )+COUNTIF(N12:N42,"P" )+COUNTIF(N12:N42,"N" )+N54</f>
        <v>13</v>
      </c>
      <c r="O46" s="711"/>
      <c r="P46" s="707"/>
      <c r="Q46" s="708"/>
      <c r="R46" s="709"/>
      <c r="S46" s="709"/>
      <c r="T46" s="710">
        <f>COUNTIF(T12:T42,"R" )+COUNTIF(T12:T42,"P" )+COUNTIF(T12:T42,"N" )+T54</f>
        <v>15</v>
      </c>
      <c r="U46" s="711"/>
      <c r="V46" s="2684"/>
      <c r="W46" s="2685"/>
      <c r="X46" s="2686"/>
      <c r="Y46" s="2686"/>
      <c r="Z46" s="2687">
        <f>COUNTIF(Z12:Z42,"R" )+COUNTIF(Z12:Z42,"P" )+COUNTIF(Z12:Z42,"N" )+Z54</f>
        <v>14</v>
      </c>
      <c r="AA46" s="2688"/>
      <c r="AB46" s="2684"/>
      <c r="AC46" s="2685"/>
      <c r="AD46" s="2686"/>
      <c r="AE46" s="2686"/>
      <c r="AF46" s="977">
        <f>COUNTIF(AF12:AF42,"R" )+COUNTIF(AF12:AF42,"P" )+COUNTIF(AF12:AF42,"N" )+AF54</f>
        <v>15</v>
      </c>
      <c r="AG46" s="711"/>
      <c r="AH46" s="707"/>
      <c r="AI46" s="708"/>
      <c r="AJ46" s="709"/>
      <c r="AK46" s="709"/>
      <c r="AL46" s="710">
        <f>COUNTIF(AL12:AL42,"R" )+COUNTIF(AL12:AL42,"P" )+COUNTIF(AL12:AL42,"N" )+AL54</f>
        <v>15</v>
      </c>
      <c r="AM46" s="596"/>
      <c r="AN46" s="596"/>
      <c r="AO46" s="596"/>
      <c r="AP46" s="4534"/>
      <c r="AQ46" s="4535"/>
      <c r="AR46" s="4536"/>
      <c r="AS46" s="708"/>
      <c r="AT46" s="709"/>
      <c r="AU46" s="709"/>
      <c r="AV46" s="710">
        <f>COUNTIF(AV12:AV42,"R" )+COUNTIF(AV12:AV42,"P" )+COUNTIF(AV12:AV42,"N" )+AV54</f>
        <v>14</v>
      </c>
      <c r="AW46" s="711"/>
      <c r="AX46" s="707"/>
      <c r="AY46" s="708"/>
      <c r="AZ46" s="709"/>
      <c r="BA46" s="709"/>
      <c r="BB46" s="710">
        <f>COUNTIF(BB12:BB42,"R" )+COUNTIF(BB12:BB42,"P" )+COUNTIF(BB12:BB42,"N" )+BB54</f>
        <v>15</v>
      </c>
      <c r="BC46" s="711"/>
      <c r="BD46" s="707"/>
      <c r="BE46" s="708"/>
      <c r="BF46" s="709"/>
      <c r="BG46" s="709"/>
      <c r="BH46" s="710">
        <f>COUNTIF(BH12:BH42,"R" )+COUNTIF(BH12:BH42,"P" )+COUNTIF(BH12:BH42,"N" )+BH54</f>
        <v>15</v>
      </c>
      <c r="BI46" s="711"/>
      <c r="BJ46" s="707"/>
      <c r="BK46" s="708"/>
      <c r="BL46" s="709"/>
      <c r="BM46" s="709"/>
      <c r="BN46" s="710">
        <f>COUNTIF(BN12:BN42,"R" )+COUNTIF(BN12:BN42,"P" )+COUNTIF(BN12:BN42,"N" )+BN54</f>
        <v>14</v>
      </c>
      <c r="BO46" s="711"/>
      <c r="BP46" s="707"/>
      <c r="BQ46" s="708"/>
      <c r="BR46" s="709"/>
      <c r="BS46" s="709"/>
      <c r="BT46" s="710">
        <f>COUNTIF(BT12:BT42,"R" )+COUNTIF(BT12:BT42,"P" )+COUNTIF(BT12:BT42,"N" )+BT54</f>
        <v>14</v>
      </c>
      <c r="BU46" s="711"/>
      <c r="BV46" s="707"/>
      <c r="BW46" s="708"/>
      <c r="BX46" s="709"/>
      <c r="BY46" s="709"/>
      <c r="BZ46" s="710">
        <f>COUNTIF(BZ12:BZ42,"R" )+COUNTIF(BZ12:BZ42,"P" )+COUNTIF(BZ12:BZ42,"N" )+BZ54</f>
        <v>15</v>
      </c>
      <c r="CA46" s="704"/>
      <c r="CB46" s="1613">
        <f>SUM(H46:BZ46)</f>
        <v>174</v>
      </c>
    </row>
    <row r="47" spans="1:80" ht="14.25">
      <c r="A47" s="623"/>
      <c r="B47" s="4528" t="s">
        <v>100</v>
      </c>
      <c r="C47" s="4529"/>
      <c r="D47" s="4530"/>
      <c r="E47" s="712">
        <f>+E43*11.25</f>
        <v>168.75</v>
      </c>
      <c r="F47" s="713"/>
      <c r="G47" s="689"/>
      <c r="H47" s="714"/>
      <c r="I47" s="694"/>
      <c r="J47" s="694"/>
      <c r="K47" s="712">
        <f>+K43*11.25</f>
        <v>146.25</v>
      </c>
      <c r="L47" s="713"/>
      <c r="M47" s="689"/>
      <c r="N47" s="714"/>
      <c r="O47" s="694"/>
      <c r="P47" s="694"/>
      <c r="Q47" s="712">
        <f>+Q43*11.25</f>
        <v>157.5</v>
      </c>
      <c r="R47" s="713"/>
      <c r="S47" s="689"/>
      <c r="T47" s="714"/>
      <c r="U47" s="694"/>
      <c r="V47" s="703"/>
      <c r="W47" s="2689">
        <f>+W43*11.25</f>
        <v>168.75</v>
      </c>
      <c r="X47" s="2690"/>
      <c r="Y47" s="2681"/>
      <c r="Z47" s="2691"/>
      <c r="AA47" s="703"/>
      <c r="AB47" s="703"/>
      <c r="AC47" s="2689">
        <f>+AC43*11.25</f>
        <v>168.75</v>
      </c>
      <c r="AD47" s="2690"/>
      <c r="AE47" s="2681"/>
      <c r="AF47" s="978"/>
      <c r="AG47" s="698"/>
      <c r="AH47" s="694"/>
      <c r="AI47" s="712">
        <f>+AI43*11.25</f>
        <v>168.75</v>
      </c>
      <c r="AJ47" s="713"/>
      <c r="AK47" s="689"/>
      <c r="AL47" s="714"/>
      <c r="AM47" s="596"/>
      <c r="AN47" s="596"/>
      <c r="AO47" s="596"/>
      <c r="AP47" s="4528" t="s">
        <v>100</v>
      </c>
      <c r="AQ47" s="4529"/>
      <c r="AR47" s="4530"/>
      <c r="AS47" s="712">
        <f>+AS43*11.25</f>
        <v>157.5</v>
      </c>
      <c r="AT47" s="713"/>
      <c r="AU47" s="689"/>
      <c r="AV47" s="714"/>
      <c r="AW47" s="694"/>
      <c r="AX47" s="694"/>
      <c r="AY47" s="712">
        <f>+AY43*11.25</f>
        <v>168.75</v>
      </c>
      <c r="AZ47" s="713"/>
      <c r="BA47" s="689"/>
      <c r="BB47" s="714"/>
      <c r="BC47" s="694"/>
      <c r="BD47" s="694"/>
      <c r="BE47" s="712">
        <f>+BE43*11.25</f>
        <v>168.75</v>
      </c>
      <c r="BF47" s="713"/>
      <c r="BG47" s="689"/>
      <c r="BH47" s="714"/>
      <c r="BI47" s="694"/>
      <c r="BJ47" s="694"/>
      <c r="BK47" s="712">
        <f>+BK43*11.25</f>
        <v>157.5</v>
      </c>
      <c r="BL47" s="713"/>
      <c r="BM47" s="689"/>
      <c r="BN47" s="714"/>
      <c r="BO47" s="694"/>
      <c r="BP47" s="694"/>
      <c r="BQ47" s="712">
        <f>+BQ43*11.25</f>
        <v>157.5</v>
      </c>
      <c r="BR47" s="713"/>
      <c r="BS47" s="689"/>
      <c r="BT47" s="714"/>
      <c r="BU47" s="694"/>
      <c r="BV47" s="694"/>
      <c r="BW47" s="715">
        <f>+BW43*11.25</f>
        <v>168.75</v>
      </c>
      <c r="BX47" s="716"/>
      <c r="BY47" s="717"/>
      <c r="BZ47" s="718"/>
      <c r="CA47" s="719"/>
      <c r="CB47" s="720">
        <f>SUM(E47:BW47)</f>
        <v>1957.5</v>
      </c>
    </row>
    <row r="48" spans="1:80" ht="14.25">
      <c r="A48" s="623"/>
      <c r="B48" s="4531"/>
      <c r="C48" s="4532"/>
      <c r="D48" s="4533"/>
      <c r="E48" s="721"/>
      <c r="F48" s="722">
        <f>+F44*11.25</f>
        <v>168.75</v>
      </c>
      <c r="G48" s="722"/>
      <c r="H48" s="697"/>
      <c r="I48" s="694"/>
      <c r="J48" s="694"/>
      <c r="K48" s="721"/>
      <c r="L48" s="722">
        <f>+L44*11.25</f>
        <v>157.5</v>
      </c>
      <c r="M48" s="722"/>
      <c r="N48" s="697"/>
      <c r="O48" s="694"/>
      <c r="P48" s="694"/>
      <c r="Q48" s="721"/>
      <c r="R48" s="722">
        <f>+R44*11.25</f>
        <v>157.5</v>
      </c>
      <c r="S48" s="722"/>
      <c r="T48" s="697"/>
      <c r="U48" s="694"/>
      <c r="V48" s="703"/>
      <c r="W48" s="2692"/>
      <c r="X48" s="2693">
        <f>+X44*11.25</f>
        <v>168.75</v>
      </c>
      <c r="Y48" s="2693"/>
      <c r="Z48" s="701"/>
      <c r="AA48" s="703"/>
      <c r="AB48" s="703"/>
      <c r="AC48" s="2692"/>
      <c r="AD48" s="2693">
        <f>+AD44*11.25</f>
        <v>157.5</v>
      </c>
      <c r="AE48" s="2693"/>
      <c r="AF48" s="976"/>
      <c r="AG48" s="698"/>
      <c r="AH48" s="694"/>
      <c r="AI48" s="721"/>
      <c r="AJ48" s="722">
        <f>+AJ44*11.25</f>
        <v>157.5</v>
      </c>
      <c r="AK48" s="722"/>
      <c r="AL48" s="697"/>
      <c r="AM48" s="596"/>
      <c r="AN48" s="596"/>
      <c r="AO48" s="596"/>
      <c r="AP48" s="4531"/>
      <c r="AQ48" s="4532"/>
      <c r="AR48" s="4533"/>
      <c r="AS48" s="721"/>
      <c r="AT48" s="722">
        <f>+AT44*11.25</f>
        <v>168.75</v>
      </c>
      <c r="AU48" s="722"/>
      <c r="AV48" s="697"/>
      <c r="AW48" s="694"/>
      <c r="AX48" s="694"/>
      <c r="AY48" s="721"/>
      <c r="AZ48" s="722">
        <f>+AZ44*11.25</f>
        <v>157.5</v>
      </c>
      <c r="BA48" s="722"/>
      <c r="BB48" s="697"/>
      <c r="BC48" s="694"/>
      <c r="BD48" s="694"/>
      <c r="BE48" s="721"/>
      <c r="BF48" s="722">
        <f>+BF44*11.25</f>
        <v>168.75</v>
      </c>
      <c r="BG48" s="722"/>
      <c r="BH48" s="697"/>
      <c r="BI48" s="694"/>
      <c r="BJ48" s="694"/>
      <c r="BK48" s="721"/>
      <c r="BL48" s="722">
        <f>+BL44*11.25</f>
        <v>168.75</v>
      </c>
      <c r="BM48" s="722"/>
      <c r="BN48" s="697"/>
      <c r="BO48" s="694"/>
      <c r="BP48" s="694"/>
      <c r="BQ48" s="721"/>
      <c r="BR48" s="722">
        <f>+BR44*11.25</f>
        <v>157.5</v>
      </c>
      <c r="BS48" s="722"/>
      <c r="BT48" s="697"/>
      <c r="BU48" s="694"/>
      <c r="BV48" s="694"/>
      <c r="BW48" s="721"/>
      <c r="BX48" s="722">
        <f>+BX44*11.25</f>
        <v>168.75</v>
      </c>
      <c r="BY48" s="722"/>
      <c r="BZ48" s="697"/>
      <c r="CA48" s="723"/>
      <c r="CB48" s="724">
        <f>SUM(F48:BX48)</f>
        <v>1957.5</v>
      </c>
    </row>
    <row r="49" spans="1:80" ht="14.25">
      <c r="A49" s="623"/>
      <c r="B49" s="4531"/>
      <c r="C49" s="4532"/>
      <c r="D49" s="4533"/>
      <c r="E49" s="721"/>
      <c r="F49" s="696"/>
      <c r="G49" s="722">
        <f>+G45*11.25</f>
        <v>168.75</v>
      </c>
      <c r="H49" s="697"/>
      <c r="I49" s="694"/>
      <c r="J49" s="694"/>
      <c r="K49" s="721"/>
      <c r="L49" s="696"/>
      <c r="M49" s="722">
        <f>+M45*11.25</f>
        <v>146.25</v>
      </c>
      <c r="N49" s="697"/>
      <c r="O49" s="694"/>
      <c r="P49" s="694"/>
      <c r="Q49" s="721"/>
      <c r="R49" s="696"/>
      <c r="S49" s="722">
        <f>+S45*11.25</f>
        <v>168.75</v>
      </c>
      <c r="T49" s="697"/>
      <c r="U49" s="694"/>
      <c r="V49" s="694"/>
      <c r="W49" s="721"/>
      <c r="X49" s="696"/>
      <c r="Y49" s="722">
        <f>+Y45*11.25</f>
        <v>168.75</v>
      </c>
      <c r="Z49" s="697"/>
      <c r="AA49" s="694"/>
      <c r="AB49" s="694"/>
      <c r="AC49" s="721"/>
      <c r="AD49" s="696"/>
      <c r="AE49" s="722">
        <f>+AE45*11.25</f>
        <v>168.75</v>
      </c>
      <c r="AF49" s="976"/>
      <c r="AG49" s="698"/>
      <c r="AH49" s="694"/>
      <c r="AI49" s="721"/>
      <c r="AJ49" s="696"/>
      <c r="AK49" s="722">
        <f>+AK45*11.25</f>
        <v>157.5</v>
      </c>
      <c r="AL49" s="697"/>
      <c r="AM49" s="596"/>
      <c r="AN49" s="596"/>
      <c r="AO49" s="596"/>
      <c r="AP49" s="4531"/>
      <c r="AQ49" s="4532"/>
      <c r="AR49" s="4533"/>
      <c r="AS49" s="721"/>
      <c r="AT49" s="696"/>
      <c r="AU49" s="722">
        <f>+AU45*11.25</f>
        <v>168.75</v>
      </c>
      <c r="AV49" s="697"/>
      <c r="AW49" s="694"/>
      <c r="AX49" s="694"/>
      <c r="AY49" s="721"/>
      <c r="AZ49" s="696"/>
      <c r="BA49" s="722">
        <f>+BA45*11.25</f>
        <v>157.5</v>
      </c>
      <c r="BB49" s="697"/>
      <c r="BC49" s="694"/>
      <c r="BD49" s="694"/>
      <c r="BE49" s="721"/>
      <c r="BF49" s="696"/>
      <c r="BG49" s="722">
        <f>+BG45*11.25</f>
        <v>157.5</v>
      </c>
      <c r="BH49" s="697"/>
      <c r="BI49" s="694"/>
      <c r="BJ49" s="694"/>
      <c r="BK49" s="721"/>
      <c r="BL49" s="696"/>
      <c r="BM49" s="722">
        <f>+BM45*11.25</f>
        <v>168.75</v>
      </c>
      <c r="BN49" s="697"/>
      <c r="BO49" s="694"/>
      <c r="BP49" s="694"/>
      <c r="BQ49" s="721"/>
      <c r="BR49" s="696"/>
      <c r="BS49" s="722">
        <f>+BS45*11.25</f>
        <v>157.5</v>
      </c>
      <c r="BT49" s="697"/>
      <c r="BU49" s="694"/>
      <c r="BV49" s="694"/>
      <c r="BW49" s="721"/>
      <c r="BX49" s="696"/>
      <c r="BY49" s="722">
        <f>+BY45*11.25</f>
        <v>168.75</v>
      </c>
      <c r="BZ49" s="697"/>
      <c r="CA49" s="723"/>
      <c r="CB49" s="724">
        <f>SUM(G49:BY49)</f>
        <v>1957.5</v>
      </c>
    </row>
    <row r="50" spans="1:80" ht="15" thickBot="1">
      <c r="A50" s="623"/>
      <c r="B50" s="4534"/>
      <c r="C50" s="4535"/>
      <c r="D50" s="4536"/>
      <c r="E50" s="725"/>
      <c r="F50" s="709"/>
      <c r="G50" s="726"/>
      <c r="H50" s="727">
        <f>H46*11.25</f>
        <v>168.75</v>
      </c>
      <c r="I50" s="694"/>
      <c r="J50" s="694"/>
      <c r="K50" s="725"/>
      <c r="L50" s="709"/>
      <c r="M50" s="726"/>
      <c r="N50" s="727">
        <f>N46*11.25</f>
        <v>146.25</v>
      </c>
      <c r="O50" s="694"/>
      <c r="P50" s="694"/>
      <c r="Q50" s="725"/>
      <c r="R50" s="709"/>
      <c r="S50" s="726"/>
      <c r="T50" s="727">
        <f>T46*11.25</f>
        <v>168.75</v>
      </c>
      <c r="U50" s="694"/>
      <c r="V50" s="694"/>
      <c r="W50" s="725"/>
      <c r="X50" s="709"/>
      <c r="Y50" s="726"/>
      <c r="Z50" s="727">
        <f>Z46*11.25</f>
        <v>157.5</v>
      </c>
      <c r="AA50" s="694"/>
      <c r="AB50" s="694"/>
      <c r="AC50" s="725"/>
      <c r="AD50" s="709"/>
      <c r="AE50" s="726"/>
      <c r="AF50" s="979">
        <f>AF46*11.25</f>
        <v>168.75</v>
      </c>
      <c r="AG50" s="698"/>
      <c r="AH50" s="694"/>
      <c r="AI50" s="725"/>
      <c r="AJ50" s="709"/>
      <c r="AK50" s="726"/>
      <c r="AL50" s="727">
        <f>AL46*11.25</f>
        <v>168.75</v>
      </c>
      <c r="AM50" s="596"/>
      <c r="AN50" s="596"/>
      <c r="AO50" s="596"/>
      <c r="AP50" s="4534"/>
      <c r="AQ50" s="4535"/>
      <c r="AR50" s="4536"/>
      <c r="AS50" s="725"/>
      <c r="AT50" s="709"/>
      <c r="AU50" s="726"/>
      <c r="AV50" s="727">
        <f>AV46*11.25</f>
        <v>157.5</v>
      </c>
      <c r="AW50" s="694"/>
      <c r="AX50" s="694"/>
      <c r="AY50" s="725"/>
      <c r="AZ50" s="709"/>
      <c r="BA50" s="726"/>
      <c r="BB50" s="727">
        <f>BB46*11.25</f>
        <v>168.75</v>
      </c>
      <c r="BC50" s="694"/>
      <c r="BD50" s="694"/>
      <c r="BE50" s="725"/>
      <c r="BF50" s="709"/>
      <c r="BG50" s="726"/>
      <c r="BH50" s="727">
        <f>BH46*11.25</f>
        <v>168.75</v>
      </c>
      <c r="BI50" s="694"/>
      <c r="BJ50" s="694"/>
      <c r="BK50" s="725"/>
      <c r="BL50" s="709"/>
      <c r="BM50" s="726"/>
      <c r="BN50" s="727">
        <f>BN46*11.25</f>
        <v>157.5</v>
      </c>
      <c r="BO50" s="694"/>
      <c r="BP50" s="694"/>
      <c r="BQ50" s="725"/>
      <c r="BR50" s="709"/>
      <c r="BS50" s="726"/>
      <c r="BT50" s="727">
        <f>BT46*11.25</f>
        <v>157.5</v>
      </c>
      <c r="BU50" s="694"/>
      <c r="BV50" s="694"/>
      <c r="BW50" s="725"/>
      <c r="BX50" s="709"/>
      <c r="BY50" s="726"/>
      <c r="BZ50" s="727">
        <f>BZ46*11.25</f>
        <v>168.75</v>
      </c>
      <c r="CA50" s="728"/>
      <c r="CB50" s="729">
        <f>SUM(H50:BZ50)</f>
        <v>1957.5</v>
      </c>
    </row>
    <row r="51" spans="1:80" ht="12.75" customHeight="1">
      <c r="B51" s="4537" t="s">
        <v>195</v>
      </c>
      <c r="C51" s="4529"/>
      <c r="D51" s="4530"/>
      <c r="E51" s="936">
        <v>4</v>
      </c>
      <c r="F51" s="731"/>
      <c r="G51" s="731"/>
      <c r="H51" s="732"/>
      <c r="I51" s="733"/>
      <c r="J51" s="734"/>
      <c r="K51" s="730">
        <v>3</v>
      </c>
      <c r="L51" s="731"/>
      <c r="M51" s="731"/>
      <c r="N51" s="732"/>
      <c r="O51" s="733"/>
      <c r="P51" s="734"/>
      <c r="Q51" s="730">
        <v>4</v>
      </c>
      <c r="R51" s="731"/>
      <c r="S51" s="731"/>
      <c r="T51" s="732"/>
      <c r="U51" s="733"/>
      <c r="V51" s="734"/>
      <c r="W51" s="730">
        <v>4</v>
      </c>
      <c r="X51" s="731"/>
      <c r="Y51" s="731"/>
      <c r="Z51" s="732"/>
      <c r="AA51" s="733"/>
      <c r="AB51" s="734"/>
      <c r="AC51" s="730">
        <v>4</v>
      </c>
      <c r="AD51" s="731"/>
      <c r="AE51" s="731"/>
      <c r="AF51" s="980"/>
      <c r="AG51" s="733"/>
      <c r="AH51" s="734"/>
      <c r="AI51" s="730">
        <v>4</v>
      </c>
      <c r="AJ51" s="731"/>
      <c r="AK51" s="731"/>
      <c r="AL51" s="732"/>
      <c r="AM51" s="632"/>
      <c r="AN51" s="632"/>
      <c r="AO51" s="632"/>
      <c r="AP51" s="4537" t="s">
        <v>195</v>
      </c>
      <c r="AQ51" s="4529"/>
      <c r="AR51" s="4530"/>
      <c r="AS51" s="730">
        <v>3</v>
      </c>
      <c r="AT51" s="731"/>
      <c r="AU51" s="731"/>
      <c r="AV51" s="732"/>
      <c r="AW51" s="733"/>
      <c r="AX51" s="1463"/>
      <c r="AY51" s="730">
        <v>4</v>
      </c>
      <c r="AZ51" s="731"/>
      <c r="BA51" s="731"/>
      <c r="BB51" s="732"/>
      <c r="BC51" s="733"/>
      <c r="BD51" s="1463"/>
      <c r="BE51" s="936">
        <v>3</v>
      </c>
      <c r="BF51" s="731"/>
      <c r="BG51" s="731"/>
      <c r="BH51" s="732"/>
      <c r="BI51" s="733"/>
      <c r="BJ51" s="1463"/>
      <c r="BK51" s="730">
        <v>3</v>
      </c>
      <c r="BL51" s="731"/>
      <c r="BM51" s="731"/>
      <c r="BN51" s="732"/>
      <c r="BO51" s="733"/>
      <c r="BP51" s="1463"/>
      <c r="BQ51" s="730">
        <v>4</v>
      </c>
      <c r="BR51" s="731"/>
      <c r="BS51" s="731"/>
      <c r="BT51" s="732"/>
      <c r="BU51" s="733"/>
      <c r="BV51" s="1463"/>
      <c r="BW51" s="730">
        <v>3</v>
      </c>
      <c r="BX51" s="731"/>
      <c r="BY51" s="731"/>
      <c r="BZ51" s="732"/>
      <c r="CA51" s="735"/>
      <c r="CB51" s="693">
        <f>SUM(E51:BW51)</f>
        <v>43</v>
      </c>
    </row>
    <row r="52" spans="1:80" ht="12.75" customHeight="1">
      <c r="B52" s="4531"/>
      <c r="C52" s="4532"/>
      <c r="D52" s="4533"/>
      <c r="E52" s="736"/>
      <c r="F52" s="737">
        <v>4</v>
      </c>
      <c r="G52" s="737"/>
      <c r="H52" s="738"/>
      <c r="I52" s="739"/>
      <c r="J52" s="740"/>
      <c r="K52" s="736"/>
      <c r="L52" s="737">
        <v>4</v>
      </c>
      <c r="M52" s="737"/>
      <c r="N52" s="738"/>
      <c r="O52" s="739"/>
      <c r="P52" s="740"/>
      <c r="Q52" s="736"/>
      <c r="R52" s="737">
        <v>4</v>
      </c>
      <c r="S52" s="737"/>
      <c r="T52" s="738"/>
      <c r="U52" s="739"/>
      <c r="V52" s="740"/>
      <c r="W52" s="736"/>
      <c r="X52" s="937">
        <v>3</v>
      </c>
      <c r="Y52" s="737"/>
      <c r="Z52" s="738"/>
      <c r="AA52" s="739"/>
      <c r="AB52" s="740"/>
      <c r="AC52" s="736"/>
      <c r="AD52" s="737">
        <v>4</v>
      </c>
      <c r="AE52" s="737"/>
      <c r="AF52" s="981"/>
      <c r="AG52" s="739"/>
      <c r="AH52" s="740"/>
      <c r="AI52" s="736"/>
      <c r="AJ52" s="737">
        <v>4</v>
      </c>
      <c r="AK52" s="737"/>
      <c r="AL52" s="738"/>
      <c r="AM52" s="632"/>
      <c r="AN52" s="632"/>
      <c r="AO52" s="632"/>
      <c r="AP52" s="4531"/>
      <c r="AQ52" s="4532"/>
      <c r="AR52" s="4533"/>
      <c r="AS52" s="736"/>
      <c r="AT52" s="737">
        <v>3</v>
      </c>
      <c r="AU52" s="737"/>
      <c r="AV52" s="738"/>
      <c r="AW52" s="739"/>
      <c r="AX52" s="1464"/>
      <c r="AY52" s="736"/>
      <c r="AZ52" s="737">
        <v>4</v>
      </c>
      <c r="BA52" s="737"/>
      <c r="BB52" s="738"/>
      <c r="BC52" s="739"/>
      <c r="BD52" s="1464"/>
      <c r="BE52" s="736"/>
      <c r="BF52" s="737">
        <v>4</v>
      </c>
      <c r="BG52" s="737"/>
      <c r="BH52" s="738"/>
      <c r="BI52" s="739"/>
      <c r="BJ52" s="1464"/>
      <c r="BK52" s="736"/>
      <c r="BL52" s="737">
        <v>3</v>
      </c>
      <c r="BM52" s="737"/>
      <c r="BN52" s="738"/>
      <c r="BO52" s="739"/>
      <c r="BP52" s="1464"/>
      <c r="BQ52" s="736"/>
      <c r="BR52" s="937">
        <v>4</v>
      </c>
      <c r="BS52" s="737"/>
      <c r="BT52" s="738"/>
      <c r="BU52" s="739"/>
      <c r="BV52" s="1464"/>
      <c r="BW52" s="736"/>
      <c r="BX52" s="737">
        <v>3</v>
      </c>
      <c r="BY52" s="737"/>
      <c r="BZ52" s="738"/>
      <c r="CA52" s="706"/>
      <c r="CB52" s="705">
        <f>SUM(F52:BX52)</f>
        <v>44</v>
      </c>
    </row>
    <row r="53" spans="1:80" ht="12.75" customHeight="1">
      <c r="B53" s="4531"/>
      <c r="C53" s="4532"/>
      <c r="D53" s="4533"/>
      <c r="E53" s="736"/>
      <c r="F53" s="737"/>
      <c r="G53" s="737">
        <v>3</v>
      </c>
      <c r="H53" s="738"/>
      <c r="I53" s="739"/>
      <c r="J53" s="740"/>
      <c r="K53" s="736"/>
      <c r="L53" s="737"/>
      <c r="M53" s="737">
        <v>3</v>
      </c>
      <c r="N53" s="738"/>
      <c r="O53" s="739"/>
      <c r="P53" s="740"/>
      <c r="Q53" s="736"/>
      <c r="R53" s="737"/>
      <c r="S53" s="737">
        <v>4</v>
      </c>
      <c r="T53" s="738"/>
      <c r="U53" s="739"/>
      <c r="V53" s="740"/>
      <c r="W53" s="736"/>
      <c r="X53" s="737"/>
      <c r="Y53" s="737">
        <v>4</v>
      </c>
      <c r="Z53" s="738"/>
      <c r="AA53" s="739"/>
      <c r="AB53" s="740"/>
      <c r="AC53" s="736"/>
      <c r="AD53" s="737"/>
      <c r="AE53" s="737">
        <v>4</v>
      </c>
      <c r="AF53" s="981"/>
      <c r="AG53" s="739"/>
      <c r="AH53" s="740"/>
      <c r="AI53" s="736"/>
      <c r="AJ53" s="737"/>
      <c r="AK53" s="737">
        <v>4</v>
      </c>
      <c r="AL53" s="738"/>
      <c r="AM53" s="632"/>
      <c r="AN53" s="632"/>
      <c r="AO53" s="632"/>
      <c r="AP53" s="4531"/>
      <c r="AQ53" s="4532"/>
      <c r="AR53" s="4533"/>
      <c r="AS53" s="736"/>
      <c r="AT53" s="737"/>
      <c r="AU53" s="737">
        <v>3</v>
      </c>
      <c r="AV53" s="738"/>
      <c r="AW53" s="739"/>
      <c r="AX53" s="1464"/>
      <c r="AY53" s="736"/>
      <c r="AZ53" s="737"/>
      <c r="BA53" s="737">
        <v>4</v>
      </c>
      <c r="BB53" s="738"/>
      <c r="BC53" s="739"/>
      <c r="BD53" s="1464"/>
      <c r="BE53" s="736"/>
      <c r="BF53" s="737"/>
      <c r="BG53" s="737">
        <v>4</v>
      </c>
      <c r="BH53" s="738"/>
      <c r="BI53" s="739"/>
      <c r="BJ53" s="1464"/>
      <c r="BK53" s="736"/>
      <c r="BL53" s="737"/>
      <c r="BM53" s="737">
        <v>3</v>
      </c>
      <c r="BN53" s="738"/>
      <c r="BO53" s="739"/>
      <c r="BP53" s="1464"/>
      <c r="BQ53" s="736"/>
      <c r="BR53" s="737"/>
      <c r="BS53" s="737">
        <v>4</v>
      </c>
      <c r="BT53" s="738"/>
      <c r="BU53" s="739"/>
      <c r="BV53" s="1464"/>
      <c r="BW53" s="736"/>
      <c r="BX53" s="737"/>
      <c r="BY53" s="737">
        <v>4</v>
      </c>
      <c r="BZ53" s="738"/>
      <c r="CA53" s="741"/>
      <c r="CB53" s="705">
        <f>SUM(G53:BY53)</f>
        <v>44</v>
      </c>
    </row>
    <row r="54" spans="1:80" ht="13.5" customHeight="1" thickBot="1">
      <c r="B54" s="4534"/>
      <c r="C54" s="4535"/>
      <c r="D54" s="4536"/>
      <c r="E54" s="742"/>
      <c r="F54" s="743"/>
      <c r="G54" s="743"/>
      <c r="H54" s="744">
        <v>3</v>
      </c>
      <c r="I54" s="745"/>
      <c r="J54" s="746"/>
      <c r="K54" s="742"/>
      <c r="L54" s="743"/>
      <c r="M54" s="743"/>
      <c r="N54" s="744">
        <v>3</v>
      </c>
      <c r="O54" s="745"/>
      <c r="P54" s="746"/>
      <c r="Q54" s="742"/>
      <c r="R54" s="743"/>
      <c r="S54" s="743"/>
      <c r="T54" s="744">
        <v>4</v>
      </c>
      <c r="U54" s="745"/>
      <c r="V54" s="746"/>
      <c r="W54" s="742"/>
      <c r="X54" s="743"/>
      <c r="Y54" s="743"/>
      <c r="Z54" s="744">
        <v>4</v>
      </c>
      <c r="AA54" s="745"/>
      <c r="AB54" s="746"/>
      <c r="AC54" s="742"/>
      <c r="AD54" s="743"/>
      <c r="AE54" s="743"/>
      <c r="AF54" s="982">
        <v>3</v>
      </c>
      <c r="AG54" s="745"/>
      <c r="AH54" s="746"/>
      <c r="AI54" s="742"/>
      <c r="AJ54" s="743"/>
      <c r="AK54" s="743"/>
      <c r="AL54" s="744">
        <v>4</v>
      </c>
      <c r="AM54" s="632"/>
      <c r="AN54" s="632"/>
      <c r="AO54" s="632"/>
      <c r="AP54" s="4534"/>
      <c r="AQ54" s="4535"/>
      <c r="AR54" s="4536"/>
      <c r="AS54" s="742"/>
      <c r="AT54" s="743"/>
      <c r="AU54" s="743"/>
      <c r="AV54" s="938">
        <v>3</v>
      </c>
      <c r="AW54" s="745"/>
      <c r="AX54" s="1465"/>
      <c r="AY54" s="742"/>
      <c r="AZ54" s="743"/>
      <c r="BA54" s="743"/>
      <c r="BB54" s="744">
        <v>4</v>
      </c>
      <c r="BC54" s="745"/>
      <c r="BD54" s="1465"/>
      <c r="BE54" s="742"/>
      <c r="BF54" s="743"/>
      <c r="BG54" s="743"/>
      <c r="BH54" s="744">
        <v>4</v>
      </c>
      <c r="BI54" s="745"/>
      <c r="BJ54" s="1465"/>
      <c r="BK54" s="742"/>
      <c r="BL54" s="743"/>
      <c r="BM54" s="743"/>
      <c r="BN54" s="938">
        <v>3</v>
      </c>
      <c r="BO54" s="745"/>
      <c r="BP54" s="1465"/>
      <c r="BQ54" s="742"/>
      <c r="BR54" s="743"/>
      <c r="BS54" s="743"/>
      <c r="BT54" s="744">
        <v>4</v>
      </c>
      <c r="BU54" s="745"/>
      <c r="BV54" s="1465"/>
      <c r="BW54" s="742"/>
      <c r="BX54" s="743"/>
      <c r="BY54" s="743"/>
      <c r="BZ54" s="744">
        <v>4</v>
      </c>
      <c r="CA54" s="1471"/>
      <c r="CB54" s="747">
        <f>SUM(H54:BZ54)</f>
        <v>43</v>
      </c>
    </row>
    <row r="55" spans="1:80">
      <c r="B55" s="624"/>
      <c r="C55" s="694"/>
      <c r="D55" s="748"/>
      <c r="E55" s="748"/>
      <c r="F55" s="748"/>
      <c r="G55" s="748"/>
      <c r="H55" s="748"/>
      <c r="I55" s="694"/>
      <c r="J55" s="748"/>
      <c r="K55" s="748"/>
      <c r="L55" s="748"/>
      <c r="M55" s="748"/>
      <c r="N55" s="748"/>
      <c r="O55" s="694"/>
      <c r="P55" s="748"/>
      <c r="Q55" s="748"/>
      <c r="R55" s="748"/>
      <c r="S55" s="748"/>
      <c r="T55" s="748"/>
      <c r="U55" s="694"/>
      <c r="V55" s="748"/>
      <c r="W55" s="748"/>
      <c r="X55" s="748"/>
      <c r="Y55" s="748"/>
      <c r="Z55" s="748"/>
      <c r="AA55" s="694"/>
      <c r="AB55" s="748"/>
      <c r="AC55" s="748"/>
      <c r="AD55" s="748"/>
      <c r="AE55" s="748"/>
      <c r="AF55" s="748"/>
      <c r="AG55" s="694"/>
      <c r="AH55" s="748"/>
      <c r="AI55" s="748"/>
      <c r="AJ55" s="748"/>
      <c r="AK55" s="748"/>
      <c r="AL55" s="748"/>
      <c r="AM55" s="596"/>
      <c r="AN55" s="596"/>
      <c r="AO55" s="596"/>
      <c r="AP55" s="685"/>
      <c r="AQ55" s="681"/>
      <c r="AR55" s="685"/>
      <c r="AS55" s="685"/>
      <c r="AT55" s="685"/>
      <c r="AU55" s="685"/>
      <c r="AV55" s="685"/>
      <c r="AW55" s="681"/>
      <c r="AX55" s="1466"/>
      <c r="AY55" s="685"/>
      <c r="AZ55" s="685"/>
      <c r="BA55" s="685"/>
      <c r="BB55" s="685"/>
      <c r="BC55" s="681"/>
      <c r="BD55" s="1466"/>
      <c r="BE55" s="685"/>
      <c r="BF55" s="685"/>
      <c r="BG55" s="685"/>
      <c r="BH55" s="685"/>
      <c r="BI55" s="681"/>
      <c r="BJ55" s="1466"/>
      <c r="BK55" s="685"/>
      <c r="BL55" s="685"/>
      <c r="BM55" s="685"/>
      <c r="BN55" s="685"/>
      <c r="BO55" s="681"/>
      <c r="BP55" s="1466"/>
      <c r="BQ55" s="685"/>
      <c r="BR55" s="685"/>
      <c r="BS55" s="685"/>
      <c r="BT55" s="685"/>
      <c r="BU55" s="685"/>
      <c r="BV55" s="1466"/>
      <c r="BW55" s="685"/>
      <c r="BX55" s="685"/>
      <c r="BY55" s="685"/>
      <c r="BZ55" s="685"/>
      <c r="CA55" s="685"/>
      <c r="CB55" s="685"/>
    </row>
    <row r="56" spans="1:80">
      <c r="B56" s="625"/>
      <c r="C56" s="2694"/>
      <c r="D56" s="749" t="s">
        <v>94</v>
      </c>
      <c r="E56" s="749"/>
      <c r="F56" s="749"/>
      <c r="G56" s="749"/>
      <c r="H56" s="749"/>
      <c r="I56" s="750"/>
      <c r="J56" s="749"/>
      <c r="K56" s="749"/>
      <c r="L56" s="749"/>
      <c r="M56" s="749"/>
      <c r="N56" s="749"/>
      <c r="O56" s="750"/>
      <c r="P56" s="749"/>
      <c r="Q56" s="749" t="s">
        <v>341</v>
      </c>
      <c r="R56" s="749"/>
      <c r="S56" s="749"/>
      <c r="T56" s="749"/>
      <c r="U56" s="750"/>
      <c r="V56" s="749"/>
      <c r="W56" s="749"/>
      <c r="X56" s="749"/>
      <c r="Y56" s="749"/>
      <c r="Z56" s="749"/>
      <c r="AA56" s="750"/>
      <c r="AB56" s="749"/>
      <c r="AC56" s="749"/>
      <c r="AD56" s="749"/>
      <c r="AE56" s="749"/>
      <c r="AF56" s="749"/>
      <c r="AG56" s="750"/>
      <c r="AH56" s="749"/>
      <c r="AI56" s="749"/>
      <c r="AJ56" s="749"/>
      <c r="AK56" s="749"/>
      <c r="AL56" s="749"/>
      <c r="AM56" s="596"/>
      <c r="AN56" s="596"/>
      <c r="AO56" s="596"/>
      <c r="AP56" s="615"/>
      <c r="AQ56" s="2695"/>
      <c r="AR56" s="615" t="s">
        <v>94</v>
      </c>
      <c r="AS56" s="615"/>
      <c r="AT56" s="615"/>
      <c r="AU56" s="615"/>
      <c r="AV56" s="615"/>
      <c r="AW56" s="1054"/>
      <c r="AX56" s="625"/>
      <c r="AY56" s="615"/>
      <c r="AZ56" s="615"/>
      <c r="BA56" s="615"/>
      <c r="BB56" s="615"/>
      <c r="BC56" s="1054"/>
      <c r="BD56" s="625"/>
      <c r="BH56" s="625" t="s">
        <v>341</v>
      </c>
      <c r="BI56" s="1055"/>
      <c r="BJ56" s="625"/>
      <c r="BK56" s="625"/>
      <c r="BL56" s="625"/>
      <c r="BM56" s="625"/>
      <c r="BN56" s="625"/>
      <c r="BO56" s="1054"/>
      <c r="BP56" s="625"/>
      <c r="BQ56" s="615"/>
      <c r="BR56" s="615"/>
      <c r="BS56" s="615"/>
      <c r="BT56" s="615"/>
      <c r="BU56" s="615"/>
      <c r="BV56" s="625"/>
      <c r="BW56" s="615"/>
      <c r="BX56" s="615"/>
      <c r="BY56" s="615"/>
      <c r="BZ56" s="615"/>
      <c r="CA56" s="615"/>
      <c r="CB56" s="615"/>
    </row>
    <row r="57" spans="1:80">
      <c r="B57" s="626"/>
      <c r="C57" s="751"/>
      <c r="D57" s="752"/>
      <c r="E57" s="752"/>
      <c r="F57" s="752"/>
      <c r="G57" s="752"/>
      <c r="H57" s="752"/>
      <c r="I57" s="751"/>
      <c r="J57" s="752"/>
      <c r="K57" s="752"/>
      <c r="L57" s="752"/>
      <c r="M57" s="752"/>
      <c r="N57" s="752"/>
      <c r="O57" s="751"/>
      <c r="P57" s="752"/>
      <c r="Q57" s="752"/>
      <c r="R57" s="752"/>
      <c r="S57" s="752"/>
      <c r="T57" s="752"/>
      <c r="U57" s="751"/>
      <c r="V57" s="752"/>
      <c r="W57" s="752"/>
      <c r="X57" s="752"/>
      <c r="Y57" s="752"/>
      <c r="Z57" s="752"/>
      <c r="AA57" s="751"/>
      <c r="AB57" s="752"/>
      <c r="AC57" s="752"/>
      <c r="AD57" s="752"/>
      <c r="AE57" s="752"/>
      <c r="AF57" s="752"/>
      <c r="AG57" s="751"/>
      <c r="AH57" s="752"/>
      <c r="AI57" s="752"/>
      <c r="AJ57" s="752"/>
      <c r="AK57" s="752"/>
      <c r="AL57" s="752"/>
      <c r="AM57" s="596"/>
      <c r="AN57" s="596"/>
      <c r="AO57" s="596"/>
    </row>
    <row r="58" spans="1:80">
      <c r="AM58" s="596"/>
      <c r="AN58" s="596"/>
      <c r="AO58" s="596"/>
    </row>
    <row r="59" spans="1:80">
      <c r="AM59" s="596"/>
      <c r="AN59" s="596"/>
      <c r="AO59" s="596"/>
    </row>
    <row r="60" spans="1:80">
      <c r="AM60" s="596"/>
      <c r="AN60" s="596"/>
      <c r="AO60" s="596"/>
    </row>
    <row r="61" spans="1:80">
      <c r="AM61" s="596"/>
      <c r="AN61" s="596"/>
      <c r="AO61" s="596"/>
    </row>
    <row r="62" spans="1:80">
      <c r="AM62" s="596"/>
      <c r="AN62" s="596"/>
      <c r="AO62" s="596"/>
    </row>
    <row r="63" spans="1:80">
      <c r="AM63" s="596"/>
      <c r="AN63" s="596"/>
      <c r="AO63" s="596"/>
    </row>
    <row r="64" spans="1:80">
      <c r="AM64" s="596"/>
      <c r="AN64" s="596"/>
      <c r="AO64" s="596"/>
    </row>
    <row r="65" spans="39:41">
      <c r="AM65" s="596"/>
      <c r="AN65" s="596"/>
      <c r="AO65" s="596"/>
    </row>
    <row r="66" spans="39:41">
      <c r="AM66" s="596"/>
      <c r="AN66" s="596"/>
      <c r="AO66" s="596"/>
    </row>
    <row r="67" spans="39:41">
      <c r="AM67" s="596"/>
      <c r="AN67" s="596"/>
      <c r="AO67" s="596"/>
    </row>
    <row r="68" spans="39:41">
      <c r="AM68" s="596"/>
      <c r="AN68" s="596"/>
      <c r="AO68" s="596"/>
    </row>
    <row r="69" spans="39:41">
      <c r="AM69" s="596"/>
      <c r="AN69" s="596"/>
      <c r="AO69" s="596"/>
    </row>
    <row r="70" spans="39:41">
      <c r="AM70" s="596"/>
      <c r="AN70" s="596"/>
      <c r="AO70" s="596"/>
    </row>
    <row r="71" spans="39:41">
      <c r="AM71" s="596"/>
      <c r="AN71" s="596"/>
      <c r="AO71" s="596"/>
    </row>
    <row r="72" spans="39:41">
      <c r="AM72" s="596"/>
      <c r="AN72" s="596"/>
      <c r="AO72" s="596"/>
    </row>
    <row r="73" spans="39:41">
      <c r="AM73" s="596"/>
      <c r="AN73" s="596"/>
      <c r="AO73" s="596"/>
    </row>
    <row r="74" spans="39:41">
      <c r="AM74" s="596"/>
      <c r="AN74" s="596"/>
      <c r="AO74" s="596"/>
    </row>
    <row r="75" spans="39:41">
      <c r="AM75" s="596"/>
      <c r="AN75" s="596"/>
      <c r="AO75" s="596"/>
    </row>
    <row r="76" spans="39:41">
      <c r="AM76" s="596"/>
      <c r="AN76" s="596"/>
      <c r="AO76" s="596"/>
    </row>
    <row r="77" spans="39:41">
      <c r="AM77" s="596"/>
      <c r="AN77" s="596"/>
      <c r="AO77" s="596"/>
    </row>
    <row r="78" spans="39:41">
      <c r="AM78" s="596"/>
      <c r="AN78" s="596"/>
      <c r="AO78" s="596"/>
    </row>
    <row r="79" spans="39:41">
      <c r="AM79" s="596"/>
      <c r="AN79" s="596"/>
      <c r="AO79" s="596"/>
    </row>
    <row r="80" spans="39:41">
      <c r="AM80" s="596"/>
      <c r="AN80" s="596"/>
      <c r="AO80" s="596"/>
    </row>
  </sheetData>
  <sheetProtection algorithmName="SHA-512" hashValue="PZ2N8YySxaSsYp/+saw2zOE+K2wUr7f8qw+U7PHLU4KLBKui5Ibmk5CdvfF3HaxIL7j0cBCUXCYX8vdykYM4CA==" saltValue="5IqLUTpw+9/8O1cUUVXadg==" spinCount="100000" sheet="1" objects="1" scenarios="1" selectLockedCells="1" selectUnlockedCells="1"/>
  <mergeCells count="66">
    <mergeCell ref="B43:D46"/>
    <mergeCell ref="AP43:AR46"/>
    <mergeCell ref="B47:D50"/>
    <mergeCell ref="AP47:AR50"/>
    <mergeCell ref="B51:D54"/>
    <mergeCell ref="AP51:AR54"/>
    <mergeCell ref="BW9:BZ10"/>
    <mergeCell ref="BC9:BC11"/>
    <mergeCell ref="BD9:BD11"/>
    <mergeCell ref="BE9:BH10"/>
    <mergeCell ref="BI9:BI11"/>
    <mergeCell ref="BJ9:BJ11"/>
    <mergeCell ref="BK9:BN10"/>
    <mergeCell ref="BO9:BO11"/>
    <mergeCell ref="BP9:BP11"/>
    <mergeCell ref="BQ9:BT10"/>
    <mergeCell ref="BU9:BU11"/>
    <mergeCell ref="BV9:BV11"/>
    <mergeCell ref="AQ8:AV8"/>
    <mergeCell ref="AW8:BB8"/>
    <mergeCell ref="BC8:BH8"/>
    <mergeCell ref="BI8:BN8"/>
    <mergeCell ref="AR9:AR11"/>
    <mergeCell ref="AQ9:AQ11"/>
    <mergeCell ref="AS9:AV10"/>
    <mergeCell ref="AW9:AW11"/>
    <mergeCell ref="AX9:AX11"/>
    <mergeCell ref="AY9:BB10"/>
    <mergeCell ref="AP8:AP11"/>
    <mergeCell ref="Q9:T10"/>
    <mergeCell ref="U9:U11"/>
    <mergeCell ref="V9:V11"/>
    <mergeCell ref="W9:Z10"/>
    <mergeCell ref="AA9:AA11"/>
    <mergeCell ref="AB9:AB11"/>
    <mergeCell ref="AC9:AF10"/>
    <mergeCell ref="AG9:AG11"/>
    <mergeCell ref="AH9:AH11"/>
    <mergeCell ref="AI9:AL10"/>
    <mergeCell ref="J9:J11"/>
    <mergeCell ref="K9:N10"/>
    <mergeCell ref="O9:O11"/>
    <mergeCell ref="P9:P11"/>
    <mergeCell ref="AG8:AL8"/>
    <mergeCell ref="B5:AL5"/>
    <mergeCell ref="AQ5:BZ5"/>
    <mergeCell ref="B6:AL6"/>
    <mergeCell ref="AQ6:CA6"/>
    <mergeCell ref="B8:B11"/>
    <mergeCell ref="C8:H8"/>
    <mergeCell ref="I8:N8"/>
    <mergeCell ref="O8:T8"/>
    <mergeCell ref="U8:Z8"/>
    <mergeCell ref="AA8:AF8"/>
    <mergeCell ref="BO8:BT8"/>
    <mergeCell ref="BU8:BZ8"/>
    <mergeCell ref="C9:C11"/>
    <mergeCell ref="D9:D11"/>
    <mergeCell ref="E9:H10"/>
    <mergeCell ref="I9:I11"/>
    <mergeCell ref="B2:AL2"/>
    <mergeCell ref="AQ2:BZ2"/>
    <mergeCell ref="B3:AL3"/>
    <mergeCell ref="AP3:CB3"/>
    <mergeCell ref="B4:AL4"/>
    <mergeCell ref="AQ4:BZ4"/>
  </mergeCells>
  <pageMargins left="0.19685039370078741" right="0.15748031496062992" top="0.23622047244094491" bottom="0.19685039370078741" header="0.23622047244094491" footer="0.51181102362204722"/>
  <pageSetup paperSize="9" scale="59" pageOrder="overThenDown" orientation="landscape" r:id="rId1"/>
  <headerFooter alignWithMargins="0"/>
  <rowBreaks count="1" manualBreakCount="1">
    <brk id="56" max="16383" man="1"/>
  </rowBreaks>
  <colBreaks count="1" manualBreakCount="1">
    <brk id="41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79998168889431442"/>
  </sheetPr>
  <dimension ref="B1:AY55"/>
  <sheetViews>
    <sheetView workbookViewId="0"/>
  </sheetViews>
  <sheetFormatPr defaultColWidth="9.140625" defaultRowHeight="12.75"/>
  <cols>
    <col min="1" max="1" width="5.140625" style="1962" customWidth="1"/>
    <col min="2" max="2" width="3.85546875" style="1962" customWidth="1"/>
    <col min="3" max="3" width="3.28515625" style="1962" customWidth="1"/>
    <col min="4" max="4" width="3.7109375" style="1962" customWidth="1"/>
    <col min="5" max="6" width="6.28515625" style="1962" customWidth="1"/>
    <col min="7" max="7" width="3.28515625" style="1962" customWidth="1"/>
    <col min="8" max="8" width="3.5703125" style="1962" customWidth="1"/>
    <col min="9" max="10" width="6.28515625" style="1962" customWidth="1"/>
    <col min="11" max="12" width="3.28515625" style="1962" customWidth="1"/>
    <col min="13" max="14" width="6.28515625" style="1962" customWidth="1"/>
    <col min="15" max="16" width="3.28515625" style="1962" customWidth="1"/>
    <col min="17" max="18" width="6.28515625" style="1962" customWidth="1"/>
    <col min="19" max="20" width="3.28515625" style="1962" customWidth="1"/>
    <col min="21" max="22" width="6.28515625" style="1962" customWidth="1"/>
    <col min="23" max="24" width="3.28515625" style="1962" customWidth="1"/>
    <col min="25" max="26" width="6.28515625" style="1962" customWidth="1"/>
    <col min="27" max="28" width="3.28515625" style="1962" customWidth="1"/>
    <col min="29" max="30" width="6.28515625" style="1962" customWidth="1"/>
    <col min="31" max="32" width="3.28515625" style="1962" customWidth="1"/>
    <col min="33" max="34" width="6.28515625" style="1962" customWidth="1"/>
    <col min="35" max="36" width="3.28515625" style="1962" customWidth="1"/>
    <col min="37" max="38" width="6.28515625" style="1962" customWidth="1"/>
    <col min="39" max="40" width="3.28515625" style="1962" customWidth="1"/>
    <col min="41" max="42" width="6.28515625" style="1962" customWidth="1"/>
    <col min="43" max="44" width="3.28515625" style="1962" customWidth="1"/>
    <col min="45" max="46" width="6.28515625" style="1962" customWidth="1"/>
    <col min="47" max="48" width="3.28515625" style="1962" customWidth="1"/>
    <col min="49" max="50" width="6.28515625" style="1962" customWidth="1"/>
    <col min="51" max="51" width="7.140625" style="1962" customWidth="1"/>
    <col min="52" max="16384" width="9.140625" style="1962"/>
  </cols>
  <sheetData>
    <row r="1" spans="2:51" ht="6" customHeight="1">
      <c r="B1" s="2696" t="s">
        <v>56</v>
      </c>
    </row>
    <row r="2" spans="2:51" ht="33.75" customHeight="1">
      <c r="B2" s="2675"/>
      <c r="C2" s="2697"/>
      <c r="D2" s="2697"/>
      <c r="E2" s="2698"/>
      <c r="F2" s="2699"/>
      <c r="G2" s="2699"/>
      <c r="H2" s="2699"/>
      <c r="I2" s="2699"/>
      <c r="J2" s="2699"/>
      <c r="K2" s="600"/>
      <c r="L2" s="1874"/>
      <c r="M2" s="2700"/>
      <c r="N2" s="2700"/>
      <c r="O2" s="2701"/>
      <c r="P2" s="2701"/>
    </row>
    <row r="3" spans="2:51" ht="18" customHeight="1">
      <c r="N3" s="2034"/>
    </row>
    <row r="4" spans="2:51" ht="30">
      <c r="B4" s="4541" t="s">
        <v>359</v>
      </c>
      <c r="C4" s="4541"/>
      <c r="D4" s="4541"/>
      <c r="E4" s="4541"/>
      <c r="F4" s="4541"/>
      <c r="G4" s="4541"/>
      <c r="H4" s="4541"/>
      <c r="I4" s="4541"/>
      <c r="J4" s="4541"/>
      <c r="K4" s="4541"/>
      <c r="L4" s="4541"/>
      <c r="M4" s="4541"/>
      <c r="N4" s="4541"/>
      <c r="O4" s="4541"/>
      <c r="P4" s="4541"/>
      <c r="Q4" s="4541"/>
      <c r="R4" s="4541"/>
      <c r="S4" s="4541"/>
      <c r="T4" s="4541"/>
      <c r="U4" s="4541"/>
      <c r="V4" s="4541"/>
      <c r="W4" s="4541"/>
      <c r="X4" s="4541"/>
      <c r="Y4" s="4541"/>
      <c r="Z4" s="4541"/>
      <c r="AA4" s="4541"/>
      <c r="AB4" s="4541"/>
      <c r="AC4" s="4541"/>
      <c r="AD4" s="4541"/>
      <c r="AE4" s="4541"/>
      <c r="AF4" s="4541"/>
      <c r="AG4" s="4541"/>
      <c r="AH4" s="4541"/>
      <c r="AI4" s="4541"/>
      <c r="AJ4" s="4541"/>
      <c r="AK4" s="4541"/>
      <c r="AL4" s="4541"/>
      <c r="AM4" s="4541"/>
      <c r="AN4" s="4541"/>
      <c r="AO4" s="4541"/>
      <c r="AP4" s="4541"/>
      <c r="AQ4" s="4541"/>
      <c r="AR4" s="4541"/>
      <c r="AS4" s="4541"/>
      <c r="AT4" s="4541"/>
      <c r="AU4" s="4541"/>
      <c r="AV4" s="4541"/>
      <c r="AW4" s="4541"/>
      <c r="AX4" s="4541"/>
      <c r="AY4" s="4541"/>
    </row>
    <row r="5" spans="2:51" ht="20.25">
      <c r="B5" s="4542" t="s">
        <v>113</v>
      </c>
      <c r="C5" s="4542"/>
      <c r="D5" s="4542"/>
      <c r="E5" s="4542"/>
      <c r="F5" s="4542"/>
      <c r="G5" s="4542"/>
      <c r="H5" s="4542"/>
      <c r="I5" s="4542"/>
      <c r="J5" s="4542"/>
      <c r="K5" s="4542"/>
      <c r="L5" s="4542"/>
      <c r="M5" s="4542"/>
      <c r="N5" s="4542"/>
      <c r="O5" s="4542"/>
      <c r="P5" s="4542"/>
      <c r="Q5" s="4542"/>
      <c r="R5" s="4542"/>
      <c r="S5" s="4542"/>
      <c r="T5" s="4542"/>
      <c r="U5" s="4542"/>
      <c r="V5" s="4542"/>
      <c r="W5" s="4542"/>
      <c r="X5" s="4542"/>
      <c r="Y5" s="4542"/>
      <c r="Z5" s="4542"/>
      <c r="AA5" s="4542"/>
      <c r="AB5" s="4542"/>
      <c r="AC5" s="4542"/>
      <c r="AD5" s="4542"/>
      <c r="AE5" s="4542"/>
      <c r="AF5" s="4542"/>
      <c r="AG5" s="4542"/>
      <c r="AH5" s="4542"/>
      <c r="AI5" s="4542"/>
      <c r="AJ5" s="4542"/>
      <c r="AK5" s="4542"/>
      <c r="AL5" s="4542"/>
      <c r="AM5" s="4542"/>
      <c r="AN5" s="4542"/>
      <c r="AO5" s="4542"/>
      <c r="AP5" s="4542"/>
      <c r="AQ5" s="4542"/>
      <c r="AR5" s="4542"/>
      <c r="AS5" s="4542"/>
      <c r="AT5" s="4542"/>
      <c r="AU5" s="4542"/>
      <c r="AV5" s="4542"/>
      <c r="AW5" s="4542"/>
      <c r="AX5" s="4542"/>
      <c r="AY5" s="4542"/>
    </row>
    <row r="6" spans="2:51" ht="18.75">
      <c r="B6" s="4543" t="s">
        <v>196</v>
      </c>
      <c r="C6" s="4543"/>
      <c r="D6" s="4543"/>
      <c r="E6" s="4543"/>
      <c r="F6" s="4543"/>
      <c r="G6" s="4543"/>
      <c r="H6" s="4543"/>
      <c r="I6" s="4543"/>
      <c r="J6" s="4543"/>
      <c r="K6" s="4543"/>
      <c r="L6" s="4543"/>
      <c r="M6" s="4543"/>
      <c r="N6" s="4543"/>
      <c r="O6" s="4543"/>
      <c r="P6" s="4543"/>
      <c r="Q6" s="4543"/>
      <c r="R6" s="4543"/>
      <c r="S6" s="4543"/>
      <c r="T6" s="4543"/>
      <c r="U6" s="4543"/>
      <c r="V6" s="4543"/>
      <c r="W6" s="4543"/>
      <c r="X6" s="4543"/>
      <c r="Y6" s="4543"/>
      <c r="Z6" s="4543"/>
      <c r="AA6" s="4543"/>
      <c r="AB6" s="4543"/>
      <c r="AC6" s="4543"/>
      <c r="AD6" s="4543"/>
      <c r="AE6" s="4543"/>
      <c r="AF6" s="4543"/>
      <c r="AG6" s="4543"/>
      <c r="AH6" s="4543"/>
      <c r="AI6" s="4543"/>
      <c r="AJ6" s="4543"/>
      <c r="AK6" s="4543"/>
      <c r="AL6" s="4543"/>
      <c r="AM6" s="4543"/>
      <c r="AN6" s="4543"/>
      <c r="AO6" s="4543"/>
      <c r="AP6" s="4543"/>
      <c r="AQ6" s="4543"/>
      <c r="AR6" s="4543"/>
      <c r="AS6" s="4543"/>
      <c r="AT6" s="4543"/>
      <c r="AU6" s="4543"/>
      <c r="AV6" s="4543"/>
      <c r="AW6" s="4543"/>
      <c r="AX6" s="4543"/>
      <c r="AY6" s="4543"/>
    </row>
    <row r="7" spans="2:51" ht="18.75">
      <c r="B7" s="4543" t="s">
        <v>144</v>
      </c>
      <c r="C7" s="4543"/>
      <c r="D7" s="4543"/>
      <c r="E7" s="4543"/>
      <c r="F7" s="4543"/>
      <c r="G7" s="4543"/>
      <c r="H7" s="4543"/>
      <c r="I7" s="4543"/>
      <c r="J7" s="4543"/>
      <c r="K7" s="4543"/>
      <c r="L7" s="4543"/>
      <c r="M7" s="4543"/>
      <c r="N7" s="4543"/>
      <c r="O7" s="4543"/>
      <c r="P7" s="4543"/>
      <c r="Q7" s="4543"/>
      <c r="R7" s="4543"/>
      <c r="S7" s="4543"/>
      <c r="T7" s="4543"/>
      <c r="U7" s="4543"/>
      <c r="V7" s="4543"/>
      <c r="W7" s="4543"/>
      <c r="X7" s="4543"/>
      <c r="Y7" s="4543"/>
      <c r="Z7" s="4543"/>
      <c r="AA7" s="4543"/>
      <c r="AB7" s="4543"/>
      <c r="AC7" s="4543"/>
      <c r="AD7" s="4543"/>
      <c r="AE7" s="4543"/>
      <c r="AF7" s="4543"/>
      <c r="AG7" s="4543"/>
      <c r="AH7" s="4543"/>
      <c r="AI7" s="4543"/>
      <c r="AJ7" s="4543"/>
      <c r="AK7" s="4543"/>
      <c r="AL7" s="4543"/>
      <c r="AM7" s="4543"/>
      <c r="AN7" s="4543"/>
      <c r="AO7" s="4543"/>
      <c r="AP7" s="4543"/>
      <c r="AQ7" s="4543"/>
      <c r="AR7" s="4543"/>
      <c r="AS7" s="4543"/>
      <c r="AT7" s="4543"/>
      <c r="AU7" s="4543"/>
      <c r="AV7" s="4543"/>
      <c r="AW7" s="4543"/>
      <c r="AX7" s="4543"/>
      <c r="AY7" s="4543"/>
    </row>
    <row r="8" spans="2:51" ht="18.75">
      <c r="B8" s="4544" t="s">
        <v>142</v>
      </c>
      <c r="C8" s="4544"/>
      <c r="D8" s="4544"/>
      <c r="E8" s="4544"/>
      <c r="F8" s="4544"/>
      <c r="G8" s="4544"/>
      <c r="H8" s="4544"/>
      <c r="I8" s="4544"/>
      <c r="J8" s="4544"/>
      <c r="K8" s="4544"/>
      <c r="L8" s="4544"/>
      <c r="M8" s="4544"/>
      <c r="N8" s="4544"/>
      <c r="O8" s="4544"/>
      <c r="P8" s="4544"/>
      <c r="Q8" s="4544"/>
      <c r="R8" s="4544"/>
      <c r="S8" s="4544"/>
      <c r="T8" s="4544"/>
      <c r="U8" s="4544"/>
      <c r="V8" s="4544"/>
      <c r="W8" s="4544"/>
      <c r="X8" s="4544"/>
      <c r="Y8" s="4544"/>
      <c r="Z8" s="4544"/>
      <c r="AA8" s="4544"/>
      <c r="AB8" s="4544"/>
      <c r="AC8" s="4544"/>
      <c r="AD8" s="4544"/>
      <c r="AE8" s="4544"/>
      <c r="AF8" s="4544"/>
      <c r="AG8" s="4544"/>
      <c r="AH8" s="4544"/>
      <c r="AI8" s="4544"/>
      <c r="AJ8" s="4544"/>
      <c r="AK8" s="4544"/>
      <c r="AL8" s="4544"/>
      <c r="AM8" s="4544"/>
      <c r="AN8" s="4544"/>
      <c r="AO8" s="4544"/>
      <c r="AP8" s="4544"/>
      <c r="AQ8" s="4544"/>
      <c r="AR8" s="4544"/>
      <c r="AS8" s="4544"/>
      <c r="AT8" s="4544"/>
      <c r="AU8" s="4544"/>
      <c r="AV8" s="4544"/>
      <c r="AW8" s="4544"/>
      <c r="AX8" s="4544"/>
      <c r="AY8" s="4544"/>
    </row>
    <row r="9" spans="2:51" ht="13.5" thickBot="1">
      <c r="B9" s="2702"/>
      <c r="C9" s="2703"/>
      <c r="D9" s="2703"/>
      <c r="E9" s="2702"/>
      <c r="F9" s="2702"/>
      <c r="G9" s="2702"/>
      <c r="H9" s="2702"/>
      <c r="I9" s="2702"/>
      <c r="J9" s="2702"/>
      <c r="K9" s="2702"/>
      <c r="L9" s="2702"/>
      <c r="M9" s="2702"/>
      <c r="N9" s="2702"/>
      <c r="O9" s="2702"/>
      <c r="P9" s="2702"/>
      <c r="Q9" s="2702"/>
      <c r="R9" s="2702"/>
      <c r="S9" s="2702"/>
      <c r="T9" s="2702"/>
      <c r="U9" s="2702"/>
      <c r="V9" s="2702"/>
      <c r="W9" s="2702"/>
      <c r="X9" s="2702"/>
      <c r="Y9" s="2702"/>
      <c r="Z9" s="2702"/>
      <c r="AA9" s="2702"/>
      <c r="AB9" s="2702"/>
      <c r="AC9" s="2702"/>
      <c r="AD9" s="2702"/>
      <c r="AE9" s="2702"/>
      <c r="AF9" s="2702"/>
      <c r="AG9" s="2702"/>
      <c r="AH9" s="2702"/>
      <c r="AI9" s="2702"/>
      <c r="AJ9" s="2702"/>
      <c r="AK9" s="2702"/>
      <c r="AL9" s="2702"/>
      <c r="AM9" s="2702"/>
      <c r="AN9" s="2702"/>
      <c r="AO9" s="2702"/>
      <c r="AP9" s="2702"/>
      <c r="AQ9" s="2702"/>
      <c r="AR9" s="2702"/>
      <c r="AS9" s="2702"/>
      <c r="AT9" s="2702"/>
      <c r="AU9" s="2702"/>
      <c r="AV9" s="2702"/>
      <c r="AW9" s="2702"/>
      <c r="AX9" s="2702"/>
      <c r="AY9" s="2704"/>
    </row>
    <row r="10" spans="2:51" ht="42" customHeight="1" thickBot="1">
      <c r="B10" s="4545" t="s">
        <v>162</v>
      </c>
      <c r="C10" s="4538" t="s">
        <v>73</v>
      </c>
      <c r="D10" s="4539"/>
      <c r="E10" s="4539"/>
      <c r="F10" s="4540"/>
      <c r="G10" s="4538" t="s">
        <v>0</v>
      </c>
      <c r="H10" s="4539"/>
      <c r="I10" s="4539"/>
      <c r="J10" s="4540"/>
      <c r="K10" s="4538" t="s">
        <v>74</v>
      </c>
      <c r="L10" s="4539"/>
      <c r="M10" s="4539"/>
      <c r="N10" s="4540"/>
      <c r="O10" s="4538" t="s">
        <v>75</v>
      </c>
      <c r="P10" s="4539"/>
      <c r="Q10" s="4539"/>
      <c r="R10" s="4540"/>
      <c r="S10" s="4538" t="s">
        <v>76</v>
      </c>
      <c r="T10" s="4539"/>
      <c r="U10" s="4539"/>
      <c r="V10" s="4540"/>
      <c r="W10" s="4538" t="s">
        <v>77</v>
      </c>
      <c r="X10" s="4539"/>
      <c r="Y10" s="4539"/>
      <c r="Z10" s="4540"/>
      <c r="AA10" s="4538" t="s">
        <v>78</v>
      </c>
      <c r="AB10" s="4539"/>
      <c r="AC10" s="4539"/>
      <c r="AD10" s="4540"/>
      <c r="AE10" s="4538" t="s">
        <v>1</v>
      </c>
      <c r="AF10" s="4539"/>
      <c r="AG10" s="4539"/>
      <c r="AH10" s="4540"/>
      <c r="AI10" s="4538" t="s">
        <v>79</v>
      </c>
      <c r="AJ10" s="4539"/>
      <c r="AK10" s="4539"/>
      <c r="AL10" s="4540"/>
      <c r="AM10" s="4538" t="s">
        <v>80</v>
      </c>
      <c r="AN10" s="4539"/>
      <c r="AO10" s="4539"/>
      <c r="AP10" s="4540"/>
      <c r="AQ10" s="4538" t="s">
        <v>81</v>
      </c>
      <c r="AR10" s="4539"/>
      <c r="AS10" s="4539"/>
      <c r="AT10" s="4540"/>
      <c r="AU10" s="4538" t="s">
        <v>82</v>
      </c>
      <c r="AV10" s="4539"/>
      <c r="AW10" s="4539"/>
      <c r="AX10" s="4540"/>
      <c r="AY10" s="1968" t="s">
        <v>96</v>
      </c>
    </row>
    <row r="11" spans="2:51" ht="15" customHeight="1">
      <c r="B11" s="4546"/>
      <c r="C11" s="1970" t="s">
        <v>7</v>
      </c>
      <c r="D11" s="1971"/>
      <c r="E11" s="4548" t="s">
        <v>172</v>
      </c>
      <c r="F11" s="4549"/>
      <c r="G11" s="1970" t="s">
        <v>7</v>
      </c>
      <c r="H11" s="1971"/>
      <c r="I11" s="4548" t="s">
        <v>172</v>
      </c>
      <c r="J11" s="4549"/>
      <c r="K11" s="1970" t="s">
        <v>7</v>
      </c>
      <c r="L11" s="1971"/>
      <c r="M11" s="4548" t="s">
        <v>172</v>
      </c>
      <c r="N11" s="4549"/>
      <c r="O11" s="1970" t="s">
        <v>7</v>
      </c>
      <c r="P11" s="1971"/>
      <c r="Q11" s="4548" t="s">
        <v>172</v>
      </c>
      <c r="R11" s="4549"/>
      <c r="S11" s="1970" t="s">
        <v>7</v>
      </c>
      <c r="T11" s="1971"/>
      <c r="U11" s="4548" t="s">
        <v>172</v>
      </c>
      <c r="V11" s="4549"/>
      <c r="W11" s="1970" t="s">
        <v>7</v>
      </c>
      <c r="X11" s="1971"/>
      <c r="Y11" s="4548" t="s">
        <v>172</v>
      </c>
      <c r="Z11" s="4549"/>
      <c r="AA11" s="1970" t="s">
        <v>7</v>
      </c>
      <c r="AB11" s="1971"/>
      <c r="AC11" s="4548" t="s">
        <v>172</v>
      </c>
      <c r="AD11" s="4549"/>
      <c r="AE11" s="1970" t="s">
        <v>7</v>
      </c>
      <c r="AF11" s="1971"/>
      <c r="AG11" s="4548" t="s">
        <v>172</v>
      </c>
      <c r="AH11" s="4549"/>
      <c r="AI11" s="1970" t="s">
        <v>7</v>
      </c>
      <c r="AJ11" s="1971"/>
      <c r="AK11" s="4548" t="s">
        <v>172</v>
      </c>
      <c r="AL11" s="4549"/>
      <c r="AM11" s="1970" t="s">
        <v>7</v>
      </c>
      <c r="AN11" s="1971"/>
      <c r="AO11" s="4548" t="s">
        <v>172</v>
      </c>
      <c r="AP11" s="4549"/>
      <c r="AQ11" s="1970" t="s">
        <v>7</v>
      </c>
      <c r="AR11" s="1971"/>
      <c r="AS11" s="4548" t="s">
        <v>172</v>
      </c>
      <c r="AT11" s="4549"/>
      <c r="AU11" s="1970" t="s">
        <v>7</v>
      </c>
      <c r="AV11" s="1971"/>
      <c r="AW11" s="4548" t="s">
        <v>172</v>
      </c>
      <c r="AX11" s="4549"/>
      <c r="AY11" s="1972"/>
    </row>
    <row r="12" spans="2:51" ht="15" customHeight="1">
      <c r="B12" s="4546"/>
      <c r="C12" s="1973" t="s">
        <v>5</v>
      </c>
      <c r="D12" s="1974" t="s">
        <v>2</v>
      </c>
      <c r="E12" s="4550"/>
      <c r="F12" s="4551"/>
      <c r="G12" s="1973" t="s">
        <v>5</v>
      </c>
      <c r="H12" s="1974" t="s">
        <v>2</v>
      </c>
      <c r="I12" s="4550"/>
      <c r="J12" s="4551"/>
      <c r="K12" s="1973" t="s">
        <v>5</v>
      </c>
      <c r="L12" s="1974" t="s">
        <v>2</v>
      </c>
      <c r="M12" s="4550"/>
      <c r="N12" s="4551"/>
      <c r="O12" s="1973" t="s">
        <v>5</v>
      </c>
      <c r="P12" s="1974" t="s">
        <v>2</v>
      </c>
      <c r="Q12" s="4550"/>
      <c r="R12" s="4551"/>
      <c r="S12" s="1973" t="s">
        <v>5</v>
      </c>
      <c r="T12" s="1974" t="s">
        <v>2</v>
      </c>
      <c r="U12" s="4550"/>
      <c r="V12" s="4551"/>
      <c r="W12" s="1973" t="s">
        <v>5</v>
      </c>
      <c r="X12" s="1974" t="s">
        <v>2</v>
      </c>
      <c r="Y12" s="4550"/>
      <c r="Z12" s="4551"/>
      <c r="AA12" s="1973" t="s">
        <v>5</v>
      </c>
      <c r="AB12" s="1974" t="s">
        <v>2</v>
      </c>
      <c r="AC12" s="4550"/>
      <c r="AD12" s="4551"/>
      <c r="AE12" s="1973" t="s">
        <v>5</v>
      </c>
      <c r="AF12" s="1974" t="s">
        <v>2</v>
      </c>
      <c r="AG12" s="4550"/>
      <c r="AH12" s="4551"/>
      <c r="AI12" s="1973" t="s">
        <v>5</v>
      </c>
      <c r="AJ12" s="1974" t="s">
        <v>2</v>
      </c>
      <c r="AK12" s="4550"/>
      <c r="AL12" s="4551"/>
      <c r="AM12" s="1973" t="s">
        <v>5</v>
      </c>
      <c r="AN12" s="1974" t="s">
        <v>2</v>
      </c>
      <c r="AO12" s="4550"/>
      <c r="AP12" s="4551"/>
      <c r="AQ12" s="1973" t="s">
        <v>5</v>
      </c>
      <c r="AR12" s="1974" t="s">
        <v>2</v>
      </c>
      <c r="AS12" s="4550"/>
      <c r="AT12" s="4551"/>
      <c r="AU12" s="1973" t="s">
        <v>5</v>
      </c>
      <c r="AV12" s="1974" t="s">
        <v>2</v>
      </c>
      <c r="AW12" s="4550"/>
      <c r="AX12" s="4551"/>
      <c r="AY12" s="1975"/>
    </row>
    <row r="13" spans="2:51" ht="15" customHeight="1">
      <c r="B13" s="4546"/>
      <c r="C13" s="1973" t="s">
        <v>8</v>
      </c>
      <c r="D13" s="1974" t="s">
        <v>86</v>
      </c>
      <c r="E13" s="4550"/>
      <c r="F13" s="4551"/>
      <c r="G13" s="1973" t="s">
        <v>8</v>
      </c>
      <c r="H13" s="1974" t="s">
        <v>86</v>
      </c>
      <c r="I13" s="4550"/>
      <c r="J13" s="4551"/>
      <c r="K13" s="1973" t="s">
        <v>8</v>
      </c>
      <c r="L13" s="1974" t="s">
        <v>86</v>
      </c>
      <c r="M13" s="4550"/>
      <c r="N13" s="4551"/>
      <c r="O13" s="1973" t="s">
        <v>8</v>
      </c>
      <c r="P13" s="1974" t="s">
        <v>86</v>
      </c>
      <c r="Q13" s="4550"/>
      <c r="R13" s="4551"/>
      <c r="S13" s="1973" t="s">
        <v>8</v>
      </c>
      <c r="T13" s="1974" t="s">
        <v>86</v>
      </c>
      <c r="U13" s="4550"/>
      <c r="V13" s="4551"/>
      <c r="W13" s="1973" t="s">
        <v>8</v>
      </c>
      <c r="X13" s="1974" t="s">
        <v>86</v>
      </c>
      <c r="Y13" s="4550"/>
      <c r="Z13" s="4551"/>
      <c r="AA13" s="1973" t="s">
        <v>8</v>
      </c>
      <c r="AB13" s="1974" t="s">
        <v>86</v>
      </c>
      <c r="AC13" s="4550"/>
      <c r="AD13" s="4551"/>
      <c r="AE13" s="1973" t="s">
        <v>8</v>
      </c>
      <c r="AF13" s="1974" t="s">
        <v>86</v>
      </c>
      <c r="AG13" s="4550"/>
      <c r="AH13" s="4551"/>
      <c r="AI13" s="1973" t="s">
        <v>8</v>
      </c>
      <c r="AJ13" s="1974" t="s">
        <v>86</v>
      </c>
      <c r="AK13" s="4550"/>
      <c r="AL13" s="4551"/>
      <c r="AM13" s="1973" t="s">
        <v>8</v>
      </c>
      <c r="AN13" s="1974" t="s">
        <v>86</v>
      </c>
      <c r="AO13" s="4550"/>
      <c r="AP13" s="4551"/>
      <c r="AQ13" s="1973" t="s">
        <v>8</v>
      </c>
      <c r="AR13" s="1974" t="s">
        <v>86</v>
      </c>
      <c r="AS13" s="4550"/>
      <c r="AT13" s="4551"/>
      <c r="AU13" s="1973" t="s">
        <v>8</v>
      </c>
      <c r="AV13" s="1974" t="s">
        <v>86</v>
      </c>
      <c r="AW13" s="4550"/>
      <c r="AX13" s="4551"/>
      <c r="AY13" s="1975"/>
    </row>
    <row r="14" spans="2:51" ht="15" customHeight="1">
      <c r="B14" s="4546"/>
      <c r="C14" s="1973" t="s">
        <v>6</v>
      </c>
      <c r="D14" s="1974" t="s">
        <v>11</v>
      </c>
      <c r="E14" s="4550"/>
      <c r="F14" s="4551"/>
      <c r="G14" s="1973" t="s">
        <v>6</v>
      </c>
      <c r="H14" s="1974" t="s">
        <v>11</v>
      </c>
      <c r="I14" s="4550"/>
      <c r="J14" s="4551"/>
      <c r="K14" s="1973" t="s">
        <v>6</v>
      </c>
      <c r="L14" s="1974" t="s">
        <v>11</v>
      </c>
      <c r="M14" s="4550"/>
      <c r="N14" s="4551"/>
      <c r="O14" s="1973" t="s">
        <v>6</v>
      </c>
      <c r="P14" s="1974" t="s">
        <v>11</v>
      </c>
      <c r="Q14" s="4550"/>
      <c r="R14" s="4551"/>
      <c r="S14" s="1973" t="s">
        <v>6</v>
      </c>
      <c r="T14" s="1974" t="s">
        <v>11</v>
      </c>
      <c r="U14" s="4550"/>
      <c r="V14" s="4551"/>
      <c r="W14" s="1973" t="s">
        <v>6</v>
      </c>
      <c r="X14" s="1974" t="s">
        <v>11</v>
      </c>
      <c r="Y14" s="4550"/>
      <c r="Z14" s="4551"/>
      <c r="AA14" s="1973" t="s">
        <v>6</v>
      </c>
      <c r="AB14" s="1974" t="s">
        <v>11</v>
      </c>
      <c r="AC14" s="4550"/>
      <c r="AD14" s="4551"/>
      <c r="AE14" s="1973" t="s">
        <v>6</v>
      </c>
      <c r="AF14" s="1974" t="s">
        <v>11</v>
      </c>
      <c r="AG14" s="4550"/>
      <c r="AH14" s="4551"/>
      <c r="AI14" s="1973" t="s">
        <v>6</v>
      </c>
      <c r="AJ14" s="1974" t="s">
        <v>11</v>
      </c>
      <c r="AK14" s="4550"/>
      <c r="AL14" s="4551"/>
      <c r="AM14" s="1973" t="s">
        <v>6</v>
      </c>
      <c r="AN14" s="1974" t="s">
        <v>11</v>
      </c>
      <c r="AO14" s="4550"/>
      <c r="AP14" s="4551"/>
      <c r="AQ14" s="1973" t="s">
        <v>6</v>
      </c>
      <c r="AR14" s="1974" t="s">
        <v>11</v>
      </c>
      <c r="AS14" s="4550"/>
      <c r="AT14" s="4551"/>
      <c r="AU14" s="1973" t="s">
        <v>6</v>
      </c>
      <c r="AV14" s="1974" t="s">
        <v>11</v>
      </c>
      <c r="AW14" s="4550"/>
      <c r="AX14" s="4551"/>
      <c r="AY14" s="1975"/>
    </row>
    <row r="15" spans="2:51" ht="15" customHeight="1">
      <c r="B15" s="4546"/>
      <c r="C15" s="1973" t="s">
        <v>9</v>
      </c>
      <c r="D15" s="1974"/>
      <c r="E15" s="4552"/>
      <c r="F15" s="4553"/>
      <c r="G15" s="1973" t="s">
        <v>9</v>
      </c>
      <c r="H15" s="1974"/>
      <c r="I15" s="4552"/>
      <c r="J15" s="4553"/>
      <c r="K15" s="1973" t="s">
        <v>9</v>
      </c>
      <c r="L15" s="1974"/>
      <c r="M15" s="4552"/>
      <c r="N15" s="4553"/>
      <c r="O15" s="1973" t="s">
        <v>9</v>
      </c>
      <c r="P15" s="1974"/>
      <c r="Q15" s="4552"/>
      <c r="R15" s="4553"/>
      <c r="S15" s="1973" t="s">
        <v>9</v>
      </c>
      <c r="T15" s="1974"/>
      <c r="U15" s="4552"/>
      <c r="V15" s="4553"/>
      <c r="W15" s="1973" t="s">
        <v>9</v>
      </c>
      <c r="X15" s="1974"/>
      <c r="Y15" s="4552"/>
      <c r="Z15" s="4553"/>
      <c r="AA15" s="1973" t="s">
        <v>9</v>
      </c>
      <c r="AB15" s="1974"/>
      <c r="AC15" s="4552"/>
      <c r="AD15" s="4553"/>
      <c r="AE15" s="1973" t="s">
        <v>9</v>
      </c>
      <c r="AF15" s="1974"/>
      <c r="AG15" s="4552"/>
      <c r="AH15" s="4553"/>
      <c r="AI15" s="1973" t="s">
        <v>9</v>
      </c>
      <c r="AJ15" s="1974"/>
      <c r="AK15" s="4552"/>
      <c r="AL15" s="4553"/>
      <c r="AM15" s="1973" t="s">
        <v>9</v>
      </c>
      <c r="AN15" s="1974"/>
      <c r="AO15" s="4552"/>
      <c r="AP15" s="4553"/>
      <c r="AQ15" s="1973" t="s">
        <v>9</v>
      </c>
      <c r="AR15" s="1974"/>
      <c r="AS15" s="4552"/>
      <c r="AT15" s="4553"/>
      <c r="AU15" s="1973" t="s">
        <v>9</v>
      </c>
      <c r="AV15" s="1974"/>
      <c r="AW15" s="4552"/>
      <c r="AX15" s="4553"/>
      <c r="AY15" s="1976"/>
    </row>
    <row r="16" spans="2:51" ht="15.75" thickBot="1">
      <c r="B16" s="4547"/>
      <c r="C16" s="1977" t="s">
        <v>11</v>
      </c>
      <c r="D16" s="1978"/>
      <c r="E16" s="1979" t="s">
        <v>87</v>
      </c>
      <c r="F16" s="1980" t="s">
        <v>64</v>
      </c>
      <c r="G16" s="1977" t="s">
        <v>11</v>
      </c>
      <c r="H16" s="1978"/>
      <c r="I16" s="1979" t="s">
        <v>87</v>
      </c>
      <c r="J16" s="1980" t="s">
        <v>64</v>
      </c>
      <c r="K16" s="1977" t="s">
        <v>11</v>
      </c>
      <c r="L16" s="1978"/>
      <c r="M16" s="1979" t="s">
        <v>87</v>
      </c>
      <c r="N16" s="1980" t="s">
        <v>64</v>
      </c>
      <c r="O16" s="1977" t="s">
        <v>11</v>
      </c>
      <c r="P16" s="1978"/>
      <c r="Q16" s="1979" t="s">
        <v>87</v>
      </c>
      <c r="R16" s="1980" t="s">
        <v>64</v>
      </c>
      <c r="S16" s="1977" t="s">
        <v>11</v>
      </c>
      <c r="T16" s="1978"/>
      <c r="U16" s="1979" t="s">
        <v>87</v>
      </c>
      <c r="V16" s="1980" t="s">
        <v>64</v>
      </c>
      <c r="W16" s="1977" t="s">
        <v>11</v>
      </c>
      <c r="X16" s="1978"/>
      <c r="Y16" s="1979" t="s">
        <v>87</v>
      </c>
      <c r="Z16" s="1980" t="s">
        <v>64</v>
      </c>
      <c r="AA16" s="1977" t="s">
        <v>11</v>
      </c>
      <c r="AB16" s="1978"/>
      <c r="AC16" s="1979" t="s">
        <v>87</v>
      </c>
      <c r="AD16" s="1980" t="s">
        <v>64</v>
      </c>
      <c r="AE16" s="1977" t="s">
        <v>11</v>
      </c>
      <c r="AF16" s="1978"/>
      <c r="AG16" s="1979" t="s">
        <v>87</v>
      </c>
      <c r="AH16" s="1980" t="s">
        <v>64</v>
      </c>
      <c r="AI16" s="1977" t="s">
        <v>11</v>
      </c>
      <c r="AJ16" s="1978"/>
      <c r="AK16" s="1979" t="s">
        <v>87</v>
      </c>
      <c r="AL16" s="1980" t="s">
        <v>64</v>
      </c>
      <c r="AM16" s="1977" t="s">
        <v>11</v>
      </c>
      <c r="AN16" s="1978"/>
      <c r="AO16" s="1979" t="s">
        <v>87</v>
      </c>
      <c r="AP16" s="1980" t="s">
        <v>64</v>
      </c>
      <c r="AQ16" s="1977" t="s">
        <v>11</v>
      </c>
      <c r="AR16" s="1978"/>
      <c r="AS16" s="1979" t="s">
        <v>87</v>
      </c>
      <c r="AT16" s="1980" t="s">
        <v>64</v>
      </c>
      <c r="AU16" s="1977" t="s">
        <v>11</v>
      </c>
      <c r="AV16" s="1978"/>
      <c r="AW16" s="1979" t="s">
        <v>87</v>
      </c>
      <c r="AX16" s="1980" t="s">
        <v>64</v>
      </c>
      <c r="AY16" s="1976"/>
    </row>
    <row r="17" spans="2:51" ht="15" customHeight="1" thickBot="1">
      <c r="B17" s="1981">
        <v>1</v>
      </c>
      <c r="C17" s="2705"/>
      <c r="D17" s="3185" t="s">
        <v>15</v>
      </c>
      <c r="E17" s="2706" t="s">
        <v>55</v>
      </c>
      <c r="F17" s="2707" t="s">
        <v>117</v>
      </c>
      <c r="G17" s="2705"/>
      <c r="H17" s="2729" t="s">
        <v>19</v>
      </c>
      <c r="I17" s="2714" t="s">
        <v>55</v>
      </c>
      <c r="J17" s="2715" t="s">
        <v>117</v>
      </c>
      <c r="K17" s="2708"/>
      <c r="L17" s="2709" t="s">
        <v>19</v>
      </c>
      <c r="M17" s="2714" t="s">
        <v>55</v>
      </c>
      <c r="N17" s="2715" t="s">
        <v>117</v>
      </c>
      <c r="O17" s="2732"/>
      <c r="P17" s="2709" t="s">
        <v>88</v>
      </c>
      <c r="Q17" s="2706" t="s">
        <v>55</v>
      </c>
      <c r="R17" s="2707" t="s">
        <v>117</v>
      </c>
      <c r="S17" s="2708">
        <v>18</v>
      </c>
      <c r="T17" s="3185" t="s">
        <v>14</v>
      </c>
      <c r="U17" s="2706" t="s">
        <v>55</v>
      </c>
      <c r="V17" s="2707" t="s">
        <v>117</v>
      </c>
      <c r="W17" s="2705"/>
      <c r="X17" s="2729" t="s">
        <v>16</v>
      </c>
      <c r="Y17" s="2712" t="s">
        <v>197</v>
      </c>
      <c r="Z17" s="2713" t="s">
        <v>197</v>
      </c>
      <c r="AA17" s="2708"/>
      <c r="AB17" s="2709" t="s">
        <v>88</v>
      </c>
      <c r="AC17" s="2706" t="s">
        <v>117</v>
      </c>
      <c r="AD17" s="2707" t="s">
        <v>55</v>
      </c>
      <c r="AE17" s="2708"/>
      <c r="AF17" s="2709" t="s">
        <v>17</v>
      </c>
      <c r="AG17" s="2725" t="s">
        <v>117</v>
      </c>
      <c r="AH17" s="2726" t="s">
        <v>55</v>
      </c>
      <c r="AI17" s="2733"/>
      <c r="AJ17" s="2730" t="s">
        <v>18</v>
      </c>
      <c r="AK17" s="2718" t="s">
        <v>117</v>
      </c>
      <c r="AL17" s="2719" t="s">
        <v>55</v>
      </c>
      <c r="AM17" s="2705"/>
      <c r="AN17" s="2709" t="s">
        <v>15</v>
      </c>
      <c r="AO17" s="2706" t="s">
        <v>117</v>
      </c>
      <c r="AP17" s="2707" t="s">
        <v>55</v>
      </c>
      <c r="AQ17" s="2708"/>
      <c r="AR17" s="3185" t="s">
        <v>19</v>
      </c>
      <c r="AS17" s="2720" t="s">
        <v>117</v>
      </c>
      <c r="AT17" s="2721" t="s">
        <v>55</v>
      </c>
      <c r="AU17" s="2734"/>
      <c r="AV17" s="2717" t="s">
        <v>18</v>
      </c>
      <c r="AW17" s="2718" t="s">
        <v>55</v>
      </c>
      <c r="AX17" s="2719" t="s">
        <v>117</v>
      </c>
      <c r="AY17" s="1982"/>
    </row>
    <row r="18" spans="2:51" ht="15" customHeight="1" thickBot="1">
      <c r="B18" s="1983">
        <v>2</v>
      </c>
      <c r="C18" s="2705">
        <v>1</v>
      </c>
      <c r="D18" s="3777" t="s">
        <v>14</v>
      </c>
      <c r="E18" s="2723" t="s">
        <v>117</v>
      </c>
      <c r="F18" s="2724" t="s">
        <v>55</v>
      </c>
      <c r="G18" s="2727"/>
      <c r="H18" s="2729" t="s">
        <v>16</v>
      </c>
      <c r="I18" s="2712" t="s">
        <v>197</v>
      </c>
      <c r="J18" s="2713" t="s">
        <v>197</v>
      </c>
      <c r="K18" s="2705"/>
      <c r="L18" s="2711" t="s">
        <v>16</v>
      </c>
      <c r="M18" s="2712" t="s">
        <v>197</v>
      </c>
      <c r="N18" s="2713" t="s">
        <v>197</v>
      </c>
      <c r="O18" s="2732"/>
      <c r="P18" s="2709" t="s">
        <v>15</v>
      </c>
      <c r="Q18" s="2706" t="s">
        <v>117</v>
      </c>
      <c r="R18" s="2707" t="s">
        <v>55</v>
      </c>
      <c r="S18" s="2705"/>
      <c r="T18" s="2709" t="s">
        <v>17</v>
      </c>
      <c r="U18" s="2725" t="s">
        <v>55</v>
      </c>
      <c r="V18" s="2726" t="s">
        <v>117</v>
      </c>
      <c r="W18" s="2734"/>
      <c r="X18" s="2735" t="s">
        <v>18</v>
      </c>
      <c r="Y18" s="2718" t="s">
        <v>55</v>
      </c>
      <c r="Z18" s="2719" t="s">
        <v>117</v>
      </c>
      <c r="AA18" s="2705"/>
      <c r="AB18" s="2736" t="s">
        <v>15</v>
      </c>
      <c r="AC18" s="2706" t="s">
        <v>55</v>
      </c>
      <c r="AD18" s="2707" t="s">
        <v>117</v>
      </c>
      <c r="AE18" s="2705"/>
      <c r="AF18" s="2736" t="s">
        <v>19</v>
      </c>
      <c r="AG18" s="2720" t="s">
        <v>55</v>
      </c>
      <c r="AH18" s="2721" t="s">
        <v>117</v>
      </c>
      <c r="AI18" s="2705"/>
      <c r="AJ18" s="2731" t="s">
        <v>88</v>
      </c>
      <c r="AK18" s="2706" t="s">
        <v>55</v>
      </c>
      <c r="AL18" s="2707" t="s">
        <v>117</v>
      </c>
      <c r="AM18" s="2705">
        <v>40</v>
      </c>
      <c r="AN18" s="2736" t="s">
        <v>14</v>
      </c>
      <c r="AO18" s="2706" t="s">
        <v>55</v>
      </c>
      <c r="AP18" s="2707" t="s">
        <v>117</v>
      </c>
      <c r="AQ18" s="2727"/>
      <c r="AR18" s="2711" t="s">
        <v>16</v>
      </c>
      <c r="AS18" s="2712" t="s">
        <v>197</v>
      </c>
      <c r="AT18" s="2713" t="s">
        <v>197</v>
      </c>
      <c r="AU18" s="2708"/>
      <c r="AV18" s="2736" t="s">
        <v>88</v>
      </c>
      <c r="AW18" s="2706" t="s">
        <v>117</v>
      </c>
      <c r="AX18" s="2707" t="s">
        <v>55</v>
      </c>
      <c r="AY18" s="1982"/>
    </row>
    <row r="19" spans="2:51" ht="15" customHeight="1" thickBot="1">
      <c r="B19" s="1983">
        <v>3</v>
      </c>
      <c r="C19" s="2705"/>
      <c r="D19" s="2729" t="s">
        <v>17</v>
      </c>
      <c r="E19" s="2714" t="s">
        <v>117</v>
      </c>
      <c r="F19" s="2715" t="s">
        <v>55</v>
      </c>
      <c r="G19" s="2734"/>
      <c r="H19" s="2717" t="s">
        <v>18</v>
      </c>
      <c r="I19" s="2718" t="s">
        <v>117</v>
      </c>
      <c r="J19" s="2719" t="s">
        <v>55</v>
      </c>
      <c r="K19" s="2734"/>
      <c r="L19" s="2717" t="s">
        <v>18</v>
      </c>
      <c r="M19" s="2718" t="s">
        <v>117</v>
      </c>
      <c r="N19" s="2719" t="s">
        <v>55</v>
      </c>
      <c r="O19" s="2732">
        <v>14</v>
      </c>
      <c r="P19" s="2709" t="s">
        <v>14</v>
      </c>
      <c r="Q19" s="2706" t="s">
        <v>55</v>
      </c>
      <c r="R19" s="2707" t="s">
        <v>117</v>
      </c>
      <c r="S19" s="2705"/>
      <c r="T19" s="2731" t="s">
        <v>19</v>
      </c>
      <c r="U19" s="2720" t="s">
        <v>117</v>
      </c>
      <c r="V19" s="2721" t="s">
        <v>55</v>
      </c>
      <c r="W19" s="2705"/>
      <c r="X19" s="2729" t="s">
        <v>88</v>
      </c>
      <c r="Y19" s="2706" t="s">
        <v>117</v>
      </c>
      <c r="Z19" s="2707" t="s">
        <v>55</v>
      </c>
      <c r="AA19" s="2705">
        <v>27</v>
      </c>
      <c r="AB19" s="2731" t="s">
        <v>14</v>
      </c>
      <c r="AC19" s="2706" t="s">
        <v>117</v>
      </c>
      <c r="AD19" s="2707" t="s">
        <v>55</v>
      </c>
      <c r="AE19" s="2727"/>
      <c r="AF19" s="2711" t="s">
        <v>16</v>
      </c>
      <c r="AG19" s="2712" t="s">
        <v>197</v>
      </c>
      <c r="AH19" s="2713" t="s">
        <v>197</v>
      </c>
      <c r="AI19" s="2705"/>
      <c r="AJ19" s="2709" t="s">
        <v>15</v>
      </c>
      <c r="AK19" s="2706" t="s">
        <v>117</v>
      </c>
      <c r="AL19" s="2707" t="s">
        <v>55</v>
      </c>
      <c r="AM19" s="2705"/>
      <c r="AN19" s="2731" t="s">
        <v>17</v>
      </c>
      <c r="AO19" s="2725" t="s">
        <v>55</v>
      </c>
      <c r="AP19" s="2726" t="s">
        <v>117</v>
      </c>
      <c r="AQ19" s="2708"/>
      <c r="AR19" s="2709" t="s">
        <v>18</v>
      </c>
      <c r="AS19" s="2718" t="s">
        <v>55</v>
      </c>
      <c r="AT19" s="2719" t="s">
        <v>117</v>
      </c>
      <c r="AU19" s="2705"/>
      <c r="AV19" s="2731" t="s">
        <v>15</v>
      </c>
      <c r="AW19" s="2706" t="s">
        <v>55</v>
      </c>
      <c r="AX19" s="2707" t="s">
        <v>117</v>
      </c>
      <c r="AY19" s="1982"/>
    </row>
    <row r="20" spans="2:51" ht="15" customHeight="1" thickBot="1">
      <c r="B20" s="1983">
        <v>4</v>
      </c>
      <c r="C20" s="2705"/>
      <c r="D20" s="2731" t="s">
        <v>19</v>
      </c>
      <c r="E20" s="2714" t="s">
        <v>55</v>
      </c>
      <c r="F20" s="2715" t="s">
        <v>117</v>
      </c>
      <c r="G20" s="2705"/>
      <c r="H20" s="2739" t="s">
        <v>88</v>
      </c>
      <c r="I20" s="2706" t="s">
        <v>55</v>
      </c>
      <c r="J20" s="2707" t="s">
        <v>117</v>
      </c>
      <c r="K20" s="2705"/>
      <c r="L20" s="2709" t="s">
        <v>88</v>
      </c>
      <c r="M20" s="2706" t="s">
        <v>55</v>
      </c>
      <c r="N20" s="2707" t="s">
        <v>117</v>
      </c>
      <c r="O20" s="2732"/>
      <c r="P20" s="2709" t="s">
        <v>17</v>
      </c>
      <c r="Q20" s="2725" t="s">
        <v>55</v>
      </c>
      <c r="R20" s="2726" t="s">
        <v>117</v>
      </c>
      <c r="S20" s="2705"/>
      <c r="T20" s="2731" t="s">
        <v>16</v>
      </c>
      <c r="U20" s="2712" t="s">
        <v>197</v>
      </c>
      <c r="V20" s="2713" t="s">
        <v>197</v>
      </c>
      <c r="W20" s="2705"/>
      <c r="X20" s="2709" t="s">
        <v>15</v>
      </c>
      <c r="Y20" s="2706" t="s">
        <v>55</v>
      </c>
      <c r="Z20" s="2707" t="s">
        <v>117</v>
      </c>
      <c r="AA20" s="2705"/>
      <c r="AB20" s="2709" t="s">
        <v>17</v>
      </c>
      <c r="AC20" s="2725" t="s">
        <v>117</v>
      </c>
      <c r="AD20" s="2726" t="s">
        <v>55</v>
      </c>
      <c r="AE20" s="2705"/>
      <c r="AF20" s="2736" t="s">
        <v>18</v>
      </c>
      <c r="AG20" s="2737" t="s">
        <v>117</v>
      </c>
      <c r="AH20" s="2738" t="s">
        <v>55</v>
      </c>
      <c r="AI20" s="2705">
        <v>36</v>
      </c>
      <c r="AJ20" s="2709" t="s">
        <v>14</v>
      </c>
      <c r="AK20" s="2706" t="s">
        <v>55</v>
      </c>
      <c r="AL20" s="2707" t="s">
        <v>117</v>
      </c>
      <c r="AM20" s="2705"/>
      <c r="AN20" s="2709" t="s">
        <v>19</v>
      </c>
      <c r="AO20" s="2720" t="s">
        <v>117</v>
      </c>
      <c r="AP20" s="2721" t="s">
        <v>55</v>
      </c>
      <c r="AQ20" s="2705"/>
      <c r="AR20" s="2709" t="s">
        <v>88</v>
      </c>
      <c r="AS20" s="2706" t="s">
        <v>117</v>
      </c>
      <c r="AT20" s="2707" t="s">
        <v>55</v>
      </c>
      <c r="AU20" s="2705">
        <v>49</v>
      </c>
      <c r="AV20" s="2709" t="s">
        <v>14</v>
      </c>
      <c r="AW20" s="2706" t="s">
        <v>117</v>
      </c>
      <c r="AX20" s="2707" t="s">
        <v>55</v>
      </c>
      <c r="AY20" s="1982"/>
    </row>
    <row r="21" spans="2:51" ht="15" customHeight="1" thickBot="1">
      <c r="B21" s="1983">
        <v>5</v>
      </c>
      <c r="C21" s="2727"/>
      <c r="D21" s="2711" t="s">
        <v>16</v>
      </c>
      <c r="E21" s="2712" t="s">
        <v>197</v>
      </c>
      <c r="F21" s="2713" t="s">
        <v>197</v>
      </c>
      <c r="G21" s="2705"/>
      <c r="H21" s="2739" t="s">
        <v>15</v>
      </c>
      <c r="I21" s="2706" t="s">
        <v>117</v>
      </c>
      <c r="J21" s="2707" t="s">
        <v>55</v>
      </c>
      <c r="K21" s="2705"/>
      <c r="L21" s="2736" t="s">
        <v>15</v>
      </c>
      <c r="M21" s="2706" t="s">
        <v>117</v>
      </c>
      <c r="N21" s="2707" t="s">
        <v>55</v>
      </c>
      <c r="O21" s="2732"/>
      <c r="P21" s="2709" t="s">
        <v>19</v>
      </c>
      <c r="Q21" s="2720" t="s">
        <v>117</v>
      </c>
      <c r="R21" s="2721" t="s">
        <v>55</v>
      </c>
      <c r="S21" s="2734"/>
      <c r="T21" s="2717" t="s">
        <v>18</v>
      </c>
      <c r="U21" s="2718" t="s">
        <v>55</v>
      </c>
      <c r="V21" s="2719" t="s">
        <v>117</v>
      </c>
      <c r="W21" s="2705">
        <v>23</v>
      </c>
      <c r="X21" s="2709" t="s">
        <v>14</v>
      </c>
      <c r="Y21" s="2706" t="s">
        <v>117</v>
      </c>
      <c r="Z21" s="2707" t="s">
        <v>55</v>
      </c>
      <c r="AA21" s="2705"/>
      <c r="AB21" s="3944" t="s">
        <v>19</v>
      </c>
      <c r="AC21" s="2720" t="s">
        <v>55</v>
      </c>
      <c r="AD21" s="2721" t="s">
        <v>117</v>
      </c>
      <c r="AE21" s="2705"/>
      <c r="AF21" s="2731" t="s">
        <v>88</v>
      </c>
      <c r="AG21" s="2706" t="s">
        <v>55</v>
      </c>
      <c r="AH21" s="2707" t="s">
        <v>117</v>
      </c>
      <c r="AI21" s="2705"/>
      <c r="AJ21" s="2709" t="s">
        <v>17</v>
      </c>
      <c r="AK21" s="2725" t="s">
        <v>55</v>
      </c>
      <c r="AL21" s="2726" t="s">
        <v>117</v>
      </c>
      <c r="AM21" s="2727"/>
      <c r="AN21" s="2711" t="s">
        <v>16</v>
      </c>
      <c r="AO21" s="2712" t="s">
        <v>197</v>
      </c>
      <c r="AP21" s="2713" t="s">
        <v>197</v>
      </c>
      <c r="AQ21" s="2705"/>
      <c r="AR21" s="2709" t="s">
        <v>15</v>
      </c>
      <c r="AS21" s="2706" t="s">
        <v>55</v>
      </c>
      <c r="AT21" s="2707" t="s">
        <v>117</v>
      </c>
      <c r="AU21" s="2705"/>
      <c r="AV21" s="2731" t="s">
        <v>17</v>
      </c>
      <c r="AW21" s="2725" t="s">
        <v>117</v>
      </c>
      <c r="AX21" s="2726" t="s">
        <v>55</v>
      </c>
      <c r="AY21" s="1982"/>
    </row>
    <row r="22" spans="2:51" ht="15" customHeight="1" thickBot="1">
      <c r="B22" s="1983">
        <v>6</v>
      </c>
      <c r="C22" s="2734"/>
      <c r="D22" s="4104" t="s">
        <v>18</v>
      </c>
      <c r="E22" s="2718" t="s">
        <v>117</v>
      </c>
      <c r="F22" s="2719" t="s">
        <v>55</v>
      </c>
      <c r="G22" s="2705">
        <v>6</v>
      </c>
      <c r="H22" s="2739" t="s">
        <v>14</v>
      </c>
      <c r="I22" s="2706" t="s">
        <v>55</v>
      </c>
      <c r="J22" s="2707" t="s">
        <v>117</v>
      </c>
      <c r="K22" s="2705">
        <v>10</v>
      </c>
      <c r="L22" s="2709" t="s">
        <v>14</v>
      </c>
      <c r="M22" s="2706" t="s">
        <v>55</v>
      </c>
      <c r="N22" s="2707" t="s">
        <v>117</v>
      </c>
      <c r="O22" s="2740"/>
      <c r="P22" s="2711" t="s">
        <v>16</v>
      </c>
      <c r="Q22" s="2712" t="s">
        <v>197</v>
      </c>
      <c r="R22" s="2713" t="s">
        <v>197</v>
      </c>
      <c r="S22" s="2705"/>
      <c r="T22" s="2709" t="s">
        <v>88</v>
      </c>
      <c r="U22" s="2706" t="s">
        <v>117</v>
      </c>
      <c r="V22" s="2707" t="s">
        <v>55</v>
      </c>
      <c r="W22" s="2705"/>
      <c r="X22" s="2709" t="s">
        <v>17</v>
      </c>
      <c r="Y22" s="2725" t="s">
        <v>117</v>
      </c>
      <c r="Z22" s="2726" t="s">
        <v>55</v>
      </c>
      <c r="AA22" s="2727"/>
      <c r="AB22" s="2711" t="s">
        <v>16</v>
      </c>
      <c r="AC22" s="2712" t="s">
        <v>197</v>
      </c>
      <c r="AD22" s="2713" t="s">
        <v>197</v>
      </c>
      <c r="AE22" s="2705"/>
      <c r="AF22" s="2709" t="s">
        <v>15</v>
      </c>
      <c r="AG22" s="2706" t="s">
        <v>117</v>
      </c>
      <c r="AH22" s="2707" t="s">
        <v>55</v>
      </c>
      <c r="AI22" s="2705"/>
      <c r="AJ22" s="2709" t="s">
        <v>19</v>
      </c>
      <c r="AK22" s="2720" t="s">
        <v>117</v>
      </c>
      <c r="AL22" s="2721" t="s">
        <v>55</v>
      </c>
      <c r="AM22" s="2734"/>
      <c r="AN22" s="2717" t="s">
        <v>18</v>
      </c>
      <c r="AO22" s="2737" t="s">
        <v>55</v>
      </c>
      <c r="AP22" s="2738" t="s">
        <v>117</v>
      </c>
      <c r="AQ22" s="2705">
        <v>45</v>
      </c>
      <c r="AR22" s="2709" t="s">
        <v>14</v>
      </c>
      <c r="AS22" s="2706" t="s">
        <v>117</v>
      </c>
      <c r="AT22" s="2707" t="s">
        <v>55</v>
      </c>
      <c r="AU22" s="2705"/>
      <c r="AV22" s="2709" t="s">
        <v>19</v>
      </c>
      <c r="AW22" s="2720" t="s">
        <v>55</v>
      </c>
      <c r="AX22" s="2721" t="s">
        <v>117</v>
      </c>
      <c r="AY22" s="1982"/>
    </row>
    <row r="23" spans="2:51" ht="15" customHeight="1" thickBot="1">
      <c r="B23" s="1983">
        <v>7</v>
      </c>
      <c r="C23" s="2705"/>
      <c r="D23" s="2709" t="s">
        <v>88</v>
      </c>
      <c r="E23" s="2706" t="s">
        <v>55</v>
      </c>
      <c r="F23" s="2707" t="s">
        <v>117</v>
      </c>
      <c r="G23" s="2705"/>
      <c r="H23" s="2722" t="s">
        <v>17</v>
      </c>
      <c r="I23" s="2725" t="s">
        <v>55</v>
      </c>
      <c r="J23" s="2726" t="s">
        <v>117</v>
      </c>
      <c r="K23" s="2705"/>
      <c r="L23" s="2709" t="s">
        <v>17</v>
      </c>
      <c r="M23" s="2725" t="s">
        <v>55</v>
      </c>
      <c r="N23" s="2726" t="s">
        <v>117</v>
      </c>
      <c r="O23" s="2716"/>
      <c r="P23" s="2717" t="s">
        <v>18</v>
      </c>
      <c r="Q23" s="2718" t="s">
        <v>55</v>
      </c>
      <c r="R23" s="2719" t="s">
        <v>117</v>
      </c>
      <c r="S23" s="2705"/>
      <c r="T23" s="2709" t="s">
        <v>15</v>
      </c>
      <c r="U23" s="2706" t="s">
        <v>55</v>
      </c>
      <c r="V23" s="2707" t="s">
        <v>117</v>
      </c>
      <c r="W23" s="2705"/>
      <c r="X23" s="2709" t="s">
        <v>19</v>
      </c>
      <c r="Y23" s="2720" t="s">
        <v>55</v>
      </c>
      <c r="Z23" s="2721" t="s">
        <v>117</v>
      </c>
      <c r="AA23" s="2708"/>
      <c r="AB23" s="2717" t="s">
        <v>18</v>
      </c>
      <c r="AC23" s="2737" t="s">
        <v>117</v>
      </c>
      <c r="AD23" s="2738" t="s">
        <v>55</v>
      </c>
      <c r="AE23" s="2705">
        <v>32</v>
      </c>
      <c r="AF23" s="2709" t="s">
        <v>14</v>
      </c>
      <c r="AG23" s="2741" t="s">
        <v>55</v>
      </c>
      <c r="AH23" s="2707" t="s">
        <v>117</v>
      </c>
      <c r="AI23" s="2727"/>
      <c r="AJ23" s="2711" t="s">
        <v>16</v>
      </c>
      <c r="AK23" s="2712" t="s">
        <v>197</v>
      </c>
      <c r="AL23" s="2713" t="s">
        <v>197</v>
      </c>
      <c r="AM23" s="2705"/>
      <c r="AN23" s="2709" t="s">
        <v>88</v>
      </c>
      <c r="AO23" s="2706" t="s">
        <v>117</v>
      </c>
      <c r="AP23" s="2707" t="s">
        <v>55</v>
      </c>
      <c r="AQ23" s="2708"/>
      <c r="AR23" s="2709" t="s">
        <v>17</v>
      </c>
      <c r="AS23" s="2725" t="s">
        <v>117</v>
      </c>
      <c r="AT23" s="2726" t="s">
        <v>55</v>
      </c>
      <c r="AU23" s="2727"/>
      <c r="AV23" s="2742" t="s">
        <v>16</v>
      </c>
      <c r="AW23" s="2712" t="s">
        <v>197</v>
      </c>
      <c r="AX23" s="2713" t="s">
        <v>197</v>
      </c>
      <c r="AY23" s="1982"/>
    </row>
    <row r="24" spans="2:51" ht="15" customHeight="1" thickBot="1">
      <c r="B24" s="1983">
        <v>8</v>
      </c>
      <c r="C24" s="2705"/>
      <c r="D24" s="2709" t="s">
        <v>15</v>
      </c>
      <c r="E24" s="2706" t="s">
        <v>117</v>
      </c>
      <c r="F24" s="2707" t="s">
        <v>55</v>
      </c>
      <c r="G24" s="2705"/>
      <c r="H24" s="2709" t="s">
        <v>19</v>
      </c>
      <c r="I24" s="2720" t="s">
        <v>117</v>
      </c>
      <c r="J24" s="2721" t="s">
        <v>55</v>
      </c>
      <c r="K24" s="2705"/>
      <c r="L24" s="2709" t="s">
        <v>19</v>
      </c>
      <c r="M24" s="2720" t="s">
        <v>117</v>
      </c>
      <c r="N24" s="2721" t="s">
        <v>55</v>
      </c>
      <c r="O24" s="2708"/>
      <c r="P24" s="2709" t="s">
        <v>88</v>
      </c>
      <c r="Q24" s="2706" t="s">
        <v>117</v>
      </c>
      <c r="R24" s="2707" t="s">
        <v>55</v>
      </c>
      <c r="S24" s="2705">
        <v>19</v>
      </c>
      <c r="T24" s="3185" t="s">
        <v>14</v>
      </c>
      <c r="U24" s="2706" t="s">
        <v>117</v>
      </c>
      <c r="V24" s="2707" t="s">
        <v>55</v>
      </c>
      <c r="W24" s="2705"/>
      <c r="X24" s="2709" t="s">
        <v>16</v>
      </c>
      <c r="Y24" s="2712" t="s">
        <v>197</v>
      </c>
      <c r="Z24" s="2713" t="s">
        <v>197</v>
      </c>
      <c r="AA24" s="2708"/>
      <c r="AB24" s="2709" t="s">
        <v>88</v>
      </c>
      <c r="AC24" s="2706" t="s">
        <v>55</v>
      </c>
      <c r="AD24" s="2707" t="s">
        <v>117</v>
      </c>
      <c r="AE24" s="2705"/>
      <c r="AF24" s="2736" t="s">
        <v>17</v>
      </c>
      <c r="AG24" s="2743" t="s">
        <v>55</v>
      </c>
      <c r="AH24" s="2744" t="s">
        <v>117</v>
      </c>
      <c r="AI24" s="2716"/>
      <c r="AJ24" s="2717" t="s">
        <v>18</v>
      </c>
      <c r="AK24" s="2737" t="s">
        <v>55</v>
      </c>
      <c r="AL24" s="2738" t="s">
        <v>117</v>
      </c>
      <c r="AM24" s="2705"/>
      <c r="AN24" s="2709" t="s">
        <v>15</v>
      </c>
      <c r="AO24" s="2706" t="s">
        <v>55</v>
      </c>
      <c r="AP24" s="2707" t="s">
        <v>117</v>
      </c>
      <c r="AQ24" s="2708"/>
      <c r="AR24" s="2709" t="s">
        <v>19</v>
      </c>
      <c r="AS24" s="2720" t="s">
        <v>55</v>
      </c>
      <c r="AT24" s="2721" t="s">
        <v>117</v>
      </c>
      <c r="AU24" s="2716"/>
      <c r="AV24" s="2717" t="s">
        <v>18</v>
      </c>
      <c r="AW24" s="2737" t="s">
        <v>117</v>
      </c>
      <c r="AX24" s="2738" t="s">
        <v>55</v>
      </c>
      <c r="AY24" s="1982"/>
    </row>
    <row r="25" spans="2:51" ht="15" customHeight="1" thickBot="1">
      <c r="B25" s="1983">
        <v>9</v>
      </c>
      <c r="C25" s="2705">
        <v>2</v>
      </c>
      <c r="D25" s="2709" t="s">
        <v>14</v>
      </c>
      <c r="E25" s="2706" t="s">
        <v>55</v>
      </c>
      <c r="F25" s="2707" t="s">
        <v>117</v>
      </c>
      <c r="G25" s="2727"/>
      <c r="H25" s="2711" t="s">
        <v>16</v>
      </c>
      <c r="I25" s="2712" t="s">
        <v>197</v>
      </c>
      <c r="J25" s="2713" t="s">
        <v>197</v>
      </c>
      <c r="K25" s="2727"/>
      <c r="L25" s="2742" t="s">
        <v>16</v>
      </c>
      <c r="M25" s="2712" t="s">
        <v>197</v>
      </c>
      <c r="N25" s="2713" t="s">
        <v>197</v>
      </c>
      <c r="O25" s="2705"/>
      <c r="P25" s="2709" t="s">
        <v>15</v>
      </c>
      <c r="Q25" s="2706" t="s">
        <v>55</v>
      </c>
      <c r="R25" s="2707" t="s">
        <v>117</v>
      </c>
      <c r="S25" s="2705"/>
      <c r="T25" s="2709" t="s">
        <v>17</v>
      </c>
      <c r="U25" s="2725" t="s">
        <v>117</v>
      </c>
      <c r="V25" s="2726" t="s">
        <v>55</v>
      </c>
      <c r="W25" s="2734"/>
      <c r="X25" s="2717" t="s">
        <v>18</v>
      </c>
      <c r="Y25" s="2737" t="s">
        <v>117</v>
      </c>
      <c r="Z25" s="2738" t="s">
        <v>55</v>
      </c>
      <c r="AA25" s="2708"/>
      <c r="AB25" s="2709" t="s">
        <v>15</v>
      </c>
      <c r="AC25" s="2706" t="s">
        <v>117</v>
      </c>
      <c r="AD25" s="2707" t="s">
        <v>55</v>
      </c>
      <c r="AE25" s="2708"/>
      <c r="AF25" s="2709" t="s">
        <v>19</v>
      </c>
      <c r="AG25" s="2706" t="s">
        <v>117</v>
      </c>
      <c r="AH25" s="2707" t="s">
        <v>55</v>
      </c>
      <c r="AI25" s="2705"/>
      <c r="AJ25" s="2709" t="s">
        <v>88</v>
      </c>
      <c r="AK25" s="2706" t="s">
        <v>117</v>
      </c>
      <c r="AL25" s="2707" t="s">
        <v>55</v>
      </c>
      <c r="AM25" s="2705">
        <v>41</v>
      </c>
      <c r="AN25" s="2745" t="s">
        <v>14</v>
      </c>
      <c r="AO25" s="2741" t="s">
        <v>117</v>
      </c>
      <c r="AP25" s="2707" t="s">
        <v>55</v>
      </c>
      <c r="AQ25" s="2710"/>
      <c r="AR25" s="2711" t="s">
        <v>16</v>
      </c>
      <c r="AS25" s="2712" t="s">
        <v>197</v>
      </c>
      <c r="AT25" s="2713" t="s">
        <v>197</v>
      </c>
      <c r="AU25" s="2708"/>
      <c r="AV25" s="2709" t="s">
        <v>88</v>
      </c>
      <c r="AW25" s="2706" t="s">
        <v>55</v>
      </c>
      <c r="AX25" s="2707" t="s">
        <v>117</v>
      </c>
      <c r="AY25" s="1982"/>
    </row>
    <row r="26" spans="2:51" ht="15" customHeight="1" thickBot="1">
      <c r="B26" s="1983">
        <v>10</v>
      </c>
      <c r="C26" s="2708"/>
      <c r="D26" s="2745" t="s">
        <v>17</v>
      </c>
      <c r="E26" s="2725" t="s">
        <v>55</v>
      </c>
      <c r="F26" s="2726" t="s">
        <v>117</v>
      </c>
      <c r="G26" s="2734"/>
      <c r="H26" s="2717" t="s">
        <v>18</v>
      </c>
      <c r="I26" s="2718" t="s">
        <v>55</v>
      </c>
      <c r="J26" s="2719" t="s">
        <v>117</v>
      </c>
      <c r="K26" s="2734"/>
      <c r="L26" s="2717" t="s">
        <v>18</v>
      </c>
      <c r="M26" s="2718" t="s">
        <v>55</v>
      </c>
      <c r="N26" s="2719" t="s">
        <v>117</v>
      </c>
      <c r="O26" s="2705">
        <v>15</v>
      </c>
      <c r="P26" s="2709" t="s">
        <v>14</v>
      </c>
      <c r="Q26" s="2706" t="s">
        <v>117</v>
      </c>
      <c r="R26" s="2707" t="s">
        <v>55</v>
      </c>
      <c r="S26" s="2705"/>
      <c r="T26" s="2709" t="s">
        <v>19</v>
      </c>
      <c r="U26" s="2720" t="s">
        <v>55</v>
      </c>
      <c r="V26" s="2721" t="s">
        <v>117</v>
      </c>
      <c r="W26" s="2705"/>
      <c r="X26" s="2709" t="s">
        <v>88</v>
      </c>
      <c r="Y26" s="2706" t="s">
        <v>55</v>
      </c>
      <c r="Z26" s="2707" t="s">
        <v>117</v>
      </c>
      <c r="AA26" s="2705">
        <v>28</v>
      </c>
      <c r="AB26" s="2709" t="s">
        <v>14</v>
      </c>
      <c r="AC26" s="2741" t="s">
        <v>55</v>
      </c>
      <c r="AD26" s="2707" t="s">
        <v>117</v>
      </c>
      <c r="AE26" s="2710"/>
      <c r="AF26" s="2711" t="s">
        <v>16</v>
      </c>
      <c r="AG26" s="2712" t="s">
        <v>197</v>
      </c>
      <c r="AH26" s="2713" t="s">
        <v>197</v>
      </c>
      <c r="AI26" s="2705"/>
      <c r="AJ26" s="2709" t="s">
        <v>15</v>
      </c>
      <c r="AK26" s="2706" t="s">
        <v>55</v>
      </c>
      <c r="AL26" s="2707" t="s">
        <v>117</v>
      </c>
      <c r="AM26" s="2705"/>
      <c r="AN26" s="2709" t="s">
        <v>17</v>
      </c>
      <c r="AO26" s="2743" t="s">
        <v>117</v>
      </c>
      <c r="AP26" s="2744" t="s">
        <v>55</v>
      </c>
      <c r="AQ26" s="2734"/>
      <c r="AR26" s="2717" t="s">
        <v>18</v>
      </c>
      <c r="AS26" s="2737" t="s">
        <v>117</v>
      </c>
      <c r="AT26" s="2738" t="s">
        <v>55</v>
      </c>
      <c r="AU26" s="2705"/>
      <c r="AV26" s="2709" t="s">
        <v>15</v>
      </c>
      <c r="AW26" s="2706" t="s">
        <v>117</v>
      </c>
      <c r="AX26" s="2707" t="s">
        <v>55</v>
      </c>
      <c r="AY26" s="1982"/>
    </row>
    <row r="27" spans="2:51" ht="15" customHeight="1" thickBot="1">
      <c r="B27" s="1983">
        <v>11</v>
      </c>
      <c r="C27" s="2705"/>
      <c r="D27" s="2709" t="s">
        <v>19</v>
      </c>
      <c r="E27" s="2720" t="s">
        <v>117</v>
      </c>
      <c r="F27" s="2721" t="s">
        <v>55</v>
      </c>
      <c r="G27" s="2705"/>
      <c r="H27" s="2709" t="s">
        <v>88</v>
      </c>
      <c r="I27" s="2706" t="s">
        <v>117</v>
      </c>
      <c r="J27" s="2707" t="s">
        <v>55</v>
      </c>
      <c r="K27" s="2705"/>
      <c r="L27" s="2709" t="s">
        <v>88</v>
      </c>
      <c r="M27" s="2706" t="s">
        <v>117</v>
      </c>
      <c r="N27" s="2707" t="s">
        <v>55</v>
      </c>
      <c r="O27" s="2705"/>
      <c r="P27" s="2709" t="s">
        <v>17</v>
      </c>
      <c r="Q27" s="2725" t="s">
        <v>117</v>
      </c>
      <c r="R27" s="2726" t="s">
        <v>55</v>
      </c>
      <c r="S27" s="2710"/>
      <c r="T27" s="2742" t="s">
        <v>16</v>
      </c>
      <c r="U27" s="2712" t="s">
        <v>197</v>
      </c>
      <c r="V27" s="2713" t="s">
        <v>197</v>
      </c>
      <c r="W27" s="2705"/>
      <c r="X27" s="2709" t="s">
        <v>15</v>
      </c>
      <c r="Y27" s="2706" t="s">
        <v>117</v>
      </c>
      <c r="Z27" s="2707" t="s">
        <v>55</v>
      </c>
      <c r="AA27" s="2705"/>
      <c r="AB27" s="2709" t="s">
        <v>17</v>
      </c>
      <c r="AC27" s="2743" t="s">
        <v>55</v>
      </c>
      <c r="AD27" s="2744" t="s">
        <v>117</v>
      </c>
      <c r="AE27" s="2734"/>
      <c r="AF27" s="2717" t="s">
        <v>18</v>
      </c>
      <c r="AG27" s="2737" t="s">
        <v>55</v>
      </c>
      <c r="AH27" s="2738" t="s">
        <v>117</v>
      </c>
      <c r="AI27" s="2705">
        <v>37</v>
      </c>
      <c r="AJ27" s="2709" t="s">
        <v>14</v>
      </c>
      <c r="AK27" s="2741" t="s">
        <v>117</v>
      </c>
      <c r="AL27" s="2707" t="s">
        <v>55</v>
      </c>
      <c r="AM27" s="2705"/>
      <c r="AN27" s="2709" t="s">
        <v>19</v>
      </c>
      <c r="AO27" s="2706" t="s">
        <v>55</v>
      </c>
      <c r="AP27" s="2707" t="s">
        <v>117</v>
      </c>
      <c r="AQ27" s="2708"/>
      <c r="AR27" s="2745" t="s">
        <v>88</v>
      </c>
      <c r="AS27" s="2706" t="s">
        <v>55</v>
      </c>
      <c r="AT27" s="2707" t="s">
        <v>117</v>
      </c>
      <c r="AU27" s="2705">
        <v>50</v>
      </c>
      <c r="AV27" s="2709" t="s">
        <v>14</v>
      </c>
      <c r="AW27" s="2741" t="s">
        <v>55</v>
      </c>
      <c r="AX27" s="2707" t="s">
        <v>117</v>
      </c>
      <c r="AY27" s="1982"/>
    </row>
    <row r="28" spans="2:51" ht="15" customHeight="1" thickBot="1">
      <c r="B28" s="1983">
        <v>12</v>
      </c>
      <c r="C28" s="2727"/>
      <c r="D28" s="2742" t="s">
        <v>16</v>
      </c>
      <c r="E28" s="2712" t="s">
        <v>197</v>
      </c>
      <c r="F28" s="2713" t="s">
        <v>197</v>
      </c>
      <c r="G28" s="2705"/>
      <c r="H28" s="2709" t="s">
        <v>15</v>
      </c>
      <c r="I28" s="2706" t="s">
        <v>55</v>
      </c>
      <c r="J28" s="2707" t="s">
        <v>117</v>
      </c>
      <c r="K28" s="2705"/>
      <c r="L28" s="2709" t="s">
        <v>15</v>
      </c>
      <c r="M28" s="2706" t="s">
        <v>55</v>
      </c>
      <c r="N28" s="2707" t="s">
        <v>117</v>
      </c>
      <c r="O28" s="2705"/>
      <c r="P28" s="2709" t="s">
        <v>19</v>
      </c>
      <c r="Q28" s="2720" t="s">
        <v>55</v>
      </c>
      <c r="R28" s="2721" t="s">
        <v>117</v>
      </c>
      <c r="S28" s="2734"/>
      <c r="T28" s="2717" t="s">
        <v>18</v>
      </c>
      <c r="U28" s="2737" t="s">
        <v>117</v>
      </c>
      <c r="V28" s="2738" t="s">
        <v>55</v>
      </c>
      <c r="W28" s="2705">
        <v>24</v>
      </c>
      <c r="X28" s="2709" t="s">
        <v>14</v>
      </c>
      <c r="Y28" s="2741" t="s">
        <v>55</v>
      </c>
      <c r="Z28" s="2707" t="s">
        <v>117</v>
      </c>
      <c r="AA28" s="2705"/>
      <c r="AB28" s="2709" t="s">
        <v>19</v>
      </c>
      <c r="AC28" s="2706" t="s">
        <v>117</v>
      </c>
      <c r="AD28" s="2707" t="s">
        <v>55</v>
      </c>
      <c r="AE28" s="2705"/>
      <c r="AF28" s="2709" t="s">
        <v>88</v>
      </c>
      <c r="AG28" s="2706" t="s">
        <v>117</v>
      </c>
      <c r="AH28" s="2707" t="s">
        <v>55</v>
      </c>
      <c r="AI28" s="2705"/>
      <c r="AJ28" s="2709" t="s">
        <v>17</v>
      </c>
      <c r="AK28" s="2743" t="s">
        <v>117</v>
      </c>
      <c r="AL28" s="2744" t="s">
        <v>55</v>
      </c>
      <c r="AM28" s="2727"/>
      <c r="AN28" s="2742" t="s">
        <v>16</v>
      </c>
      <c r="AO28" s="2712" t="s">
        <v>197</v>
      </c>
      <c r="AP28" s="2713" t="s">
        <v>197</v>
      </c>
      <c r="AQ28" s="2708"/>
      <c r="AR28" s="2709" t="s">
        <v>15</v>
      </c>
      <c r="AS28" s="2706" t="s">
        <v>117</v>
      </c>
      <c r="AT28" s="2707" t="s">
        <v>55</v>
      </c>
      <c r="AU28" s="2705"/>
      <c r="AV28" s="2709" t="s">
        <v>17</v>
      </c>
      <c r="AW28" s="2743" t="s">
        <v>55</v>
      </c>
      <c r="AX28" s="2744" t="s">
        <v>117</v>
      </c>
      <c r="AY28" s="1982"/>
    </row>
    <row r="29" spans="2:51" ht="15" customHeight="1" thickBot="1">
      <c r="B29" s="1983">
        <v>13</v>
      </c>
      <c r="C29" s="2734"/>
      <c r="D29" s="2717" t="s">
        <v>18</v>
      </c>
      <c r="E29" s="2718" t="s">
        <v>55</v>
      </c>
      <c r="F29" s="2719" t="s">
        <v>117</v>
      </c>
      <c r="G29" s="2705">
        <v>7</v>
      </c>
      <c r="H29" s="2709" t="s">
        <v>14</v>
      </c>
      <c r="I29" s="2706" t="s">
        <v>117</v>
      </c>
      <c r="J29" s="2707" t="s">
        <v>55</v>
      </c>
      <c r="K29" s="2705">
        <v>11</v>
      </c>
      <c r="L29" s="2709" t="s">
        <v>14</v>
      </c>
      <c r="M29" s="2706" t="s">
        <v>117</v>
      </c>
      <c r="N29" s="2707" t="s">
        <v>55</v>
      </c>
      <c r="O29" s="2710"/>
      <c r="P29" s="2711" t="s">
        <v>16</v>
      </c>
      <c r="Q29" s="2712" t="s">
        <v>197</v>
      </c>
      <c r="R29" s="2713" t="s">
        <v>197</v>
      </c>
      <c r="S29" s="2705"/>
      <c r="T29" s="2745" t="s">
        <v>88</v>
      </c>
      <c r="U29" s="2706" t="s">
        <v>55</v>
      </c>
      <c r="V29" s="2707" t="s">
        <v>117</v>
      </c>
      <c r="W29" s="2708"/>
      <c r="X29" s="2709" t="s">
        <v>17</v>
      </c>
      <c r="Y29" s="2743" t="s">
        <v>55</v>
      </c>
      <c r="Z29" s="2744" t="s">
        <v>117</v>
      </c>
      <c r="AA29" s="2710"/>
      <c r="AB29" s="2742" t="s">
        <v>16</v>
      </c>
      <c r="AC29" s="2712" t="s">
        <v>197</v>
      </c>
      <c r="AD29" s="2713" t="s">
        <v>197</v>
      </c>
      <c r="AE29" s="2705"/>
      <c r="AF29" s="2709" t="s">
        <v>15</v>
      </c>
      <c r="AG29" s="2706" t="s">
        <v>55</v>
      </c>
      <c r="AH29" s="2707" t="s">
        <v>117</v>
      </c>
      <c r="AI29" s="2708"/>
      <c r="AJ29" s="2709" t="s">
        <v>19</v>
      </c>
      <c r="AK29" s="2706" t="s">
        <v>55</v>
      </c>
      <c r="AL29" s="2707" t="s">
        <v>117</v>
      </c>
      <c r="AM29" s="2734"/>
      <c r="AN29" s="2717" t="s">
        <v>18</v>
      </c>
      <c r="AO29" s="2737" t="s">
        <v>117</v>
      </c>
      <c r="AP29" s="2738" t="s">
        <v>55</v>
      </c>
      <c r="AQ29" s="2708">
        <v>46</v>
      </c>
      <c r="AR29" s="2709" t="s">
        <v>14</v>
      </c>
      <c r="AS29" s="2741" t="s">
        <v>55</v>
      </c>
      <c r="AT29" s="2707" t="s">
        <v>117</v>
      </c>
      <c r="AU29" s="2705"/>
      <c r="AV29" s="2745" t="s">
        <v>19</v>
      </c>
      <c r="AW29" s="2706" t="s">
        <v>117</v>
      </c>
      <c r="AX29" s="2707" t="s">
        <v>55</v>
      </c>
      <c r="AY29" s="1982"/>
    </row>
    <row r="30" spans="2:51" ht="15" customHeight="1" thickBot="1">
      <c r="B30" s="1983">
        <v>14</v>
      </c>
      <c r="C30" s="2705"/>
      <c r="D30" s="2736" t="s">
        <v>88</v>
      </c>
      <c r="E30" s="2706" t="s">
        <v>117</v>
      </c>
      <c r="F30" s="2707" t="s">
        <v>55</v>
      </c>
      <c r="G30" s="2705"/>
      <c r="H30" s="2709" t="s">
        <v>17</v>
      </c>
      <c r="I30" s="2725" t="s">
        <v>117</v>
      </c>
      <c r="J30" s="2726" t="s">
        <v>55</v>
      </c>
      <c r="K30" s="2708"/>
      <c r="L30" s="2745" t="s">
        <v>17</v>
      </c>
      <c r="M30" s="2725" t="s">
        <v>117</v>
      </c>
      <c r="N30" s="2726" t="s">
        <v>55</v>
      </c>
      <c r="O30" s="2734"/>
      <c r="P30" s="2717" t="s">
        <v>18</v>
      </c>
      <c r="Q30" s="2737" t="s">
        <v>117</v>
      </c>
      <c r="R30" s="2738" t="s">
        <v>55</v>
      </c>
      <c r="S30" s="2708"/>
      <c r="T30" s="2745" t="s">
        <v>15</v>
      </c>
      <c r="U30" s="2706" t="s">
        <v>117</v>
      </c>
      <c r="V30" s="2707" t="s">
        <v>55</v>
      </c>
      <c r="W30" s="2705"/>
      <c r="X30" s="2709" t="s">
        <v>19</v>
      </c>
      <c r="Y30" s="2706" t="s">
        <v>117</v>
      </c>
      <c r="Z30" s="2707" t="s">
        <v>55</v>
      </c>
      <c r="AA30" s="2716"/>
      <c r="AB30" s="2717" t="s">
        <v>18</v>
      </c>
      <c r="AC30" s="2737" t="s">
        <v>55</v>
      </c>
      <c r="AD30" s="2738" t="s">
        <v>117</v>
      </c>
      <c r="AE30" s="2708">
        <v>33</v>
      </c>
      <c r="AF30" s="2745" t="s">
        <v>14</v>
      </c>
      <c r="AG30" s="2741" t="s">
        <v>117</v>
      </c>
      <c r="AH30" s="2707" t="s">
        <v>55</v>
      </c>
      <c r="AI30" s="2710"/>
      <c r="AJ30" s="2711" t="s">
        <v>16</v>
      </c>
      <c r="AK30" s="2712" t="s">
        <v>197</v>
      </c>
      <c r="AL30" s="2713" t="s">
        <v>197</v>
      </c>
      <c r="AM30" s="2708"/>
      <c r="AN30" s="2745" t="s">
        <v>88</v>
      </c>
      <c r="AO30" s="2706" t="s">
        <v>55</v>
      </c>
      <c r="AP30" s="2707" t="s">
        <v>117</v>
      </c>
      <c r="AQ30" s="2708"/>
      <c r="AR30" s="2709" t="s">
        <v>17</v>
      </c>
      <c r="AS30" s="2743" t="s">
        <v>55</v>
      </c>
      <c r="AT30" s="2744" t="s">
        <v>117</v>
      </c>
      <c r="AU30" s="2710"/>
      <c r="AV30" s="2742" t="s">
        <v>16</v>
      </c>
      <c r="AW30" s="2712" t="s">
        <v>197</v>
      </c>
      <c r="AX30" s="2713" t="s">
        <v>197</v>
      </c>
      <c r="AY30" s="1982"/>
    </row>
    <row r="31" spans="2:51" ht="15" customHeight="1" thickBot="1">
      <c r="B31" s="1983">
        <v>15</v>
      </c>
      <c r="C31" s="2705"/>
      <c r="D31" s="2709" t="s">
        <v>15</v>
      </c>
      <c r="E31" s="2706" t="s">
        <v>55</v>
      </c>
      <c r="F31" s="2707" t="s">
        <v>117</v>
      </c>
      <c r="G31" s="2705"/>
      <c r="H31" s="2709" t="s">
        <v>19</v>
      </c>
      <c r="I31" s="2720" t="s">
        <v>55</v>
      </c>
      <c r="J31" s="2721" t="s">
        <v>117</v>
      </c>
      <c r="K31" s="2705"/>
      <c r="L31" s="2709" t="s">
        <v>19</v>
      </c>
      <c r="M31" s="2720" t="s">
        <v>55</v>
      </c>
      <c r="N31" s="2721" t="s">
        <v>117</v>
      </c>
      <c r="O31" s="2705"/>
      <c r="P31" s="2709" t="s">
        <v>88</v>
      </c>
      <c r="Q31" s="2706" t="s">
        <v>55</v>
      </c>
      <c r="R31" s="2707" t="s">
        <v>117</v>
      </c>
      <c r="S31" s="2705">
        <v>20</v>
      </c>
      <c r="T31" s="2731" t="s">
        <v>14</v>
      </c>
      <c r="U31" s="2741" t="s">
        <v>55</v>
      </c>
      <c r="V31" s="2707" t="s">
        <v>117</v>
      </c>
      <c r="W31" s="2727"/>
      <c r="X31" s="2711" t="s">
        <v>16</v>
      </c>
      <c r="Y31" s="2712" t="s">
        <v>197</v>
      </c>
      <c r="Z31" s="2713" t="s">
        <v>197</v>
      </c>
      <c r="AA31" s="2705"/>
      <c r="AB31" s="2709" t="s">
        <v>88</v>
      </c>
      <c r="AC31" s="2706" t="s">
        <v>117</v>
      </c>
      <c r="AD31" s="2707" t="s">
        <v>55</v>
      </c>
      <c r="AE31" s="2705"/>
      <c r="AF31" s="2709" t="s">
        <v>17</v>
      </c>
      <c r="AG31" s="2743" t="s">
        <v>117</v>
      </c>
      <c r="AH31" s="2744" t="s">
        <v>55</v>
      </c>
      <c r="AI31" s="2734"/>
      <c r="AJ31" s="4104" t="s">
        <v>18</v>
      </c>
      <c r="AK31" s="2737" t="s">
        <v>117</v>
      </c>
      <c r="AL31" s="2738" t="s">
        <v>55</v>
      </c>
      <c r="AM31" s="2705"/>
      <c r="AN31" s="2709" t="s">
        <v>15</v>
      </c>
      <c r="AO31" s="2706" t="s">
        <v>117</v>
      </c>
      <c r="AP31" s="2707" t="s">
        <v>55</v>
      </c>
      <c r="AQ31" s="2708"/>
      <c r="AR31" s="2709" t="s">
        <v>19</v>
      </c>
      <c r="AS31" s="2706" t="s">
        <v>117</v>
      </c>
      <c r="AT31" s="2707" t="s">
        <v>55</v>
      </c>
      <c r="AU31" s="2734"/>
      <c r="AV31" s="2730" t="s">
        <v>18</v>
      </c>
      <c r="AW31" s="2737" t="s">
        <v>55</v>
      </c>
      <c r="AX31" s="2738" t="s">
        <v>117</v>
      </c>
      <c r="AY31" s="1982"/>
    </row>
    <row r="32" spans="2:51" ht="15" customHeight="1" thickBot="1">
      <c r="B32" s="1983">
        <v>16</v>
      </c>
      <c r="C32" s="2705">
        <v>3</v>
      </c>
      <c r="D32" s="2709" t="s">
        <v>14</v>
      </c>
      <c r="E32" s="2706" t="s">
        <v>117</v>
      </c>
      <c r="F32" s="2707" t="s">
        <v>55</v>
      </c>
      <c r="G32" s="2727"/>
      <c r="H32" s="2711" t="s">
        <v>16</v>
      </c>
      <c r="I32" s="2712" t="s">
        <v>197</v>
      </c>
      <c r="J32" s="2713" t="s">
        <v>197</v>
      </c>
      <c r="K32" s="2710"/>
      <c r="L32" s="2742" t="s">
        <v>16</v>
      </c>
      <c r="M32" s="2712" t="s">
        <v>197</v>
      </c>
      <c r="N32" s="2713" t="s">
        <v>197</v>
      </c>
      <c r="O32" s="2705"/>
      <c r="P32" s="2709" t="s">
        <v>15</v>
      </c>
      <c r="Q32" s="2706" t="s">
        <v>117</v>
      </c>
      <c r="R32" s="2707" t="s">
        <v>55</v>
      </c>
      <c r="S32" s="2705"/>
      <c r="T32" s="2709" t="s">
        <v>17</v>
      </c>
      <c r="U32" s="2743" t="s">
        <v>55</v>
      </c>
      <c r="V32" s="2744" t="s">
        <v>117</v>
      </c>
      <c r="W32" s="2734"/>
      <c r="X32" s="2717" t="s">
        <v>18</v>
      </c>
      <c r="Y32" s="2737" t="s">
        <v>55</v>
      </c>
      <c r="Z32" s="2738" t="s">
        <v>117</v>
      </c>
      <c r="AA32" s="2705"/>
      <c r="AB32" s="2736" t="s">
        <v>15</v>
      </c>
      <c r="AC32" s="2706" t="s">
        <v>55</v>
      </c>
      <c r="AD32" s="2707" t="s">
        <v>117</v>
      </c>
      <c r="AE32" s="2705"/>
      <c r="AF32" s="2709" t="s">
        <v>19</v>
      </c>
      <c r="AG32" s="2706" t="s">
        <v>55</v>
      </c>
      <c r="AH32" s="2707" t="s">
        <v>117</v>
      </c>
      <c r="AI32" s="2705"/>
      <c r="AJ32" s="2709" t="s">
        <v>88</v>
      </c>
      <c r="AK32" s="2706" t="s">
        <v>55</v>
      </c>
      <c r="AL32" s="2707" t="s">
        <v>117</v>
      </c>
      <c r="AM32" s="2705">
        <v>42</v>
      </c>
      <c r="AN32" s="2709" t="s">
        <v>14</v>
      </c>
      <c r="AO32" s="2741" t="s">
        <v>55</v>
      </c>
      <c r="AP32" s="2707" t="s">
        <v>117</v>
      </c>
      <c r="AQ32" s="2710"/>
      <c r="AR32" s="2711" t="s">
        <v>16</v>
      </c>
      <c r="AS32" s="2712" t="s">
        <v>197</v>
      </c>
      <c r="AT32" s="2713" t="s">
        <v>197</v>
      </c>
      <c r="AU32" s="2705"/>
      <c r="AV32" s="2731" t="s">
        <v>88</v>
      </c>
      <c r="AW32" s="2706" t="s">
        <v>117</v>
      </c>
      <c r="AX32" s="2707" t="s">
        <v>55</v>
      </c>
      <c r="AY32" s="1982"/>
    </row>
    <row r="33" spans="2:51" ht="15" customHeight="1" thickBot="1">
      <c r="B33" s="1983">
        <v>17</v>
      </c>
      <c r="C33" s="2705"/>
      <c r="D33" s="2709" t="s">
        <v>17</v>
      </c>
      <c r="E33" s="2725" t="s">
        <v>117</v>
      </c>
      <c r="F33" s="2726" t="s">
        <v>55</v>
      </c>
      <c r="G33" s="2705"/>
      <c r="H33" s="2717" t="s">
        <v>18</v>
      </c>
      <c r="I33" s="2737" t="s">
        <v>117</v>
      </c>
      <c r="J33" s="2738" t="s">
        <v>55</v>
      </c>
      <c r="K33" s="2734"/>
      <c r="L33" s="2717" t="s">
        <v>18</v>
      </c>
      <c r="M33" s="2737" t="s">
        <v>117</v>
      </c>
      <c r="N33" s="2738" t="s">
        <v>55</v>
      </c>
      <c r="O33" s="2705">
        <v>16</v>
      </c>
      <c r="P33" s="2709" t="s">
        <v>14</v>
      </c>
      <c r="Q33" s="2741" t="s">
        <v>55</v>
      </c>
      <c r="R33" s="2707" t="s">
        <v>117</v>
      </c>
      <c r="S33" s="2705"/>
      <c r="T33" s="2709" t="s">
        <v>19</v>
      </c>
      <c r="U33" s="2706" t="s">
        <v>117</v>
      </c>
      <c r="V33" s="2707" t="s">
        <v>55</v>
      </c>
      <c r="W33" s="2705"/>
      <c r="X33" s="2709" t="s">
        <v>88</v>
      </c>
      <c r="Y33" s="2706" t="s">
        <v>117</v>
      </c>
      <c r="Z33" s="2707" t="s">
        <v>55</v>
      </c>
      <c r="AA33" s="2705">
        <v>29</v>
      </c>
      <c r="AB33" s="2731" t="s">
        <v>14</v>
      </c>
      <c r="AC33" s="2741" t="s">
        <v>117</v>
      </c>
      <c r="AD33" s="2707" t="s">
        <v>55</v>
      </c>
      <c r="AE33" s="2710"/>
      <c r="AF33" s="2742" t="s">
        <v>16</v>
      </c>
      <c r="AG33" s="2712" t="s">
        <v>197</v>
      </c>
      <c r="AH33" s="2713" t="s">
        <v>197</v>
      </c>
      <c r="AI33" s="2705"/>
      <c r="AJ33" s="2709" t="s">
        <v>15</v>
      </c>
      <c r="AK33" s="2706" t="s">
        <v>117</v>
      </c>
      <c r="AL33" s="2707" t="s">
        <v>55</v>
      </c>
      <c r="AM33" s="2705"/>
      <c r="AN33" s="2709" t="s">
        <v>17</v>
      </c>
      <c r="AO33" s="2743" t="s">
        <v>55</v>
      </c>
      <c r="AP33" s="2744" t="s">
        <v>117</v>
      </c>
      <c r="AQ33" s="2716"/>
      <c r="AR33" s="4104" t="s">
        <v>18</v>
      </c>
      <c r="AS33" s="2737" t="s">
        <v>55</v>
      </c>
      <c r="AT33" s="2738" t="s">
        <v>117</v>
      </c>
      <c r="AU33" s="2705"/>
      <c r="AV33" s="2709" t="s">
        <v>15</v>
      </c>
      <c r="AW33" s="2706" t="s">
        <v>55</v>
      </c>
      <c r="AX33" s="2707" t="s">
        <v>117</v>
      </c>
      <c r="AY33" s="1982"/>
    </row>
    <row r="34" spans="2:51" ht="15" customHeight="1" thickBot="1">
      <c r="B34" s="1983">
        <v>18</v>
      </c>
      <c r="C34" s="2705"/>
      <c r="D34" s="2709" t="s">
        <v>19</v>
      </c>
      <c r="E34" s="2720" t="s">
        <v>55</v>
      </c>
      <c r="F34" s="2721" t="s">
        <v>117</v>
      </c>
      <c r="G34" s="2705"/>
      <c r="H34" s="2731" t="s">
        <v>88</v>
      </c>
      <c r="I34" s="2714" t="s">
        <v>55</v>
      </c>
      <c r="J34" s="2715" t="s">
        <v>117</v>
      </c>
      <c r="K34" s="2705"/>
      <c r="L34" s="2745" t="s">
        <v>88</v>
      </c>
      <c r="M34" s="2706" t="s">
        <v>55</v>
      </c>
      <c r="N34" s="2707" t="s">
        <v>117</v>
      </c>
      <c r="O34" s="2705"/>
      <c r="P34" s="3185" t="s">
        <v>17</v>
      </c>
      <c r="Q34" s="2743" t="s">
        <v>55</v>
      </c>
      <c r="R34" s="2744" t="s">
        <v>117</v>
      </c>
      <c r="S34" s="2710"/>
      <c r="T34" s="2742" t="s">
        <v>16</v>
      </c>
      <c r="U34" s="2712" t="s">
        <v>197</v>
      </c>
      <c r="V34" s="2713" t="s">
        <v>197</v>
      </c>
      <c r="W34" s="2705"/>
      <c r="X34" s="2709" t="s">
        <v>15</v>
      </c>
      <c r="Y34" s="2706" t="s">
        <v>55</v>
      </c>
      <c r="Z34" s="2707" t="s">
        <v>117</v>
      </c>
      <c r="AA34" s="2705"/>
      <c r="AB34" s="2709" t="s">
        <v>17</v>
      </c>
      <c r="AC34" s="2743" t="s">
        <v>117</v>
      </c>
      <c r="AD34" s="2744" t="s">
        <v>55</v>
      </c>
      <c r="AE34" s="2734"/>
      <c r="AF34" s="2717" t="s">
        <v>18</v>
      </c>
      <c r="AG34" s="2737" t="s">
        <v>117</v>
      </c>
      <c r="AH34" s="2738" t="s">
        <v>55</v>
      </c>
      <c r="AI34" s="2705">
        <v>38</v>
      </c>
      <c r="AJ34" s="2709" t="s">
        <v>14</v>
      </c>
      <c r="AK34" s="2741" t="s">
        <v>55</v>
      </c>
      <c r="AL34" s="2707" t="s">
        <v>117</v>
      </c>
      <c r="AM34" s="2705"/>
      <c r="AN34" s="2709" t="s">
        <v>19</v>
      </c>
      <c r="AO34" s="2706" t="s">
        <v>117</v>
      </c>
      <c r="AP34" s="2707" t="s">
        <v>55</v>
      </c>
      <c r="AQ34" s="2708"/>
      <c r="AR34" s="2709" t="s">
        <v>88</v>
      </c>
      <c r="AS34" s="2706" t="s">
        <v>117</v>
      </c>
      <c r="AT34" s="2707" t="s">
        <v>55</v>
      </c>
      <c r="AU34" s="2705">
        <v>51</v>
      </c>
      <c r="AV34" s="2709" t="s">
        <v>14</v>
      </c>
      <c r="AW34" s="2741" t="s">
        <v>117</v>
      </c>
      <c r="AX34" s="2707" t="s">
        <v>55</v>
      </c>
      <c r="AY34" s="1982"/>
    </row>
    <row r="35" spans="2:51" ht="15" customHeight="1" thickBot="1">
      <c r="B35" s="1983">
        <v>19</v>
      </c>
      <c r="C35" s="2710"/>
      <c r="D35" s="2742" t="s">
        <v>16</v>
      </c>
      <c r="E35" s="2712" t="s">
        <v>197</v>
      </c>
      <c r="F35" s="2713" t="s">
        <v>197</v>
      </c>
      <c r="G35" s="2705"/>
      <c r="H35" s="2709" t="s">
        <v>15</v>
      </c>
      <c r="I35" s="2706" t="s">
        <v>117</v>
      </c>
      <c r="J35" s="2707" t="s">
        <v>55</v>
      </c>
      <c r="K35" s="2705"/>
      <c r="L35" s="2745" t="s">
        <v>15</v>
      </c>
      <c r="M35" s="2706" t="s">
        <v>117</v>
      </c>
      <c r="N35" s="2707" t="s">
        <v>55</v>
      </c>
      <c r="O35" s="2705"/>
      <c r="P35" s="2709" t="s">
        <v>19</v>
      </c>
      <c r="Q35" s="2706" t="s">
        <v>117</v>
      </c>
      <c r="R35" s="2707" t="s">
        <v>55</v>
      </c>
      <c r="S35" s="2716"/>
      <c r="T35" s="2717" t="s">
        <v>18</v>
      </c>
      <c r="U35" s="2718" t="s">
        <v>55</v>
      </c>
      <c r="V35" s="2719" t="s">
        <v>117</v>
      </c>
      <c r="W35" s="2705">
        <v>25</v>
      </c>
      <c r="X35" s="2709" t="s">
        <v>14</v>
      </c>
      <c r="Y35" s="2741" t="s">
        <v>117</v>
      </c>
      <c r="Z35" s="2707" t="s">
        <v>55</v>
      </c>
      <c r="AA35" s="2708"/>
      <c r="AB35" s="2745" t="s">
        <v>19</v>
      </c>
      <c r="AC35" s="2706" t="s">
        <v>55</v>
      </c>
      <c r="AD35" s="2707" t="s">
        <v>117</v>
      </c>
      <c r="AE35" s="2708"/>
      <c r="AF35" s="2745" t="s">
        <v>88</v>
      </c>
      <c r="AG35" s="2706" t="s">
        <v>55</v>
      </c>
      <c r="AH35" s="2707" t="s">
        <v>117</v>
      </c>
      <c r="AI35" s="2705"/>
      <c r="AJ35" s="2709" t="s">
        <v>17</v>
      </c>
      <c r="AK35" s="2743" t="s">
        <v>55</v>
      </c>
      <c r="AL35" s="2744" t="s">
        <v>117</v>
      </c>
      <c r="AM35" s="2727"/>
      <c r="AN35" s="2742" t="s">
        <v>16</v>
      </c>
      <c r="AO35" s="2712" t="s">
        <v>197</v>
      </c>
      <c r="AP35" s="2713" t="s">
        <v>197</v>
      </c>
      <c r="AQ35" s="2708"/>
      <c r="AR35" s="2709" t="s">
        <v>15</v>
      </c>
      <c r="AS35" s="2706" t="s">
        <v>55</v>
      </c>
      <c r="AT35" s="2707" t="s">
        <v>117</v>
      </c>
      <c r="AU35" s="2705"/>
      <c r="AV35" s="2745" t="s">
        <v>17</v>
      </c>
      <c r="AW35" s="2743" t="s">
        <v>117</v>
      </c>
      <c r="AX35" s="2744" t="s">
        <v>55</v>
      </c>
      <c r="AY35" s="1982"/>
    </row>
    <row r="36" spans="2:51" ht="15" customHeight="1" thickBot="1">
      <c r="B36" s="1983">
        <v>20</v>
      </c>
      <c r="C36" s="2705"/>
      <c r="D36" s="2717" t="s">
        <v>18</v>
      </c>
      <c r="E36" s="2718" t="s">
        <v>117</v>
      </c>
      <c r="F36" s="2719" t="s">
        <v>55</v>
      </c>
      <c r="G36" s="2705">
        <v>8</v>
      </c>
      <c r="H36" s="2709" t="s">
        <v>14</v>
      </c>
      <c r="I36" s="2706" t="s">
        <v>55</v>
      </c>
      <c r="J36" s="2707" t="s">
        <v>117</v>
      </c>
      <c r="K36" s="2705">
        <v>12</v>
      </c>
      <c r="L36" s="2731" t="s">
        <v>14</v>
      </c>
      <c r="M36" s="2714" t="s">
        <v>55</v>
      </c>
      <c r="N36" s="2715" t="s">
        <v>117</v>
      </c>
      <c r="O36" s="2727"/>
      <c r="P36" s="2711" t="s">
        <v>16</v>
      </c>
      <c r="Q36" s="2712" t="s">
        <v>197</v>
      </c>
      <c r="R36" s="2713" t="s">
        <v>197</v>
      </c>
      <c r="S36" s="2705"/>
      <c r="T36" s="2731" t="s">
        <v>88</v>
      </c>
      <c r="U36" s="2714" t="s">
        <v>117</v>
      </c>
      <c r="V36" s="2715" t="s">
        <v>55</v>
      </c>
      <c r="W36" s="2705"/>
      <c r="X36" s="2709" t="s">
        <v>17</v>
      </c>
      <c r="Y36" s="2743" t="s">
        <v>117</v>
      </c>
      <c r="Z36" s="2744" t="s">
        <v>55</v>
      </c>
      <c r="AA36" s="2710"/>
      <c r="AB36" s="2711" t="s">
        <v>16</v>
      </c>
      <c r="AC36" s="2712" t="s">
        <v>197</v>
      </c>
      <c r="AD36" s="2713" t="s">
        <v>197</v>
      </c>
      <c r="AE36" s="2705"/>
      <c r="AF36" s="2731" t="s">
        <v>15</v>
      </c>
      <c r="AG36" s="2714" t="s">
        <v>117</v>
      </c>
      <c r="AH36" s="2715" t="s">
        <v>55</v>
      </c>
      <c r="AI36" s="2705"/>
      <c r="AJ36" s="2709" t="s">
        <v>19</v>
      </c>
      <c r="AK36" s="2706" t="s">
        <v>117</v>
      </c>
      <c r="AL36" s="2707" t="s">
        <v>55</v>
      </c>
      <c r="AM36" s="2734"/>
      <c r="AN36" s="2730" t="s">
        <v>18</v>
      </c>
      <c r="AO36" s="2746" t="s">
        <v>55</v>
      </c>
      <c r="AP36" s="2747" t="s">
        <v>117</v>
      </c>
      <c r="AQ36" s="2708">
        <v>47</v>
      </c>
      <c r="AR36" s="2709" t="s">
        <v>14</v>
      </c>
      <c r="AS36" s="2706" t="s">
        <v>117</v>
      </c>
      <c r="AT36" s="2707" t="s">
        <v>55</v>
      </c>
      <c r="AU36" s="2705"/>
      <c r="AV36" s="2745" t="s">
        <v>19</v>
      </c>
      <c r="AW36" s="2706" t="s">
        <v>55</v>
      </c>
      <c r="AX36" s="2707" t="s">
        <v>117</v>
      </c>
      <c r="AY36" s="1982"/>
    </row>
    <row r="37" spans="2:51" ht="15" customHeight="1" thickBot="1">
      <c r="B37" s="1983">
        <v>21</v>
      </c>
      <c r="C37" s="2705"/>
      <c r="D37" s="2731" t="s">
        <v>88</v>
      </c>
      <c r="E37" s="2714" t="s">
        <v>55</v>
      </c>
      <c r="F37" s="2715" t="s">
        <v>117</v>
      </c>
      <c r="G37" s="2705"/>
      <c r="H37" s="2709" t="s">
        <v>17</v>
      </c>
      <c r="I37" s="2706" t="s">
        <v>55</v>
      </c>
      <c r="J37" s="2707" t="s">
        <v>117</v>
      </c>
      <c r="K37" s="2705"/>
      <c r="L37" s="2731" t="s">
        <v>17</v>
      </c>
      <c r="M37" s="2714" t="s">
        <v>55</v>
      </c>
      <c r="N37" s="2715" t="s">
        <v>117</v>
      </c>
      <c r="O37" s="2734"/>
      <c r="P37" s="3945" t="s">
        <v>18</v>
      </c>
      <c r="Q37" s="2748" t="s">
        <v>55</v>
      </c>
      <c r="R37" s="2749" t="s">
        <v>117</v>
      </c>
      <c r="S37" s="2705"/>
      <c r="T37" s="2731" t="s">
        <v>15</v>
      </c>
      <c r="U37" s="2714" t="s">
        <v>55</v>
      </c>
      <c r="V37" s="2715" t="s">
        <v>117</v>
      </c>
      <c r="W37" s="2705"/>
      <c r="X37" s="2709" t="s">
        <v>19</v>
      </c>
      <c r="Y37" s="2706" t="s">
        <v>55</v>
      </c>
      <c r="Z37" s="2707" t="s">
        <v>117</v>
      </c>
      <c r="AA37" s="2734"/>
      <c r="AB37" s="2730" t="s">
        <v>18</v>
      </c>
      <c r="AC37" s="2748" t="s">
        <v>117</v>
      </c>
      <c r="AD37" s="2749" t="s">
        <v>55</v>
      </c>
      <c r="AE37" s="2705">
        <v>34</v>
      </c>
      <c r="AF37" s="2731" t="s">
        <v>14</v>
      </c>
      <c r="AG37" s="2750" t="s">
        <v>55</v>
      </c>
      <c r="AH37" s="2715" t="s">
        <v>117</v>
      </c>
      <c r="AI37" s="2727"/>
      <c r="AJ37" s="2711" t="s">
        <v>16</v>
      </c>
      <c r="AK37" s="2712" t="s">
        <v>197</v>
      </c>
      <c r="AL37" s="2713" t="s">
        <v>197</v>
      </c>
      <c r="AM37" s="2705"/>
      <c r="AN37" s="2731" t="s">
        <v>88</v>
      </c>
      <c r="AO37" s="2714" t="s">
        <v>117</v>
      </c>
      <c r="AP37" s="2715" t="s">
        <v>55</v>
      </c>
      <c r="AQ37" s="2708"/>
      <c r="AR37" s="2709" t="s">
        <v>17</v>
      </c>
      <c r="AS37" s="2725" t="s">
        <v>117</v>
      </c>
      <c r="AT37" s="2726" t="s">
        <v>55</v>
      </c>
      <c r="AU37" s="2727"/>
      <c r="AV37" s="2742" t="s">
        <v>16</v>
      </c>
      <c r="AW37" s="2751" t="s">
        <v>197</v>
      </c>
      <c r="AX37" s="2753" t="s">
        <v>197</v>
      </c>
      <c r="AY37" s="1982"/>
    </row>
    <row r="38" spans="2:51" ht="15" customHeight="1" thickBot="1">
      <c r="B38" s="1983">
        <v>22</v>
      </c>
      <c r="C38" s="2705"/>
      <c r="D38" s="2731" t="s">
        <v>15</v>
      </c>
      <c r="E38" s="2714" t="s">
        <v>117</v>
      </c>
      <c r="F38" s="2715" t="s">
        <v>55</v>
      </c>
      <c r="G38" s="2705"/>
      <c r="H38" s="2709" t="s">
        <v>19</v>
      </c>
      <c r="I38" s="2706" t="s">
        <v>117</v>
      </c>
      <c r="J38" s="2707" t="s">
        <v>55</v>
      </c>
      <c r="K38" s="2705"/>
      <c r="L38" s="2709" t="s">
        <v>19</v>
      </c>
      <c r="M38" s="2706" t="s">
        <v>117</v>
      </c>
      <c r="N38" s="2707" t="s">
        <v>55</v>
      </c>
      <c r="O38" s="2705"/>
      <c r="P38" s="2745" t="s">
        <v>88</v>
      </c>
      <c r="Q38" s="2743" t="s">
        <v>117</v>
      </c>
      <c r="R38" s="2744" t="s">
        <v>55</v>
      </c>
      <c r="S38" s="2705">
        <v>21</v>
      </c>
      <c r="T38" s="2709" t="s">
        <v>14</v>
      </c>
      <c r="U38" s="2706" t="s">
        <v>117</v>
      </c>
      <c r="V38" s="2707" t="s">
        <v>55</v>
      </c>
      <c r="W38" s="2727"/>
      <c r="X38" s="2711" t="s">
        <v>16</v>
      </c>
      <c r="Y38" s="2712" t="s">
        <v>197</v>
      </c>
      <c r="Z38" s="2713" t="s">
        <v>197</v>
      </c>
      <c r="AA38" s="2705"/>
      <c r="AB38" s="2731" t="s">
        <v>88</v>
      </c>
      <c r="AC38" s="2714" t="s">
        <v>55</v>
      </c>
      <c r="AD38" s="2715" t="s">
        <v>117</v>
      </c>
      <c r="AE38" s="2705"/>
      <c r="AF38" s="2709" t="s">
        <v>17</v>
      </c>
      <c r="AG38" s="2706" t="s">
        <v>55</v>
      </c>
      <c r="AH38" s="2707" t="s">
        <v>117</v>
      </c>
      <c r="AI38" s="2716"/>
      <c r="AJ38" s="2717" t="s">
        <v>18</v>
      </c>
      <c r="AK38" s="2718" t="s">
        <v>55</v>
      </c>
      <c r="AL38" s="2719" t="s">
        <v>117</v>
      </c>
      <c r="AM38" s="2705"/>
      <c r="AN38" s="2731" t="s">
        <v>15</v>
      </c>
      <c r="AO38" s="2714" t="s">
        <v>55</v>
      </c>
      <c r="AP38" s="2715" t="s">
        <v>117</v>
      </c>
      <c r="AQ38" s="2708"/>
      <c r="AR38" s="2709" t="s">
        <v>19</v>
      </c>
      <c r="AS38" s="2720" t="s">
        <v>55</v>
      </c>
      <c r="AT38" s="2721" t="s">
        <v>117</v>
      </c>
      <c r="AU38" s="2705"/>
      <c r="AV38" s="3777" t="s">
        <v>18</v>
      </c>
      <c r="AW38" s="2723" t="s">
        <v>117</v>
      </c>
      <c r="AX38" s="2724" t="s">
        <v>55</v>
      </c>
      <c r="AY38" s="1982"/>
    </row>
    <row r="39" spans="2:51" ht="15" customHeight="1" thickBot="1">
      <c r="B39" s="1983">
        <v>23</v>
      </c>
      <c r="C39" s="2705">
        <v>4</v>
      </c>
      <c r="D39" s="2731" t="s">
        <v>14</v>
      </c>
      <c r="E39" s="2714" t="s">
        <v>55</v>
      </c>
      <c r="F39" s="2715" t="s">
        <v>117</v>
      </c>
      <c r="G39" s="2727"/>
      <c r="H39" s="2711" t="s">
        <v>16</v>
      </c>
      <c r="I39" s="2712" t="s">
        <v>197</v>
      </c>
      <c r="J39" s="2713" t="s">
        <v>197</v>
      </c>
      <c r="K39" s="2710"/>
      <c r="L39" s="2742" t="s">
        <v>16</v>
      </c>
      <c r="M39" s="2751" t="s">
        <v>197</v>
      </c>
      <c r="N39" s="2753" t="s">
        <v>197</v>
      </c>
      <c r="O39" s="2705"/>
      <c r="P39" s="2709" t="s">
        <v>15</v>
      </c>
      <c r="Q39" s="2706" t="s">
        <v>55</v>
      </c>
      <c r="R39" s="2707" t="s">
        <v>117</v>
      </c>
      <c r="S39" s="2705"/>
      <c r="T39" s="2736" t="s">
        <v>17</v>
      </c>
      <c r="U39" s="2723" t="s">
        <v>117</v>
      </c>
      <c r="V39" s="2724" t="s">
        <v>55</v>
      </c>
      <c r="W39" s="2708"/>
      <c r="X39" s="2717" t="s">
        <v>18</v>
      </c>
      <c r="Y39" s="2718" t="s">
        <v>117</v>
      </c>
      <c r="Z39" s="2719" t="s">
        <v>55</v>
      </c>
      <c r="AA39" s="2705"/>
      <c r="AB39" s="2731" t="s">
        <v>15</v>
      </c>
      <c r="AC39" s="2714" t="s">
        <v>117</v>
      </c>
      <c r="AD39" s="2715" t="s">
        <v>55</v>
      </c>
      <c r="AE39" s="2705"/>
      <c r="AF39" s="2736" t="s">
        <v>19</v>
      </c>
      <c r="AG39" s="2723" t="s">
        <v>117</v>
      </c>
      <c r="AH39" s="2724" t="s">
        <v>55</v>
      </c>
      <c r="AI39" s="2708"/>
      <c r="AJ39" s="2709" t="s">
        <v>88</v>
      </c>
      <c r="AK39" s="2706" t="s">
        <v>117</v>
      </c>
      <c r="AL39" s="2707" t="s">
        <v>55</v>
      </c>
      <c r="AM39" s="2705">
        <v>43</v>
      </c>
      <c r="AN39" s="2731" t="s">
        <v>14</v>
      </c>
      <c r="AO39" s="2714" t="s">
        <v>117</v>
      </c>
      <c r="AP39" s="2715" t="s">
        <v>55</v>
      </c>
      <c r="AQ39" s="2710"/>
      <c r="AR39" s="2711" t="s">
        <v>16</v>
      </c>
      <c r="AS39" s="2712" t="s">
        <v>197</v>
      </c>
      <c r="AT39" s="2713" t="s">
        <v>197</v>
      </c>
      <c r="AU39" s="2705"/>
      <c r="AV39" s="2729" t="s">
        <v>88</v>
      </c>
      <c r="AW39" s="2714" t="s">
        <v>55</v>
      </c>
      <c r="AX39" s="2715" t="s">
        <v>117</v>
      </c>
      <c r="AY39" s="1982"/>
    </row>
    <row r="40" spans="2:51" ht="15" customHeight="1" thickBot="1">
      <c r="B40" s="1983">
        <v>24</v>
      </c>
      <c r="C40" s="2705"/>
      <c r="D40" s="2731" t="s">
        <v>17</v>
      </c>
      <c r="E40" s="2714" t="s">
        <v>55</v>
      </c>
      <c r="F40" s="2715" t="s">
        <v>117</v>
      </c>
      <c r="G40" s="2734"/>
      <c r="H40" s="2717" t="s">
        <v>18</v>
      </c>
      <c r="I40" s="2718" t="s">
        <v>55</v>
      </c>
      <c r="J40" s="2719" t="s">
        <v>117</v>
      </c>
      <c r="K40" s="2716"/>
      <c r="L40" s="2717" t="s">
        <v>18</v>
      </c>
      <c r="M40" s="2718" t="s">
        <v>55</v>
      </c>
      <c r="N40" s="2719" t="s">
        <v>117</v>
      </c>
      <c r="O40" s="2705">
        <v>17</v>
      </c>
      <c r="P40" s="2709" t="s">
        <v>14</v>
      </c>
      <c r="Q40" s="2706" t="s">
        <v>117</v>
      </c>
      <c r="R40" s="2707" t="s">
        <v>55</v>
      </c>
      <c r="S40" s="2705"/>
      <c r="T40" s="2709" t="s">
        <v>19</v>
      </c>
      <c r="U40" s="2706" t="s">
        <v>55</v>
      </c>
      <c r="V40" s="2707" t="s">
        <v>117</v>
      </c>
      <c r="W40" s="2705"/>
      <c r="X40" s="2709" t="s">
        <v>88</v>
      </c>
      <c r="Y40" s="2706" t="s">
        <v>55</v>
      </c>
      <c r="Z40" s="2707" t="s">
        <v>117</v>
      </c>
      <c r="AA40" s="2705">
        <v>30</v>
      </c>
      <c r="AB40" s="2709" t="s">
        <v>14</v>
      </c>
      <c r="AC40" s="2706" t="s">
        <v>55</v>
      </c>
      <c r="AD40" s="2707" t="s">
        <v>117</v>
      </c>
      <c r="AE40" s="2727"/>
      <c r="AF40" s="2711" t="s">
        <v>16</v>
      </c>
      <c r="AG40" s="2712" t="s">
        <v>197</v>
      </c>
      <c r="AH40" s="2713" t="s">
        <v>197</v>
      </c>
      <c r="AI40" s="2705"/>
      <c r="AJ40" s="2709" t="s">
        <v>15</v>
      </c>
      <c r="AK40" s="2706" t="s">
        <v>55</v>
      </c>
      <c r="AL40" s="2707" t="s">
        <v>117</v>
      </c>
      <c r="AM40" s="2705"/>
      <c r="AN40" s="2709" t="s">
        <v>17</v>
      </c>
      <c r="AO40" s="2720" t="s">
        <v>117</v>
      </c>
      <c r="AP40" s="2721" t="s">
        <v>55</v>
      </c>
      <c r="AQ40" s="2716"/>
      <c r="AR40" s="2717" t="s">
        <v>18</v>
      </c>
      <c r="AS40" s="2718" t="s">
        <v>117</v>
      </c>
      <c r="AT40" s="2719" t="s">
        <v>55</v>
      </c>
      <c r="AU40" s="2705"/>
      <c r="AV40" s="3948" t="s">
        <v>15</v>
      </c>
      <c r="AW40" s="2706" t="s">
        <v>117</v>
      </c>
      <c r="AX40" s="2707" t="s">
        <v>55</v>
      </c>
      <c r="AY40" s="1982"/>
    </row>
    <row r="41" spans="2:51" ht="15" customHeight="1" thickBot="1">
      <c r="B41" s="1983">
        <v>25</v>
      </c>
      <c r="C41" s="2705"/>
      <c r="D41" s="2709" t="s">
        <v>19</v>
      </c>
      <c r="E41" s="2706" t="s">
        <v>117</v>
      </c>
      <c r="F41" s="2707" t="s">
        <v>55</v>
      </c>
      <c r="G41" s="2705"/>
      <c r="H41" s="2709" t="s">
        <v>88</v>
      </c>
      <c r="I41" s="2706" t="s">
        <v>117</v>
      </c>
      <c r="J41" s="2707" t="s">
        <v>55</v>
      </c>
      <c r="K41" s="2705"/>
      <c r="L41" s="2709" t="s">
        <v>88</v>
      </c>
      <c r="M41" s="2706" t="s">
        <v>117</v>
      </c>
      <c r="N41" s="2707" t="s">
        <v>55</v>
      </c>
      <c r="O41" s="2705"/>
      <c r="P41" s="2709" t="s">
        <v>17</v>
      </c>
      <c r="Q41" s="2706" t="s">
        <v>117</v>
      </c>
      <c r="R41" s="2707" t="s">
        <v>55</v>
      </c>
      <c r="S41" s="2710"/>
      <c r="T41" s="2711" t="s">
        <v>16</v>
      </c>
      <c r="U41" s="2712" t="s">
        <v>197</v>
      </c>
      <c r="V41" s="2713" t="s">
        <v>197</v>
      </c>
      <c r="W41" s="2705"/>
      <c r="X41" s="2709" t="s">
        <v>15</v>
      </c>
      <c r="Y41" s="2706" t="s">
        <v>117</v>
      </c>
      <c r="Z41" s="2707" t="s">
        <v>55</v>
      </c>
      <c r="AA41" s="2705"/>
      <c r="AB41" s="2709" t="s">
        <v>17</v>
      </c>
      <c r="AC41" s="2720" t="s">
        <v>55</v>
      </c>
      <c r="AD41" s="2721" t="s">
        <v>117</v>
      </c>
      <c r="AE41" s="2734"/>
      <c r="AF41" s="2717" t="s">
        <v>18</v>
      </c>
      <c r="AG41" s="2718" t="s">
        <v>55</v>
      </c>
      <c r="AH41" s="2719" t="s">
        <v>117</v>
      </c>
      <c r="AI41" s="2705">
        <v>39</v>
      </c>
      <c r="AJ41" s="2709" t="s">
        <v>14</v>
      </c>
      <c r="AK41" s="2706" t="s">
        <v>117</v>
      </c>
      <c r="AL41" s="2707" t="s">
        <v>55</v>
      </c>
      <c r="AM41" s="2705"/>
      <c r="AN41" s="2709" t="s">
        <v>19</v>
      </c>
      <c r="AO41" s="2720" t="s">
        <v>55</v>
      </c>
      <c r="AP41" s="2721" t="s">
        <v>117</v>
      </c>
      <c r="AQ41" s="2708"/>
      <c r="AR41" s="2709" t="s">
        <v>88</v>
      </c>
      <c r="AS41" s="2706" t="s">
        <v>55</v>
      </c>
      <c r="AT41" s="2707" t="s">
        <v>117</v>
      </c>
      <c r="AU41" s="2705">
        <v>52</v>
      </c>
      <c r="AV41" s="3185" t="s">
        <v>14</v>
      </c>
      <c r="AW41" s="2706" t="s">
        <v>55</v>
      </c>
      <c r="AX41" s="2707" t="s">
        <v>117</v>
      </c>
      <c r="AY41" s="1982"/>
    </row>
    <row r="42" spans="2:51" ht="15" customHeight="1" thickBot="1">
      <c r="B42" s="1983">
        <v>26</v>
      </c>
      <c r="C42" s="2710"/>
      <c r="D42" s="2711" t="s">
        <v>16</v>
      </c>
      <c r="E42" s="2712" t="s">
        <v>197</v>
      </c>
      <c r="F42" s="2713" t="s">
        <v>197</v>
      </c>
      <c r="G42" s="2705"/>
      <c r="H42" s="2709" t="s">
        <v>15</v>
      </c>
      <c r="I42" s="2706" t="s">
        <v>55</v>
      </c>
      <c r="J42" s="2707" t="s">
        <v>117</v>
      </c>
      <c r="K42" s="2705"/>
      <c r="L42" s="2736" t="s">
        <v>15</v>
      </c>
      <c r="M42" s="2723" t="s">
        <v>55</v>
      </c>
      <c r="N42" s="2724" t="s">
        <v>117</v>
      </c>
      <c r="O42" s="2705"/>
      <c r="P42" s="2709" t="s">
        <v>19</v>
      </c>
      <c r="Q42" s="2706" t="s">
        <v>55</v>
      </c>
      <c r="R42" s="2707" t="s">
        <v>117</v>
      </c>
      <c r="S42" s="2734"/>
      <c r="T42" s="2730" t="s">
        <v>18</v>
      </c>
      <c r="U42" s="2748" t="s">
        <v>117</v>
      </c>
      <c r="V42" s="2749" t="s">
        <v>55</v>
      </c>
      <c r="W42" s="2705">
        <v>26</v>
      </c>
      <c r="X42" s="2709" t="s">
        <v>14</v>
      </c>
      <c r="Y42" s="2706" t="s">
        <v>55</v>
      </c>
      <c r="Z42" s="2707" t="s">
        <v>117</v>
      </c>
      <c r="AA42" s="2705"/>
      <c r="AB42" s="2709" t="s">
        <v>19</v>
      </c>
      <c r="AC42" s="2720" t="s">
        <v>117</v>
      </c>
      <c r="AD42" s="2721" t="s">
        <v>55</v>
      </c>
      <c r="AE42" s="2705"/>
      <c r="AF42" s="2736" t="s">
        <v>88</v>
      </c>
      <c r="AG42" s="2723" t="s">
        <v>117</v>
      </c>
      <c r="AH42" s="2724" t="s">
        <v>55</v>
      </c>
      <c r="AI42" s="2705"/>
      <c r="AJ42" s="2709" t="s">
        <v>17</v>
      </c>
      <c r="AK42" s="2725" t="s">
        <v>117</v>
      </c>
      <c r="AL42" s="2726" t="s">
        <v>55</v>
      </c>
      <c r="AM42" s="2710"/>
      <c r="AN42" s="2742" t="s">
        <v>16</v>
      </c>
      <c r="AO42" s="2751" t="s">
        <v>197</v>
      </c>
      <c r="AP42" s="2753" t="s">
        <v>197</v>
      </c>
      <c r="AQ42" s="2708"/>
      <c r="AR42" s="2709" t="s">
        <v>15</v>
      </c>
      <c r="AS42" s="2706" t="s">
        <v>117</v>
      </c>
      <c r="AT42" s="2707" t="s">
        <v>55</v>
      </c>
      <c r="AU42" s="2705"/>
      <c r="AV42" s="3185" t="s">
        <v>17</v>
      </c>
      <c r="AW42" s="2706" t="s">
        <v>55</v>
      </c>
      <c r="AX42" s="2707" t="s">
        <v>117</v>
      </c>
      <c r="AY42" s="1982"/>
    </row>
    <row r="43" spans="2:51" ht="15" customHeight="1" thickBot="1">
      <c r="B43" s="1983">
        <v>27</v>
      </c>
      <c r="C43" s="2734"/>
      <c r="D43" s="2730" t="s">
        <v>18</v>
      </c>
      <c r="E43" s="2748" t="s">
        <v>55</v>
      </c>
      <c r="F43" s="2749" t="s">
        <v>117</v>
      </c>
      <c r="G43" s="2705">
        <v>9</v>
      </c>
      <c r="H43" s="2709" t="s">
        <v>14</v>
      </c>
      <c r="I43" s="2743" t="s">
        <v>117</v>
      </c>
      <c r="J43" s="2744" t="s">
        <v>55</v>
      </c>
      <c r="K43" s="2705">
        <v>13</v>
      </c>
      <c r="L43" s="2731" t="s">
        <v>14</v>
      </c>
      <c r="M43" s="2714" t="s">
        <v>117</v>
      </c>
      <c r="N43" s="2715" t="s">
        <v>55</v>
      </c>
      <c r="O43" s="2727"/>
      <c r="P43" s="2711" t="s">
        <v>16</v>
      </c>
      <c r="Q43" s="2712" t="s">
        <v>197</v>
      </c>
      <c r="R43" s="2713" t="s">
        <v>197</v>
      </c>
      <c r="S43" s="2705"/>
      <c r="T43" s="2731" t="s">
        <v>88</v>
      </c>
      <c r="U43" s="2714" t="s">
        <v>55</v>
      </c>
      <c r="V43" s="2715" t="s">
        <v>117</v>
      </c>
      <c r="W43" s="2705"/>
      <c r="X43" s="2709" t="s">
        <v>17</v>
      </c>
      <c r="Y43" s="2725" t="s">
        <v>55</v>
      </c>
      <c r="Z43" s="2726" t="s">
        <v>117</v>
      </c>
      <c r="AA43" s="2727"/>
      <c r="AB43" s="2742" t="s">
        <v>16</v>
      </c>
      <c r="AC43" s="2751" t="s">
        <v>197</v>
      </c>
      <c r="AD43" s="2753" t="s">
        <v>197</v>
      </c>
      <c r="AE43" s="2705"/>
      <c r="AF43" s="2731" t="s">
        <v>15</v>
      </c>
      <c r="AG43" s="2714" t="s">
        <v>55</v>
      </c>
      <c r="AH43" s="2715" t="s">
        <v>117</v>
      </c>
      <c r="AI43" s="2705"/>
      <c r="AJ43" s="2709" t="s">
        <v>19</v>
      </c>
      <c r="AK43" s="2720" t="s">
        <v>55</v>
      </c>
      <c r="AL43" s="2721" t="s">
        <v>117</v>
      </c>
      <c r="AM43" s="2734"/>
      <c r="AN43" s="2730" t="s">
        <v>18</v>
      </c>
      <c r="AO43" s="2748" t="s">
        <v>117</v>
      </c>
      <c r="AP43" s="2749" t="s">
        <v>55</v>
      </c>
      <c r="AQ43" s="2708">
        <v>48</v>
      </c>
      <c r="AR43" s="2709" t="s">
        <v>14</v>
      </c>
      <c r="AS43" s="2706" t="s">
        <v>55</v>
      </c>
      <c r="AT43" s="2707" t="s">
        <v>117</v>
      </c>
      <c r="AU43" s="2705"/>
      <c r="AV43" s="2709" t="s">
        <v>19</v>
      </c>
      <c r="AW43" s="2706" t="s">
        <v>117</v>
      </c>
      <c r="AX43" s="2707" t="s">
        <v>55</v>
      </c>
      <c r="AY43" s="1982"/>
    </row>
    <row r="44" spans="2:51" ht="15" customHeight="1" thickBot="1">
      <c r="B44" s="1983">
        <v>28</v>
      </c>
      <c r="C44" s="2705"/>
      <c r="D44" s="2709" t="s">
        <v>88</v>
      </c>
      <c r="E44" s="2706" t="s">
        <v>117</v>
      </c>
      <c r="F44" s="2707" t="s">
        <v>55</v>
      </c>
      <c r="G44" s="2752"/>
      <c r="H44" s="2709" t="s">
        <v>17</v>
      </c>
      <c r="I44" s="2706" t="s">
        <v>117</v>
      </c>
      <c r="J44" s="2707" t="s">
        <v>55</v>
      </c>
      <c r="K44" s="2705"/>
      <c r="L44" s="2709" t="s">
        <v>17</v>
      </c>
      <c r="M44" s="2706" t="s">
        <v>117</v>
      </c>
      <c r="N44" s="2707" t="s">
        <v>55</v>
      </c>
      <c r="O44" s="2708"/>
      <c r="P44" s="2717" t="s">
        <v>18</v>
      </c>
      <c r="Q44" s="2718" t="s">
        <v>117</v>
      </c>
      <c r="R44" s="2719" t="s">
        <v>55</v>
      </c>
      <c r="S44" s="2705"/>
      <c r="T44" s="2709" t="s">
        <v>15</v>
      </c>
      <c r="U44" s="2706" t="s">
        <v>117</v>
      </c>
      <c r="V44" s="2707" t="s">
        <v>55</v>
      </c>
      <c r="W44" s="2705"/>
      <c r="X44" s="2709" t="s">
        <v>19</v>
      </c>
      <c r="Y44" s="2720" t="s">
        <v>117</v>
      </c>
      <c r="Z44" s="2721" t="s">
        <v>55</v>
      </c>
      <c r="AA44" s="2734"/>
      <c r="AB44" s="2717" t="s">
        <v>18</v>
      </c>
      <c r="AC44" s="2718" t="s">
        <v>55</v>
      </c>
      <c r="AD44" s="2719" t="s">
        <v>117</v>
      </c>
      <c r="AE44" s="2705">
        <v>35</v>
      </c>
      <c r="AF44" s="2709" t="s">
        <v>14</v>
      </c>
      <c r="AG44" s="2706" t="s">
        <v>117</v>
      </c>
      <c r="AH44" s="2707" t="s">
        <v>55</v>
      </c>
      <c r="AI44" s="2727"/>
      <c r="AJ44" s="2711" t="s">
        <v>16</v>
      </c>
      <c r="AK44" s="2712" t="s">
        <v>197</v>
      </c>
      <c r="AL44" s="2713" t="s">
        <v>197</v>
      </c>
      <c r="AM44" s="2705"/>
      <c r="AN44" s="2731" t="s">
        <v>88</v>
      </c>
      <c r="AO44" s="2714" t="s">
        <v>55</v>
      </c>
      <c r="AP44" s="2715" t="s">
        <v>117</v>
      </c>
      <c r="AQ44" s="2708"/>
      <c r="AR44" s="2709" t="s">
        <v>17</v>
      </c>
      <c r="AS44" s="2725" t="s">
        <v>55</v>
      </c>
      <c r="AT44" s="2726" t="s">
        <v>117</v>
      </c>
      <c r="AU44" s="2727"/>
      <c r="AV44" s="2742" t="s">
        <v>16</v>
      </c>
      <c r="AW44" s="2751" t="s">
        <v>197</v>
      </c>
      <c r="AX44" s="2753" t="s">
        <v>197</v>
      </c>
      <c r="AY44" s="1982"/>
    </row>
    <row r="45" spans="2:51" ht="15" customHeight="1" thickBot="1">
      <c r="B45" s="1983">
        <v>29</v>
      </c>
      <c r="C45" s="2705"/>
      <c r="D45" s="2709" t="s">
        <v>15</v>
      </c>
      <c r="E45" s="2706" t="s">
        <v>55</v>
      </c>
      <c r="F45" s="2707" t="s">
        <v>117</v>
      </c>
      <c r="G45" s="4099"/>
      <c r="H45" s="2729"/>
      <c r="I45" s="2732"/>
      <c r="J45" s="3528"/>
      <c r="K45" s="2708"/>
      <c r="L45" s="2745" t="s">
        <v>19</v>
      </c>
      <c r="M45" s="2723" t="s">
        <v>55</v>
      </c>
      <c r="N45" s="2724" t="s">
        <v>117</v>
      </c>
      <c r="O45" s="2705"/>
      <c r="P45" s="2709" t="s">
        <v>88</v>
      </c>
      <c r="Q45" s="2706" t="s">
        <v>55</v>
      </c>
      <c r="R45" s="2707" t="s">
        <v>117</v>
      </c>
      <c r="S45" s="2705">
        <v>22</v>
      </c>
      <c r="T45" s="2745" t="s">
        <v>14</v>
      </c>
      <c r="U45" s="2743" t="s">
        <v>55</v>
      </c>
      <c r="V45" s="2744" t="s">
        <v>117</v>
      </c>
      <c r="W45" s="2727"/>
      <c r="X45" s="2711" t="s">
        <v>16</v>
      </c>
      <c r="Y45" s="2712" t="s">
        <v>197</v>
      </c>
      <c r="Z45" s="2713" t="s">
        <v>197</v>
      </c>
      <c r="AA45" s="2705"/>
      <c r="AB45" s="2745" t="s">
        <v>88</v>
      </c>
      <c r="AC45" s="2743" t="s">
        <v>117</v>
      </c>
      <c r="AD45" s="2744" t="s">
        <v>55</v>
      </c>
      <c r="AE45" s="2705"/>
      <c r="AF45" s="4105" t="s">
        <v>17</v>
      </c>
      <c r="AG45" s="2725" t="s">
        <v>117</v>
      </c>
      <c r="AH45" s="2726" t="s">
        <v>55</v>
      </c>
      <c r="AI45" s="2734"/>
      <c r="AJ45" s="2717" t="s">
        <v>18</v>
      </c>
      <c r="AK45" s="2718" t="s">
        <v>117</v>
      </c>
      <c r="AL45" s="2719" t="s">
        <v>55</v>
      </c>
      <c r="AM45" s="2705"/>
      <c r="AN45" s="2709" t="s">
        <v>15</v>
      </c>
      <c r="AO45" s="2706" t="s">
        <v>117</v>
      </c>
      <c r="AP45" s="2707" t="s">
        <v>55</v>
      </c>
      <c r="AQ45" s="2708"/>
      <c r="AR45" s="2709" t="s">
        <v>19</v>
      </c>
      <c r="AS45" s="2720" t="s">
        <v>117</v>
      </c>
      <c r="AT45" s="2721" t="s">
        <v>55</v>
      </c>
      <c r="AU45" s="2734"/>
      <c r="AV45" s="3947" t="s">
        <v>18</v>
      </c>
      <c r="AW45" s="2718" t="s">
        <v>55</v>
      </c>
      <c r="AX45" s="2719" t="s">
        <v>117</v>
      </c>
      <c r="AY45" s="1982"/>
    </row>
    <row r="46" spans="2:51" ht="15" customHeight="1" thickBot="1">
      <c r="B46" s="1983">
        <v>30</v>
      </c>
      <c r="C46" s="2705">
        <v>5</v>
      </c>
      <c r="D46" s="3777" t="s">
        <v>14</v>
      </c>
      <c r="E46" s="2723" t="s">
        <v>117</v>
      </c>
      <c r="F46" s="2724" t="s">
        <v>55</v>
      </c>
      <c r="G46" s="2755"/>
      <c r="H46" s="3777"/>
      <c r="I46" s="2732"/>
      <c r="J46" s="3528"/>
      <c r="K46" s="2710"/>
      <c r="L46" s="2711" t="s">
        <v>16</v>
      </c>
      <c r="M46" s="2712" t="s">
        <v>197</v>
      </c>
      <c r="N46" s="2713" t="s">
        <v>197</v>
      </c>
      <c r="O46" s="2752"/>
      <c r="P46" s="2709" t="s">
        <v>15</v>
      </c>
      <c r="Q46" s="2706" t="s">
        <v>117</v>
      </c>
      <c r="R46" s="2707" t="s">
        <v>55</v>
      </c>
      <c r="S46" s="2705"/>
      <c r="T46" s="2709" t="s">
        <v>17</v>
      </c>
      <c r="U46" s="2720" t="s">
        <v>55</v>
      </c>
      <c r="V46" s="2721" t="s">
        <v>117</v>
      </c>
      <c r="W46" s="3946"/>
      <c r="X46" s="2717" t="s">
        <v>18</v>
      </c>
      <c r="Y46" s="2718" t="s">
        <v>55</v>
      </c>
      <c r="Z46" s="2719" t="s">
        <v>117</v>
      </c>
      <c r="AA46" s="2705"/>
      <c r="AB46" s="2709" t="s">
        <v>15</v>
      </c>
      <c r="AC46" s="2706" t="s">
        <v>55</v>
      </c>
      <c r="AD46" s="2707" t="s">
        <v>117</v>
      </c>
      <c r="AE46" s="2705"/>
      <c r="AF46" s="2709" t="s">
        <v>19</v>
      </c>
      <c r="AG46" s="2720" t="s">
        <v>55</v>
      </c>
      <c r="AH46" s="2721" t="s">
        <v>117</v>
      </c>
      <c r="AI46" s="2752"/>
      <c r="AJ46" s="2709" t="s">
        <v>88</v>
      </c>
      <c r="AK46" s="2706" t="s">
        <v>55</v>
      </c>
      <c r="AL46" s="2707" t="s">
        <v>117</v>
      </c>
      <c r="AM46" s="2705">
        <v>44</v>
      </c>
      <c r="AN46" s="2709" t="s">
        <v>14</v>
      </c>
      <c r="AO46" s="2706" t="s">
        <v>55</v>
      </c>
      <c r="AP46" s="2707" t="s">
        <v>117</v>
      </c>
      <c r="AQ46" s="2727"/>
      <c r="AR46" s="2711" t="s">
        <v>16</v>
      </c>
      <c r="AS46" s="2712" t="s">
        <v>197</v>
      </c>
      <c r="AT46" s="2713" t="s">
        <v>197</v>
      </c>
      <c r="AU46" s="2705"/>
      <c r="AV46" s="2709" t="s">
        <v>88</v>
      </c>
      <c r="AW46" s="2706" t="s">
        <v>117</v>
      </c>
      <c r="AX46" s="2707" t="s">
        <v>55</v>
      </c>
      <c r="AY46" s="1982"/>
    </row>
    <row r="47" spans="2:51" ht="15" customHeight="1" thickBot="1">
      <c r="B47" s="2756">
        <v>31</v>
      </c>
      <c r="C47" s="2727"/>
      <c r="D47" s="2728" t="s">
        <v>17</v>
      </c>
      <c r="E47" s="2712" t="s">
        <v>117</v>
      </c>
      <c r="F47" s="2713" t="s">
        <v>55</v>
      </c>
      <c r="G47" s="2740"/>
      <c r="H47" s="3182"/>
      <c r="I47" s="3147"/>
      <c r="J47" s="2758"/>
      <c r="K47" s="4100"/>
      <c r="L47" s="4101" t="s">
        <v>18</v>
      </c>
      <c r="M47" s="4102" t="s">
        <v>117</v>
      </c>
      <c r="N47" s="4103" t="s">
        <v>55</v>
      </c>
      <c r="O47" s="3183"/>
      <c r="P47" s="3182"/>
      <c r="Q47" s="3184"/>
      <c r="R47" s="2753"/>
      <c r="S47" s="2727"/>
      <c r="T47" s="2742" t="s">
        <v>19</v>
      </c>
      <c r="U47" s="2757" t="s">
        <v>117</v>
      </c>
      <c r="V47" s="2758" t="s">
        <v>55</v>
      </c>
      <c r="W47" s="2740"/>
      <c r="X47" s="3182"/>
      <c r="Y47" s="3184"/>
      <c r="Z47" s="2753"/>
      <c r="AA47" s="2727">
        <v>31</v>
      </c>
      <c r="AB47" s="2742" t="s">
        <v>14</v>
      </c>
      <c r="AC47" s="2751" t="s">
        <v>117</v>
      </c>
      <c r="AD47" s="2753" t="s">
        <v>55</v>
      </c>
      <c r="AE47" s="2710"/>
      <c r="AF47" s="2742" t="s">
        <v>16</v>
      </c>
      <c r="AG47" s="2751" t="s">
        <v>197</v>
      </c>
      <c r="AH47" s="2753" t="s">
        <v>197</v>
      </c>
      <c r="AI47" s="2740"/>
      <c r="AJ47" s="3182"/>
      <c r="AK47" s="2757"/>
      <c r="AL47" s="2753"/>
      <c r="AM47" s="2727"/>
      <c r="AN47" s="2742" t="s">
        <v>17</v>
      </c>
      <c r="AO47" s="2757" t="s">
        <v>55</v>
      </c>
      <c r="AP47" s="2758" t="s">
        <v>117</v>
      </c>
      <c r="AQ47" s="2740"/>
      <c r="AR47" s="3182"/>
      <c r="AS47" s="3184"/>
      <c r="AT47" s="2753"/>
      <c r="AU47" s="2727"/>
      <c r="AV47" s="2742" t="s">
        <v>15</v>
      </c>
      <c r="AW47" s="2751" t="s">
        <v>55</v>
      </c>
      <c r="AX47" s="2753" t="s">
        <v>117</v>
      </c>
      <c r="AY47" s="1984"/>
    </row>
    <row r="48" spans="2:51" ht="15" customHeight="1">
      <c r="B48" s="4554" t="s">
        <v>95</v>
      </c>
      <c r="C48" s="4555"/>
      <c r="D48" s="4556"/>
      <c r="E48" s="1985">
        <f>COUNTIF(E17:E47,"R" )+E52</f>
        <v>14</v>
      </c>
      <c r="F48" s="1986"/>
      <c r="G48" s="1987"/>
      <c r="H48" s="1987"/>
      <c r="I48" s="1988">
        <f>COUNTIF(I17:I47,"R" )+I52</f>
        <v>13</v>
      </c>
      <c r="J48" s="1986"/>
      <c r="K48" s="1987"/>
      <c r="L48" s="1987"/>
      <c r="M48" s="1985">
        <f>COUNTIF(M17:M47,"R" )+M52</f>
        <v>15</v>
      </c>
      <c r="N48" s="1986"/>
      <c r="O48" s="1989"/>
      <c r="P48" s="1989"/>
      <c r="Q48" s="1988">
        <f>COUNTIF(Q17:Q47,"R" )+Q52</f>
        <v>14</v>
      </c>
      <c r="R48" s="1986"/>
      <c r="S48" s="1987"/>
      <c r="T48" s="1987"/>
      <c r="U48" s="1985">
        <f>COUNTIF(U17:U47,"R" )+U52</f>
        <v>15</v>
      </c>
      <c r="V48" s="1986"/>
      <c r="W48" s="1987"/>
      <c r="X48" s="1987"/>
      <c r="Y48" s="1988">
        <f>COUNTIF(Y17:Y47,"R" )+Y52</f>
        <v>15</v>
      </c>
      <c r="Z48" s="1986"/>
      <c r="AA48" s="1989"/>
      <c r="AB48" s="1989"/>
      <c r="AC48" s="1985">
        <f>COUNTIF(AC17:AC47,"R" )+AC52</f>
        <v>15</v>
      </c>
      <c r="AD48" s="1986"/>
      <c r="AE48" s="1987"/>
      <c r="AF48" s="1987"/>
      <c r="AG48" s="1985">
        <f>COUNTIF(AG17:AG47,"R" )+AG52</f>
        <v>14</v>
      </c>
      <c r="AH48" s="1986"/>
      <c r="AI48" s="1987"/>
      <c r="AJ48" s="1987"/>
      <c r="AK48" s="1988">
        <f>COUNTIF(AK17:AK47,"R" )+AK52</f>
        <v>14</v>
      </c>
      <c r="AL48" s="1986"/>
      <c r="AM48" s="1989"/>
      <c r="AN48" s="1989"/>
      <c r="AO48" s="1990">
        <f>COUNTIF(AO17:AO47,"R" )+AO52</f>
        <v>16</v>
      </c>
      <c r="AP48" s="1991"/>
      <c r="AQ48" s="1989"/>
      <c r="AR48" s="1989"/>
      <c r="AS48" s="1992">
        <f>COUNTIF(AS17:AS47,"R" )+AS52</f>
        <v>13</v>
      </c>
      <c r="AT48" s="1991"/>
      <c r="AU48" s="1989"/>
      <c r="AV48" s="1989"/>
      <c r="AW48" s="1990">
        <f>COUNTIF(AW17:AW47,"R" )+AW52</f>
        <v>16</v>
      </c>
      <c r="AX48" s="1991"/>
      <c r="AY48" s="1993">
        <f>SUM(E48:AW48)</f>
        <v>174</v>
      </c>
    </row>
    <row r="49" spans="2:51" ht="17.100000000000001" customHeight="1" thickBot="1">
      <c r="B49" s="4557"/>
      <c r="C49" s="4558"/>
      <c r="D49" s="4559"/>
      <c r="E49" s="1994"/>
      <c r="F49" s="1995">
        <f>COUNTIF(F17:F47,"R" )+F53</f>
        <v>15</v>
      </c>
      <c r="G49" s="1996"/>
      <c r="H49" s="1997"/>
      <c r="I49" s="1994"/>
      <c r="J49" s="1995">
        <f>COUNTIF(J17:J47,"R" )+J53</f>
        <v>13</v>
      </c>
      <c r="K49" s="1996"/>
      <c r="L49" s="1997"/>
      <c r="M49" s="1994"/>
      <c r="N49" s="1995">
        <f>COUNTIF(N17:N47,"R" )+N53</f>
        <v>15</v>
      </c>
      <c r="O49" s="1998"/>
      <c r="P49" s="1999"/>
      <c r="Q49" s="1994"/>
      <c r="R49" s="1995">
        <f>COUNTIF(R17:R47,"R" )+R53</f>
        <v>15</v>
      </c>
      <c r="S49" s="1996"/>
      <c r="T49" s="1997"/>
      <c r="U49" s="1994"/>
      <c r="V49" s="1995">
        <f>COUNTIF(V17:V47,"R" )+V53</f>
        <v>14</v>
      </c>
      <c r="W49" s="1996"/>
      <c r="X49" s="1997"/>
      <c r="Y49" s="1994"/>
      <c r="Z49" s="1995">
        <f>COUNTIF(Z17:Z47,"R" )+Z53</f>
        <v>13</v>
      </c>
      <c r="AA49" s="1998"/>
      <c r="AB49" s="1999"/>
      <c r="AC49" s="1994"/>
      <c r="AD49" s="1995">
        <f>COUNTIF(AD17:AD47,"R" )+AD53</f>
        <v>16</v>
      </c>
      <c r="AE49" s="1996"/>
      <c r="AF49" s="1997"/>
      <c r="AG49" s="1994"/>
      <c r="AH49" s="1995">
        <f>COUNTIF(AH17:AH47,"R" )+AH53</f>
        <v>14</v>
      </c>
      <c r="AI49" s="1996"/>
      <c r="AJ49" s="1997"/>
      <c r="AK49" s="1994"/>
      <c r="AL49" s="1995">
        <f>COUNTIF(AL17:AL47,"R" )+AL53</f>
        <v>15</v>
      </c>
      <c r="AM49" s="1998"/>
      <c r="AN49" s="1999"/>
      <c r="AO49" s="2000"/>
      <c r="AP49" s="2001">
        <f>COUNTIF(AP17:AP47,"R" )+AP53</f>
        <v>14</v>
      </c>
      <c r="AQ49" s="1998"/>
      <c r="AR49" s="1999"/>
      <c r="AS49" s="2000"/>
      <c r="AT49" s="2001">
        <f>COUNTIF(AT17:AT47,"R" )+AT53</f>
        <v>15</v>
      </c>
      <c r="AU49" s="1998"/>
      <c r="AV49" s="1999"/>
      <c r="AW49" s="2000"/>
      <c r="AX49" s="2001">
        <f>COUNTIF(AX17:AX47,"R" )+AX53</f>
        <v>14</v>
      </c>
      <c r="AY49" s="2759">
        <f>SUM(F49:AX49)</f>
        <v>173</v>
      </c>
    </row>
    <row r="50" spans="2:51" ht="17.100000000000001" customHeight="1">
      <c r="B50" s="4554" t="s">
        <v>100</v>
      </c>
      <c r="C50" s="4560"/>
      <c r="D50" s="4561"/>
      <c r="E50" s="2003">
        <f>+E48*11.25</f>
        <v>157.5</v>
      </c>
      <c r="F50" s="2004"/>
      <c r="G50" s="2005"/>
      <c r="H50" s="1974"/>
      <c r="I50" s="2003">
        <f>+I48*11.25</f>
        <v>146.25</v>
      </c>
      <c r="J50" s="2004"/>
      <c r="K50" s="2005"/>
      <c r="L50" s="1974"/>
      <c r="M50" s="2003">
        <f>+M48*11.25</f>
        <v>168.75</v>
      </c>
      <c r="N50" s="2004"/>
      <c r="O50" s="2005"/>
      <c r="P50" s="1974"/>
      <c r="Q50" s="2003">
        <f>+Q48*11.25</f>
        <v>157.5</v>
      </c>
      <c r="R50" s="2004"/>
      <c r="S50" s="2005"/>
      <c r="T50" s="1974"/>
      <c r="U50" s="2003">
        <f>+U48*11.25</f>
        <v>168.75</v>
      </c>
      <c r="V50" s="2004"/>
      <c r="W50" s="2005"/>
      <c r="X50" s="1974"/>
      <c r="Y50" s="2003">
        <f>+Y48*11.25</f>
        <v>168.75</v>
      </c>
      <c r="Z50" s="2004"/>
      <c r="AA50" s="2005"/>
      <c r="AB50" s="1974"/>
      <c r="AC50" s="2003">
        <f>+AC48*11.25</f>
        <v>168.75</v>
      </c>
      <c r="AD50" s="2004"/>
      <c r="AE50" s="2005"/>
      <c r="AF50" s="1974"/>
      <c r="AG50" s="2003">
        <f>+AG48*11.25</f>
        <v>157.5</v>
      </c>
      <c r="AH50" s="2004"/>
      <c r="AI50" s="2005"/>
      <c r="AJ50" s="1974"/>
      <c r="AK50" s="2003">
        <f>+AK48*11.25</f>
        <v>157.5</v>
      </c>
      <c r="AL50" s="2004"/>
      <c r="AM50" s="2005"/>
      <c r="AN50" s="1974"/>
      <c r="AO50" s="2003">
        <f>+AO48*11.25</f>
        <v>180</v>
      </c>
      <c r="AP50" s="2004"/>
      <c r="AQ50" s="2005"/>
      <c r="AR50" s="1974"/>
      <c r="AS50" s="2003">
        <f>+AS48*11.25</f>
        <v>146.25</v>
      </c>
      <c r="AT50" s="2004"/>
      <c r="AU50" s="2005"/>
      <c r="AV50" s="1974"/>
      <c r="AW50" s="2003">
        <f>+AW48*11.25</f>
        <v>180</v>
      </c>
      <c r="AX50" s="2004"/>
      <c r="AY50" s="2006">
        <f>SUM(E50:AW50)</f>
        <v>1957.5</v>
      </c>
    </row>
    <row r="51" spans="2:51" ht="17.100000000000001" customHeight="1" thickBot="1">
      <c r="B51" s="4557"/>
      <c r="C51" s="4558"/>
      <c r="D51" s="4559"/>
      <c r="E51" s="2007"/>
      <c r="F51" s="2008">
        <f>+F49*11.25</f>
        <v>168.75</v>
      </c>
      <c r="G51" s="2009"/>
      <c r="H51" s="2010"/>
      <c r="I51" s="2007"/>
      <c r="J51" s="2008">
        <f>+J49*11.25</f>
        <v>146.25</v>
      </c>
      <c r="K51" s="2009"/>
      <c r="L51" s="2010"/>
      <c r="M51" s="2007"/>
      <c r="N51" s="2008">
        <f>+N49*11.25</f>
        <v>168.75</v>
      </c>
      <c r="O51" s="2009"/>
      <c r="P51" s="2010"/>
      <c r="Q51" s="2007"/>
      <c r="R51" s="2008">
        <f>+R49*11.25</f>
        <v>168.75</v>
      </c>
      <c r="S51" s="2009"/>
      <c r="T51" s="2010"/>
      <c r="U51" s="2007"/>
      <c r="V51" s="2008">
        <f>+V49*11.25</f>
        <v>157.5</v>
      </c>
      <c r="W51" s="2009"/>
      <c r="X51" s="2010"/>
      <c r="Y51" s="2007"/>
      <c r="Z51" s="2008">
        <f>+Z49*11.25</f>
        <v>146.25</v>
      </c>
      <c r="AA51" s="2009"/>
      <c r="AB51" s="2010"/>
      <c r="AC51" s="2007"/>
      <c r="AD51" s="2008">
        <f>+AD49*11.25</f>
        <v>180</v>
      </c>
      <c r="AE51" s="2009"/>
      <c r="AF51" s="2010"/>
      <c r="AG51" s="2007"/>
      <c r="AH51" s="2008">
        <f>+AH49*11.25</f>
        <v>157.5</v>
      </c>
      <c r="AI51" s="2009"/>
      <c r="AJ51" s="2010"/>
      <c r="AK51" s="2007"/>
      <c r="AL51" s="2008">
        <f>+AL49*11.25</f>
        <v>168.75</v>
      </c>
      <c r="AM51" s="2009"/>
      <c r="AN51" s="2010"/>
      <c r="AO51" s="2007"/>
      <c r="AP51" s="2008">
        <f>+AP49*11.25</f>
        <v>157.5</v>
      </c>
      <c r="AQ51" s="2009"/>
      <c r="AR51" s="2010"/>
      <c r="AS51" s="2007"/>
      <c r="AT51" s="2008">
        <f>+AT49*11.25</f>
        <v>168.75</v>
      </c>
      <c r="AU51" s="2009"/>
      <c r="AV51" s="2010"/>
      <c r="AW51" s="2007"/>
      <c r="AX51" s="2008">
        <f>+AX49*11.25</f>
        <v>157.5</v>
      </c>
      <c r="AY51" s="2011">
        <f>SUM(F51:AX51)</f>
        <v>1946.25</v>
      </c>
    </row>
    <row r="52" spans="2:51" s="2020" customFormat="1" ht="17.100000000000001" customHeight="1">
      <c r="B52" s="2760" t="s">
        <v>91</v>
      </c>
      <c r="C52" s="2761"/>
      <c r="D52" s="2761"/>
      <c r="E52" s="2012">
        <v>1</v>
      </c>
      <c r="F52" s="2013"/>
      <c r="G52" s="2014"/>
      <c r="H52" s="2014"/>
      <c r="I52" s="2012">
        <v>1</v>
      </c>
      <c r="J52" s="2015"/>
      <c r="K52" s="2014"/>
      <c r="L52" s="2014"/>
      <c r="M52" s="2012">
        <v>2</v>
      </c>
      <c r="N52" s="2015"/>
      <c r="O52" s="2014"/>
      <c r="P52" s="2014"/>
      <c r="Q52" s="2012">
        <v>1</v>
      </c>
      <c r="R52" s="2015"/>
      <c r="S52" s="2014"/>
      <c r="T52" s="2014"/>
      <c r="U52" s="2012">
        <v>1</v>
      </c>
      <c r="V52" s="2015"/>
      <c r="W52" s="2014"/>
      <c r="X52" s="2014"/>
      <c r="Y52" s="2012">
        <v>2</v>
      </c>
      <c r="Z52" s="2016"/>
      <c r="AA52" s="2017"/>
      <c r="AB52" s="2018"/>
      <c r="AC52" s="2012">
        <v>2</v>
      </c>
      <c r="AD52" s="2016"/>
      <c r="AE52" s="2017"/>
      <c r="AF52" s="2017"/>
      <c r="AG52" s="2012">
        <v>1</v>
      </c>
      <c r="AH52" s="2016"/>
      <c r="AI52" s="2017"/>
      <c r="AJ52" s="2017"/>
      <c r="AK52" s="2012">
        <v>1</v>
      </c>
      <c r="AL52" s="2016"/>
      <c r="AM52" s="2017"/>
      <c r="AN52" s="2017"/>
      <c r="AO52" s="2012">
        <v>2</v>
      </c>
      <c r="AP52" s="2016"/>
      <c r="AQ52" s="2017"/>
      <c r="AR52" s="2017"/>
      <c r="AS52" s="2012">
        <v>1</v>
      </c>
      <c r="AT52" s="2016"/>
      <c r="AU52" s="2017"/>
      <c r="AV52" s="2017"/>
      <c r="AW52" s="2012">
        <v>2</v>
      </c>
      <c r="AX52" s="2016"/>
      <c r="AY52" s="2019">
        <f>SUM(E52:AX52)</f>
        <v>17</v>
      </c>
    </row>
    <row r="53" spans="2:51" s="2020" customFormat="1" ht="17.100000000000001" customHeight="1" thickBot="1">
      <c r="B53" s="2762" t="s">
        <v>169</v>
      </c>
      <c r="C53" s="2763"/>
      <c r="D53" s="2763"/>
      <c r="E53" s="2021"/>
      <c r="F53" s="2022">
        <v>1</v>
      </c>
      <c r="G53" s="2023"/>
      <c r="H53" s="2024"/>
      <c r="I53" s="2025"/>
      <c r="J53" s="2022">
        <v>1</v>
      </c>
      <c r="K53" s="2023"/>
      <c r="L53" s="2024"/>
      <c r="M53" s="2025"/>
      <c r="N53" s="2022">
        <v>2</v>
      </c>
      <c r="O53" s="2023"/>
      <c r="P53" s="2024"/>
      <c r="Q53" s="2025"/>
      <c r="R53" s="2022">
        <v>2</v>
      </c>
      <c r="S53" s="2023"/>
      <c r="T53" s="2024"/>
      <c r="U53" s="2025"/>
      <c r="V53" s="2022">
        <v>1</v>
      </c>
      <c r="W53" s="2023"/>
      <c r="X53" s="2024"/>
      <c r="Y53" s="2026"/>
      <c r="Z53" s="2022">
        <v>1</v>
      </c>
      <c r="AA53" s="2027"/>
      <c r="AB53" s="2028"/>
      <c r="AC53" s="2026"/>
      <c r="AD53" s="2022">
        <v>2</v>
      </c>
      <c r="AE53" s="2027"/>
      <c r="AF53" s="2028"/>
      <c r="AG53" s="2026"/>
      <c r="AH53" s="2022">
        <v>1</v>
      </c>
      <c r="AI53" s="2027"/>
      <c r="AJ53" s="2028"/>
      <c r="AK53" s="2026"/>
      <c r="AL53" s="2022">
        <v>2</v>
      </c>
      <c r="AM53" s="2027"/>
      <c r="AN53" s="2028"/>
      <c r="AO53" s="2026"/>
      <c r="AP53" s="2022">
        <v>1</v>
      </c>
      <c r="AQ53" s="2027"/>
      <c r="AR53" s="2028"/>
      <c r="AS53" s="2026"/>
      <c r="AT53" s="2022">
        <v>2</v>
      </c>
      <c r="AU53" s="2027"/>
      <c r="AV53" s="2028"/>
      <c r="AW53" s="2026"/>
      <c r="AX53" s="2022">
        <v>1</v>
      </c>
      <c r="AY53" s="2002">
        <f>SUM(E53:AX53)</f>
        <v>17</v>
      </c>
    </row>
    <row r="54" spans="2:51">
      <c r="B54" s="2030"/>
      <c r="C54" s="2030"/>
      <c r="D54" s="2030"/>
      <c r="E54" s="2030"/>
      <c r="F54" s="2030"/>
      <c r="G54" s="2030"/>
      <c r="H54" s="2030"/>
      <c r="I54" s="2030"/>
      <c r="J54" s="2030"/>
      <c r="K54" s="2030"/>
      <c r="L54" s="2030"/>
      <c r="M54" s="2030"/>
      <c r="N54" s="2030"/>
      <c r="O54" s="2030"/>
      <c r="P54" s="2030"/>
      <c r="Q54" s="2030"/>
      <c r="R54" s="2030"/>
      <c r="S54" s="2030"/>
      <c r="T54" s="2030"/>
      <c r="U54" s="2030"/>
      <c r="V54" s="2030"/>
      <c r="W54" s="2030"/>
      <c r="X54" s="2030"/>
      <c r="Y54" s="2030"/>
      <c r="Z54" s="2030"/>
      <c r="AA54" s="2030"/>
      <c r="AB54" s="2030"/>
      <c r="AC54" s="2030"/>
      <c r="AD54" s="2030"/>
      <c r="AE54" s="2030"/>
      <c r="AF54" s="2030"/>
      <c r="AG54" s="2030"/>
      <c r="AH54" s="2030"/>
      <c r="AI54" s="2030"/>
      <c r="AJ54" s="2030"/>
      <c r="AK54" s="2030"/>
      <c r="AL54" s="2030"/>
      <c r="AM54" s="2030"/>
      <c r="AN54" s="2030"/>
      <c r="AO54" s="2030"/>
      <c r="AP54" s="2030"/>
      <c r="AQ54" s="2030"/>
      <c r="AR54" s="2030"/>
      <c r="AS54" s="2030"/>
      <c r="AT54" s="2030"/>
      <c r="AU54" s="2030"/>
      <c r="AV54" s="2030"/>
      <c r="AW54" s="2030"/>
      <c r="AX54" s="2030"/>
      <c r="AY54" s="2031"/>
    </row>
    <row r="55" spans="2:51">
      <c r="B55" s="2034"/>
      <c r="C55" s="2764"/>
      <c r="D55" s="2034" t="s">
        <v>94</v>
      </c>
      <c r="E55" s="2034"/>
      <c r="F55" s="2034"/>
      <c r="G55" s="2034"/>
      <c r="H55" s="2034"/>
      <c r="I55" s="2034"/>
      <c r="J55" s="2034"/>
      <c r="K55" s="2034"/>
      <c r="L55" s="2034"/>
      <c r="M55" s="2034"/>
      <c r="N55" s="2034"/>
      <c r="O55" s="2034"/>
      <c r="P55" s="2034"/>
      <c r="Q55" s="2034"/>
      <c r="V55" s="2034"/>
      <c r="W55" s="2034"/>
      <c r="X55" s="2034"/>
      <c r="Y55" s="2034"/>
      <c r="Z55" s="2034" t="s">
        <v>301</v>
      </c>
      <c r="AA55" s="2034"/>
      <c r="AB55" s="2034"/>
      <c r="AC55" s="2034"/>
      <c r="AD55" s="2034"/>
      <c r="AE55" s="2034"/>
      <c r="AF55" s="2034"/>
      <c r="AG55" s="2034"/>
      <c r="AH55" s="2034"/>
      <c r="AI55" s="2034"/>
      <c r="AJ55" s="2034"/>
      <c r="AK55" s="2034"/>
      <c r="AL55" s="2034"/>
      <c r="AM55" s="2034"/>
      <c r="AN55" s="2034"/>
      <c r="AO55" s="2034"/>
      <c r="AP55" s="2034"/>
      <c r="AQ55" s="2034"/>
      <c r="AR55" s="2034"/>
      <c r="AS55" s="2034"/>
      <c r="AT55" s="2034"/>
      <c r="AU55" s="2034"/>
      <c r="AV55" s="2034"/>
      <c r="AW55" s="2034"/>
      <c r="AX55" s="2034"/>
      <c r="AY55" s="2034"/>
    </row>
  </sheetData>
  <sheetProtection algorithmName="SHA-512" hashValue="q0xRSUebQGHYWZubPkZZgEN1ZjZvHph/8Ra7kbmIDhCareoi35ZqpXZ0ixgK5cZ46lAnqdvZaadXVTfKYaRA0g==" saltValue="giOBOk9Nb0UiI90/HjQzIQ==" spinCount="100000" sheet="1" objects="1" scenarios="1" selectLockedCells="1" selectUnlockedCells="1"/>
  <mergeCells count="32">
    <mergeCell ref="B48:D49"/>
    <mergeCell ref="B50:D51"/>
    <mergeCell ref="AQ10:AT10"/>
    <mergeCell ref="AU10:AX10"/>
    <mergeCell ref="E11:F15"/>
    <mergeCell ref="I11:J15"/>
    <mergeCell ref="M11:N15"/>
    <mergeCell ref="Q11:R15"/>
    <mergeCell ref="U11:V15"/>
    <mergeCell ref="Y11:Z15"/>
    <mergeCell ref="AC11:AD15"/>
    <mergeCell ref="AG11:AH15"/>
    <mergeCell ref="S10:V10"/>
    <mergeCell ref="W10:Z10"/>
    <mergeCell ref="AA10:AD10"/>
    <mergeCell ref="AE10:AH10"/>
    <mergeCell ref="AI10:AL10"/>
    <mergeCell ref="AM10:AP10"/>
    <mergeCell ref="B4:AY4"/>
    <mergeCell ref="B5:AY5"/>
    <mergeCell ref="B6:AY6"/>
    <mergeCell ref="B7:AY7"/>
    <mergeCell ref="B8:AY8"/>
    <mergeCell ref="B10:B16"/>
    <mergeCell ref="C10:F10"/>
    <mergeCell ref="G10:J10"/>
    <mergeCell ref="K10:N10"/>
    <mergeCell ref="O10:R10"/>
    <mergeCell ref="AK11:AL15"/>
    <mergeCell ref="AO11:AP15"/>
    <mergeCell ref="AS11:AT15"/>
    <mergeCell ref="AW11:AX15"/>
  </mergeCells>
  <pageMargins left="0" right="0" top="0.47244094488188981" bottom="0.39370078740157483" header="0.31496062992125984" footer="0.31496062992125984"/>
  <pageSetup paperSize="9" scale="58" orientation="landscape" r:id="rId1"/>
  <ignoredErrors>
    <ignoredError sqref="AY49:AY50" formula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6E792-0712-4855-BBA4-CC5BCDCB96F1}">
  <sheetPr>
    <tabColor theme="5" tint="0.79998168889431442"/>
  </sheetPr>
  <dimension ref="B1:BK56"/>
  <sheetViews>
    <sheetView topLeftCell="A29" workbookViewId="0">
      <selection activeCell="C46" sqref="C46"/>
    </sheetView>
  </sheetViews>
  <sheetFormatPr defaultColWidth="9.140625" defaultRowHeight="12.75"/>
  <cols>
    <col min="1" max="1" width="2.140625" style="1962" customWidth="1"/>
    <col min="2" max="2" width="6.140625" style="2035" customWidth="1"/>
    <col min="3" max="3" width="3.28515625" style="1962" customWidth="1"/>
    <col min="4" max="4" width="3.7109375" style="1962" customWidth="1"/>
    <col min="5" max="5" width="5.7109375" style="1962" bestFit="1" customWidth="1"/>
    <col min="6" max="6" width="5.85546875" style="1962" customWidth="1"/>
    <col min="7" max="7" width="5.7109375" style="1962" bestFit="1" customWidth="1"/>
    <col min="8" max="9" width="3.28515625" style="1962" customWidth="1"/>
    <col min="10" max="12" width="5.7109375" style="1962" bestFit="1" customWidth="1"/>
    <col min="13" max="14" width="3.28515625" style="1962" customWidth="1"/>
    <col min="15" max="17" width="5.7109375" style="1962" bestFit="1" customWidth="1"/>
    <col min="18" max="19" width="3.28515625" style="1962" customWidth="1"/>
    <col min="20" max="20" width="5.85546875" style="1962" customWidth="1"/>
    <col min="21" max="22" width="5.7109375" style="1962" bestFit="1" customWidth="1"/>
    <col min="23" max="24" width="3.28515625" style="1962" customWidth="1"/>
    <col min="25" max="27" width="5.7109375" style="1962" bestFit="1" customWidth="1"/>
    <col min="28" max="29" width="3.28515625" style="1962" customWidth="1"/>
    <col min="30" max="32" width="5.7109375" style="1962" bestFit="1" customWidth="1"/>
    <col min="33" max="34" width="3.28515625" style="1962" customWidth="1"/>
    <col min="35" max="37" width="5.7109375" style="1962" bestFit="1" customWidth="1"/>
    <col min="38" max="39" width="3.28515625" style="1962" customWidth="1"/>
    <col min="40" max="42" width="5.7109375" style="1962" bestFit="1" customWidth="1"/>
    <col min="43" max="43" width="3.7109375" style="1962" customWidth="1"/>
    <col min="44" max="44" width="3.28515625" style="1962" customWidth="1"/>
    <col min="45" max="47" width="5.7109375" style="1962" bestFit="1" customWidth="1"/>
    <col min="48" max="49" width="3.28515625" style="1962" customWidth="1"/>
    <col min="50" max="50" width="5.7109375" style="1962" bestFit="1" customWidth="1"/>
    <col min="51" max="51" width="5.5703125" style="1962" customWidth="1"/>
    <col min="52" max="52" width="5.7109375" style="1962" bestFit="1" customWidth="1"/>
    <col min="53" max="54" width="3.28515625" style="1962" customWidth="1"/>
    <col min="55" max="57" width="5.7109375" style="1962" bestFit="1" customWidth="1"/>
    <col min="58" max="59" width="3.28515625" style="1962" customWidth="1"/>
    <col min="60" max="62" width="5.7109375" style="1962" bestFit="1" customWidth="1"/>
    <col min="63" max="63" width="9" style="1962" customWidth="1"/>
    <col min="64" max="16384" width="9.140625" style="1962"/>
  </cols>
  <sheetData>
    <row r="1" spans="2:63" ht="9.75" customHeight="1">
      <c r="B1" s="2766" t="s">
        <v>56</v>
      </c>
      <c r="C1" s="2767"/>
      <c r="D1" s="2767"/>
      <c r="E1" s="2767"/>
      <c r="F1" s="2767"/>
      <c r="G1" s="2767"/>
      <c r="H1" s="2034"/>
      <c r="I1" s="2034"/>
      <c r="J1" s="2034"/>
      <c r="K1" s="2034"/>
      <c r="L1" s="2034"/>
      <c r="M1" s="2034"/>
      <c r="N1" s="2034"/>
      <c r="O1" s="2034"/>
      <c r="P1" s="2034"/>
      <c r="Q1" s="2034"/>
      <c r="R1" s="2034"/>
      <c r="S1" s="2034"/>
      <c r="T1" s="2034"/>
      <c r="U1" s="2034"/>
      <c r="V1" s="2034"/>
      <c r="W1" s="2034"/>
      <c r="X1" s="2034"/>
      <c r="Y1" s="2034"/>
      <c r="Z1" s="2034"/>
      <c r="AA1" s="2034"/>
      <c r="AB1" s="2034"/>
      <c r="AC1" s="2034"/>
      <c r="AD1" s="2034"/>
      <c r="AE1" s="2034"/>
      <c r="AF1" s="2034"/>
      <c r="AG1" s="2034"/>
      <c r="AH1" s="2034"/>
      <c r="AI1" s="2034"/>
      <c r="AJ1" s="2034"/>
      <c r="AK1" s="2034"/>
      <c r="AL1" s="2034"/>
      <c r="AM1" s="2034"/>
      <c r="AN1" s="2034"/>
      <c r="AO1" s="2034"/>
      <c r="AP1" s="2034"/>
      <c r="AQ1" s="2034"/>
      <c r="AR1" s="2034"/>
      <c r="AS1" s="2034"/>
      <c r="AT1" s="2034"/>
      <c r="AU1" s="2034"/>
      <c r="AV1" s="2034"/>
      <c r="AW1" s="2034"/>
      <c r="AX1" s="2034"/>
      <c r="AY1" s="2034"/>
      <c r="AZ1" s="2034"/>
      <c r="BA1" s="2034"/>
      <c r="BB1" s="2034"/>
      <c r="BC1" s="2034"/>
      <c r="BD1" s="2034"/>
      <c r="BE1" s="2034"/>
      <c r="BF1" s="2034"/>
      <c r="BG1" s="2034"/>
      <c r="BH1" s="2034"/>
      <c r="BI1" s="2034"/>
      <c r="BJ1" s="2034"/>
      <c r="BK1" s="2034"/>
    </row>
    <row r="2" spans="2:63" ht="45.75" customHeight="1">
      <c r="B2" s="2675"/>
      <c r="C2" s="2529"/>
      <c r="D2" s="2529"/>
      <c r="E2" s="2530"/>
      <c r="F2" s="2531"/>
      <c r="G2" s="2531"/>
      <c r="H2" s="2531"/>
      <c r="I2" s="2531"/>
      <c r="J2" s="2531"/>
      <c r="K2" s="600"/>
      <c r="L2" s="2768"/>
      <c r="M2" s="2768"/>
      <c r="N2" s="2768"/>
      <c r="O2" s="2768"/>
      <c r="P2" s="2034"/>
      <c r="Q2" s="2034"/>
      <c r="R2" s="2034"/>
      <c r="S2" s="2034"/>
      <c r="T2" s="2034"/>
      <c r="U2" s="2034"/>
      <c r="V2" s="2034"/>
      <c r="W2" s="2034"/>
      <c r="X2" s="2034"/>
      <c r="Y2" s="2034"/>
      <c r="Z2" s="2034"/>
      <c r="AA2" s="2034"/>
      <c r="AB2" s="2034"/>
      <c r="AC2" s="2034"/>
      <c r="AD2" s="2034"/>
      <c r="AE2" s="2034"/>
      <c r="AF2" s="2034"/>
      <c r="AG2" s="2034"/>
      <c r="AH2" s="2034"/>
      <c r="AI2" s="2034"/>
      <c r="AJ2" s="2034"/>
      <c r="AK2" s="2034"/>
      <c r="AL2" s="2034"/>
      <c r="AM2" s="2034"/>
      <c r="AN2" s="2034"/>
      <c r="AO2" s="2034"/>
      <c r="AP2" s="2034"/>
      <c r="AQ2" s="2034"/>
      <c r="AR2" s="2034"/>
      <c r="AS2" s="2034"/>
      <c r="AT2" s="2034"/>
      <c r="AU2" s="2034"/>
      <c r="AV2" s="2034"/>
      <c r="AW2" s="2034"/>
      <c r="AX2" s="2034"/>
      <c r="AY2" s="2034"/>
      <c r="AZ2" s="2034"/>
      <c r="BA2" s="2034"/>
      <c r="BB2" s="2034"/>
      <c r="BC2" s="2034"/>
      <c r="BD2" s="2034"/>
      <c r="BE2" s="2034"/>
      <c r="BF2" s="2034"/>
      <c r="BG2" s="2034"/>
      <c r="BH2" s="2034"/>
      <c r="BI2" s="2034"/>
      <c r="BJ2" s="2034"/>
      <c r="BK2" s="2034"/>
    </row>
    <row r="3" spans="2:63" ht="30">
      <c r="B3" s="4589" t="s">
        <v>338</v>
      </c>
      <c r="C3" s="4589"/>
      <c r="D3" s="4589"/>
      <c r="E3" s="4589"/>
      <c r="F3" s="4589"/>
      <c r="G3" s="4589"/>
      <c r="H3" s="4589"/>
      <c r="I3" s="4589"/>
      <c r="J3" s="4589"/>
      <c r="K3" s="4589"/>
      <c r="L3" s="4589"/>
      <c r="M3" s="4589"/>
      <c r="N3" s="4589"/>
      <c r="O3" s="4589"/>
      <c r="P3" s="4589"/>
      <c r="Q3" s="4589"/>
      <c r="R3" s="4589"/>
      <c r="S3" s="4589"/>
      <c r="T3" s="4589"/>
      <c r="U3" s="4589"/>
      <c r="V3" s="4589"/>
      <c r="W3" s="4589"/>
      <c r="X3" s="4589"/>
      <c r="Y3" s="4589"/>
      <c r="Z3" s="4589"/>
      <c r="AA3" s="4589"/>
      <c r="AB3" s="4589"/>
      <c r="AC3" s="4589"/>
      <c r="AD3" s="4589"/>
      <c r="AE3" s="4589"/>
      <c r="AF3" s="4589"/>
      <c r="AG3" s="4589"/>
      <c r="AH3" s="4589"/>
      <c r="AI3" s="4589"/>
      <c r="AJ3" s="4589"/>
      <c r="AK3" s="4589"/>
      <c r="AL3" s="4589"/>
      <c r="AM3" s="4589"/>
      <c r="AN3" s="4589"/>
      <c r="AO3" s="4589"/>
      <c r="AP3" s="4589"/>
      <c r="AQ3" s="4589"/>
      <c r="AR3" s="4589"/>
      <c r="AS3" s="4589"/>
      <c r="AT3" s="4589"/>
      <c r="AU3" s="4589"/>
      <c r="AV3" s="4589"/>
      <c r="AW3" s="4589"/>
      <c r="AX3" s="4589"/>
      <c r="AY3" s="4589"/>
      <c r="AZ3" s="4589"/>
      <c r="BA3" s="4589"/>
      <c r="BB3" s="4589"/>
      <c r="BC3" s="4589"/>
      <c r="BD3" s="4589"/>
      <c r="BE3" s="4589"/>
      <c r="BF3" s="4589"/>
      <c r="BG3" s="4589"/>
      <c r="BH3" s="4589"/>
      <c r="BI3" s="4589"/>
      <c r="BJ3" s="4589"/>
      <c r="BK3" s="4589"/>
    </row>
    <row r="4" spans="2:63" ht="25.5">
      <c r="B4" s="4590" t="s">
        <v>256</v>
      </c>
      <c r="C4" s="4590"/>
      <c r="D4" s="4590"/>
      <c r="E4" s="4590"/>
      <c r="F4" s="4590"/>
      <c r="G4" s="4590"/>
      <c r="H4" s="4590"/>
      <c r="I4" s="4590"/>
      <c r="J4" s="4590"/>
      <c r="K4" s="4590"/>
      <c r="L4" s="4590"/>
      <c r="M4" s="4590"/>
      <c r="N4" s="4590"/>
      <c r="O4" s="4590"/>
      <c r="P4" s="4590"/>
      <c r="Q4" s="4590"/>
      <c r="R4" s="4590"/>
      <c r="S4" s="4590"/>
      <c r="T4" s="4590"/>
      <c r="U4" s="4590"/>
      <c r="V4" s="4590"/>
      <c r="W4" s="4590"/>
      <c r="X4" s="4590"/>
      <c r="Y4" s="4590"/>
      <c r="Z4" s="4590"/>
      <c r="AA4" s="4590"/>
      <c r="AB4" s="4590"/>
      <c r="AC4" s="4590"/>
      <c r="AD4" s="4590"/>
      <c r="AE4" s="4590"/>
      <c r="AF4" s="4590"/>
      <c r="AG4" s="4590"/>
      <c r="AH4" s="4590"/>
      <c r="AI4" s="4590"/>
      <c r="AJ4" s="4590"/>
      <c r="AK4" s="4590"/>
      <c r="AL4" s="4590"/>
      <c r="AM4" s="4590"/>
      <c r="AN4" s="4590"/>
      <c r="AO4" s="4590"/>
      <c r="AP4" s="4590"/>
      <c r="AQ4" s="4590"/>
      <c r="AR4" s="4590"/>
      <c r="AS4" s="4590"/>
      <c r="AT4" s="4590"/>
      <c r="AU4" s="4590"/>
      <c r="AV4" s="4590"/>
      <c r="AW4" s="4590"/>
      <c r="AX4" s="4590"/>
      <c r="AY4" s="4590"/>
      <c r="AZ4" s="4590"/>
      <c r="BA4" s="4590"/>
      <c r="BB4" s="4590"/>
      <c r="BC4" s="4590"/>
      <c r="BD4" s="4590"/>
      <c r="BE4" s="4590"/>
      <c r="BF4" s="4590"/>
      <c r="BG4" s="4590"/>
      <c r="BH4" s="4590"/>
      <c r="BI4" s="4590"/>
      <c r="BJ4" s="4590"/>
      <c r="BK4" s="3888"/>
    </row>
    <row r="5" spans="2:63" ht="22.5" customHeight="1">
      <c r="B5" s="4542" t="s">
        <v>113</v>
      </c>
      <c r="C5" s="4542"/>
      <c r="D5" s="4542"/>
      <c r="E5" s="4542"/>
      <c r="F5" s="4542"/>
      <c r="G5" s="4542"/>
      <c r="H5" s="4542"/>
      <c r="I5" s="4542"/>
      <c r="J5" s="4542"/>
      <c r="K5" s="4542"/>
      <c r="L5" s="4542"/>
      <c r="M5" s="4542"/>
      <c r="N5" s="4542"/>
      <c r="O5" s="4542"/>
      <c r="P5" s="4542"/>
      <c r="Q5" s="4542"/>
      <c r="R5" s="4542"/>
      <c r="S5" s="4542"/>
      <c r="T5" s="4542"/>
      <c r="U5" s="4542"/>
      <c r="V5" s="4542"/>
      <c r="W5" s="4542"/>
      <c r="X5" s="4542"/>
      <c r="Y5" s="4542"/>
      <c r="Z5" s="4542"/>
      <c r="AA5" s="4542"/>
      <c r="AB5" s="4542"/>
      <c r="AC5" s="4542"/>
      <c r="AD5" s="4542"/>
      <c r="AE5" s="4542"/>
      <c r="AF5" s="4542"/>
      <c r="AG5" s="4542"/>
      <c r="AH5" s="4542"/>
      <c r="AI5" s="4542"/>
      <c r="AJ5" s="4542"/>
      <c r="AK5" s="4542"/>
      <c r="AL5" s="4542"/>
      <c r="AM5" s="4542"/>
      <c r="AN5" s="4542"/>
      <c r="AO5" s="4542"/>
      <c r="AP5" s="4542"/>
      <c r="AQ5" s="4542"/>
      <c r="AR5" s="4542"/>
      <c r="AS5" s="4542"/>
      <c r="AT5" s="4542"/>
      <c r="AU5" s="4542"/>
      <c r="AV5" s="4542"/>
      <c r="AW5" s="4542"/>
      <c r="AX5" s="4542"/>
      <c r="AY5" s="4542"/>
      <c r="AZ5" s="4542"/>
      <c r="BA5" s="4542"/>
      <c r="BB5" s="4542"/>
      <c r="BC5" s="4542"/>
      <c r="BD5" s="4542"/>
      <c r="BE5" s="4542"/>
      <c r="BF5" s="4542"/>
      <c r="BG5" s="4542"/>
      <c r="BH5" s="4542"/>
      <c r="BI5" s="4542"/>
      <c r="BJ5" s="4542"/>
      <c r="BK5" s="4542"/>
    </row>
    <row r="6" spans="2:63" ht="18.75">
      <c r="B6" s="4544" t="s">
        <v>198</v>
      </c>
      <c r="C6" s="4544"/>
      <c r="D6" s="4544"/>
      <c r="E6" s="4544"/>
      <c r="F6" s="4544"/>
      <c r="G6" s="4544"/>
      <c r="H6" s="4544"/>
      <c r="I6" s="4544"/>
      <c r="J6" s="4544"/>
      <c r="K6" s="4544"/>
      <c r="L6" s="4544"/>
      <c r="M6" s="4544"/>
      <c r="N6" s="4544"/>
      <c r="O6" s="4544"/>
      <c r="P6" s="4544"/>
      <c r="Q6" s="4544"/>
      <c r="R6" s="4544"/>
      <c r="S6" s="4544"/>
      <c r="T6" s="4544"/>
      <c r="U6" s="4544"/>
      <c r="V6" s="4544"/>
      <c r="W6" s="4544"/>
      <c r="X6" s="4544"/>
      <c r="Y6" s="4544"/>
      <c r="Z6" s="4544"/>
      <c r="AA6" s="4544"/>
      <c r="AB6" s="4544"/>
      <c r="AC6" s="4544"/>
      <c r="AD6" s="4544"/>
      <c r="AE6" s="4544"/>
      <c r="AF6" s="4544"/>
      <c r="AG6" s="4544"/>
      <c r="AH6" s="4544"/>
      <c r="AI6" s="4544"/>
      <c r="AJ6" s="4544"/>
      <c r="AK6" s="4544"/>
      <c r="AL6" s="4544"/>
      <c r="AM6" s="4544"/>
      <c r="AN6" s="4544"/>
      <c r="AO6" s="4544"/>
      <c r="AP6" s="4544"/>
      <c r="AQ6" s="4544"/>
      <c r="AR6" s="4544"/>
      <c r="AS6" s="4544"/>
      <c r="AT6" s="4544"/>
      <c r="AU6" s="4544"/>
      <c r="AV6" s="4544"/>
      <c r="AW6" s="4544"/>
      <c r="AX6" s="4544"/>
      <c r="AY6" s="4544"/>
      <c r="AZ6" s="4544"/>
      <c r="BA6" s="4544"/>
      <c r="BB6" s="4544"/>
      <c r="BC6" s="4544"/>
      <c r="BD6" s="4544"/>
      <c r="BE6" s="4544"/>
      <c r="BF6" s="4544"/>
      <c r="BG6" s="4544"/>
      <c r="BH6" s="4544"/>
      <c r="BI6" s="4544"/>
      <c r="BJ6" s="4544"/>
      <c r="BK6" s="4544"/>
    </row>
    <row r="7" spans="2:63" ht="18.75">
      <c r="B7" s="4180" t="s">
        <v>135</v>
      </c>
      <c r="C7" s="4180"/>
      <c r="D7" s="4180"/>
      <c r="E7" s="4180"/>
      <c r="F7" s="4180"/>
      <c r="G7" s="4180"/>
      <c r="H7" s="4180"/>
      <c r="I7" s="4180"/>
      <c r="J7" s="4180"/>
      <c r="K7" s="4180"/>
      <c r="L7" s="4180"/>
      <c r="M7" s="4180"/>
      <c r="N7" s="4180"/>
      <c r="O7" s="4180"/>
      <c r="P7" s="4180"/>
      <c r="Q7" s="4180"/>
      <c r="R7" s="4180"/>
      <c r="S7" s="4180"/>
      <c r="T7" s="4180"/>
      <c r="U7" s="4180"/>
      <c r="V7" s="4180"/>
      <c r="W7" s="4180"/>
      <c r="X7" s="4180"/>
      <c r="Y7" s="4180"/>
      <c r="Z7" s="4180"/>
      <c r="AA7" s="4180"/>
      <c r="AB7" s="4180"/>
      <c r="AC7" s="4180"/>
      <c r="AD7" s="4180"/>
      <c r="AE7" s="4180"/>
      <c r="AF7" s="4180"/>
      <c r="AG7" s="4180"/>
      <c r="AH7" s="4180"/>
      <c r="AI7" s="4180"/>
      <c r="AJ7" s="4180"/>
      <c r="AK7" s="4180"/>
      <c r="AL7" s="4180"/>
      <c r="AM7" s="4180"/>
      <c r="AN7" s="4180"/>
      <c r="AO7" s="4180"/>
      <c r="AP7" s="4180"/>
      <c r="AQ7" s="4180"/>
      <c r="AR7" s="4180"/>
      <c r="AS7" s="4180"/>
      <c r="AT7" s="4180"/>
      <c r="AU7" s="4180"/>
      <c r="AV7" s="4180"/>
      <c r="AW7" s="4180"/>
      <c r="AX7" s="4180"/>
      <c r="AY7" s="4180"/>
      <c r="AZ7" s="4180"/>
      <c r="BA7" s="4180"/>
      <c r="BB7" s="4180"/>
      <c r="BC7" s="4180"/>
      <c r="BD7" s="4180"/>
      <c r="BE7" s="4180"/>
      <c r="BF7" s="4180"/>
      <c r="BG7" s="4180"/>
      <c r="BH7" s="4180"/>
      <c r="BI7" s="4180"/>
      <c r="BJ7" s="4180"/>
      <c r="BK7" s="4180"/>
    </row>
    <row r="8" spans="2:63" ht="18.75">
      <c r="B8" s="4180" t="s">
        <v>125</v>
      </c>
      <c r="C8" s="4180"/>
      <c r="D8" s="4180"/>
      <c r="E8" s="4180"/>
      <c r="F8" s="4180"/>
      <c r="G8" s="4180"/>
      <c r="H8" s="4180"/>
      <c r="I8" s="4180"/>
      <c r="J8" s="4180"/>
      <c r="K8" s="4180"/>
      <c r="L8" s="4180"/>
      <c r="M8" s="4180"/>
      <c r="N8" s="4180"/>
      <c r="O8" s="4180"/>
      <c r="P8" s="4180"/>
      <c r="Q8" s="4180"/>
      <c r="R8" s="4180"/>
      <c r="S8" s="4180"/>
      <c r="T8" s="4180"/>
      <c r="U8" s="4180"/>
      <c r="V8" s="4180"/>
      <c r="W8" s="4180"/>
      <c r="X8" s="4180"/>
      <c r="Y8" s="4180"/>
      <c r="Z8" s="4180"/>
      <c r="AA8" s="4180"/>
      <c r="AB8" s="4180"/>
      <c r="AC8" s="4180"/>
      <c r="AD8" s="4180"/>
      <c r="AE8" s="4180"/>
      <c r="AF8" s="4180"/>
      <c r="AG8" s="4180"/>
      <c r="AH8" s="4180"/>
      <c r="AI8" s="4180"/>
      <c r="AJ8" s="4180"/>
      <c r="AK8" s="4180"/>
      <c r="AL8" s="4180"/>
      <c r="AM8" s="4180"/>
      <c r="AN8" s="4180"/>
      <c r="AO8" s="4180"/>
      <c r="AP8" s="4180"/>
      <c r="AQ8" s="4180"/>
      <c r="AR8" s="4180"/>
      <c r="AS8" s="4180"/>
      <c r="AT8" s="4180"/>
      <c r="AU8" s="4180"/>
      <c r="AV8" s="4180"/>
      <c r="AW8" s="4180"/>
      <c r="AX8" s="4180"/>
      <c r="AY8" s="4180"/>
      <c r="AZ8" s="4180"/>
      <c r="BA8" s="4180"/>
      <c r="BB8" s="4180"/>
      <c r="BC8" s="4180"/>
      <c r="BD8" s="4180"/>
      <c r="BE8" s="4180"/>
      <c r="BF8" s="4180"/>
      <c r="BG8" s="4180"/>
      <c r="BH8" s="4180"/>
      <c r="BI8" s="4180"/>
      <c r="BJ8" s="4180"/>
      <c r="BK8" s="4180"/>
    </row>
    <row r="9" spans="2:63" ht="24" customHeight="1" thickBot="1">
      <c r="B9" s="3887"/>
      <c r="C9" s="3887"/>
      <c r="D9" s="3887"/>
      <c r="E9" s="3887"/>
      <c r="F9" s="3887"/>
      <c r="G9" s="3887"/>
      <c r="H9" s="3887"/>
      <c r="I9" s="3887"/>
      <c r="J9" s="3887"/>
      <c r="K9" s="3887"/>
      <c r="L9" s="3887"/>
      <c r="M9" s="3887"/>
      <c r="N9" s="3887"/>
      <c r="O9" s="3887"/>
      <c r="P9" s="3887"/>
      <c r="Q9" s="3887"/>
      <c r="R9" s="3887"/>
      <c r="S9" s="3887"/>
      <c r="T9" s="3887"/>
      <c r="U9" s="3887"/>
      <c r="V9" s="3887"/>
      <c r="W9" s="3887"/>
      <c r="X9" s="3887"/>
      <c r="Y9" s="3887"/>
      <c r="Z9" s="3887"/>
      <c r="AA9" s="3887"/>
      <c r="AB9" s="3887"/>
      <c r="AC9" s="3887"/>
      <c r="AD9" s="3887"/>
      <c r="AE9" s="3887"/>
      <c r="AF9" s="3887"/>
      <c r="AG9" s="3887"/>
      <c r="AH9" s="3887"/>
      <c r="AI9" s="3887"/>
      <c r="AJ9" s="3887"/>
      <c r="AK9" s="3887"/>
      <c r="AL9" s="3887"/>
      <c r="AM9" s="3887"/>
      <c r="AN9" s="3887"/>
      <c r="AO9" s="3887"/>
      <c r="AP9" s="3887"/>
      <c r="AQ9" s="3887"/>
      <c r="AR9" s="3887"/>
      <c r="AS9" s="3887"/>
      <c r="AT9" s="3887"/>
      <c r="AU9" s="3887"/>
      <c r="AV9" s="3887"/>
      <c r="AW9" s="3887"/>
      <c r="AX9" s="3887"/>
      <c r="AY9" s="3887"/>
      <c r="AZ9" s="3887"/>
      <c r="BA9" s="3887"/>
      <c r="BB9" s="3887"/>
      <c r="BC9" s="3887"/>
      <c r="BD9" s="3887"/>
      <c r="BE9" s="3887"/>
      <c r="BF9" s="3887"/>
      <c r="BG9" s="3887"/>
      <c r="BH9" s="3887"/>
      <c r="BI9" s="3887"/>
      <c r="BJ9" s="3887"/>
      <c r="BK9" s="3887"/>
    </row>
    <row r="10" spans="2:63" s="2770" customFormat="1" ht="34.5" customHeight="1" thickBot="1">
      <c r="B10" s="2769"/>
      <c r="C10" s="4538" t="s">
        <v>73</v>
      </c>
      <c r="D10" s="4539"/>
      <c r="E10" s="4539"/>
      <c r="F10" s="4539"/>
      <c r="G10" s="4540"/>
      <c r="H10" s="4538" t="s">
        <v>0</v>
      </c>
      <c r="I10" s="4539"/>
      <c r="J10" s="4539"/>
      <c r="K10" s="4539"/>
      <c r="L10" s="4540"/>
      <c r="M10" s="4538" t="s">
        <v>74</v>
      </c>
      <c r="N10" s="4539"/>
      <c r="O10" s="4539"/>
      <c r="P10" s="4539"/>
      <c r="Q10" s="4540"/>
      <c r="R10" s="4538" t="s">
        <v>75</v>
      </c>
      <c r="S10" s="4539"/>
      <c r="T10" s="4539"/>
      <c r="U10" s="4539"/>
      <c r="V10" s="4540"/>
      <c r="W10" s="4538" t="s">
        <v>76</v>
      </c>
      <c r="X10" s="4539"/>
      <c r="Y10" s="4539"/>
      <c r="Z10" s="4539"/>
      <c r="AA10" s="4540"/>
      <c r="AB10" s="4538" t="s">
        <v>77</v>
      </c>
      <c r="AC10" s="4539"/>
      <c r="AD10" s="4539"/>
      <c r="AE10" s="4539"/>
      <c r="AF10" s="4540"/>
      <c r="AG10" s="4538" t="s">
        <v>78</v>
      </c>
      <c r="AH10" s="4539"/>
      <c r="AI10" s="4539"/>
      <c r="AJ10" s="4539"/>
      <c r="AK10" s="4540"/>
      <c r="AL10" s="4538" t="s">
        <v>1</v>
      </c>
      <c r="AM10" s="4539"/>
      <c r="AN10" s="4539"/>
      <c r="AO10" s="4539"/>
      <c r="AP10" s="4540"/>
      <c r="AQ10" s="4538" t="s">
        <v>79</v>
      </c>
      <c r="AR10" s="4539"/>
      <c r="AS10" s="4539"/>
      <c r="AT10" s="4539"/>
      <c r="AU10" s="4540"/>
      <c r="AV10" s="4538" t="s">
        <v>80</v>
      </c>
      <c r="AW10" s="4539"/>
      <c r="AX10" s="4539"/>
      <c r="AY10" s="4539"/>
      <c r="AZ10" s="4540"/>
      <c r="BA10" s="4538" t="s">
        <v>81</v>
      </c>
      <c r="BB10" s="4539"/>
      <c r="BC10" s="4539"/>
      <c r="BD10" s="4539"/>
      <c r="BE10" s="4540"/>
      <c r="BF10" s="4538" t="s">
        <v>82</v>
      </c>
      <c r="BG10" s="4539"/>
      <c r="BH10" s="4539"/>
      <c r="BI10" s="4539"/>
      <c r="BJ10" s="4539"/>
      <c r="BK10" s="1968" t="s">
        <v>96</v>
      </c>
    </row>
    <row r="11" spans="2:63" ht="17.100000000000001" customHeight="1">
      <c r="B11" s="2771" t="s">
        <v>2</v>
      </c>
      <c r="C11" s="2772" t="s">
        <v>3</v>
      </c>
      <c r="D11" s="2773"/>
      <c r="E11" s="4580" t="s">
        <v>171</v>
      </c>
      <c r="F11" s="4581"/>
      <c r="G11" s="4582"/>
      <c r="H11" s="2772" t="s">
        <v>3</v>
      </c>
      <c r="I11" s="2773"/>
      <c r="J11" s="4580" t="s">
        <v>171</v>
      </c>
      <c r="K11" s="4581"/>
      <c r="L11" s="4582"/>
      <c r="M11" s="2772" t="s">
        <v>3</v>
      </c>
      <c r="N11" s="2773"/>
      <c r="O11" s="4580" t="s">
        <v>171</v>
      </c>
      <c r="P11" s="4581"/>
      <c r="Q11" s="4582"/>
      <c r="R11" s="2772" t="s">
        <v>3</v>
      </c>
      <c r="S11" s="2773"/>
      <c r="T11" s="4580" t="s">
        <v>171</v>
      </c>
      <c r="U11" s="4581"/>
      <c r="V11" s="4582"/>
      <c r="W11" s="2772" t="s">
        <v>3</v>
      </c>
      <c r="X11" s="2773"/>
      <c r="Y11" s="4580" t="s">
        <v>171</v>
      </c>
      <c r="Z11" s="4581"/>
      <c r="AA11" s="4582"/>
      <c r="AB11" s="2772" t="s">
        <v>3</v>
      </c>
      <c r="AC11" s="2773"/>
      <c r="AD11" s="4580" t="s">
        <v>171</v>
      </c>
      <c r="AE11" s="4581"/>
      <c r="AF11" s="4582"/>
      <c r="AG11" s="2772" t="s">
        <v>3</v>
      </c>
      <c r="AH11" s="2773"/>
      <c r="AI11" s="4580" t="s">
        <v>171</v>
      </c>
      <c r="AJ11" s="4581"/>
      <c r="AK11" s="4582"/>
      <c r="AL11" s="2772" t="s">
        <v>3</v>
      </c>
      <c r="AM11" s="2773"/>
      <c r="AN11" s="4580" t="s">
        <v>171</v>
      </c>
      <c r="AO11" s="4581"/>
      <c r="AP11" s="4582"/>
      <c r="AQ11" s="2772" t="s">
        <v>3</v>
      </c>
      <c r="AR11" s="2773"/>
      <c r="AS11" s="4580" t="s">
        <v>171</v>
      </c>
      <c r="AT11" s="4581"/>
      <c r="AU11" s="4582"/>
      <c r="AV11" s="2772" t="s">
        <v>3</v>
      </c>
      <c r="AW11" s="2773"/>
      <c r="AX11" s="4580" t="s">
        <v>171</v>
      </c>
      <c r="AY11" s="4581"/>
      <c r="AZ11" s="4582"/>
      <c r="BA11" s="2772" t="s">
        <v>3</v>
      </c>
      <c r="BB11" s="2773"/>
      <c r="BC11" s="4580" t="s">
        <v>171</v>
      </c>
      <c r="BD11" s="4581"/>
      <c r="BE11" s="4582"/>
      <c r="BF11" s="2772" t="s">
        <v>3</v>
      </c>
      <c r="BG11" s="2773"/>
      <c r="BH11" s="4580" t="s">
        <v>171</v>
      </c>
      <c r="BI11" s="4581"/>
      <c r="BJ11" s="4582"/>
      <c r="BK11" s="1972"/>
    </row>
    <row r="12" spans="2:63" ht="17.100000000000001" customHeight="1">
      <c r="B12" s="2771" t="s">
        <v>4</v>
      </c>
      <c r="C12" s="2005" t="s">
        <v>5</v>
      </c>
      <c r="D12" s="2774" t="s">
        <v>6</v>
      </c>
      <c r="E12" s="4583"/>
      <c r="F12" s="4584"/>
      <c r="G12" s="4585"/>
      <c r="H12" s="2005" t="s">
        <v>5</v>
      </c>
      <c r="I12" s="2774" t="s">
        <v>6</v>
      </c>
      <c r="J12" s="4583"/>
      <c r="K12" s="4584"/>
      <c r="L12" s="4585"/>
      <c r="M12" s="2005" t="s">
        <v>5</v>
      </c>
      <c r="N12" s="2774" t="s">
        <v>6</v>
      </c>
      <c r="O12" s="4583"/>
      <c r="P12" s="4584"/>
      <c r="Q12" s="4585"/>
      <c r="R12" s="2005" t="s">
        <v>5</v>
      </c>
      <c r="S12" s="2774" t="s">
        <v>6</v>
      </c>
      <c r="T12" s="4583"/>
      <c r="U12" s="4584"/>
      <c r="V12" s="4585"/>
      <c r="W12" s="2005" t="s">
        <v>5</v>
      </c>
      <c r="X12" s="2774" t="s">
        <v>6</v>
      </c>
      <c r="Y12" s="4583"/>
      <c r="Z12" s="4584"/>
      <c r="AA12" s="4585"/>
      <c r="AB12" s="2005" t="s">
        <v>5</v>
      </c>
      <c r="AC12" s="2774" t="s">
        <v>6</v>
      </c>
      <c r="AD12" s="4583"/>
      <c r="AE12" s="4584"/>
      <c r="AF12" s="4585"/>
      <c r="AG12" s="2005" t="s">
        <v>5</v>
      </c>
      <c r="AH12" s="2774" t="s">
        <v>6</v>
      </c>
      <c r="AI12" s="4583"/>
      <c r="AJ12" s="4584"/>
      <c r="AK12" s="4585"/>
      <c r="AL12" s="2005" t="s">
        <v>5</v>
      </c>
      <c r="AM12" s="2774" t="s">
        <v>6</v>
      </c>
      <c r="AN12" s="4583"/>
      <c r="AO12" s="4584"/>
      <c r="AP12" s="4585"/>
      <c r="AQ12" s="2005" t="s">
        <v>5</v>
      </c>
      <c r="AR12" s="2774" t="s">
        <v>6</v>
      </c>
      <c r="AS12" s="4583"/>
      <c r="AT12" s="4584"/>
      <c r="AU12" s="4585"/>
      <c r="AV12" s="2005" t="s">
        <v>5</v>
      </c>
      <c r="AW12" s="2774" t="s">
        <v>6</v>
      </c>
      <c r="AX12" s="4583"/>
      <c r="AY12" s="4584"/>
      <c r="AZ12" s="4585"/>
      <c r="BA12" s="2005" t="s">
        <v>5</v>
      </c>
      <c r="BB12" s="2774" t="s">
        <v>6</v>
      </c>
      <c r="BC12" s="4583"/>
      <c r="BD12" s="4584"/>
      <c r="BE12" s="4585"/>
      <c r="BF12" s="2005" t="s">
        <v>5</v>
      </c>
      <c r="BG12" s="2774" t="s">
        <v>6</v>
      </c>
      <c r="BH12" s="4583"/>
      <c r="BI12" s="4584"/>
      <c r="BJ12" s="4585"/>
      <c r="BK12" s="1975"/>
    </row>
    <row r="13" spans="2:63" ht="17.100000000000001" customHeight="1">
      <c r="B13" s="2771" t="s">
        <v>7</v>
      </c>
      <c r="C13" s="2005" t="s">
        <v>8</v>
      </c>
      <c r="D13" s="2774" t="s">
        <v>9</v>
      </c>
      <c r="E13" s="4583"/>
      <c r="F13" s="4584"/>
      <c r="G13" s="4585"/>
      <c r="H13" s="2005" t="s">
        <v>8</v>
      </c>
      <c r="I13" s="2774" t="s">
        <v>9</v>
      </c>
      <c r="J13" s="4583"/>
      <c r="K13" s="4584"/>
      <c r="L13" s="4585"/>
      <c r="M13" s="2005" t="s">
        <v>8</v>
      </c>
      <c r="N13" s="2774" t="s">
        <v>9</v>
      </c>
      <c r="O13" s="4583"/>
      <c r="P13" s="4584"/>
      <c r="Q13" s="4585"/>
      <c r="R13" s="2005" t="s">
        <v>8</v>
      </c>
      <c r="S13" s="2774" t="s">
        <v>9</v>
      </c>
      <c r="T13" s="4583"/>
      <c r="U13" s="4584"/>
      <c r="V13" s="4585"/>
      <c r="W13" s="2005" t="s">
        <v>8</v>
      </c>
      <c r="X13" s="2774" t="s">
        <v>9</v>
      </c>
      <c r="Y13" s="4583"/>
      <c r="Z13" s="4584"/>
      <c r="AA13" s="4585"/>
      <c r="AB13" s="2005" t="s">
        <v>8</v>
      </c>
      <c r="AC13" s="2774" t="s">
        <v>9</v>
      </c>
      <c r="AD13" s="4583"/>
      <c r="AE13" s="4584"/>
      <c r="AF13" s="4585"/>
      <c r="AG13" s="2005" t="s">
        <v>8</v>
      </c>
      <c r="AH13" s="2774" t="s">
        <v>9</v>
      </c>
      <c r="AI13" s="4583"/>
      <c r="AJ13" s="4584"/>
      <c r="AK13" s="4585"/>
      <c r="AL13" s="2005" t="s">
        <v>8</v>
      </c>
      <c r="AM13" s="2774" t="s">
        <v>9</v>
      </c>
      <c r="AN13" s="4583"/>
      <c r="AO13" s="4584"/>
      <c r="AP13" s="4585"/>
      <c r="AQ13" s="2005" t="s">
        <v>8</v>
      </c>
      <c r="AR13" s="2774" t="s">
        <v>9</v>
      </c>
      <c r="AS13" s="4583"/>
      <c r="AT13" s="4584"/>
      <c r="AU13" s="4585"/>
      <c r="AV13" s="2005" t="s">
        <v>8</v>
      </c>
      <c r="AW13" s="2774" t="s">
        <v>9</v>
      </c>
      <c r="AX13" s="4583"/>
      <c r="AY13" s="4584"/>
      <c r="AZ13" s="4585"/>
      <c r="BA13" s="2005" t="s">
        <v>8</v>
      </c>
      <c r="BB13" s="2774" t="s">
        <v>9</v>
      </c>
      <c r="BC13" s="4583"/>
      <c r="BD13" s="4584"/>
      <c r="BE13" s="4585"/>
      <c r="BF13" s="2005" t="s">
        <v>8</v>
      </c>
      <c r="BG13" s="2774" t="s">
        <v>9</v>
      </c>
      <c r="BH13" s="4583"/>
      <c r="BI13" s="4584"/>
      <c r="BJ13" s="4585"/>
      <c r="BK13" s="2775"/>
    </row>
    <row r="14" spans="2:63" ht="17.100000000000001" customHeight="1">
      <c r="B14" s="2771" t="s">
        <v>10</v>
      </c>
      <c r="C14" s="2005" t="s">
        <v>6</v>
      </c>
      <c r="D14" s="2774" t="s">
        <v>11</v>
      </c>
      <c r="E14" s="4583"/>
      <c r="F14" s="4584"/>
      <c r="G14" s="4585"/>
      <c r="H14" s="2005" t="s">
        <v>6</v>
      </c>
      <c r="I14" s="2774" t="s">
        <v>11</v>
      </c>
      <c r="J14" s="4583"/>
      <c r="K14" s="4584"/>
      <c r="L14" s="4585"/>
      <c r="M14" s="2005" t="s">
        <v>6</v>
      </c>
      <c r="N14" s="2774" t="s">
        <v>11</v>
      </c>
      <c r="O14" s="4583"/>
      <c r="P14" s="4584"/>
      <c r="Q14" s="4585"/>
      <c r="R14" s="2005" t="s">
        <v>6</v>
      </c>
      <c r="S14" s="2774" t="s">
        <v>11</v>
      </c>
      <c r="T14" s="4583"/>
      <c r="U14" s="4584"/>
      <c r="V14" s="4585"/>
      <c r="W14" s="2005" t="s">
        <v>6</v>
      </c>
      <c r="X14" s="2774" t="s">
        <v>11</v>
      </c>
      <c r="Y14" s="4583"/>
      <c r="Z14" s="4584"/>
      <c r="AA14" s="4585"/>
      <c r="AB14" s="2005" t="s">
        <v>6</v>
      </c>
      <c r="AC14" s="2774" t="s">
        <v>11</v>
      </c>
      <c r="AD14" s="4583"/>
      <c r="AE14" s="4584"/>
      <c r="AF14" s="4585"/>
      <c r="AG14" s="2005" t="s">
        <v>6</v>
      </c>
      <c r="AH14" s="2774" t="s">
        <v>11</v>
      </c>
      <c r="AI14" s="4583"/>
      <c r="AJ14" s="4584"/>
      <c r="AK14" s="4585"/>
      <c r="AL14" s="2005" t="s">
        <v>6</v>
      </c>
      <c r="AM14" s="2774" t="s">
        <v>11</v>
      </c>
      <c r="AN14" s="4583"/>
      <c r="AO14" s="4584"/>
      <c r="AP14" s="4585"/>
      <c r="AQ14" s="2005" t="s">
        <v>6</v>
      </c>
      <c r="AR14" s="2774" t="s">
        <v>11</v>
      </c>
      <c r="AS14" s="4583"/>
      <c r="AT14" s="4584"/>
      <c r="AU14" s="4585"/>
      <c r="AV14" s="2005" t="s">
        <v>6</v>
      </c>
      <c r="AW14" s="2774" t="s">
        <v>11</v>
      </c>
      <c r="AX14" s="4583"/>
      <c r="AY14" s="4584"/>
      <c r="AZ14" s="4585"/>
      <c r="BA14" s="2005" t="s">
        <v>6</v>
      </c>
      <c r="BB14" s="2774" t="s">
        <v>11</v>
      </c>
      <c r="BC14" s="4583"/>
      <c r="BD14" s="4584"/>
      <c r="BE14" s="4585"/>
      <c r="BF14" s="2005" t="s">
        <v>6</v>
      </c>
      <c r="BG14" s="2774" t="s">
        <v>11</v>
      </c>
      <c r="BH14" s="4583"/>
      <c r="BI14" s="4584"/>
      <c r="BJ14" s="4585"/>
      <c r="BK14" s="2776"/>
    </row>
    <row r="15" spans="2:63" ht="17.100000000000001" customHeight="1">
      <c r="B15" s="2771" t="s">
        <v>12</v>
      </c>
      <c r="C15" s="2005" t="s">
        <v>9</v>
      </c>
      <c r="D15" s="2754"/>
      <c r="E15" s="4586"/>
      <c r="F15" s="4587"/>
      <c r="G15" s="4588"/>
      <c r="H15" s="2005" t="s">
        <v>9</v>
      </c>
      <c r="I15" s="2754"/>
      <c r="J15" s="4586"/>
      <c r="K15" s="4587"/>
      <c r="L15" s="4588"/>
      <c r="M15" s="2005" t="s">
        <v>9</v>
      </c>
      <c r="N15" s="2754"/>
      <c r="O15" s="4586"/>
      <c r="P15" s="4587"/>
      <c r="Q15" s="4588"/>
      <c r="R15" s="2005" t="s">
        <v>9</v>
      </c>
      <c r="S15" s="2754"/>
      <c r="T15" s="4586"/>
      <c r="U15" s="4587"/>
      <c r="V15" s="4588"/>
      <c r="W15" s="2005" t="s">
        <v>9</v>
      </c>
      <c r="X15" s="2754"/>
      <c r="Y15" s="4586"/>
      <c r="Z15" s="4587"/>
      <c r="AA15" s="4588"/>
      <c r="AB15" s="2005" t="s">
        <v>9</v>
      </c>
      <c r="AC15" s="2754"/>
      <c r="AD15" s="4586"/>
      <c r="AE15" s="4587"/>
      <c r="AF15" s="4588"/>
      <c r="AG15" s="2005" t="s">
        <v>9</v>
      </c>
      <c r="AH15" s="2754"/>
      <c r="AI15" s="4586"/>
      <c r="AJ15" s="4587"/>
      <c r="AK15" s="4588"/>
      <c r="AL15" s="2005" t="s">
        <v>9</v>
      </c>
      <c r="AM15" s="2754"/>
      <c r="AN15" s="4586"/>
      <c r="AO15" s="4587"/>
      <c r="AP15" s="4588"/>
      <c r="AQ15" s="2005" t="s">
        <v>9</v>
      </c>
      <c r="AR15" s="2754"/>
      <c r="AS15" s="4586"/>
      <c r="AT15" s="4587"/>
      <c r="AU15" s="4588"/>
      <c r="AV15" s="2005" t="s">
        <v>9</v>
      </c>
      <c r="AW15" s="2754"/>
      <c r="AX15" s="4586"/>
      <c r="AY15" s="4587"/>
      <c r="AZ15" s="4588"/>
      <c r="BA15" s="2005" t="s">
        <v>9</v>
      </c>
      <c r="BB15" s="2754"/>
      <c r="BC15" s="4586"/>
      <c r="BD15" s="4587"/>
      <c r="BE15" s="4588"/>
      <c r="BF15" s="2005" t="s">
        <v>9</v>
      </c>
      <c r="BG15" s="2754"/>
      <c r="BH15" s="4586"/>
      <c r="BI15" s="4587"/>
      <c r="BJ15" s="4588"/>
      <c r="BK15" s="1982"/>
    </row>
    <row r="16" spans="2:63" ht="17.100000000000001" customHeight="1" thickBot="1">
      <c r="B16" s="2777"/>
      <c r="C16" s="2009" t="s">
        <v>11</v>
      </c>
      <c r="D16" s="2778"/>
      <c r="E16" s="2779">
        <v>7</v>
      </c>
      <c r="F16" s="2780">
        <v>8</v>
      </c>
      <c r="G16" s="2781">
        <v>9</v>
      </c>
      <c r="H16" s="2009" t="s">
        <v>11</v>
      </c>
      <c r="I16" s="2778"/>
      <c r="J16" s="2779">
        <v>7</v>
      </c>
      <c r="K16" s="2780">
        <v>8</v>
      </c>
      <c r="L16" s="2781">
        <v>9</v>
      </c>
      <c r="M16" s="2009" t="s">
        <v>11</v>
      </c>
      <c r="N16" s="2778"/>
      <c r="O16" s="2779">
        <v>7</v>
      </c>
      <c r="P16" s="2780">
        <v>8</v>
      </c>
      <c r="Q16" s="2781">
        <v>9</v>
      </c>
      <c r="R16" s="2009" t="s">
        <v>11</v>
      </c>
      <c r="S16" s="2778"/>
      <c r="T16" s="2779">
        <v>7</v>
      </c>
      <c r="U16" s="2780">
        <v>8</v>
      </c>
      <c r="V16" s="2781">
        <v>9</v>
      </c>
      <c r="W16" s="2009" t="s">
        <v>11</v>
      </c>
      <c r="X16" s="2778"/>
      <c r="Y16" s="2779">
        <v>7</v>
      </c>
      <c r="Z16" s="2780">
        <v>8</v>
      </c>
      <c r="AA16" s="2781">
        <v>9</v>
      </c>
      <c r="AB16" s="2009" t="s">
        <v>11</v>
      </c>
      <c r="AC16" s="2778"/>
      <c r="AD16" s="2779">
        <v>7</v>
      </c>
      <c r="AE16" s="2780">
        <v>8</v>
      </c>
      <c r="AF16" s="2781">
        <v>9</v>
      </c>
      <c r="AG16" s="2009" t="s">
        <v>11</v>
      </c>
      <c r="AH16" s="2778"/>
      <c r="AI16" s="2779">
        <v>7</v>
      </c>
      <c r="AJ16" s="2780">
        <v>8</v>
      </c>
      <c r="AK16" s="2781">
        <v>9</v>
      </c>
      <c r="AL16" s="2009" t="s">
        <v>11</v>
      </c>
      <c r="AM16" s="2778"/>
      <c r="AN16" s="2779">
        <v>7</v>
      </c>
      <c r="AO16" s="2780">
        <v>8</v>
      </c>
      <c r="AP16" s="2781">
        <v>9</v>
      </c>
      <c r="AQ16" s="2009" t="s">
        <v>11</v>
      </c>
      <c r="AR16" s="2778"/>
      <c r="AS16" s="2779">
        <v>7</v>
      </c>
      <c r="AT16" s="2780">
        <v>8</v>
      </c>
      <c r="AU16" s="2781">
        <v>9</v>
      </c>
      <c r="AV16" s="2009" t="s">
        <v>11</v>
      </c>
      <c r="AW16" s="2778"/>
      <c r="AX16" s="2779">
        <v>7</v>
      </c>
      <c r="AY16" s="2780">
        <v>8</v>
      </c>
      <c r="AZ16" s="2781">
        <v>9</v>
      </c>
      <c r="BA16" s="2009" t="s">
        <v>11</v>
      </c>
      <c r="BB16" s="2778"/>
      <c r="BC16" s="2779">
        <v>7</v>
      </c>
      <c r="BD16" s="2780">
        <v>8</v>
      </c>
      <c r="BE16" s="2781">
        <v>9</v>
      </c>
      <c r="BF16" s="2009" t="s">
        <v>11</v>
      </c>
      <c r="BG16" s="2778"/>
      <c r="BH16" s="2779">
        <v>7</v>
      </c>
      <c r="BI16" s="2780">
        <v>8</v>
      </c>
      <c r="BJ16" s="2781">
        <v>9</v>
      </c>
      <c r="BK16" s="2771"/>
    </row>
    <row r="17" spans="2:63" ht="18" customHeight="1" thickBot="1">
      <c r="B17" s="2782" t="s">
        <v>13</v>
      </c>
      <c r="C17" s="22"/>
      <c r="D17" s="1393" t="s">
        <v>15</v>
      </c>
      <c r="E17" s="1051" t="s">
        <v>15</v>
      </c>
      <c r="F17" s="1052"/>
      <c r="G17" s="1053" t="s">
        <v>15</v>
      </c>
      <c r="H17" s="22"/>
      <c r="I17" s="169" t="s">
        <v>19</v>
      </c>
      <c r="J17" s="1215" t="s">
        <v>38</v>
      </c>
      <c r="K17" s="1213" t="s">
        <v>38</v>
      </c>
      <c r="L17" s="1214" t="s">
        <v>38</v>
      </c>
      <c r="M17" s="22"/>
      <c r="N17" s="169" t="s">
        <v>19</v>
      </c>
      <c r="O17" s="1215" t="s">
        <v>38</v>
      </c>
      <c r="P17" s="1213" t="s">
        <v>38</v>
      </c>
      <c r="Q17" s="1214" t="s">
        <v>38</v>
      </c>
      <c r="R17" s="22"/>
      <c r="S17" s="4122" t="s">
        <v>88</v>
      </c>
      <c r="T17" s="172"/>
      <c r="U17" s="1213" t="s">
        <v>55</v>
      </c>
      <c r="V17" s="1214" t="s">
        <v>64</v>
      </c>
      <c r="W17" s="22">
        <v>18</v>
      </c>
      <c r="X17" s="1393" t="s">
        <v>14</v>
      </c>
      <c r="Y17" s="1051" t="s">
        <v>15</v>
      </c>
      <c r="Z17" s="1052" t="s">
        <v>15</v>
      </c>
      <c r="AA17" s="1053"/>
      <c r="AB17" s="46"/>
      <c r="AC17" s="170" t="s">
        <v>16</v>
      </c>
      <c r="AD17" s="1439" t="s">
        <v>38</v>
      </c>
      <c r="AE17" s="1440" t="s">
        <v>38</v>
      </c>
      <c r="AF17" s="1441" t="s">
        <v>38</v>
      </c>
      <c r="AG17" s="1628"/>
      <c r="AH17" s="4122" t="s">
        <v>88</v>
      </c>
      <c r="AI17" s="1215" t="s">
        <v>64</v>
      </c>
      <c r="AJ17" s="1213"/>
      <c r="AK17" s="1214" t="s">
        <v>55</v>
      </c>
      <c r="AL17" s="1628"/>
      <c r="AM17" s="4122" t="s">
        <v>17</v>
      </c>
      <c r="AN17" s="1443" t="s">
        <v>55</v>
      </c>
      <c r="AO17" s="1444" t="s">
        <v>64</v>
      </c>
      <c r="AP17" s="1445"/>
      <c r="AQ17" s="22"/>
      <c r="AR17" s="1229" t="s">
        <v>18</v>
      </c>
      <c r="AS17" s="1230" t="s">
        <v>55</v>
      </c>
      <c r="AT17" s="1231" t="s">
        <v>64</v>
      </c>
      <c r="AU17" s="1232"/>
      <c r="AV17" s="22"/>
      <c r="AW17" s="169" t="s">
        <v>15</v>
      </c>
      <c r="AX17" s="172" t="s">
        <v>64</v>
      </c>
      <c r="AY17" s="173"/>
      <c r="AZ17" s="174" t="s">
        <v>55</v>
      </c>
      <c r="BA17" s="22"/>
      <c r="BB17" s="1393" t="s">
        <v>19</v>
      </c>
      <c r="BC17" s="1223" t="s">
        <v>38</v>
      </c>
      <c r="BD17" s="1224" t="s">
        <v>38</v>
      </c>
      <c r="BE17" s="1214" t="s">
        <v>38</v>
      </c>
      <c r="BF17" s="22"/>
      <c r="BG17" s="171" t="s">
        <v>18</v>
      </c>
      <c r="BH17" s="1442"/>
      <c r="BI17" s="1219" t="s">
        <v>55</v>
      </c>
      <c r="BJ17" s="1220" t="s">
        <v>64</v>
      </c>
      <c r="BK17" s="1982"/>
    </row>
    <row r="18" spans="2:63" ht="18" customHeight="1" thickBot="1">
      <c r="B18" s="2783" t="s">
        <v>20</v>
      </c>
      <c r="C18" s="22">
        <v>1</v>
      </c>
      <c r="D18" s="4122" t="s">
        <v>14</v>
      </c>
      <c r="E18" s="172"/>
      <c r="F18" s="173" t="s">
        <v>55</v>
      </c>
      <c r="G18" s="174" t="s">
        <v>64</v>
      </c>
      <c r="H18" s="46"/>
      <c r="I18" s="170" t="s">
        <v>16</v>
      </c>
      <c r="J18" s="1439" t="s">
        <v>38</v>
      </c>
      <c r="K18" s="1440" t="s">
        <v>38</v>
      </c>
      <c r="L18" s="1441" t="s">
        <v>38</v>
      </c>
      <c r="M18" s="46"/>
      <c r="N18" s="170" t="s">
        <v>16</v>
      </c>
      <c r="O18" s="1439" t="s">
        <v>38</v>
      </c>
      <c r="P18" s="1440" t="s">
        <v>38</v>
      </c>
      <c r="Q18" s="1441" t="s">
        <v>38</v>
      </c>
      <c r="R18" s="22"/>
      <c r="S18" s="169" t="s">
        <v>15</v>
      </c>
      <c r="T18" s="172" t="s">
        <v>55</v>
      </c>
      <c r="U18" s="173" t="s">
        <v>64</v>
      </c>
      <c r="V18" s="174"/>
      <c r="W18" s="22"/>
      <c r="X18" s="1221" t="s">
        <v>17</v>
      </c>
      <c r="Y18" s="1443" t="s">
        <v>64</v>
      </c>
      <c r="Z18" s="1444"/>
      <c r="AA18" s="1445" t="s">
        <v>55</v>
      </c>
      <c r="AB18" s="25"/>
      <c r="AC18" s="171" t="s">
        <v>18</v>
      </c>
      <c r="AD18" s="1442" t="s">
        <v>64</v>
      </c>
      <c r="AE18" s="1219"/>
      <c r="AF18" s="1220" t="s">
        <v>55</v>
      </c>
      <c r="AG18" s="1628"/>
      <c r="AH18" s="4122" t="s">
        <v>15</v>
      </c>
      <c r="AI18" s="1215"/>
      <c r="AJ18" s="1213" t="s">
        <v>55</v>
      </c>
      <c r="AK18" s="1214" t="s">
        <v>64</v>
      </c>
      <c r="AL18" s="1628"/>
      <c r="AM18" s="4122" t="s">
        <v>19</v>
      </c>
      <c r="AN18" s="1215" t="s">
        <v>38</v>
      </c>
      <c r="AO18" s="1213" t="s">
        <v>38</v>
      </c>
      <c r="AP18" s="1214" t="s">
        <v>38</v>
      </c>
      <c r="AQ18" s="22"/>
      <c r="AR18" s="4122" t="s">
        <v>88</v>
      </c>
      <c r="AS18" s="1215" t="s">
        <v>64</v>
      </c>
      <c r="AT18" s="1213"/>
      <c r="AU18" s="1214" t="s">
        <v>55</v>
      </c>
      <c r="AV18" s="22">
        <v>40</v>
      </c>
      <c r="AW18" s="169" t="s">
        <v>14</v>
      </c>
      <c r="AX18" s="172"/>
      <c r="AY18" s="173" t="s">
        <v>55</v>
      </c>
      <c r="AZ18" s="174" t="s">
        <v>64</v>
      </c>
      <c r="BA18" s="46"/>
      <c r="BB18" s="1222" t="s">
        <v>16</v>
      </c>
      <c r="BC18" s="1226" t="s">
        <v>38</v>
      </c>
      <c r="BD18" s="1227" t="s">
        <v>38</v>
      </c>
      <c r="BE18" s="1441" t="s">
        <v>38</v>
      </c>
      <c r="BF18" s="22"/>
      <c r="BG18" s="4122" t="s">
        <v>88</v>
      </c>
      <c r="BH18" s="1215" t="s">
        <v>55</v>
      </c>
      <c r="BI18" s="1213" t="s">
        <v>64</v>
      </c>
      <c r="BJ18" s="1214"/>
      <c r="BK18" s="1982"/>
    </row>
    <row r="19" spans="2:63" ht="18" customHeight="1" thickBot="1">
      <c r="B19" s="2783" t="s">
        <v>21</v>
      </c>
      <c r="C19" s="22"/>
      <c r="D19" s="4122" t="s">
        <v>17</v>
      </c>
      <c r="E19" s="1215" t="s">
        <v>55</v>
      </c>
      <c r="F19" s="1213" t="s">
        <v>64</v>
      </c>
      <c r="G19" s="1214"/>
      <c r="H19" s="22"/>
      <c r="I19" s="171" t="s">
        <v>18</v>
      </c>
      <c r="J19" s="1442" t="s">
        <v>55</v>
      </c>
      <c r="K19" s="1219" t="s">
        <v>64</v>
      </c>
      <c r="L19" s="1220"/>
      <c r="M19" s="25"/>
      <c r="N19" s="171" t="s">
        <v>18</v>
      </c>
      <c r="O19" s="1442"/>
      <c r="P19" s="1219" t="s">
        <v>55</v>
      </c>
      <c r="Q19" s="1220" t="s">
        <v>64</v>
      </c>
      <c r="R19" s="22">
        <v>14</v>
      </c>
      <c r="S19" s="4122" t="s">
        <v>14</v>
      </c>
      <c r="T19" s="172" t="s">
        <v>64</v>
      </c>
      <c r="U19" s="173"/>
      <c r="V19" s="174" t="s">
        <v>55</v>
      </c>
      <c r="W19" s="22"/>
      <c r="X19" s="1221" t="s">
        <v>19</v>
      </c>
      <c r="Y19" s="1215" t="s">
        <v>38</v>
      </c>
      <c r="Z19" s="1213" t="s">
        <v>38</v>
      </c>
      <c r="AA19" s="1214" t="s">
        <v>38</v>
      </c>
      <c r="AB19" s="22"/>
      <c r="AC19" s="169" t="s">
        <v>88</v>
      </c>
      <c r="AD19" s="1215"/>
      <c r="AE19" s="1213" t="s">
        <v>55</v>
      </c>
      <c r="AF19" s="1214" t="s">
        <v>64</v>
      </c>
      <c r="AG19" s="1628">
        <v>27</v>
      </c>
      <c r="AH19" s="4122" t="s">
        <v>14</v>
      </c>
      <c r="AI19" s="1215" t="s">
        <v>55</v>
      </c>
      <c r="AJ19" s="1213" t="s">
        <v>64</v>
      </c>
      <c r="AK19" s="1214"/>
      <c r="AL19" s="1634"/>
      <c r="AM19" s="4123" t="s">
        <v>16</v>
      </c>
      <c r="AN19" s="1439" t="s">
        <v>38</v>
      </c>
      <c r="AO19" s="1440" t="s">
        <v>38</v>
      </c>
      <c r="AP19" s="1441" t="s">
        <v>38</v>
      </c>
      <c r="AQ19" s="22"/>
      <c r="AR19" s="4122" t="s">
        <v>15</v>
      </c>
      <c r="AS19" s="1215"/>
      <c r="AT19" s="1213" t="s">
        <v>55</v>
      </c>
      <c r="AU19" s="1214" t="s">
        <v>64</v>
      </c>
      <c r="AV19" s="22"/>
      <c r="AW19" s="4122" t="s">
        <v>17</v>
      </c>
      <c r="AX19" s="1443" t="s">
        <v>55</v>
      </c>
      <c r="AY19" s="1444" t="s">
        <v>64</v>
      </c>
      <c r="AZ19" s="1445"/>
      <c r="BA19" s="25"/>
      <c r="BB19" s="1229" t="s">
        <v>18</v>
      </c>
      <c r="BC19" s="1230" t="s">
        <v>55</v>
      </c>
      <c r="BD19" s="1231" t="s">
        <v>64</v>
      </c>
      <c r="BE19" s="1220"/>
      <c r="BF19" s="22"/>
      <c r="BG19" s="4122" t="s">
        <v>15</v>
      </c>
      <c r="BH19" s="172" t="s">
        <v>64</v>
      </c>
      <c r="BI19" s="173"/>
      <c r="BJ19" s="174" t="s">
        <v>55</v>
      </c>
      <c r="BK19" s="1982"/>
    </row>
    <row r="20" spans="2:63" ht="18" customHeight="1" thickBot="1">
      <c r="B20" s="2783" t="s">
        <v>22</v>
      </c>
      <c r="C20" s="22"/>
      <c r="D20" s="1425" t="s">
        <v>19</v>
      </c>
      <c r="E20" s="172" t="s">
        <v>38</v>
      </c>
      <c r="F20" s="173" t="s">
        <v>38</v>
      </c>
      <c r="G20" s="174" t="s">
        <v>38</v>
      </c>
      <c r="H20" s="22"/>
      <c r="I20" s="169" t="s">
        <v>88</v>
      </c>
      <c r="J20" s="172" t="s">
        <v>64</v>
      </c>
      <c r="K20" s="173"/>
      <c r="L20" s="174" t="s">
        <v>55</v>
      </c>
      <c r="M20" s="22"/>
      <c r="N20" s="169" t="s">
        <v>88</v>
      </c>
      <c r="O20" s="1215" t="s">
        <v>55</v>
      </c>
      <c r="P20" s="1213" t="s">
        <v>64</v>
      </c>
      <c r="Q20" s="1214"/>
      <c r="R20" s="22"/>
      <c r="S20" s="4122" t="s">
        <v>17</v>
      </c>
      <c r="T20" s="172"/>
      <c r="U20" s="173" t="s">
        <v>55</v>
      </c>
      <c r="V20" s="174" t="s">
        <v>64</v>
      </c>
      <c r="W20" s="46"/>
      <c r="X20" s="1222" t="s">
        <v>16</v>
      </c>
      <c r="Y20" s="1439" t="s">
        <v>38</v>
      </c>
      <c r="Z20" s="1440" t="s">
        <v>38</v>
      </c>
      <c r="AA20" s="1441" t="s">
        <v>38</v>
      </c>
      <c r="AB20" s="22"/>
      <c r="AC20" s="169" t="s">
        <v>15</v>
      </c>
      <c r="AD20" s="1215" t="s">
        <v>55</v>
      </c>
      <c r="AE20" s="1213" t="s">
        <v>64</v>
      </c>
      <c r="AF20" s="1214"/>
      <c r="AG20" s="1628"/>
      <c r="AH20" s="1221" t="s">
        <v>17</v>
      </c>
      <c r="AI20" s="1215" t="s">
        <v>64</v>
      </c>
      <c r="AJ20" s="1213"/>
      <c r="AK20" s="1214" t="s">
        <v>55</v>
      </c>
      <c r="AL20" s="1630"/>
      <c r="AM20" s="3527" t="s">
        <v>18</v>
      </c>
      <c r="AN20" s="1442" t="s">
        <v>64</v>
      </c>
      <c r="AO20" s="1219"/>
      <c r="AP20" s="1220" t="s">
        <v>55</v>
      </c>
      <c r="AQ20" s="22">
        <v>36</v>
      </c>
      <c r="AR20" s="4122" t="s">
        <v>14</v>
      </c>
      <c r="AS20" s="1215" t="s">
        <v>55</v>
      </c>
      <c r="AT20" s="1213" t="s">
        <v>64</v>
      </c>
      <c r="AU20" s="1214"/>
      <c r="AV20" s="22"/>
      <c r="AW20" s="169" t="s">
        <v>19</v>
      </c>
      <c r="AX20" s="1215" t="s">
        <v>38</v>
      </c>
      <c r="AY20" s="1213" t="s">
        <v>38</v>
      </c>
      <c r="AZ20" s="1214" t="s">
        <v>38</v>
      </c>
      <c r="BA20" s="22"/>
      <c r="BB20" s="1221" t="s">
        <v>88</v>
      </c>
      <c r="BC20" s="1223" t="s">
        <v>64</v>
      </c>
      <c r="BD20" s="1224"/>
      <c r="BE20" s="1214" t="s">
        <v>55</v>
      </c>
      <c r="BF20" s="22">
        <v>49</v>
      </c>
      <c r="BG20" s="4122" t="s">
        <v>14</v>
      </c>
      <c r="BH20" s="172"/>
      <c r="BI20" s="173" t="s">
        <v>55</v>
      </c>
      <c r="BJ20" s="174" t="s">
        <v>64</v>
      </c>
      <c r="BK20" s="1982"/>
    </row>
    <row r="21" spans="2:63" ht="18" customHeight="1" thickBot="1">
      <c r="B21" s="2783" t="s">
        <v>23</v>
      </c>
      <c r="C21" s="46"/>
      <c r="D21" s="170" t="s">
        <v>16</v>
      </c>
      <c r="E21" s="177" t="s">
        <v>38</v>
      </c>
      <c r="F21" s="175" t="s">
        <v>38</v>
      </c>
      <c r="G21" s="176" t="s">
        <v>38</v>
      </c>
      <c r="H21" s="22"/>
      <c r="I21" s="169" t="s">
        <v>15</v>
      </c>
      <c r="J21" s="172"/>
      <c r="K21" s="173" t="s">
        <v>55</v>
      </c>
      <c r="L21" s="174" t="s">
        <v>64</v>
      </c>
      <c r="M21" s="22"/>
      <c r="N21" s="169" t="s">
        <v>15</v>
      </c>
      <c r="O21" s="1215" t="s">
        <v>64</v>
      </c>
      <c r="P21" s="1213"/>
      <c r="Q21" s="1214" t="s">
        <v>55</v>
      </c>
      <c r="R21" s="22"/>
      <c r="S21" s="4122" t="s">
        <v>19</v>
      </c>
      <c r="T21" s="172" t="s">
        <v>38</v>
      </c>
      <c r="U21" s="173" t="s">
        <v>38</v>
      </c>
      <c r="V21" s="174" t="s">
        <v>38</v>
      </c>
      <c r="W21" s="25"/>
      <c r="X21" s="1229" t="s">
        <v>18</v>
      </c>
      <c r="Y21" s="1442"/>
      <c r="Z21" s="1219" t="s">
        <v>55</v>
      </c>
      <c r="AA21" s="1220" t="s">
        <v>64</v>
      </c>
      <c r="AB21" s="22">
        <v>23</v>
      </c>
      <c r="AC21" s="169" t="s">
        <v>14</v>
      </c>
      <c r="AD21" s="1215" t="s">
        <v>64</v>
      </c>
      <c r="AE21" s="1213"/>
      <c r="AF21" s="1214" t="s">
        <v>55</v>
      </c>
      <c r="AG21" s="1628"/>
      <c r="AH21" s="1393" t="s">
        <v>19</v>
      </c>
      <c r="AI21" s="1443" t="s">
        <v>38</v>
      </c>
      <c r="AJ21" s="1444" t="s">
        <v>38</v>
      </c>
      <c r="AK21" s="1445" t="s">
        <v>38</v>
      </c>
      <c r="AL21" s="1628"/>
      <c r="AM21" s="169" t="s">
        <v>88</v>
      </c>
      <c r="AN21" s="1215"/>
      <c r="AO21" s="1213" t="s">
        <v>55</v>
      </c>
      <c r="AP21" s="1214" t="s">
        <v>64</v>
      </c>
      <c r="AQ21" s="22"/>
      <c r="AR21" s="4122" t="s">
        <v>17</v>
      </c>
      <c r="AS21" s="1215" t="s">
        <v>64</v>
      </c>
      <c r="AT21" s="1213"/>
      <c r="AU21" s="1214" t="s">
        <v>55</v>
      </c>
      <c r="AV21" s="46"/>
      <c r="AW21" s="4123" t="s">
        <v>16</v>
      </c>
      <c r="AX21" s="1439" t="s">
        <v>38</v>
      </c>
      <c r="AY21" s="1440" t="s">
        <v>38</v>
      </c>
      <c r="AZ21" s="1441" t="s">
        <v>38</v>
      </c>
      <c r="BA21" s="22"/>
      <c r="BB21" s="1221" t="s">
        <v>15</v>
      </c>
      <c r="BC21" s="1223"/>
      <c r="BD21" s="1224" t="s">
        <v>55</v>
      </c>
      <c r="BE21" s="1214" t="s">
        <v>64</v>
      </c>
      <c r="BF21" s="22"/>
      <c r="BG21" s="4122" t="s">
        <v>17</v>
      </c>
      <c r="BH21" s="1443" t="s">
        <v>55</v>
      </c>
      <c r="BI21" s="1444" t="s">
        <v>64</v>
      </c>
      <c r="BJ21" s="1445"/>
      <c r="BK21" s="1982"/>
    </row>
    <row r="22" spans="2:63" ht="18" customHeight="1" thickBot="1">
      <c r="B22" s="2783" t="s">
        <v>24</v>
      </c>
      <c r="C22" s="22"/>
      <c r="D22" s="4030" t="s">
        <v>18</v>
      </c>
      <c r="E22" s="4120" t="s">
        <v>15</v>
      </c>
      <c r="F22" s="3523"/>
      <c r="G22" s="4053" t="s">
        <v>15</v>
      </c>
      <c r="H22" s="22">
        <v>6</v>
      </c>
      <c r="I22" s="169" t="s">
        <v>14</v>
      </c>
      <c r="J22" s="172" t="s">
        <v>55</v>
      </c>
      <c r="K22" s="173" t="s">
        <v>64</v>
      </c>
      <c r="L22" s="174"/>
      <c r="M22" s="22">
        <v>10</v>
      </c>
      <c r="N22" s="169" t="s">
        <v>14</v>
      </c>
      <c r="O22" s="1215"/>
      <c r="P22" s="1213" t="s">
        <v>55</v>
      </c>
      <c r="Q22" s="1214" t="s">
        <v>64</v>
      </c>
      <c r="R22" s="46"/>
      <c r="S22" s="4123" t="s">
        <v>16</v>
      </c>
      <c r="T22" s="172" t="s">
        <v>38</v>
      </c>
      <c r="U22" s="173" t="s">
        <v>38</v>
      </c>
      <c r="V22" s="174" t="s">
        <v>38</v>
      </c>
      <c r="W22" s="22"/>
      <c r="X22" s="1221" t="s">
        <v>88</v>
      </c>
      <c r="Y22" s="1215" t="s">
        <v>55</v>
      </c>
      <c r="Z22" s="1213" t="s">
        <v>64</v>
      </c>
      <c r="AA22" s="1214"/>
      <c r="AB22" s="22"/>
      <c r="AC22" s="169" t="s">
        <v>17</v>
      </c>
      <c r="AD22" s="1051"/>
      <c r="AE22" s="1213" t="s">
        <v>55</v>
      </c>
      <c r="AF22" s="1214" t="s">
        <v>64</v>
      </c>
      <c r="AG22" s="1634"/>
      <c r="AH22" s="4123" t="s">
        <v>16</v>
      </c>
      <c r="AI22" s="1439" t="s">
        <v>38</v>
      </c>
      <c r="AJ22" s="1440" t="s">
        <v>38</v>
      </c>
      <c r="AK22" s="1441" t="s">
        <v>38</v>
      </c>
      <c r="AL22" s="1628"/>
      <c r="AM22" s="169" t="s">
        <v>15</v>
      </c>
      <c r="AN22" s="1215" t="s">
        <v>55</v>
      </c>
      <c r="AO22" s="1213" t="s">
        <v>64</v>
      </c>
      <c r="AP22" s="1214"/>
      <c r="AQ22" s="22"/>
      <c r="AR22" s="4122" t="s">
        <v>19</v>
      </c>
      <c r="AS22" s="1215" t="s">
        <v>38</v>
      </c>
      <c r="AT22" s="1213" t="s">
        <v>38</v>
      </c>
      <c r="AU22" s="1214" t="s">
        <v>38</v>
      </c>
      <c r="AV22" s="25"/>
      <c r="AW22" s="4121" t="s">
        <v>18</v>
      </c>
      <c r="AX22" s="182" t="s">
        <v>64</v>
      </c>
      <c r="AY22" s="178"/>
      <c r="AZ22" s="179" t="s">
        <v>55</v>
      </c>
      <c r="BA22" s="22">
        <v>45</v>
      </c>
      <c r="BB22" s="1221" t="s">
        <v>14</v>
      </c>
      <c r="BC22" s="1223" t="s">
        <v>55</v>
      </c>
      <c r="BD22" s="1224" t="s">
        <v>64</v>
      </c>
      <c r="BE22" s="1214"/>
      <c r="BF22" s="22"/>
      <c r="BG22" s="4122" t="s">
        <v>19</v>
      </c>
      <c r="BH22" s="172" t="s">
        <v>38</v>
      </c>
      <c r="BI22" s="173" t="s">
        <v>38</v>
      </c>
      <c r="BJ22" s="174" t="s">
        <v>38</v>
      </c>
      <c r="BK22" s="1982"/>
    </row>
    <row r="23" spans="2:63" ht="18" customHeight="1" thickBot="1">
      <c r="B23" s="2783" t="s">
        <v>25</v>
      </c>
      <c r="C23" s="22"/>
      <c r="D23" s="169" t="s">
        <v>88</v>
      </c>
      <c r="E23" s="1215"/>
      <c r="F23" s="1213" t="s">
        <v>55</v>
      </c>
      <c r="G23" s="1214" t="s">
        <v>64</v>
      </c>
      <c r="H23" s="22"/>
      <c r="I23" s="169" t="s">
        <v>17</v>
      </c>
      <c r="J23" s="1215" t="s">
        <v>64</v>
      </c>
      <c r="K23" s="1213"/>
      <c r="L23" s="1214" t="s">
        <v>55</v>
      </c>
      <c r="M23" s="22"/>
      <c r="N23" s="4122" t="s">
        <v>17</v>
      </c>
      <c r="O23" s="1215" t="s">
        <v>55</v>
      </c>
      <c r="P23" s="1213" t="s">
        <v>64</v>
      </c>
      <c r="Q23" s="1214"/>
      <c r="R23" s="25"/>
      <c r="S23" s="4121" t="s">
        <v>18</v>
      </c>
      <c r="T23" s="182" t="s">
        <v>55</v>
      </c>
      <c r="U23" s="178" t="s">
        <v>64</v>
      </c>
      <c r="V23" s="179"/>
      <c r="W23" s="22"/>
      <c r="X23" s="1221" t="s">
        <v>15</v>
      </c>
      <c r="Y23" s="1215" t="s">
        <v>64</v>
      </c>
      <c r="Z23" s="1213"/>
      <c r="AA23" s="1214" t="s">
        <v>55</v>
      </c>
      <c r="AB23" s="22"/>
      <c r="AC23" s="169" t="s">
        <v>19</v>
      </c>
      <c r="AD23" s="1215" t="s">
        <v>38</v>
      </c>
      <c r="AE23" s="1213" t="s">
        <v>38</v>
      </c>
      <c r="AF23" s="1214" t="s">
        <v>38</v>
      </c>
      <c r="AG23" s="1628"/>
      <c r="AH23" s="4121" t="s">
        <v>18</v>
      </c>
      <c r="AI23" s="1442"/>
      <c r="AJ23" s="1219" t="s">
        <v>55</v>
      </c>
      <c r="AK23" s="1220" t="s">
        <v>64</v>
      </c>
      <c r="AL23" s="1628">
        <v>32</v>
      </c>
      <c r="AM23" s="4122" t="s">
        <v>14</v>
      </c>
      <c r="AN23" s="1215" t="s">
        <v>64</v>
      </c>
      <c r="AO23" s="1213"/>
      <c r="AP23" s="1214" t="s">
        <v>55</v>
      </c>
      <c r="AQ23" s="46"/>
      <c r="AR23" s="4123" t="s">
        <v>16</v>
      </c>
      <c r="AS23" s="1439" t="s">
        <v>38</v>
      </c>
      <c r="AT23" s="1440" t="s">
        <v>38</v>
      </c>
      <c r="AU23" s="1441" t="s">
        <v>38</v>
      </c>
      <c r="AV23" s="22"/>
      <c r="AW23" s="169" t="s">
        <v>88</v>
      </c>
      <c r="AX23" s="172"/>
      <c r="AY23" s="173" t="s">
        <v>55</v>
      </c>
      <c r="AZ23" s="174" t="s">
        <v>64</v>
      </c>
      <c r="BA23" s="22"/>
      <c r="BB23" s="1221" t="s">
        <v>17</v>
      </c>
      <c r="BC23" s="1223" t="s">
        <v>64</v>
      </c>
      <c r="BD23" s="1224"/>
      <c r="BE23" s="1214" t="s">
        <v>55</v>
      </c>
      <c r="BF23" s="46"/>
      <c r="BG23" s="4123" t="s">
        <v>16</v>
      </c>
      <c r="BH23" s="1439" t="s">
        <v>38</v>
      </c>
      <c r="BI23" s="1440" t="s">
        <v>38</v>
      </c>
      <c r="BJ23" s="1441" t="s">
        <v>38</v>
      </c>
      <c r="BK23" s="1982"/>
    </row>
    <row r="24" spans="2:63" ht="18" customHeight="1" thickBot="1">
      <c r="B24" s="2783" t="s">
        <v>26</v>
      </c>
      <c r="C24" s="22"/>
      <c r="D24" s="169" t="s">
        <v>15</v>
      </c>
      <c r="E24" s="1215" t="s">
        <v>55</v>
      </c>
      <c r="F24" s="1213" t="s">
        <v>64</v>
      </c>
      <c r="G24" s="1214"/>
      <c r="H24" s="22"/>
      <c r="I24" s="210" t="s">
        <v>19</v>
      </c>
      <c r="J24" s="1215" t="s">
        <v>38</v>
      </c>
      <c r="K24" s="1213" t="s">
        <v>38</v>
      </c>
      <c r="L24" s="1214" t="s">
        <v>38</v>
      </c>
      <c r="M24" s="421"/>
      <c r="N24" s="210" t="s">
        <v>19</v>
      </c>
      <c r="O24" s="1215" t="s">
        <v>38</v>
      </c>
      <c r="P24" s="1213" t="s">
        <v>38</v>
      </c>
      <c r="Q24" s="1214" t="s">
        <v>38</v>
      </c>
      <c r="R24" s="22"/>
      <c r="S24" s="1221" t="s">
        <v>88</v>
      </c>
      <c r="T24" s="172" t="s">
        <v>64</v>
      </c>
      <c r="U24" s="173"/>
      <c r="V24" s="174" t="s">
        <v>55</v>
      </c>
      <c r="W24" s="22">
        <v>19</v>
      </c>
      <c r="X24" s="1393" t="s">
        <v>14</v>
      </c>
      <c r="Y24" s="1215"/>
      <c r="Z24" s="1052" t="s">
        <v>15</v>
      </c>
      <c r="AA24" s="1053" t="s">
        <v>15</v>
      </c>
      <c r="AB24" s="46"/>
      <c r="AC24" s="220" t="s">
        <v>16</v>
      </c>
      <c r="AD24" s="1439" t="s">
        <v>38</v>
      </c>
      <c r="AE24" s="1440" t="s">
        <v>38</v>
      </c>
      <c r="AF24" s="1441" t="s">
        <v>38</v>
      </c>
      <c r="AG24" s="1628"/>
      <c r="AH24" s="1438" t="s">
        <v>88</v>
      </c>
      <c r="AI24" s="1215" t="s">
        <v>55</v>
      </c>
      <c r="AJ24" s="1213" t="s">
        <v>64</v>
      </c>
      <c r="AK24" s="1214"/>
      <c r="AL24" s="1628"/>
      <c r="AM24" s="1221" t="s">
        <v>17</v>
      </c>
      <c r="AN24" s="1215"/>
      <c r="AO24" s="1213" t="s">
        <v>55</v>
      </c>
      <c r="AP24" s="1214" t="s">
        <v>64</v>
      </c>
      <c r="AQ24" s="25"/>
      <c r="AR24" s="1229" t="s">
        <v>18</v>
      </c>
      <c r="AS24" s="1442"/>
      <c r="AT24" s="1219" t="s">
        <v>55</v>
      </c>
      <c r="AU24" s="1220" t="s">
        <v>64</v>
      </c>
      <c r="AV24" s="22"/>
      <c r="AW24" s="210" t="s">
        <v>15</v>
      </c>
      <c r="AX24" s="1215" t="s">
        <v>55</v>
      </c>
      <c r="AY24" s="1213" t="s">
        <v>64</v>
      </c>
      <c r="AZ24" s="174"/>
      <c r="BA24" s="22"/>
      <c r="BB24" s="1221" t="s">
        <v>19</v>
      </c>
      <c r="BC24" s="1223" t="s">
        <v>38</v>
      </c>
      <c r="BD24" s="1224" t="s">
        <v>38</v>
      </c>
      <c r="BE24" s="1214" t="s">
        <v>38</v>
      </c>
      <c r="BF24" s="22"/>
      <c r="BG24" s="1229" t="s">
        <v>18</v>
      </c>
      <c r="BH24" s="1442" t="s">
        <v>64</v>
      </c>
      <c r="BI24" s="1219"/>
      <c r="BJ24" s="1220" t="s">
        <v>55</v>
      </c>
      <c r="BK24" s="1982"/>
    </row>
    <row r="25" spans="2:63" ht="18" customHeight="1" thickBot="1">
      <c r="B25" s="2783" t="s">
        <v>27</v>
      </c>
      <c r="C25" s="22">
        <v>2</v>
      </c>
      <c r="D25" s="169" t="s">
        <v>14</v>
      </c>
      <c r="E25" s="1215" t="s">
        <v>64</v>
      </c>
      <c r="F25" s="1213"/>
      <c r="G25" s="1213" t="s">
        <v>55</v>
      </c>
      <c r="H25" s="46"/>
      <c r="I25" s="170" t="s">
        <v>16</v>
      </c>
      <c r="J25" s="1439" t="s">
        <v>38</v>
      </c>
      <c r="K25" s="1440" t="s">
        <v>38</v>
      </c>
      <c r="L25" s="1441" t="s">
        <v>38</v>
      </c>
      <c r="M25" s="46"/>
      <c r="N25" s="170" t="s">
        <v>16</v>
      </c>
      <c r="O25" s="1439" t="s">
        <v>38</v>
      </c>
      <c r="P25" s="1440" t="s">
        <v>38</v>
      </c>
      <c r="Q25" s="1441" t="s">
        <v>38</v>
      </c>
      <c r="R25" s="22"/>
      <c r="S25" s="4122" t="s">
        <v>15</v>
      </c>
      <c r="T25" s="172"/>
      <c r="U25" s="1213" t="s">
        <v>55</v>
      </c>
      <c r="V25" s="1214" t="s">
        <v>64</v>
      </c>
      <c r="W25" s="22"/>
      <c r="X25" s="169" t="s">
        <v>17</v>
      </c>
      <c r="Y25" s="1215" t="s">
        <v>55</v>
      </c>
      <c r="Z25" s="1213" t="s">
        <v>64</v>
      </c>
      <c r="AA25" s="1053"/>
      <c r="AB25" s="25"/>
      <c r="AC25" s="1614" t="s">
        <v>18</v>
      </c>
      <c r="AD25" s="1442" t="s">
        <v>55</v>
      </c>
      <c r="AE25" s="1219" t="s">
        <v>64</v>
      </c>
      <c r="AF25" s="1220"/>
      <c r="AG25" s="1628"/>
      <c r="AH25" s="4122" t="s">
        <v>15</v>
      </c>
      <c r="AI25" s="1215" t="s">
        <v>64</v>
      </c>
      <c r="AJ25" s="1213"/>
      <c r="AK25" s="1214" t="s">
        <v>55</v>
      </c>
      <c r="AL25" s="1628"/>
      <c r="AM25" s="4122" t="s">
        <v>19</v>
      </c>
      <c r="AN25" s="1215" t="s">
        <v>38</v>
      </c>
      <c r="AO25" s="1213" t="s">
        <v>38</v>
      </c>
      <c r="AP25" s="1214" t="s">
        <v>38</v>
      </c>
      <c r="AQ25" s="22"/>
      <c r="AR25" s="4122" t="s">
        <v>88</v>
      </c>
      <c r="AS25" s="1215" t="s">
        <v>55</v>
      </c>
      <c r="AT25" s="1213" t="s">
        <v>64</v>
      </c>
      <c r="AU25" s="1214"/>
      <c r="AV25" s="22">
        <v>41</v>
      </c>
      <c r="AW25" s="169" t="s">
        <v>14</v>
      </c>
      <c r="AX25" s="172" t="s">
        <v>64</v>
      </c>
      <c r="AY25" s="173"/>
      <c r="AZ25" s="174" t="s">
        <v>55</v>
      </c>
      <c r="BA25" s="46"/>
      <c r="BB25" s="1222" t="s">
        <v>16</v>
      </c>
      <c r="BC25" s="1226" t="s">
        <v>38</v>
      </c>
      <c r="BD25" s="1227" t="s">
        <v>38</v>
      </c>
      <c r="BE25" s="1441" t="s">
        <v>38</v>
      </c>
      <c r="BF25" s="22"/>
      <c r="BG25" s="4122" t="s">
        <v>88</v>
      </c>
      <c r="BH25" s="1215"/>
      <c r="BI25" s="1213" t="s">
        <v>55</v>
      </c>
      <c r="BJ25" s="1214" t="s">
        <v>64</v>
      </c>
      <c r="BK25" s="1982"/>
    </row>
    <row r="26" spans="2:63" ht="18" customHeight="1" thickBot="1">
      <c r="B26" s="2783" t="s">
        <v>28</v>
      </c>
      <c r="C26" s="22"/>
      <c r="D26" s="169" t="s">
        <v>17</v>
      </c>
      <c r="E26" s="1215"/>
      <c r="F26" s="1213" t="s">
        <v>55</v>
      </c>
      <c r="G26" s="1214" t="s">
        <v>64</v>
      </c>
      <c r="H26" s="25"/>
      <c r="I26" s="171" t="s">
        <v>18</v>
      </c>
      <c r="J26" s="1442"/>
      <c r="K26" s="1219" t="s">
        <v>55</v>
      </c>
      <c r="L26" s="1220" t="s">
        <v>64</v>
      </c>
      <c r="M26" s="25"/>
      <c r="N26" s="4121" t="s">
        <v>18</v>
      </c>
      <c r="O26" s="1442" t="s">
        <v>64</v>
      </c>
      <c r="P26" s="1219"/>
      <c r="Q26" s="1214" t="s">
        <v>55</v>
      </c>
      <c r="R26" s="22">
        <v>15</v>
      </c>
      <c r="S26" s="4122" t="s">
        <v>14</v>
      </c>
      <c r="T26" s="172" t="s">
        <v>55</v>
      </c>
      <c r="U26" s="173" t="s">
        <v>64</v>
      </c>
      <c r="V26" s="174"/>
      <c r="W26" s="22"/>
      <c r="X26" s="169" t="s">
        <v>19</v>
      </c>
      <c r="Y26" s="1443" t="s">
        <v>38</v>
      </c>
      <c r="Z26" s="1444" t="s">
        <v>38</v>
      </c>
      <c r="AA26" s="1445" t="s">
        <v>38</v>
      </c>
      <c r="AB26" s="22"/>
      <c r="AC26" s="160" t="s">
        <v>88</v>
      </c>
      <c r="AD26" s="1215" t="s">
        <v>64</v>
      </c>
      <c r="AE26" s="1213"/>
      <c r="AF26" s="1214" t="s">
        <v>55</v>
      </c>
      <c r="AG26" s="1628">
        <v>28</v>
      </c>
      <c r="AH26" s="4122" t="s">
        <v>14</v>
      </c>
      <c r="AI26" s="1215"/>
      <c r="AJ26" s="1213" t="s">
        <v>55</v>
      </c>
      <c r="AK26" s="1214" t="s">
        <v>64</v>
      </c>
      <c r="AL26" s="46"/>
      <c r="AM26" s="4123" t="s">
        <v>16</v>
      </c>
      <c r="AN26" s="1439" t="s">
        <v>38</v>
      </c>
      <c r="AO26" s="1440" t="s">
        <v>38</v>
      </c>
      <c r="AP26" s="1441" t="s">
        <v>38</v>
      </c>
      <c r="AQ26" s="22"/>
      <c r="AR26" s="4122" t="s">
        <v>15</v>
      </c>
      <c r="AS26" s="1215" t="s">
        <v>64</v>
      </c>
      <c r="AT26" s="1213"/>
      <c r="AU26" s="1214" t="s">
        <v>55</v>
      </c>
      <c r="AV26" s="22"/>
      <c r="AW26" s="169" t="s">
        <v>17</v>
      </c>
      <c r="AX26" s="172"/>
      <c r="AY26" s="173" t="s">
        <v>55</v>
      </c>
      <c r="AZ26" s="174" t="s">
        <v>64</v>
      </c>
      <c r="BA26" s="25"/>
      <c r="BB26" s="1229" t="s">
        <v>18</v>
      </c>
      <c r="BC26" s="1442"/>
      <c r="BD26" s="1219" t="s">
        <v>55</v>
      </c>
      <c r="BE26" s="1220" t="s">
        <v>64</v>
      </c>
      <c r="BF26" s="22"/>
      <c r="BG26" s="4122" t="s">
        <v>15</v>
      </c>
      <c r="BH26" s="1215" t="s">
        <v>55</v>
      </c>
      <c r="BI26" s="1213" t="s">
        <v>64</v>
      </c>
      <c r="BJ26" s="1214"/>
      <c r="BK26" s="1982"/>
    </row>
    <row r="27" spans="2:63" ht="18" customHeight="1" thickBot="1">
      <c r="B27" s="2783" t="s">
        <v>29</v>
      </c>
      <c r="C27" s="22"/>
      <c r="D27" s="169" t="s">
        <v>19</v>
      </c>
      <c r="E27" s="1215" t="s">
        <v>38</v>
      </c>
      <c r="F27" s="1213" t="s">
        <v>38</v>
      </c>
      <c r="G27" s="1214" t="s">
        <v>38</v>
      </c>
      <c r="H27" s="22"/>
      <c r="I27" s="169" t="s">
        <v>88</v>
      </c>
      <c r="J27" s="172" t="s">
        <v>55</v>
      </c>
      <c r="K27" s="173" t="s">
        <v>64</v>
      </c>
      <c r="L27" s="174"/>
      <c r="M27" s="22"/>
      <c r="N27" s="169" t="s">
        <v>88</v>
      </c>
      <c r="O27" s="1215"/>
      <c r="P27" s="1213" t="s">
        <v>55</v>
      </c>
      <c r="Q27" s="1214" t="s">
        <v>64</v>
      </c>
      <c r="R27" s="22"/>
      <c r="S27" s="4122" t="s">
        <v>17</v>
      </c>
      <c r="T27" s="192" t="s">
        <v>64</v>
      </c>
      <c r="U27" s="193"/>
      <c r="V27" s="194" t="s">
        <v>55</v>
      </c>
      <c r="W27" s="22"/>
      <c r="X27" s="170" t="s">
        <v>16</v>
      </c>
      <c r="Y27" s="1439" t="s">
        <v>38</v>
      </c>
      <c r="Z27" s="1440" t="s">
        <v>38</v>
      </c>
      <c r="AA27" s="1441" t="s">
        <v>38</v>
      </c>
      <c r="AB27" s="22"/>
      <c r="AC27" s="169" t="s">
        <v>15</v>
      </c>
      <c r="AD27" s="1215"/>
      <c r="AE27" s="1213" t="s">
        <v>55</v>
      </c>
      <c r="AF27" s="1214" t="s">
        <v>64</v>
      </c>
      <c r="AG27" s="1628"/>
      <c r="AH27" s="4122" t="s">
        <v>17</v>
      </c>
      <c r="AI27" s="1443" t="s">
        <v>55</v>
      </c>
      <c r="AJ27" s="1444" t="s">
        <v>64</v>
      </c>
      <c r="AK27" s="1445"/>
      <c r="AL27" s="22"/>
      <c r="AM27" s="4121" t="s">
        <v>18</v>
      </c>
      <c r="AN27" s="1215" t="s">
        <v>55</v>
      </c>
      <c r="AO27" s="1219" t="s">
        <v>64</v>
      </c>
      <c r="AP27" s="1220"/>
      <c r="AQ27" s="22">
        <v>37</v>
      </c>
      <c r="AR27" s="4122" t="s">
        <v>14</v>
      </c>
      <c r="AS27" s="1215"/>
      <c r="AT27" s="1213" t="s">
        <v>55</v>
      </c>
      <c r="AU27" s="1214" t="s">
        <v>64</v>
      </c>
      <c r="AV27" s="22"/>
      <c r="AW27" s="169" t="s">
        <v>19</v>
      </c>
      <c r="AX27" s="172" t="s">
        <v>38</v>
      </c>
      <c r="AY27" s="173" t="s">
        <v>38</v>
      </c>
      <c r="AZ27" s="174" t="s">
        <v>38</v>
      </c>
      <c r="BA27" s="22"/>
      <c r="BB27" s="1221" t="s">
        <v>88</v>
      </c>
      <c r="BC27" s="172" t="s">
        <v>55</v>
      </c>
      <c r="BD27" s="173" t="s">
        <v>64</v>
      </c>
      <c r="BE27" s="174"/>
      <c r="BF27" s="22">
        <v>50</v>
      </c>
      <c r="BG27" s="4122" t="s">
        <v>14</v>
      </c>
      <c r="BH27" s="1215" t="s">
        <v>64</v>
      </c>
      <c r="BI27" s="1213"/>
      <c r="BJ27" s="1214" t="s">
        <v>55</v>
      </c>
      <c r="BK27" s="1982"/>
    </row>
    <row r="28" spans="2:63" ht="18" customHeight="1" thickBot="1">
      <c r="B28" s="2783" t="s">
        <v>30</v>
      </c>
      <c r="C28" s="46"/>
      <c r="D28" s="170" t="s">
        <v>16</v>
      </c>
      <c r="E28" s="1439" t="s">
        <v>38</v>
      </c>
      <c r="F28" s="1440" t="s">
        <v>38</v>
      </c>
      <c r="G28" s="1441" t="s">
        <v>38</v>
      </c>
      <c r="H28" s="22"/>
      <c r="I28" s="169" t="s">
        <v>15</v>
      </c>
      <c r="J28" s="172" t="s">
        <v>64</v>
      </c>
      <c r="K28" s="173"/>
      <c r="L28" s="174" t="s">
        <v>55</v>
      </c>
      <c r="M28" s="22"/>
      <c r="N28" s="169" t="s">
        <v>15</v>
      </c>
      <c r="O28" s="1215" t="s">
        <v>55</v>
      </c>
      <c r="P28" s="1213" t="s">
        <v>64</v>
      </c>
      <c r="Q28" s="1214"/>
      <c r="R28" s="22"/>
      <c r="S28" s="4122" t="s">
        <v>19</v>
      </c>
      <c r="T28" s="172" t="s">
        <v>38</v>
      </c>
      <c r="U28" s="173" t="s">
        <v>38</v>
      </c>
      <c r="V28" s="174" t="s">
        <v>38</v>
      </c>
      <c r="W28" s="25"/>
      <c r="X28" s="171" t="s">
        <v>18</v>
      </c>
      <c r="Y28" s="1442" t="s">
        <v>64</v>
      </c>
      <c r="Z28" s="1219"/>
      <c r="AA28" s="1220" t="s">
        <v>55</v>
      </c>
      <c r="AB28" s="22">
        <v>24</v>
      </c>
      <c r="AC28" s="169" t="s">
        <v>14</v>
      </c>
      <c r="AD28" s="1215" t="s">
        <v>55</v>
      </c>
      <c r="AE28" s="1213" t="s">
        <v>64</v>
      </c>
      <c r="AF28" s="1214"/>
      <c r="AG28" s="1628"/>
      <c r="AH28" s="4122" t="s">
        <v>19</v>
      </c>
      <c r="AI28" s="1215" t="s">
        <v>38</v>
      </c>
      <c r="AJ28" s="1213" t="s">
        <v>38</v>
      </c>
      <c r="AK28" s="1214" t="s">
        <v>38</v>
      </c>
      <c r="AL28" s="22"/>
      <c r="AM28" s="4122" t="s">
        <v>88</v>
      </c>
      <c r="AN28" s="1215" t="s">
        <v>64</v>
      </c>
      <c r="AO28" s="1213"/>
      <c r="AP28" s="1214" t="s">
        <v>55</v>
      </c>
      <c r="AQ28" s="22"/>
      <c r="AR28" s="4122" t="s">
        <v>17</v>
      </c>
      <c r="AS28" s="1443" t="s">
        <v>55</v>
      </c>
      <c r="AT28" s="1444" t="s">
        <v>64</v>
      </c>
      <c r="AU28" s="1445"/>
      <c r="AV28" s="22"/>
      <c r="AW28" s="170" t="s">
        <v>16</v>
      </c>
      <c r="AX28" s="177" t="s">
        <v>38</v>
      </c>
      <c r="AY28" s="175" t="s">
        <v>38</v>
      </c>
      <c r="AZ28" s="176" t="s">
        <v>38</v>
      </c>
      <c r="BA28" s="1628"/>
      <c r="BB28" s="1221" t="s">
        <v>15</v>
      </c>
      <c r="BC28" s="172" t="s">
        <v>64</v>
      </c>
      <c r="BD28" s="173"/>
      <c r="BE28" s="174" t="s">
        <v>55</v>
      </c>
      <c r="BF28" s="22"/>
      <c r="BG28" s="4122" t="s">
        <v>17</v>
      </c>
      <c r="BH28" s="1215"/>
      <c r="BI28" s="1213" t="s">
        <v>55</v>
      </c>
      <c r="BJ28" s="1214" t="s">
        <v>64</v>
      </c>
      <c r="BK28" s="1982"/>
    </row>
    <row r="29" spans="2:63" ht="18" customHeight="1" thickBot="1">
      <c r="B29" s="2783" t="s">
        <v>31</v>
      </c>
      <c r="C29" s="25"/>
      <c r="D29" s="171" t="s">
        <v>18</v>
      </c>
      <c r="E29" s="1442" t="s">
        <v>55</v>
      </c>
      <c r="F29" s="1219" t="s">
        <v>64</v>
      </c>
      <c r="G29" s="1220"/>
      <c r="H29" s="22">
        <v>7</v>
      </c>
      <c r="I29" s="169" t="s">
        <v>14</v>
      </c>
      <c r="J29" s="172"/>
      <c r="K29" s="173" t="s">
        <v>55</v>
      </c>
      <c r="L29" s="174" t="s">
        <v>64</v>
      </c>
      <c r="M29" s="22">
        <v>11</v>
      </c>
      <c r="N29" s="169" t="s">
        <v>14</v>
      </c>
      <c r="O29" s="172" t="s">
        <v>64</v>
      </c>
      <c r="P29" s="173"/>
      <c r="Q29" s="173" t="s">
        <v>55</v>
      </c>
      <c r="R29" s="46"/>
      <c r="S29" s="1632" t="s">
        <v>16</v>
      </c>
      <c r="T29" s="1439" t="s">
        <v>38</v>
      </c>
      <c r="U29" s="175" t="s">
        <v>38</v>
      </c>
      <c r="V29" s="176" t="s">
        <v>38</v>
      </c>
      <c r="W29" s="22"/>
      <c r="X29" s="169" t="s">
        <v>88</v>
      </c>
      <c r="Y29" s="1215"/>
      <c r="Z29" s="1213" t="s">
        <v>55</v>
      </c>
      <c r="AA29" s="1214" t="s">
        <v>64</v>
      </c>
      <c r="AB29" s="22"/>
      <c r="AC29" s="169" t="s">
        <v>17</v>
      </c>
      <c r="AD29" s="192" t="s">
        <v>64</v>
      </c>
      <c r="AE29" s="193"/>
      <c r="AF29" s="194" t="s">
        <v>55</v>
      </c>
      <c r="AG29" s="1634"/>
      <c r="AH29" s="4123" t="s">
        <v>16</v>
      </c>
      <c r="AI29" s="1439" t="s">
        <v>38</v>
      </c>
      <c r="AJ29" s="1440" t="s">
        <v>38</v>
      </c>
      <c r="AK29" s="1441" t="s">
        <v>38</v>
      </c>
      <c r="AL29" s="22"/>
      <c r="AM29" s="4122" t="s">
        <v>15</v>
      </c>
      <c r="AN29" s="1215"/>
      <c r="AO29" s="1213" t="s">
        <v>55</v>
      </c>
      <c r="AP29" s="1214" t="s">
        <v>64</v>
      </c>
      <c r="AQ29" s="22"/>
      <c r="AR29" s="169" t="s">
        <v>19</v>
      </c>
      <c r="AS29" s="1215" t="s">
        <v>38</v>
      </c>
      <c r="AT29" s="1213" t="s">
        <v>38</v>
      </c>
      <c r="AU29" s="1214" t="s">
        <v>38</v>
      </c>
      <c r="AV29" s="25"/>
      <c r="AW29" s="171" t="s">
        <v>18</v>
      </c>
      <c r="AX29" s="182" t="s">
        <v>55</v>
      </c>
      <c r="AY29" s="178" t="s">
        <v>64</v>
      </c>
      <c r="AZ29" s="179"/>
      <c r="BA29" s="22">
        <v>46</v>
      </c>
      <c r="BB29" s="1221" t="s">
        <v>14</v>
      </c>
      <c r="BC29" s="172"/>
      <c r="BD29" s="173" t="s">
        <v>55</v>
      </c>
      <c r="BE29" s="174" t="s">
        <v>64</v>
      </c>
      <c r="BF29" s="22"/>
      <c r="BG29" s="4122" t="s">
        <v>19</v>
      </c>
      <c r="BH29" s="1215" t="s">
        <v>38</v>
      </c>
      <c r="BI29" s="1213" t="s">
        <v>38</v>
      </c>
      <c r="BJ29" s="1214" t="s">
        <v>38</v>
      </c>
      <c r="BK29" s="1982"/>
    </row>
    <row r="30" spans="2:63" ht="18" customHeight="1" thickBot="1">
      <c r="B30" s="2783" t="s">
        <v>32</v>
      </c>
      <c r="C30" s="22"/>
      <c r="D30" s="169" t="s">
        <v>88</v>
      </c>
      <c r="E30" s="1215" t="s">
        <v>64</v>
      </c>
      <c r="F30" s="1213"/>
      <c r="G30" s="1214" t="s">
        <v>55</v>
      </c>
      <c r="H30" s="22"/>
      <c r="I30" s="169" t="s">
        <v>17</v>
      </c>
      <c r="J30" s="1215" t="s">
        <v>55</v>
      </c>
      <c r="K30" s="1213" t="s">
        <v>64</v>
      </c>
      <c r="L30" s="1214"/>
      <c r="M30" s="22"/>
      <c r="N30" s="4122" t="s">
        <v>17</v>
      </c>
      <c r="O30" s="1215"/>
      <c r="P30" s="1213" t="s">
        <v>55</v>
      </c>
      <c r="Q30" s="1214" t="s">
        <v>64</v>
      </c>
      <c r="R30" s="1628"/>
      <c r="S30" s="4121" t="s">
        <v>18</v>
      </c>
      <c r="T30" s="1442"/>
      <c r="U30" s="1219" t="s">
        <v>55</v>
      </c>
      <c r="V30" s="1220" t="s">
        <v>64</v>
      </c>
      <c r="W30" s="22"/>
      <c r="X30" s="169" t="s">
        <v>15</v>
      </c>
      <c r="Y30" s="1215" t="s">
        <v>55</v>
      </c>
      <c r="Z30" s="1213" t="s">
        <v>64</v>
      </c>
      <c r="AA30" s="1214"/>
      <c r="AB30" s="22"/>
      <c r="AC30" s="4122" t="s">
        <v>19</v>
      </c>
      <c r="AD30" s="1215" t="s">
        <v>38</v>
      </c>
      <c r="AE30" s="1213" t="s">
        <v>38</v>
      </c>
      <c r="AF30" s="1214" t="s">
        <v>38</v>
      </c>
      <c r="AG30" s="1630"/>
      <c r="AH30" s="4121" t="s">
        <v>18</v>
      </c>
      <c r="AI30" s="1442" t="s">
        <v>64</v>
      </c>
      <c r="AJ30" s="1219"/>
      <c r="AK30" s="1220" t="s">
        <v>55</v>
      </c>
      <c r="AL30" s="22">
        <v>33</v>
      </c>
      <c r="AM30" s="4122" t="s">
        <v>14</v>
      </c>
      <c r="AN30" s="1215" t="s">
        <v>55</v>
      </c>
      <c r="AO30" s="1213" t="s">
        <v>64</v>
      </c>
      <c r="AP30" s="1214"/>
      <c r="AQ30" s="46"/>
      <c r="AR30" s="1222" t="s">
        <v>16</v>
      </c>
      <c r="AS30" s="1439" t="s">
        <v>38</v>
      </c>
      <c r="AT30" s="1440" t="s">
        <v>38</v>
      </c>
      <c r="AU30" s="176" t="s">
        <v>38</v>
      </c>
      <c r="AV30" s="22"/>
      <c r="AW30" s="169" t="s">
        <v>88</v>
      </c>
      <c r="AX30" s="1215" t="s">
        <v>64</v>
      </c>
      <c r="AY30" s="1213"/>
      <c r="AZ30" s="1214" t="s">
        <v>55</v>
      </c>
      <c r="BA30" s="22"/>
      <c r="BB30" s="1221" t="s">
        <v>17</v>
      </c>
      <c r="BC30" s="1215" t="s">
        <v>55</v>
      </c>
      <c r="BD30" s="1213" t="s">
        <v>64</v>
      </c>
      <c r="BE30" s="174"/>
      <c r="BF30" s="22"/>
      <c r="BG30" s="4123" t="s">
        <v>16</v>
      </c>
      <c r="BH30" s="1215" t="s">
        <v>38</v>
      </c>
      <c r="BI30" s="1213" t="s">
        <v>38</v>
      </c>
      <c r="BJ30" s="1214" t="s">
        <v>38</v>
      </c>
      <c r="BK30" s="1982"/>
    </row>
    <row r="31" spans="2:63" ht="18" customHeight="1" thickBot="1">
      <c r="B31" s="2783" t="s">
        <v>34</v>
      </c>
      <c r="C31" s="22"/>
      <c r="D31" s="227" t="s">
        <v>15</v>
      </c>
      <c r="E31" s="1215"/>
      <c r="F31" s="1213" t="s">
        <v>55</v>
      </c>
      <c r="G31" s="1214" t="s">
        <v>64</v>
      </c>
      <c r="H31" s="22"/>
      <c r="I31" s="169" t="s">
        <v>19</v>
      </c>
      <c r="J31" s="1215" t="s">
        <v>38</v>
      </c>
      <c r="K31" s="1213" t="s">
        <v>38</v>
      </c>
      <c r="L31" s="1214" t="s">
        <v>38</v>
      </c>
      <c r="M31" s="22"/>
      <c r="N31" s="4122" t="s">
        <v>19</v>
      </c>
      <c r="O31" s="1215" t="s">
        <v>38</v>
      </c>
      <c r="P31" s="1213" t="s">
        <v>38</v>
      </c>
      <c r="Q31" s="1214" t="s">
        <v>38</v>
      </c>
      <c r="R31" s="4125"/>
      <c r="S31" s="4122" t="s">
        <v>88</v>
      </c>
      <c r="T31" s="1215" t="s">
        <v>55</v>
      </c>
      <c r="U31" s="1213" t="s">
        <v>64</v>
      </c>
      <c r="V31" s="1214"/>
      <c r="W31" s="22">
        <v>20</v>
      </c>
      <c r="X31" s="169" t="s">
        <v>14</v>
      </c>
      <c r="Y31" s="1215" t="s">
        <v>64</v>
      </c>
      <c r="Z31" s="1213"/>
      <c r="AA31" s="1214" t="s">
        <v>55</v>
      </c>
      <c r="AB31" s="46"/>
      <c r="AC31" s="4123" t="s">
        <v>16</v>
      </c>
      <c r="AD31" s="1439" t="s">
        <v>38</v>
      </c>
      <c r="AE31" s="1440" t="s">
        <v>38</v>
      </c>
      <c r="AF31" s="1441" t="s">
        <v>38</v>
      </c>
      <c r="AG31" s="1628"/>
      <c r="AH31" s="4122" t="s">
        <v>88</v>
      </c>
      <c r="AI31" s="1215"/>
      <c r="AJ31" s="1213" t="s">
        <v>55</v>
      </c>
      <c r="AK31" s="1214" t="s">
        <v>64</v>
      </c>
      <c r="AL31" s="1628"/>
      <c r="AM31" s="4122" t="s">
        <v>17</v>
      </c>
      <c r="AN31" s="1215" t="s">
        <v>64</v>
      </c>
      <c r="AO31" s="1213"/>
      <c r="AP31" s="1214" t="s">
        <v>55</v>
      </c>
      <c r="AQ31" s="25"/>
      <c r="AR31" s="1394" t="s">
        <v>18</v>
      </c>
      <c r="AS31" s="4120" t="s">
        <v>15</v>
      </c>
      <c r="AT31" s="3523"/>
      <c r="AU31" s="4053" t="s">
        <v>15</v>
      </c>
      <c r="AV31" s="1628"/>
      <c r="AW31" s="4122" t="s">
        <v>15</v>
      </c>
      <c r="AX31" s="1215"/>
      <c r="AY31" s="1213" t="s">
        <v>55</v>
      </c>
      <c r="AZ31" s="1214" t="s">
        <v>64</v>
      </c>
      <c r="BA31" s="22"/>
      <c r="BB31" s="1221" t="s">
        <v>19</v>
      </c>
      <c r="BC31" s="172" t="s">
        <v>38</v>
      </c>
      <c r="BD31" s="173" t="s">
        <v>38</v>
      </c>
      <c r="BE31" s="174" t="s">
        <v>38</v>
      </c>
      <c r="BF31" s="25"/>
      <c r="BG31" s="4121" t="s">
        <v>18</v>
      </c>
      <c r="BH31" s="1442" t="s">
        <v>55</v>
      </c>
      <c r="BI31" s="1219" t="s">
        <v>64</v>
      </c>
      <c r="BJ31" s="179"/>
      <c r="BK31" s="1982"/>
    </row>
    <row r="32" spans="2:63" ht="18" customHeight="1" thickBot="1">
      <c r="B32" s="2783" t="s">
        <v>35</v>
      </c>
      <c r="C32" s="22">
        <v>3</v>
      </c>
      <c r="D32" s="160" t="s">
        <v>14</v>
      </c>
      <c r="E32" s="1215" t="s">
        <v>55</v>
      </c>
      <c r="F32" s="1213" t="s">
        <v>64</v>
      </c>
      <c r="G32" s="1214"/>
      <c r="H32" s="46"/>
      <c r="I32" s="170" t="s">
        <v>16</v>
      </c>
      <c r="J32" s="1439" t="s">
        <v>38</v>
      </c>
      <c r="K32" s="1440" t="s">
        <v>38</v>
      </c>
      <c r="L32" s="1441" t="s">
        <v>38</v>
      </c>
      <c r="M32" s="22"/>
      <c r="N32" s="4122" t="s">
        <v>16</v>
      </c>
      <c r="O32" s="1439" t="s">
        <v>38</v>
      </c>
      <c r="P32" s="1440" t="s">
        <v>38</v>
      </c>
      <c r="Q32" s="1441" t="s">
        <v>38</v>
      </c>
      <c r="R32" s="1628"/>
      <c r="S32" s="4122" t="s">
        <v>15</v>
      </c>
      <c r="T32" s="1215" t="s">
        <v>64</v>
      </c>
      <c r="U32" s="1213"/>
      <c r="V32" s="1214" t="s">
        <v>55</v>
      </c>
      <c r="W32" s="22"/>
      <c r="X32" s="169" t="s">
        <v>17</v>
      </c>
      <c r="Y32" s="1215"/>
      <c r="Z32" s="1213" t="s">
        <v>55</v>
      </c>
      <c r="AA32" s="1214" t="s">
        <v>64</v>
      </c>
      <c r="AB32" s="1628"/>
      <c r="AC32" s="4121" t="s">
        <v>18</v>
      </c>
      <c r="AD32" s="182"/>
      <c r="AE32" s="178" t="s">
        <v>55</v>
      </c>
      <c r="AF32" s="179" t="s">
        <v>64</v>
      </c>
      <c r="AG32" s="1628"/>
      <c r="AH32" s="4122" t="s">
        <v>15</v>
      </c>
      <c r="AI32" s="1215" t="s">
        <v>55</v>
      </c>
      <c r="AJ32" s="1213" t="s">
        <v>64</v>
      </c>
      <c r="AK32" s="1214"/>
      <c r="AL32" s="1628"/>
      <c r="AM32" s="4122" t="s">
        <v>19</v>
      </c>
      <c r="AN32" s="1215" t="s">
        <v>38</v>
      </c>
      <c r="AO32" s="1213" t="s">
        <v>38</v>
      </c>
      <c r="AP32" s="1214" t="s">
        <v>38</v>
      </c>
      <c r="AQ32" s="22"/>
      <c r="AR32" s="169" t="s">
        <v>88</v>
      </c>
      <c r="AS32" s="1215"/>
      <c r="AT32" s="1213" t="s">
        <v>55</v>
      </c>
      <c r="AU32" s="174" t="s">
        <v>64</v>
      </c>
      <c r="AV32" s="1628">
        <v>42</v>
      </c>
      <c r="AW32" s="4122" t="s">
        <v>14</v>
      </c>
      <c r="AX32" s="1215" t="s">
        <v>55</v>
      </c>
      <c r="AY32" s="1213" t="s">
        <v>64</v>
      </c>
      <c r="AZ32" s="1214"/>
      <c r="BA32" s="46"/>
      <c r="BB32" s="1222" t="s">
        <v>16</v>
      </c>
      <c r="BC32" s="177" t="s">
        <v>38</v>
      </c>
      <c r="BD32" s="175" t="s">
        <v>38</v>
      </c>
      <c r="BE32" s="176" t="s">
        <v>38</v>
      </c>
      <c r="BF32" s="22"/>
      <c r="BG32" s="4126" t="s">
        <v>88</v>
      </c>
      <c r="BH32" s="1223" t="s">
        <v>64</v>
      </c>
      <c r="BI32" s="1224"/>
      <c r="BJ32" s="1225" t="s">
        <v>55</v>
      </c>
      <c r="BK32" s="1982"/>
    </row>
    <row r="33" spans="2:63" ht="18" customHeight="1" thickBot="1">
      <c r="B33" s="2783" t="s">
        <v>36</v>
      </c>
      <c r="C33" s="22"/>
      <c r="D33" s="1855" t="s">
        <v>17</v>
      </c>
      <c r="E33" s="1443" t="s">
        <v>64</v>
      </c>
      <c r="F33" s="1444"/>
      <c r="G33" s="1445" t="s">
        <v>55</v>
      </c>
      <c r="H33" s="22"/>
      <c r="I33" s="171" t="s">
        <v>18</v>
      </c>
      <c r="J33" s="1442" t="s">
        <v>64</v>
      </c>
      <c r="K33" s="1219"/>
      <c r="L33" s="1220" t="s">
        <v>55</v>
      </c>
      <c r="M33" s="25"/>
      <c r="N33" s="4121" t="s">
        <v>18</v>
      </c>
      <c r="O33" s="1215" t="s">
        <v>55</v>
      </c>
      <c r="P33" s="1219" t="s">
        <v>64</v>
      </c>
      <c r="Q33" s="1220"/>
      <c r="R33" s="1628">
        <v>16</v>
      </c>
      <c r="S33" s="4122" t="s">
        <v>14</v>
      </c>
      <c r="T33" s="1215"/>
      <c r="U33" s="1213" t="s">
        <v>55</v>
      </c>
      <c r="V33" s="1214" t="s">
        <v>64</v>
      </c>
      <c r="W33" s="22"/>
      <c r="X33" s="169" t="s">
        <v>19</v>
      </c>
      <c r="Y33" s="1215" t="s">
        <v>38</v>
      </c>
      <c r="Z33" s="1213" t="s">
        <v>38</v>
      </c>
      <c r="AA33" s="1214" t="s">
        <v>38</v>
      </c>
      <c r="AB33" s="1628"/>
      <c r="AC33" s="4122" t="s">
        <v>88</v>
      </c>
      <c r="AD33" s="1215" t="s">
        <v>55</v>
      </c>
      <c r="AE33" s="1213" t="s">
        <v>64</v>
      </c>
      <c r="AF33" s="174"/>
      <c r="AG33" s="1628">
        <v>29</v>
      </c>
      <c r="AH33" s="4122" t="s">
        <v>14</v>
      </c>
      <c r="AI33" s="1215" t="s">
        <v>64</v>
      </c>
      <c r="AJ33" s="1213"/>
      <c r="AK33" s="1214" t="s">
        <v>55</v>
      </c>
      <c r="AL33" s="1628"/>
      <c r="AM33" s="4123" t="s">
        <v>16</v>
      </c>
      <c r="AN33" s="1439" t="s">
        <v>38</v>
      </c>
      <c r="AO33" s="1440" t="s">
        <v>38</v>
      </c>
      <c r="AP33" s="1441" t="s">
        <v>38</v>
      </c>
      <c r="AQ33" s="22"/>
      <c r="AR33" s="169" t="s">
        <v>15</v>
      </c>
      <c r="AS33" s="1215" t="s">
        <v>55</v>
      </c>
      <c r="AT33" s="1213" t="s">
        <v>64</v>
      </c>
      <c r="AU33" s="174"/>
      <c r="AV33" s="1628"/>
      <c r="AW33" s="4122" t="s">
        <v>17</v>
      </c>
      <c r="AX33" s="1215" t="s">
        <v>64</v>
      </c>
      <c r="AY33" s="1213"/>
      <c r="AZ33" s="1214" t="s">
        <v>55</v>
      </c>
      <c r="BA33" s="25"/>
      <c r="BB33" s="4136" t="s">
        <v>18</v>
      </c>
      <c r="BC33" s="4120" t="s">
        <v>15</v>
      </c>
      <c r="BD33" s="3523"/>
      <c r="BE33" s="1053" t="s">
        <v>15</v>
      </c>
      <c r="BF33" s="22"/>
      <c r="BG33" s="4122" t="s">
        <v>15</v>
      </c>
      <c r="BH33" s="1223"/>
      <c r="BI33" s="1224" t="s">
        <v>55</v>
      </c>
      <c r="BJ33" s="1225" t="s">
        <v>64</v>
      </c>
      <c r="BK33" s="1982"/>
    </row>
    <row r="34" spans="2:63" ht="18" customHeight="1" thickBot="1">
      <c r="B34" s="2783" t="s">
        <v>37</v>
      </c>
      <c r="C34" s="22"/>
      <c r="D34" s="169" t="s">
        <v>19</v>
      </c>
      <c r="E34" s="1215" t="s">
        <v>38</v>
      </c>
      <c r="F34" s="1213" t="s">
        <v>38</v>
      </c>
      <c r="G34" s="1214" t="s">
        <v>38</v>
      </c>
      <c r="H34" s="22"/>
      <c r="I34" s="169" t="s">
        <v>88</v>
      </c>
      <c r="J34" s="1215"/>
      <c r="K34" s="1213" t="s">
        <v>55</v>
      </c>
      <c r="L34" s="1214" t="s">
        <v>64</v>
      </c>
      <c r="M34" s="22"/>
      <c r="N34" s="169" t="s">
        <v>88</v>
      </c>
      <c r="O34" s="1215" t="s">
        <v>64</v>
      </c>
      <c r="P34" s="1213"/>
      <c r="Q34" s="1214" t="s">
        <v>55</v>
      </c>
      <c r="R34" s="1628"/>
      <c r="S34" s="1393" t="s">
        <v>17</v>
      </c>
      <c r="T34" s="1051" t="s">
        <v>15</v>
      </c>
      <c r="U34" s="1052" t="s">
        <v>15</v>
      </c>
      <c r="V34" s="1214"/>
      <c r="W34" s="46"/>
      <c r="X34" s="170" t="s">
        <v>16</v>
      </c>
      <c r="Y34" s="1439" t="s">
        <v>38</v>
      </c>
      <c r="Z34" s="1440" t="s">
        <v>38</v>
      </c>
      <c r="AA34" s="1441" t="s">
        <v>38</v>
      </c>
      <c r="AB34" s="1628"/>
      <c r="AC34" s="4122" t="s">
        <v>15</v>
      </c>
      <c r="AD34" s="1215" t="s">
        <v>64</v>
      </c>
      <c r="AE34" s="1213"/>
      <c r="AF34" s="1214" t="s">
        <v>55</v>
      </c>
      <c r="AG34" s="1628"/>
      <c r="AH34" s="4122" t="s">
        <v>17</v>
      </c>
      <c r="AI34" s="1215"/>
      <c r="AJ34" s="1213" t="s">
        <v>55</v>
      </c>
      <c r="AK34" s="1214" t="s">
        <v>64</v>
      </c>
      <c r="AL34" s="1630"/>
      <c r="AM34" s="4121" t="s">
        <v>18</v>
      </c>
      <c r="AN34" s="182"/>
      <c r="AO34" s="178" t="s">
        <v>55</v>
      </c>
      <c r="AP34" s="179" t="s">
        <v>64</v>
      </c>
      <c r="AQ34" s="22">
        <v>38</v>
      </c>
      <c r="AR34" s="169" t="s">
        <v>14</v>
      </c>
      <c r="AS34" s="1215" t="s">
        <v>64</v>
      </c>
      <c r="AT34" s="1213"/>
      <c r="AU34" s="1214" t="s">
        <v>55</v>
      </c>
      <c r="AV34" s="1628"/>
      <c r="AW34" s="4122" t="s">
        <v>19</v>
      </c>
      <c r="AX34" s="1215" t="s">
        <v>38</v>
      </c>
      <c r="AY34" s="1213" t="s">
        <v>38</v>
      </c>
      <c r="AZ34" s="1214" t="s">
        <v>38</v>
      </c>
      <c r="BA34" s="22"/>
      <c r="BB34" s="169" t="s">
        <v>88</v>
      </c>
      <c r="BC34" s="172"/>
      <c r="BD34" s="173" t="s">
        <v>55</v>
      </c>
      <c r="BE34" s="174" t="s">
        <v>64</v>
      </c>
      <c r="BF34" s="91">
        <v>51</v>
      </c>
      <c r="BG34" s="4122" t="s">
        <v>14</v>
      </c>
      <c r="BH34" s="1223" t="s">
        <v>55</v>
      </c>
      <c r="BI34" s="1224" t="s">
        <v>64</v>
      </c>
      <c r="BJ34" s="1225"/>
      <c r="BK34" s="1982"/>
    </row>
    <row r="35" spans="2:63" ht="18" customHeight="1" thickBot="1">
      <c r="B35" s="2783" t="s">
        <v>39</v>
      </c>
      <c r="C35" s="46"/>
      <c r="D35" s="170" t="s">
        <v>16</v>
      </c>
      <c r="E35" s="1443" t="s">
        <v>38</v>
      </c>
      <c r="F35" s="1444" t="s">
        <v>38</v>
      </c>
      <c r="G35" s="1445" t="s">
        <v>38</v>
      </c>
      <c r="H35" s="22"/>
      <c r="I35" s="93" t="s">
        <v>15</v>
      </c>
      <c r="J35" s="1215" t="s">
        <v>55</v>
      </c>
      <c r="K35" s="1213" t="s">
        <v>64</v>
      </c>
      <c r="L35" s="1214"/>
      <c r="M35" s="22"/>
      <c r="N35" s="169" t="s">
        <v>15</v>
      </c>
      <c r="O35" s="1215"/>
      <c r="P35" s="1213" t="s">
        <v>55</v>
      </c>
      <c r="Q35" s="1214" t="s">
        <v>64</v>
      </c>
      <c r="R35" s="1628"/>
      <c r="S35" s="4124" t="s">
        <v>19</v>
      </c>
      <c r="T35" s="1215" t="s">
        <v>38</v>
      </c>
      <c r="U35" s="1213" t="s">
        <v>38</v>
      </c>
      <c r="V35" s="1214" t="s">
        <v>38</v>
      </c>
      <c r="W35" s="25"/>
      <c r="X35" s="171" t="s">
        <v>18</v>
      </c>
      <c r="Y35" s="1442" t="s">
        <v>55</v>
      </c>
      <c r="Z35" s="1219" t="s">
        <v>64</v>
      </c>
      <c r="AA35" s="1220"/>
      <c r="AB35" s="1628">
        <v>25</v>
      </c>
      <c r="AC35" s="4124" t="s">
        <v>14</v>
      </c>
      <c r="AD35" s="1051"/>
      <c r="AE35" s="1213" t="s">
        <v>55</v>
      </c>
      <c r="AF35" s="1214" t="s">
        <v>64</v>
      </c>
      <c r="AG35" s="1628"/>
      <c r="AH35" s="4122" t="s">
        <v>19</v>
      </c>
      <c r="AI35" s="1215" t="s">
        <v>38</v>
      </c>
      <c r="AJ35" s="1213" t="s">
        <v>38</v>
      </c>
      <c r="AK35" s="1214" t="s">
        <v>38</v>
      </c>
      <c r="AL35" s="1628"/>
      <c r="AM35" s="4122" t="s">
        <v>88</v>
      </c>
      <c r="AN35" s="172" t="s">
        <v>55</v>
      </c>
      <c r="AO35" s="173" t="s">
        <v>64</v>
      </c>
      <c r="AP35" s="174"/>
      <c r="AQ35" s="22"/>
      <c r="AR35" s="227" t="s">
        <v>17</v>
      </c>
      <c r="AS35" s="1215"/>
      <c r="AT35" s="1213" t="s">
        <v>55</v>
      </c>
      <c r="AU35" s="1214" t="s">
        <v>64</v>
      </c>
      <c r="AV35" s="1634"/>
      <c r="AW35" s="4123" t="s">
        <v>16</v>
      </c>
      <c r="AX35" s="1439" t="s">
        <v>38</v>
      </c>
      <c r="AY35" s="1440" t="s">
        <v>38</v>
      </c>
      <c r="AZ35" s="1441" t="s">
        <v>38</v>
      </c>
      <c r="BA35" s="22"/>
      <c r="BB35" s="169" t="s">
        <v>15</v>
      </c>
      <c r="BC35" s="172" t="s">
        <v>55</v>
      </c>
      <c r="BD35" s="173" t="s">
        <v>64</v>
      </c>
      <c r="BE35" s="174"/>
      <c r="BF35" s="22"/>
      <c r="BG35" s="4124" t="s">
        <v>17</v>
      </c>
      <c r="BH35" s="1443" t="s">
        <v>64</v>
      </c>
      <c r="BI35" s="1444"/>
      <c r="BJ35" s="1445" t="s">
        <v>55</v>
      </c>
      <c r="BK35" s="1982"/>
    </row>
    <row r="36" spans="2:63" ht="18" customHeight="1" thickBot="1">
      <c r="B36" s="2783" t="s">
        <v>40</v>
      </c>
      <c r="C36" s="22"/>
      <c r="D36" s="227" t="s">
        <v>18</v>
      </c>
      <c r="E36" s="1442"/>
      <c r="F36" s="1219" t="s">
        <v>55</v>
      </c>
      <c r="G36" s="1220" t="s">
        <v>64</v>
      </c>
      <c r="H36" s="22">
        <v>8</v>
      </c>
      <c r="I36" s="160" t="s">
        <v>14</v>
      </c>
      <c r="J36" s="1215" t="s">
        <v>64</v>
      </c>
      <c r="K36" s="1213"/>
      <c r="L36" s="1214" t="s">
        <v>55</v>
      </c>
      <c r="M36" s="22">
        <v>12</v>
      </c>
      <c r="N36" s="169" t="s">
        <v>14</v>
      </c>
      <c r="O36" s="1215" t="s">
        <v>55</v>
      </c>
      <c r="P36" s="1213" t="s">
        <v>64</v>
      </c>
      <c r="Q36" s="1214"/>
      <c r="R36" s="1634"/>
      <c r="S36" s="4123" t="s">
        <v>16</v>
      </c>
      <c r="T36" s="1439" t="s">
        <v>38</v>
      </c>
      <c r="U36" s="1440" t="s">
        <v>38</v>
      </c>
      <c r="V36" s="1441" t="s">
        <v>38</v>
      </c>
      <c r="W36" s="22"/>
      <c r="X36" s="227" t="s">
        <v>88</v>
      </c>
      <c r="Y36" s="172" t="s">
        <v>64</v>
      </c>
      <c r="Z36" s="173"/>
      <c r="AA36" s="174" t="s">
        <v>55</v>
      </c>
      <c r="AB36" s="4127"/>
      <c r="AC36" s="4122" t="s">
        <v>17</v>
      </c>
      <c r="AD36" s="1215" t="s">
        <v>55</v>
      </c>
      <c r="AE36" s="1213" t="s">
        <v>64</v>
      </c>
      <c r="AF36" s="1214"/>
      <c r="AG36" s="1634"/>
      <c r="AH36" s="1632" t="s">
        <v>16</v>
      </c>
      <c r="AI36" s="1439" t="s">
        <v>38</v>
      </c>
      <c r="AJ36" s="1440" t="s">
        <v>38</v>
      </c>
      <c r="AK36" s="1441" t="s">
        <v>38</v>
      </c>
      <c r="AL36" s="1628"/>
      <c r="AM36" s="4122" t="s">
        <v>15</v>
      </c>
      <c r="AN36" s="1215" t="s">
        <v>64</v>
      </c>
      <c r="AO36" s="1213"/>
      <c r="AP36" s="1214" t="s">
        <v>55</v>
      </c>
      <c r="AQ36" s="22"/>
      <c r="AR36" s="169" t="s">
        <v>19</v>
      </c>
      <c r="AS36" s="1215" t="s">
        <v>38</v>
      </c>
      <c r="AT36" s="1213" t="s">
        <v>38</v>
      </c>
      <c r="AU36" s="1214" t="s">
        <v>38</v>
      </c>
      <c r="AV36" s="1628"/>
      <c r="AW36" s="4121" t="s">
        <v>18</v>
      </c>
      <c r="AX36" s="1442"/>
      <c r="AY36" s="1219" t="s">
        <v>55</v>
      </c>
      <c r="AZ36" s="1220" t="s">
        <v>64</v>
      </c>
      <c r="BA36" s="22">
        <v>47</v>
      </c>
      <c r="BB36" s="169" t="s">
        <v>14</v>
      </c>
      <c r="BC36" s="172" t="s">
        <v>64</v>
      </c>
      <c r="BD36" s="173"/>
      <c r="BE36" s="174" t="s">
        <v>55</v>
      </c>
      <c r="BF36" s="22"/>
      <c r="BG36" s="4124" t="s">
        <v>19</v>
      </c>
      <c r="BH36" s="1215" t="s">
        <v>38</v>
      </c>
      <c r="BI36" s="1213" t="s">
        <v>38</v>
      </c>
      <c r="BJ36" s="1214" t="s">
        <v>38</v>
      </c>
      <c r="BK36" s="1982"/>
    </row>
    <row r="37" spans="2:63" ht="18" customHeight="1" thickBot="1">
      <c r="B37" s="2783" t="s">
        <v>41</v>
      </c>
      <c r="C37" s="22"/>
      <c r="D37" s="227" t="s">
        <v>88</v>
      </c>
      <c r="E37" s="4128" t="s">
        <v>55</v>
      </c>
      <c r="F37" s="4129" t="s">
        <v>64</v>
      </c>
      <c r="G37" s="4130"/>
      <c r="H37" s="22"/>
      <c r="I37" s="169" t="s">
        <v>17</v>
      </c>
      <c r="J37" s="1215"/>
      <c r="K37" s="1213" t="s">
        <v>55</v>
      </c>
      <c r="L37" s="1214" t="s">
        <v>64</v>
      </c>
      <c r="M37" s="22"/>
      <c r="N37" s="4122" t="s">
        <v>17</v>
      </c>
      <c r="O37" s="1223" t="s">
        <v>64</v>
      </c>
      <c r="P37" s="1224"/>
      <c r="Q37" s="1225" t="s">
        <v>55</v>
      </c>
      <c r="R37" s="1628"/>
      <c r="S37" s="1394" t="s">
        <v>18</v>
      </c>
      <c r="T37" s="4134" t="s">
        <v>15</v>
      </c>
      <c r="U37" s="2037"/>
      <c r="V37" s="2414" t="s">
        <v>15</v>
      </c>
      <c r="W37" s="22"/>
      <c r="X37" s="169" t="s">
        <v>15</v>
      </c>
      <c r="Y37" s="172"/>
      <c r="Z37" s="173" t="s">
        <v>55</v>
      </c>
      <c r="AA37" s="174" t="s">
        <v>64</v>
      </c>
      <c r="AB37" s="1628"/>
      <c r="AC37" s="4124" t="s">
        <v>19</v>
      </c>
      <c r="AD37" s="172" t="s">
        <v>38</v>
      </c>
      <c r="AE37" s="173" t="s">
        <v>38</v>
      </c>
      <c r="AF37" s="174" t="s">
        <v>38</v>
      </c>
      <c r="AG37" s="1628"/>
      <c r="AH37" s="4121" t="s">
        <v>18</v>
      </c>
      <c r="AI37" s="1442" t="s">
        <v>55</v>
      </c>
      <c r="AJ37" s="1219" t="s">
        <v>64</v>
      </c>
      <c r="AK37" s="1220"/>
      <c r="AL37" s="1628">
        <v>34</v>
      </c>
      <c r="AM37" s="4122" t="s">
        <v>14</v>
      </c>
      <c r="AN37" s="1223"/>
      <c r="AO37" s="1224" t="s">
        <v>55</v>
      </c>
      <c r="AP37" s="4137" t="s">
        <v>64</v>
      </c>
      <c r="AQ37" s="46"/>
      <c r="AR37" s="170" t="s">
        <v>16</v>
      </c>
      <c r="AS37" s="1439" t="s">
        <v>38</v>
      </c>
      <c r="AT37" s="1440" t="s">
        <v>38</v>
      </c>
      <c r="AU37" s="176" t="s">
        <v>38</v>
      </c>
      <c r="AV37" s="1628"/>
      <c r="AW37" s="4122" t="s">
        <v>88</v>
      </c>
      <c r="AX37" s="1215" t="s">
        <v>55</v>
      </c>
      <c r="AY37" s="1213" t="s">
        <v>64</v>
      </c>
      <c r="AZ37" s="1214"/>
      <c r="BA37" s="22"/>
      <c r="BB37" s="169" t="s">
        <v>17</v>
      </c>
      <c r="BC37" s="217"/>
      <c r="BD37" s="218" t="s">
        <v>55</v>
      </c>
      <c r="BE37" s="219" t="s">
        <v>64</v>
      </c>
      <c r="BF37" s="46"/>
      <c r="BG37" s="4123" t="s">
        <v>16</v>
      </c>
      <c r="BH37" s="1439" t="s">
        <v>38</v>
      </c>
      <c r="BI37" s="1440" t="s">
        <v>38</v>
      </c>
      <c r="BJ37" s="1441" t="s">
        <v>38</v>
      </c>
      <c r="BK37" s="1982"/>
    </row>
    <row r="38" spans="2:63" ht="18" customHeight="1" thickBot="1">
      <c r="B38" s="2783" t="s">
        <v>42</v>
      </c>
      <c r="C38" s="22"/>
      <c r="D38" s="227" t="s">
        <v>15</v>
      </c>
      <c r="E38" s="1215" t="s">
        <v>64</v>
      </c>
      <c r="F38" s="1213"/>
      <c r="G38" s="1214" t="s">
        <v>55</v>
      </c>
      <c r="H38" s="22"/>
      <c r="I38" s="169" t="s">
        <v>19</v>
      </c>
      <c r="J38" s="1215" t="s">
        <v>38</v>
      </c>
      <c r="K38" s="1213" t="s">
        <v>38</v>
      </c>
      <c r="L38" s="1214" t="s">
        <v>38</v>
      </c>
      <c r="M38" s="22"/>
      <c r="N38" s="4124" t="s">
        <v>19</v>
      </c>
      <c r="O38" s="1215" t="s">
        <v>38</v>
      </c>
      <c r="P38" s="1213" t="s">
        <v>38</v>
      </c>
      <c r="Q38" s="1214" t="s">
        <v>38</v>
      </c>
      <c r="R38" s="1628"/>
      <c r="S38" s="4122" t="s">
        <v>88</v>
      </c>
      <c r="T38" s="1215"/>
      <c r="U38" s="1213" t="s">
        <v>55</v>
      </c>
      <c r="V38" s="1214" t="s">
        <v>64</v>
      </c>
      <c r="W38" s="22">
        <v>21</v>
      </c>
      <c r="X38" s="169" t="s">
        <v>14</v>
      </c>
      <c r="Y38" s="172" t="s">
        <v>55</v>
      </c>
      <c r="Z38" s="173" t="s">
        <v>64</v>
      </c>
      <c r="AA38" s="174"/>
      <c r="AB38" s="1634"/>
      <c r="AC38" s="4123" t="s">
        <v>16</v>
      </c>
      <c r="AD38" s="177" t="s">
        <v>38</v>
      </c>
      <c r="AE38" s="175" t="s">
        <v>38</v>
      </c>
      <c r="AF38" s="176" t="s">
        <v>38</v>
      </c>
      <c r="AG38" s="1628"/>
      <c r="AH38" s="4122" t="s">
        <v>88</v>
      </c>
      <c r="AI38" s="1215" t="s">
        <v>64</v>
      </c>
      <c r="AJ38" s="1213"/>
      <c r="AK38" s="1214" t="s">
        <v>55</v>
      </c>
      <c r="AL38" s="1628"/>
      <c r="AM38" s="4122" t="s">
        <v>17</v>
      </c>
      <c r="AN38" s="1443" t="s">
        <v>55</v>
      </c>
      <c r="AO38" s="1444" t="s">
        <v>64</v>
      </c>
      <c r="AP38" s="1225"/>
      <c r="AQ38" s="25"/>
      <c r="AR38" s="171" t="s">
        <v>18</v>
      </c>
      <c r="AS38" s="1215" t="s">
        <v>55</v>
      </c>
      <c r="AT38" s="1219" t="s">
        <v>64</v>
      </c>
      <c r="AU38" s="1220"/>
      <c r="AV38" s="1628"/>
      <c r="AW38" s="4122" t="s">
        <v>15</v>
      </c>
      <c r="AX38" s="1215" t="s">
        <v>64</v>
      </c>
      <c r="AY38" s="1213"/>
      <c r="AZ38" s="1214" t="s">
        <v>55</v>
      </c>
      <c r="BA38" s="22"/>
      <c r="BB38" s="169" t="s">
        <v>19</v>
      </c>
      <c r="BC38" s="172" t="s">
        <v>38</v>
      </c>
      <c r="BD38" s="173" t="s">
        <v>38</v>
      </c>
      <c r="BE38" s="174" t="s">
        <v>38</v>
      </c>
      <c r="BF38" s="25"/>
      <c r="BG38" s="4121" t="s">
        <v>18</v>
      </c>
      <c r="BH38" s="1442"/>
      <c r="BI38" s="1219" t="s">
        <v>55</v>
      </c>
      <c r="BJ38" s="1220" t="s">
        <v>64</v>
      </c>
      <c r="BK38" s="1982"/>
    </row>
    <row r="39" spans="2:63" ht="18" customHeight="1" thickBot="1">
      <c r="B39" s="2783" t="s">
        <v>43</v>
      </c>
      <c r="C39" s="22">
        <v>4</v>
      </c>
      <c r="D39" s="227" t="s">
        <v>14</v>
      </c>
      <c r="E39" s="1215"/>
      <c r="F39" s="1213" t="s">
        <v>55</v>
      </c>
      <c r="G39" s="1214" t="s">
        <v>64</v>
      </c>
      <c r="H39" s="46"/>
      <c r="I39" s="170" t="s">
        <v>16</v>
      </c>
      <c r="J39" s="1439" t="s">
        <v>38</v>
      </c>
      <c r="K39" s="1440" t="s">
        <v>38</v>
      </c>
      <c r="L39" s="1441" t="s">
        <v>38</v>
      </c>
      <c r="M39" s="46"/>
      <c r="N39" s="1632" t="s">
        <v>16</v>
      </c>
      <c r="O39" s="1439" t="s">
        <v>38</v>
      </c>
      <c r="P39" s="1440" t="s">
        <v>38</v>
      </c>
      <c r="Q39" s="1441" t="s">
        <v>38</v>
      </c>
      <c r="R39" s="22"/>
      <c r="S39" s="1221" t="s">
        <v>15</v>
      </c>
      <c r="T39" s="1223" t="s">
        <v>55</v>
      </c>
      <c r="U39" s="1224" t="s">
        <v>64</v>
      </c>
      <c r="V39" s="1225"/>
      <c r="W39" s="22"/>
      <c r="X39" s="169" t="s">
        <v>17</v>
      </c>
      <c r="Y39" s="192" t="s">
        <v>64</v>
      </c>
      <c r="Z39" s="193"/>
      <c r="AA39" s="194" t="s">
        <v>55</v>
      </c>
      <c r="AB39" s="1628"/>
      <c r="AC39" s="4121" t="s">
        <v>18</v>
      </c>
      <c r="AD39" s="1442" t="s">
        <v>64</v>
      </c>
      <c r="AE39" s="1219"/>
      <c r="AF39" s="1220" t="s">
        <v>55</v>
      </c>
      <c r="AG39" s="1628"/>
      <c r="AH39" s="4122" t="s">
        <v>15</v>
      </c>
      <c r="AI39" s="1215"/>
      <c r="AJ39" s="1213" t="s">
        <v>55</v>
      </c>
      <c r="AK39" s="1214" t="s">
        <v>64</v>
      </c>
      <c r="AL39" s="1628"/>
      <c r="AM39" s="4122" t="s">
        <v>19</v>
      </c>
      <c r="AN39" s="1215" t="s">
        <v>38</v>
      </c>
      <c r="AO39" s="1213" t="s">
        <v>38</v>
      </c>
      <c r="AP39" s="1214" t="s">
        <v>38</v>
      </c>
      <c r="AQ39" s="22"/>
      <c r="AR39" s="169" t="s">
        <v>88</v>
      </c>
      <c r="AS39" s="1215" t="s">
        <v>64</v>
      </c>
      <c r="AT39" s="1213"/>
      <c r="AU39" s="1214" t="s">
        <v>55</v>
      </c>
      <c r="AV39" s="1628">
        <v>43</v>
      </c>
      <c r="AW39" s="4122" t="s">
        <v>14</v>
      </c>
      <c r="AX39" s="1215"/>
      <c r="AY39" s="1213" t="s">
        <v>55</v>
      </c>
      <c r="AZ39" s="1214" t="s">
        <v>64</v>
      </c>
      <c r="BA39" s="22"/>
      <c r="BB39" s="170" t="s">
        <v>16</v>
      </c>
      <c r="BC39" s="177" t="s">
        <v>38</v>
      </c>
      <c r="BD39" s="175" t="s">
        <v>38</v>
      </c>
      <c r="BE39" s="176" t="s">
        <v>38</v>
      </c>
      <c r="BF39" s="22"/>
      <c r="BG39" s="1221" t="s">
        <v>88</v>
      </c>
      <c r="BH39" s="217" t="s">
        <v>55</v>
      </c>
      <c r="BI39" s="218" t="s">
        <v>64</v>
      </c>
      <c r="BJ39" s="219"/>
      <c r="BK39" s="1982"/>
    </row>
    <row r="40" spans="2:63" ht="18" customHeight="1" thickBot="1">
      <c r="B40" s="2783" t="s">
        <v>44</v>
      </c>
      <c r="C40" s="22"/>
      <c r="D40" s="169" t="s">
        <v>17</v>
      </c>
      <c r="E40" s="1215" t="s">
        <v>55</v>
      </c>
      <c r="F40" s="1213" t="s">
        <v>64</v>
      </c>
      <c r="G40" s="174"/>
      <c r="H40" s="25"/>
      <c r="I40" s="171" t="s">
        <v>18</v>
      </c>
      <c r="J40" s="1215" t="s">
        <v>55</v>
      </c>
      <c r="K40" s="1219" t="s">
        <v>64</v>
      </c>
      <c r="L40" s="1220"/>
      <c r="M40" s="22"/>
      <c r="N40" s="1229" t="s">
        <v>18</v>
      </c>
      <c r="O40" s="1230"/>
      <c r="P40" s="1231" t="s">
        <v>55</v>
      </c>
      <c r="Q40" s="1232" t="s">
        <v>64</v>
      </c>
      <c r="R40" s="22">
        <v>17</v>
      </c>
      <c r="S40" s="1221" t="s">
        <v>14</v>
      </c>
      <c r="T40" s="1223" t="s">
        <v>64</v>
      </c>
      <c r="U40" s="1224"/>
      <c r="V40" s="1225" t="s">
        <v>55</v>
      </c>
      <c r="W40" s="22"/>
      <c r="X40" s="169" t="s">
        <v>19</v>
      </c>
      <c r="Y40" s="172" t="s">
        <v>38</v>
      </c>
      <c r="Z40" s="173" t="s">
        <v>38</v>
      </c>
      <c r="AA40" s="174" t="s">
        <v>38</v>
      </c>
      <c r="AB40" s="1628"/>
      <c r="AC40" s="4122" t="s">
        <v>88</v>
      </c>
      <c r="AD40" s="1215"/>
      <c r="AE40" s="1213" t="s">
        <v>55</v>
      </c>
      <c r="AF40" s="1214" t="s">
        <v>64</v>
      </c>
      <c r="AG40" s="1628">
        <v>30</v>
      </c>
      <c r="AH40" s="4122" t="s">
        <v>14</v>
      </c>
      <c r="AI40" s="1215" t="s">
        <v>55</v>
      </c>
      <c r="AJ40" s="1213" t="s">
        <v>64</v>
      </c>
      <c r="AK40" s="1214"/>
      <c r="AL40" s="1628"/>
      <c r="AM40" s="4123" t="s">
        <v>16</v>
      </c>
      <c r="AN40" s="1439" t="s">
        <v>38</v>
      </c>
      <c r="AO40" s="1440" t="s">
        <v>38</v>
      </c>
      <c r="AP40" s="1441" t="s">
        <v>38</v>
      </c>
      <c r="AQ40" s="22"/>
      <c r="AR40" s="169" t="s">
        <v>15</v>
      </c>
      <c r="AS40" s="1215"/>
      <c r="AT40" s="1213" t="s">
        <v>55</v>
      </c>
      <c r="AU40" s="1214" t="s">
        <v>64</v>
      </c>
      <c r="AV40" s="1628"/>
      <c r="AW40" s="1221" t="s">
        <v>17</v>
      </c>
      <c r="AX40" s="1234" t="s">
        <v>55</v>
      </c>
      <c r="AY40" s="1235" t="s">
        <v>64</v>
      </c>
      <c r="AZ40" s="1445"/>
      <c r="BA40" s="25"/>
      <c r="BB40" s="171" t="s">
        <v>18</v>
      </c>
      <c r="BC40" s="1215" t="s">
        <v>55</v>
      </c>
      <c r="BD40" s="1219" t="s">
        <v>64</v>
      </c>
      <c r="BE40" s="1220"/>
      <c r="BF40" s="22"/>
      <c r="BG40" s="1393" t="s">
        <v>15</v>
      </c>
      <c r="BH40" s="1051" t="s">
        <v>15</v>
      </c>
      <c r="BI40" s="1052"/>
      <c r="BJ40" s="1053" t="s">
        <v>15</v>
      </c>
      <c r="BK40" s="1982"/>
    </row>
    <row r="41" spans="2:63" ht="18" customHeight="1" thickBot="1">
      <c r="B41" s="2783" t="s">
        <v>45</v>
      </c>
      <c r="C41" s="22"/>
      <c r="D41" s="169" t="s">
        <v>19</v>
      </c>
      <c r="E41" s="1215" t="s">
        <v>38</v>
      </c>
      <c r="F41" s="1213" t="s">
        <v>38</v>
      </c>
      <c r="G41" s="1214" t="s">
        <v>38</v>
      </c>
      <c r="H41" s="22"/>
      <c r="I41" s="169" t="s">
        <v>88</v>
      </c>
      <c r="J41" s="1215" t="s">
        <v>64</v>
      </c>
      <c r="K41" s="1213"/>
      <c r="L41" s="1214" t="s">
        <v>55</v>
      </c>
      <c r="M41" s="22"/>
      <c r="N41" s="4122" t="s">
        <v>88</v>
      </c>
      <c r="O41" s="1215" t="s">
        <v>55</v>
      </c>
      <c r="P41" s="1213" t="s">
        <v>64</v>
      </c>
      <c r="Q41" s="1214"/>
      <c r="R41" s="22"/>
      <c r="S41" s="1221" t="s">
        <v>17</v>
      </c>
      <c r="T41" s="1223"/>
      <c r="U41" s="1224" t="s">
        <v>55</v>
      </c>
      <c r="V41" s="1225" t="s">
        <v>64</v>
      </c>
      <c r="W41" s="46"/>
      <c r="X41" s="170" t="s">
        <v>16</v>
      </c>
      <c r="Y41" s="177" t="s">
        <v>38</v>
      </c>
      <c r="Z41" s="175" t="s">
        <v>38</v>
      </c>
      <c r="AA41" s="176" t="s">
        <v>38</v>
      </c>
      <c r="AB41" s="1628"/>
      <c r="AC41" s="4122" t="s">
        <v>15</v>
      </c>
      <c r="AD41" s="1215" t="s">
        <v>55</v>
      </c>
      <c r="AE41" s="1213" t="s">
        <v>64</v>
      </c>
      <c r="AF41" s="1214"/>
      <c r="AG41" s="1628"/>
      <c r="AH41" s="4122" t="s">
        <v>17</v>
      </c>
      <c r="AI41" s="1215" t="s">
        <v>64</v>
      </c>
      <c r="AJ41" s="1213"/>
      <c r="AK41" s="1214" t="s">
        <v>55</v>
      </c>
      <c r="AL41" s="1630"/>
      <c r="AM41" s="4121" t="s">
        <v>18</v>
      </c>
      <c r="AN41" s="1442" t="s">
        <v>64</v>
      </c>
      <c r="AO41" s="1219"/>
      <c r="AP41" s="1220" t="s">
        <v>55</v>
      </c>
      <c r="AQ41" s="22">
        <v>39</v>
      </c>
      <c r="AR41" s="169" t="s">
        <v>14</v>
      </c>
      <c r="AS41" s="1215" t="s">
        <v>55</v>
      </c>
      <c r="AT41" s="1213" t="s">
        <v>64</v>
      </c>
      <c r="AU41" s="1214"/>
      <c r="AV41" s="1628"/>
      <c r="AW41" s="1221" t="s">
        <v>19</v>
      </c>
      <c r="AX41" s="1223" t="s">
        <v>38</v>
      </c>
      <c r="AY41" s="1224" t="s">
        <v>38</v>
      </c>
      <c r="AZ41" s="1214" t="s">
        <v>38</v>
      </c>
      <c r="BA41" s="22"/>
      <c r="BB41" s="4122" t="s">
        <v>88</v>
      </c>
      <c r="BC41" s="1215" t="s">
        <v>64</v>
      </c>
      <c r="BD41" s="1213"/>
      <c r="BE41" s="1214" t="s">
        <v>55</v>
      </c>
      <c r="BF41" s="22">
        <v>52</v>
      </c>
      <c r="BG41" s="1393" t="s">
        <v>14</v>
      </c>
      <c r="BH41" s="1051"/>
      <c r="BI41" s="1052" t="s">
        <v>15</v>
      </c>
      <c r="BJ41" s="1053" t="s">
        <v>15</v>
      </c>
      <c r="BK41" s="1982"/>
    </row>
    <row r="42" spans="2:63" ht="18" customHeight="1" thickBot="1">
      <c r="B42" s="2783" t="s">
        <v>46</v>
      </c>
      <c r="C42" s="46"/>
      <c r="D42" s="170" t="s">
        <v>16</v>
      </c>
      <c r="E42" s="1439" t="s">
        <v>38</v>
      </c>
      <c r="F42" s="1440" t="s">
        <v>38</v>
      </c>
      <c r="G42" s="1441" t="s">
        <v>38</v>
      </c>
      <c r="H42" s="22"/>
      <c r="I42" s="169" t="s">
        <v>15</v>
      </c>
      <c r="J42" s="1215"/>
      <c r="K42" s="1213" t="s">
        <v>55</v>
      </c>
      <c r="L42" s="1214" t="s">
        <v>64</v>
      </c>
      <c r="M42" s="22"/>
      <c r="N42" s="169" t="s">
        <v>15</v>
      </c>
      <c r="O42" s="172" t="s">
        <v>64</v>
      </c>
      <c r="P42" s="173"/>
      <c r="Q42" s="174" t="s">
        <v>55</v>
      </c>
      <c r="R42" s="22"/>
      <c r="S42" s="1221" t="s">
        <v>19</v>
      </c>
      <c r="T42" s="1223" t="s">
        <v>38</v>
      </c>
      <c r="U42" s="1224" t="s">
        <v>38</v>
      </c>
      <c r="V42" s="1225" t="s">
        <v>38</v>
      </c>
      <c r="W42" s="22"/>
      <c r="X42" s="171" t="s">
        <v>18</v>
      </c>
      <c r="Y42" s="1442"/>
      <c r="Z42" s="1219" t="s">
        <v>55</v>
      </c>
      <c r="AA42" s="1220" t="s">
        <v>64</v>
      </c>
      <c r="AB42" s="1628">
        <v>26</v>
      </c>
      <c r="AC42" s="4122" t="s">
        <v>14</v>
      </c>
      <c r="AD42" s="1215" t="s">
        <v>64</v>
      </c>
      <c r="AE42" s="1213"/>
      <c r="AF42" s="1214" t="s">
        <v>55</v>
      </c>
      <c r="AG42" s="1628"/>
      <c r="AH42" s="4122" t="s">
        <v>19</v>
      </c>
      <c r="AI42" s="1215" t="s">
        <v>38</v>
      </c>
      <c r="AJ42" s="1213" t="s">
        <v>38</v>
      </c>
      <c r="AK42" s="1214" t="s">
        <v>38</v>
      </c>
      <c r="AL42" s="1628"/>
      <c r="AM42" s="4122" t="s">
        <v>88</v>
      </c>
      <c r="AN42" s="172"/>
      <c r="AO42" s="173" t="s">
        <v>55</v>
      </c>
      <c r="AP42" s="174" t="s">
        <v>64</v>
      </c>
      <c r="AQ42" s="22"/>
      <c r="AR42" s="4122" t="s">
        <v>17</v>
      </c>
      <c r="AS42" s="1215" t="s">
        <v>64</v>
      </c>
      <c r="AT42" s="1213"/>
      <c r="AU42" s="1214" t="s">
        <v>55</v>
      </c>
      <c r="AV42" s="1634"/>
      <c r="AW42" s="1222" t="s">
        <v>16</v>
      </c>
      <c r="AX42" s="1226" t="s">
        <v>38</v>
      </c>
      <c r="AY42" s="1227" t="s">
        <v>38</v>
      </c>
      <c r="AZ42" s="1441" t="s">
        <v>38</v>
      </c>
      <c r="BA42" s="22"/>
      <c r="BB42" s="4122" t="s">
        <v>15</v>
      </c>
      <c r="BC42" s="1215"/>
      <c r="BD42" s="1213" t="s">
        <v>55</v>
      </c>
      <c r="BE42" s="1214" t="s">
        <v>64</v>
      </c>
      <c r="BF42" s="22"/>
      <c r="BG42" s="1393" t="s">
        <v>17</v>
      </c>
      <c r="BH42" s="1051" t="s">
        <v>15</v>
      </c>
      <c r="BI42" s="1052" t="s">
        <v>15</v>
      </c>
      <c r="BJ42" s="1053"/>
      <c r="BK42" s="1982"/>
    </row>
    <row r="43" spans="2:63" ht="18" customHeight="1" thickBot="1">
      <c r="B43" s="2783" t="s">
        <v>47</v>
      </c>
      <c r="C43" s="22"/>
      <c r="D43" s="171" t="s">
        <v>18</v>
      </c>
      <c r="E43" s="182" t="s">
        <v>64</v>
      </c>
      <c r="F43" s="178"/>
      <c r="G43" s="179" t="s">
        <v>55</v>
      </c>
      <c r="H43" s="22">
        <v>9</v>
      </c>
      <c r="I43" s="169" t="s">
        <v>14</v>
      </c>
      <c r="J43" s="1215" t="s">
        <v>55</v>
      </c>
      <c r="K43" s="1213" t="s">
        <v>64</v>
      </c>
      <c r="L43" s="1214"/>
      <c r="M43" s="22">
        <v>13</v>
      </c>
      <c r="N43" s="4122" t="s">
        <v>14</v>
      </c>
      <c r="O43" s="172"/>
      <c r="P43" s="173" t="s">
        <v>55</v>
      </c>
      <c r="Q43" s="174" t="s">
        <v>64</v>
      </c>
      <c r="R43" s="46"/>
      <c r="S43" s="1222" t="s">
        <v>16</v>
      </c>
      <c r="T43" s="1226" t="s">
        <v>38</v>
      </c>
      <c r="U43" s="1227" t="s">
        <v>38</v>
      </c>
      <c r="V43" s="1228" t="s">
        <v>38</v>
      </c>
      <c r="W43" s="22"/>
      <c r="X43" s="169" t="s">
        <v>88</v>
      </c>
      <c r="Y43" s="1215" t="s">
        <v>55</v>
      </c>
      <c r="Z43" s="1213" t="s">
        <v>64</v>
      </c>
      <c r="AA43" s="1053"/>
      <c r="AB43" s="1628"/>
      <c r="AC43" s="1221" t="s">
        <v>17</v>
      </c>
      <c r="AD43" s="1223"/>
      <c r="AE43" s="1224" t="s">
        <v>55</v>
      </c>
      <c r="AF43" s="1225" t="s">
        <v>64</v>
      </c>
      <c r="AG43" s="1634"/>
      <c r="AH43" s="4123" t="s">
        <v>16</v>
      </c>
      <c r="AI43" s="1439" t="s">
        <v>38</v>
      </c>
      <c r="AJ43" s="1440" t="s">
        <v>38</v>
      </c>
      <c r="AK43" s="1441" t="s">
        <v>38</v>
      </c>
      <c r="AL43" s="1628"/>
      <c r="AM43" s="4122" t="s">
        <v>15</v>
      </c>
      <c r="AN43" s="172" t="s">
        <v>55</v>
      </c>
      <c r="AO43" s="173" t="s">
        <v>64</v>
      </c>
      <c r="AP43" s="174"/>
      <c r="AQ43" s="22"/>
      <c r="AR43" s="169" t="s">
        <v>19</v>
      </c>
      <c r="AS43" s="1215" t="s">
        <v>38</v>
      </c>
      <c r="AT43" s="1213" t="s">
        <v>38</v>
      </c>
      <c r="AU43" s="1214" t="s">
        <v>38</v>
      </c>
      <c r="AV43" s="1628"/>
      <c r="AW43" s="1229" t="s">
        <v>18</v>
      </c>
      <c r="AX43" s="1230" t="s">
        <v>64</v>
      </c>
      <c r="AY43" s="1231"/>
      <c r="AZ43" s="1220" t="s">
        <v>55</v>
      </c>
      <c r="BA43" s="22">
        <v>48</v>
      </c>
      <c r="BB43" s="4122" t="s">
        <v>14</v>
      </c>
      <c r="BC43" s="1215" t="s">
        <v>55</v>
      </c>
      <c r="BD43" s="1213" t="s">
        <v>64</v>
      </c>
      <c r="BE43" s="1214"/>
      <c r="BF43" s="22"/>
      <c r="BG43" s="191" t="s">
        <v>19</v>
      </c>
      <c r="BH43" s="172" t="s">
        <v>38</v>
      </c>
      <c r="BI43" s="173" t="s">
        <v>38</v>
      </c>
      <c r="BJ43" s="174" t="s">
        <v>38</v>
      </c>
      <c r="BK43" s="1982"/>
    </row>
    <row r="44" spans="2:63" ht="18" customHeight="1" thickBot="1">
      <c r="B44" s="2783" t="s">
        <v>48</v>
      </c>
      <c r="C44" s="22"/>
      <c r="D44" s="169" t="s">
        <v>88</v>
      </c>
      <c r="E44" s="172"/>
      <c r="F44" s="173" t="s">
        <v>55</v>
      </c>
      <c r="G44" s="174" t="s">
        <v>64</v>
      </c>
      <c r="H44" s="230"/>
      <c r="I44" s="4124" t="s">
        <v>17</v>
      </c>
      <c r="J44" s="1443" t="s">
        <v>64</v>
      </c>
      <c r="K44" s="1444"/>
      <c r="L44" s="1445" t="s">
        <v>55</v>
      </c>
      <c r="M44" s="22"/>
      <c r="N44" s="4122" t="s">
        <v>17</v>
      </c>
      <c r="O44" s="1215" t="s">
        <v>55</v>
      </c>
      <c r="P44" s="1213" t="s">
        <v>64</v>
      </c>
      <c r="Q44" s="1214"/>
      <c r="R44" s="22"/>
      <c r="S44" s="1229" t="s">
        <v>18</v>
      </c>
      <c r="T44" s="1223" t="s">
        <v>55</v>
      </c>
      <c r="U44" s="1231" t="s">
        <v>64</v>
      </c>
      <c r="V44" s="1232"/>
      <c r="W44" s="22"/>
      <c r="X44" s="169" t="s">
        <v>15</v>
      </c>
      <c r="Y44" s="172" t="s">
        <v>64</v>
      </c>
      <c r="Z44" s="173"/>
      <c r="AA44" s="174" t="s">
        <v>55</v>
      </c>
      <c r="AB44" s="1628"/>
      <c r="AC44" s="4122" t="s">
        <v>19</v>
      </c>
      <c r="AD44" s="172" t="s">
        <v>38</v>
      </c>
      <c r="AE44" s="173" t="s">
        <v>38</v>
      </c>
      <c r="AF44" s="174" t="s">
        <v>38</v>
      </c>
      <c r="AG44" s="1628"/>
      <c r="AH44" s="3527" t="s">
        <v>18</v>
      </c>
      <c r="AI44" s="1442"/>
      <c r="AJ44" s="1219" t="s">
        <v>55</v>
      </c>
      <c r="AK44" s="1220" t="s">
        <v>64</v>
      </c>
      <c r="AL44" s="1233">
        <v>35</v>
      </c>
      <c r="AM44" s="4122" t="s">
        <v>14</v>
      </c>
      <c r="AN44" s="1215" t="s">
        <v>64</v>
      </c>
      <c r="AO44" s="1213"/>
      <c r="AP44" s="1214" t="s">
        <v>55</v>
      </c>
      <c r="AQ44" s="46"/>
      <c r="AR44" s="4123" t="s">
        <v>16</v>
      </c>
      <c r="AS44" s="1439" t="s">
        <v>38</v>
      </c>
      <c r="AT44" s="1440" t="s">
        <v>38</v>
      </c>
      <c r="AU44" s="176" t="s">
        <v>38</v>
      </c>
      <c r="AV44" s="22"/>
      <c r="AW44" s="1221" t="s">
        <v>88</v>
      </c>
      <c r="AX44" s="1223"/>
      <c r="AY44" s="1224" t="s">
        <v>55</v>
      </c>
      <c r="AZ44" s="1214" t="s">
        <v>64</v>
      </c>
      <c r="BA44" s="22"/>
      <c r="BB44" s="4122" t="s">
        <v>17</v>
      </c>
      <c r="BC44" s="1215" t="s">
        <v>64</v>
      </c>
      <c r="BD44" s="1213"/>
      <c r="BE44" s="1214" t="s">
        <v>55</v>
      </c>
      <c r="BF44" s="46"/>
      <c r="BG44" s="170" t="s">
        <v>16</v>
      </c>
      <c r="BH44" s="177" t="s">
        <v>38</v>
      </c>
      <c r="BI44" s="175" t="s">
        <v>38</v>
      </c>
      <c r="BJ44" s="176" t="s">
        <v>38</v>
      </c>
      <c r="BK44" s="1982"/>
    </row>
    <row r="45" spans="2:63" ht="18" customHeight="1" thickBot="1">
      <c r="B45" s="2783" t="s">
        <v>49</v>
      </c>
      <c r="C45" s="22"/>
      <c r="D45" s="169" t="s">
        <v>15</v>
      </c>
      <c r="E45" s="172" t="s">
        <v>55</v>
      </c>
      <c r="F45" s="173" t="s">
        <v>64</v>
      </c>
      <c r="G45" s="174"/>
      <c r="H45" s="3956"/>
      <c r="I45" s="4052"/>
      <c r="J45" s="4132"/>
      <c r="K45" s="4133"/>
      <c r="L45" s="3967"/>
      <c r="M45" s="22"/>
      <c r="N45" s="4122" t="s">
        <v>19</v>
      </c>
      <c r="O45" s="1215" t="s">
        <v>38</v>
      </c>
      <c r="P45" s="1213" t="s">
        <v>38</v>
      </c>
      <c r="Q45" s="1214" t="s">
        <v>38</v>
      </c>
      <c r="R45" s="22"/>
      <c r="S45" s="1221" t="s">
        <v>88</v>
      </c>
      <c r="T45" s="1223" t="s">
        <v>64</v>
      </c>
      <c r="U45" s="1224"/>
      <c r="V45" s="1225" t="s">
        <v>55</v>
      </c>
      <c r="W45" s="22">
        <v>22</v>
      </c>
      <c r="X45" s="169" t="s">
        <v>14</v>
      </c>
      <c r="Y45" s="1215"/>
      <c r="Z45" s="1213" t="s">
        <v>55</v>
      </c>
      <c r="AA45" s="1214" t="s">
        <v>64</v>
      </c>
      <c r="AB45" s="1634"/>
      <c r="AC45" s="4123" t="s">
        <v>16</v>
      </c>
      <c r="AD45" s="177" t="s">
        <v>38</v>
      </c>
      <c r="AE45" s="175" t="s">
        <v>38</v>
      </c>
      <c r="AF45" s="176" t="s">
        <v>38</v>
      </c>
      <c r="AG45" s="1628"/>
      <c r="AH45" s="169" t="s">
        <v>88</v>
      </c>
      <c r="AI45" s="1215" t="s">
        <v>55</v>
      </c>
      <c r="AJ45" s="1213" t="s">
        <v>64</v>
      </c>
      <c r="AK45" s="1214"/>
      <c r="AL45" s="1628"/>
      <c r="AM45" s="1393" t="s">
        <v>17</v>
      </c>
      <c r="AN45" s="1215"/>
      <c r="AO45" s="1052" t="s">
        <v>15</v>
      </c>
      <c r="AP45" s="1053" t="s">
        <v>15</v>
      </c>
      <c r="AQ45" s="25"/>
      <c r="AR45" s="4121" t="s">
        <v>18</v>
      </c>
      <c r="AS45" s="1442"/>
      <c r="AT45" s="1219" t="s">
        <v>55</v>
      </c>
      <c r="AU45" s="1220" t="s">
        <v>64</v>
      </c>
      <c r="AV45" s="1628"/>
      <c r="AW45" s="1221" t="s">
        <v>15</v>
      </c>
      <c r="AX45" s="1223" t="s">
        <v>55</v>
      </c>
      <c r="AY45" s="1224" t="s">
        <v>64</v>
      </c>
      <c r="AZ45" s="1214"/>
      <c r="BA45" s="22"/>
      <c r="BB45" s="4122" t="s">
        <v>19</v>
      </c>
      <c r="BC45" s="1215" t="s">
        <v>38</v>
      </c>
      <c r="BD45" s="1213" t="s">
        <v>38</v>
      </c>
      <c r="BE45" s="1214" t="s">
        <v>38</v>
      </c>
      <c r="BF45" s="22"/>
      <c r="BG45" s="1855" t="s">
        <v>18</v>
      </c>
      <c r="BH45" s="1442" t="s">
        <v>64</v>
      </c>
      <c r="BI45" s="1219"/>
      <c r="BJ45" s="1220" t="s">
        <v>55</v>
      </c>
      <c r="BK45" s="1982"/>
    </row>
    <row r="46" spans="2:63" ht="18" customHeight="1" thickBot="1">
      <c r="B46" s="2783" t="s">
        <v>50</v>
      </c>
      <c r="C46" s="22">
        <v>5</v>
      </c>
      <c r="D46" s="169" t="s">
        <v>14</v>
      </c>
      <c r="E46" s="192" t="s">
        <v>64</v>
      </c>
      <c r="F46" s="193"/>
      <c r="G46" s="194" t="s">
        <v>55</v>
      </c>
      <c r="H46" s="20"/>
      <c r="I46" s="51"/>
      <c r="J46" s="93"/>
      <c r="K46" s="2"/>
      <c r="L46" s="3524"/>
      <c r="M46" s="46"/>
      <c r="N46" s="4123" t="s">
        <v>16</v>
      </c>
      <c r="O46" s="1439" t="s">
        <v>38</v>
      </c>
      <c r="P46" s="1440" t="s">
        <v>38</v>
      </c>
      <c r="Q46" s="1441" t="s">
        <v>38</v>
      </c>
      <c r="R46" s="230"/>
      <c r="S46" s="1221" t="s">
        <v>15</v>
      </c>
      <c r="T46" s="1223"/>
      <c r="U46" s="1224" t="s">
        <v>55</v>
      </c>
      <c r="V46" s="1225" t="s">
        <v>64</v>
      </c>
      <c r="W46" s="22"/>
      <c r="X46" s="169" t="s">
        <v>17</v>
      </c>
      <c r="Y46" s="1215" t="s">
        <v>55</v>
      </c>
      <c r="Z46" s="1213" t="s">
        <v>64</v>
      </c>
      <c r="AA46" s="1214"/>
      <c r="AB46" s="4135"/>
      <c r="AC46" s="4121" t="s">
        <v>18</v>
      </c>
      <c r="AD46" s="1215" t="s">
        <v>55</v>
      </c>
      <c r="AE46" s="1219" t="s">
        <v>64</v>
      </c>
      <c r="AF46" s="1220"/>
      <c r="AG46" s="1628"/>
      <c r="AH46" s="169" t="s">
        <v>15</v>
      </c>
      <c r="AI46" s="172" t="s">
        <v>64</v>
      </c>
      <c r="AJ46" s="173"/>
      <c r="AK46" s="174" t="s">
        <v>55</v>
      </c>
      <c r="AL46" s="1628"/>
      <c r="AM46" s="4122" t="s">
        <v>19</v>
      </c>
      <c r="AN46" s="172" t="s">
        <v>38</v>
      </c>
      <c r="AO46" s="173" t="s">
        <v>38</v>
      </c>
      <c r="AP46" s="174" t="s">
        <v>38</v>
      </c>
      <c r="AQ46" s="230"/>
      <c r="AR46" s="169" t="s">
        <v>88</v>
      </c>
      <c r="AS46" s="1215" t="s">
        <v>55</v>
      </c>
      <c r="AT46" s="1213" t="s">
        <v>64</v>
      </c>
      <c r="AU46" s="1053"/>
      <c r="AV46" s="22">
        <v>44</v>
      </c>
      <c r="AW46" s="1221" t="s">
        <v>14</v>
      </c>
      <c r="AX46" s="1223" t="s">
        <v>64</v>
      </c>
      <c r="AY46" s="1224"/>
      <c r="AZ46" s="1214" t="s">
        <v>55</v>
      </c>
      <c r="BA46" s="46"/>
      <c r="BB46" s="4123" t="s">
        <v>16</v>
      </c>
      <c r="BC46" s="177" t="s">
        <v>38</v>
      </c>
      <c r="BD46" s="175" t="s">
        <v>38</v>
      </c>
      <c r="BE46" s="176" t="s">
        <v>38</v>
      </c>
      <c r="BF46" s="22"/>
      <c r="BG46" s="169" t="s">
        <v>88</v>
      </c>
      <c r="BH46" s="1215"/>
      <c r="BI46" s="1213" t="s">
        <v>55</v>
      </c>
      <c r="BJ46" s="1214" t="s">
        <v>64</v>
      </c>
      <c r="BK46" s="1982"/>
    </row>
    <row r="47" spans="2:63" ht="18" customHeight="1" thickBot="1">
      <c r="B47" s="2784" t="s">
        <v>51</v>
      </c>
      <c r="C47" s="22"/>
      <c r="D47" s="169" t="s">
        <v>17</v>
      </c>
      <c r="E47" s="1215"/>
      <c r="F47" s="1213" t="s">
        <v>55</v>
      </c>
      <c r="G47" s="1214" t="s">
        <v>64</v>
      </c>
      <c r="H47" s="21"/>
      <c r="I47" s="39"/>
      <c r="J47" s="3525"/>
      <c r="K47" s="15"/>
      <c r="L47" s="3526"/>
      <c r="M47" s="22"/>
      <c r="N47" s="4121" t="s">
        <v>18</v>
      </c>
      <c r="O47" s="1442" t="s">
        <v>64</v>
      </c>
      <c r="P47" s="1219"/>
      <c r="Q47" s="1220" t="s">
        <v>55</v>
      </c>
      <c r="R47" s="306"/>
      <c r="S47" s="39"/>
      <c r="T47" s="184"/>
      <c r="U47" s="185"/>
      <c r="V47" s="186"/>
      <c r="W47" s="22"/>
      <c r="X47" s="169" t="s">
        <v>19</v>
      </c>
      <c r="Y47" s="1443" t="s">
        <v>38</v>
      </c>
      <c r="Z47" s="1444" t="s">
        <v>38</v>
      </c>
      <c r="AA47" s="1445" t="s">
        <v>38</v>
      </c>
      <c r="AB47" s="38"/>
      <c r="AC47" s="39"/>
      <c r="AD47" s="184"/>
      <c r="AE47" s="185"/>
      <c r="AF47" s="186"/>
      <c r="AG47" s="1628">
        <v>31</v>
      </c>
      <c r="AH47" s="4122" t="s">
        <v>14</v>
      </c>
      <c r="AI47" s="1215"/>
      <c r="AJ47" s="1213" t="s">
        <v>55</v>
      </c>
      <c r="AK47" s="1214" t="s">
        <v>64</v>
      </c>
      <c r="AL47" s="1634"/>
      <c r="AM47" s="4123" t="s">
        <v>16</v>
      </c>
      <c r="AN47" s="177" t="s">
        <v>38</v>
      </c>
      <c r="AO47" s="175" t="s">
        <v>38</v>
      </c>
      <c r="AP47" s="176" t="s">
        <v>38</v>
      </c>
      <c r="AQ47" s="38"/>
      <c r="AR47" s="39"/>
      <c r="AS47" s="197"/>
      <c r="AT47" s="198"/>
      <c r="AU47" s="199"/>
      <c r="AV47" s="22"/>
      <c r="AW47" s="1221" t="s">
        <v>17</v>
      </c>
      <c r="AX47" s="1223"/>
      <c r="AY47" s="1224" t="s">
        <v>55</v>
      </c>
      <c r="AZ47" s="1214" t="s">
        <v>64</v>
      </c>
      <c r="BA47" s="38"/>
      <c r="BB47" s="196"/>
      <c r="BC47" s="200"/>
      <c r="BD47" s="180"/>
      <c r="BE47" s="181"/>
      <c r="BF47" s="22"/>
      <c r="BG47" s="169" t="s">
        <v>15</v>
      </c>
      <c r="BH47" s="1215" t="s">
        <v>55</v>
      </c>
      <c r="BI47" s="1213" t="s">
        <v>64</v>
      </c>
      <c r="BJ47" s="1214"/>
      <c r="BK47" s="1984"/>
    </row>
    <row r="48" spans="2:63" ht="18" customHeight="1">
      <c r="B48" s="4562" t="s">
        <v>95</v>
      </c>
      <c r="C48" s="4563"/>
      <c r="D48" s="4564"/>
      <c r="E48" s="2785">
        <f>COUNTIF(E17:E47,"R" )+COUNTIF(E17:E47,"N" )</f>
        <v>13</v>
      </c>
      <c r="F48" s="2786"/>
      <c r="G48" s="2787"/>
      <c r="H48" s="2788"/>
      <c r="I48" s="2014"/>
      <c r="J48" s="2785">
        <f>COUNTIF(J17:J47,"R" )+COUNTIF(J17:J47,"N" )</f>
        <v>14</v>
      </c>
      <c r="K48" s="2789"/>
      <c r="L48" s="2787"/>
      <c r="M48" s="2788"/>
      <c r="N48" s="2014"/>
      <c r="O48" s="2785">
        <f>COUNTIF(O17:O47,"R" )+COUNTIF(O17:O47,"N" )</f>
        <v>14</v>
      </c>
      <c r="P48" s="2786"/>
      <c r="Q48" s="2787"/>
      <c r="R48" s="2788"/>
      <c r="S48" s="2014"/>
      <c r="T48" s="2785">
        <f>COUNTIF(T17:T47,"R" )+COUNTIF(T17:T47,"N" )</f>
        <v>12</v>
      </c>
      <c r="U48" s="2789"/>
      <c r="V48" s="2787"/>
      <c r="W48" s="2788"/>
      <c r="X48" s="2014"/>
      <c r="Y48" s="2785">
        <f>COUNTIF(Y17:Y47,"R" )+COUNTIF(Y17:Y47,"N" )</f>
        <v>14</v>
      </c>
      <c r="Z48" s="2789"/>
      <c r="AA48" s="2787"/>
      <c r="AB48" s="2788"/>
      <c r="AC48" s="2014"/>
      <c r="AD48" s="2785">
        <f>COUNTIF(AD17:AD47,"R" )+COUNTIF(AD17:AD47,"N" )</f>
        <v>14</v>
      </c>
      <c r="AE48" s="2789"/>
      <c r="AF48" s="2787"/>
      <c r="AG48" s="2788"/>
      <c r="AH48" s="2014"/>
      <c r="AI48" s="2785">
        <f>COUNTIF(AI17:AI47,"R" )+COUNTIF(AI17:AI47,"N" )</f>
        <v>15</v>
      </c>
      <c r="AJ48" s="2789"/>
      <c r="AK48" s="2787"/>
      <c r="AL48" s="2788"/>
      <c r="AM48" s="2014"/>
      <c r="AN48" s="2785">
        <f>COUNTIF(AN17:AN47,"R" )+COUNTIF(AN17:AN47,"N" )</f>
        <v>14</v>
      </c>
      <c r="AO48" s="2789"/>
      <c r="AP48" s="2787"/>
      <c r="AQ48" s="2790"/>
      <c r="AR48" s="2791"/>
      <c r="AS48" s="2785">
        <f>COUNTIF(AS17:AS47,"R" )+COUNTIF(AS17:AS47,"N" )</f>
        <v>14</v>
      </c>
      <c r="AT48" s="2789"/>
      <c r="AU48" s="2787"/>
      <c r="AV48" s="2788"/>
      <c r="AW48" s="2014"/>
      <c r="AX48" s="2785">
        <f>COUNTIF(AX17:AX47,"R" )+COUNTIF(AX17:AX47,"N" )</f>
        <v>15</v>
      </c>
      <c r="AY48" s="2789"/>
      <c r="AZ48" s="2787"/>
      <c r="BA48" s="2788"/>
      <c r="BB48" s="2014"/>
      <c r="BC48" s="2785">
        <f>COUNTIF(BC17:BC47,"R" )+COUNTIF(BC17:BC47,"N" )</f>
        <v>13</v>
      </c>
      <c r="BD48" s="2789"/>
      <c r="BE48" s="2787"/>
      <c r="BF48" s="2788"/>
      <c r="BG48" s="2014"/>
      <c r="BH48" s="2785">
        <f>COUNTIF(BH17:BH47,"R" )+COUNTIF(BH17:BH47,"N" )</f>
        <v>13</v>
      </c>
      <c r="BI48" s="2789"/>
      <c r="BJ48" s="2787"/>
      <c r="BK48" s="2792">
        <f>SUM(E48:BH48)</f>
        <v>165</v>
      </c>
    </row>
    <row r="49" spans="2:63" ht="18" customHeight="1">
      <c r="B49" s="4565"/>
      <c r="C49" s="4566"/>
      <c r="D49" s="4567"/>
      <c r="E49" s="2793"/>
      <c r="F49" s="2794">
        <f>COUNTIF(F17:F47,"R" )+COUNTIF(F17:F47,"N" )</f>
        <v>15</v>
      </c>
      <c r="G49" s="2795"/>
      <c r="H49" s="2791"/>
      <c r="I49" s="2791"/>
      <c r="J49" s="2796"/>
      <c r="K49" s="2794">
        <f>COUNTIF(K17:K47,"R" )+COUNTIF(K17:K47,"N" )</f>
        <v>13</v>
      </c>
      <c r="L49" s="2797"/>
      <c r="M49" s="2790"/>
      <c r="N49" s="2791"/>
      <c r="O49" s="2793"/>
      <c r="P49" s="2794">
        <f>COUNTIF(P17:P47,"R" )+COUNTIF(P17:P47,"N" )</f>
        <v>14</v>
      </c>
      <c r="Q49" s="2795"/>
      <c r="R49" s="2791"/>
      <c r="S49" s="2791"/>
      <c r="T49" s="2796"/>
      <c r="U49" s="2794">
        <f>COUNTIF(U17:U47,"R" )+COUNTIF(U17:U47,"N" )</f>
        <v>14</v>
      </c>
      <c r="V49" s="2797"/>
      <c r="W49" s="2790"/>
      <c r="X49" s="2791"/>
      <c r="Y49" s="2796"/>
      <c r="Z49" s="2794">
        <f>COUNTIF(Z17:Z47,"R" )+COUNTIF(Z17:Z47,"N" )</f>
        <v>13</v>
      </c>
      <c r="AA49" s="2797"/>
      <c r="AB49" s="2791"/>
      <c r="AC49" s="2791"/>
      <c r="AD49" s="2796"/>
      <c r="AE49" s="2794">
        <f>COUNTIF(AE17:AE47,"R" )+COUNTIF(AE17:AE47,"N" )</f>
        <v>14</v>
      </c>
      <c r="AF49" s="2797"/>
      <c r="AG49" s="2790"/>
      <c r="AH49" s="2791"/>
      <c r="AI49" s="2796"/>
      <c r="AJ49" s="2794">
        <f>COUNTIF(AJ17:AJ47,"R" )+COUNTIF(AJ17:AJ47,"N" )</f>
        <v>15</v>
      </c>
      <c r="AK49" s="2797"/>
      <c r="AL49" s="2791"/>
      <c r="AM49" s="2791"/>
      <c r="AN49" s="2796"/>
      <c r="AO49" s="2794">
        <f>COUNTIF(AO17:AO47,"R" )+COUNTIF(AO17:AO47,"N" )</f>
        <v>13</v>
      </c>
      <c r="AP49" s="2797"/>
      <c r="AQ49" s="2790"/>
      <c r="AR49" s="2791"/>
      <c r="AS49" s="2796"/>
      <c r="AT49" s="2794">
        <f>COUNTIF(AT17:AT47,"R" )+COUNTIF(AT17:AT47,"N" )</f>
        <v>15</v>
      </c>
      <c r="AU49" s="2797"/>
      <c r="AV49" s="2790"/>
      <c r="AW49" s="2791"/>
      <c r="AX49" s="2796"/>
      <c r="AY49" s="2794">
        <f>COUNTIF(AY17:AY47,"R" )+COUNTIF(AY17:AY47,"N" )</f>
        <v>15</v>
      </c>
      <c r="AZ49" s="2797"/>
      <c r="BA49" s="2790"/>
      <c r="BB49" s="2791"/>
      <c r="BC49" s="2796"/>
      <c r="BD49" s="2794">
        <f>COUNTIF(BD17:BD47,"R" )+COUNTIF(BD17:BD47,"N" )</f>
        <v>13</v>
      </c>
      <c r="BE49" s="2797"/>
      <c r="BF49" s="2790"/>
      <c r="BG49" s="2791"/>
      <c r="BH49" s="2796"/>
      <c r="BI49" s="2794">
        <f>COUNTIF(BI17:BI47,"R" )+COUNTIF(BI17:BI47,"N" )</f>
        <v>14</v>
      </c>
      <c r="BJ49" s="2797"/>
      <c r="BK49" s="2798">
        <f>SUM(F49:BI49)</f>
        <v>168</v>
      </c>
    </row>
    <row r="50" spans="2:63" ht="18" customHeight="1" thickBot="1">
      <c r="B50" s="4568"/>
      <c r="C50" s="4569"/>
      <c r="D50" s="4570"/>
      <c r="E50" s="2025"/>
      <c r="F50" s="2799"/>
      <c r="G50" s="2800">
        <f>COUNTIF(G17:G47,"R" )+COUNTIF(G17:G47,"N" )</f>
        <v>14</v>
      </c>
      <c r="H50" s="2801"/>
      <c r="I50" s="2801"/>
      <c r="J50" s="2025"/>
      <c r="K50" s="2802"/>
      <c r="L50" s="2800">
        <f>COUNTIF(L17:L47,"R" )+COUNTIF(L17:L47,"N" )</f>
        <v>13</v>
      </c>
      <c r="M50" s="2801"/>
      <c r="N50" s="2801"/>
      <c r="O50" s="2025"/>
      <c r="P50" s="2799"/>
      <c r="Q50" s="2800">
        <f>COUNTIF(Q17:Q47,"R" )+COUNTIF(Q17:Q47,"N" )</f>
        <v>14</v>
      </c>
      <c r="R50" s="2801"/>
      <c r="S50" s="2801"/>
      <c r="T50" s="2025"/>
      <c r="U50" s="2802"/>
      <c r="V50" s="2800">
        <f>COUNTIF(V17:V47,"R" )+COUNTIF(V17:V47,"N" )</f>
        <v>14</v>
      </c>
      <c r="W50" s="2801"/>
      <c r="X50" s="2801"/>
      <c r="Y50" s="2025"/>
      <c r="Z50" s="2802"/>
      <c r="AA50" s="2800">
        <f>COUNTIF(AA17:AA47,"R" )+COUNTIF(AA17:AA47,"N" )</f>
        <v>13</v>
      </c>
      <c r="AB50" s="2801"/>
      <c r="AC50" s="2801"/>
      <c r="AD50" s="2025"/>
      <c r="AE50" s="2802"/>
      <c r="AF50" s="2800">
        <f>COUNTIF(AF17:AF47,"R" )+COUNTIF(AF17:AF47,"N" )</f>
        <v>14</v>
      </c>
      <c r="AG50" s="2801"/>
      <c r="AH50" s="2801"/>
      <c r="AI50" s="2025"/>
      <c r="AJ50" s="2802"/>
      <c r="AK50" s="2800">
        <f>COUNTIF(AK17:AK47,"R" )+COUNTIF(AK17:AK47,"N" )</f>
        <v>16</v>
      </c>
      <c r="AL50" s="2801"/>
      <c r="AM50" s="2801"/>
      <c r="AN50" s="2025"/>
      <c r="AO50" s="2802"/>
      <c r="AP50" s="2800">
        <f>COUNTIF(AP17:AP47,"R" )+COUNTIF(AP17:AP47,"N" )</f>
        <v>13</v>
      </c>
      <c r="AQ50" s="2790"/>
      <c r="AR50" s="2801"/>
      <c r="AS50" s="2025"/>
      <c r="AT50" s="2802"/>
      <c r="AU50" s="2800">
        <f>COUNTIF(AU17:AU47,"R" )+COUNTIF(AU17:AU47,"N" )</f>
        <v>13</v>
      </c>
      <c r="AV50" s="2790"/>
      <c r="AW50" s="2801"/>
      <c r="AX50" s="2025"/>
      <c r="AY50" s="2802"/>
      <c r="AZ50" s="2800">
        <f>COUNTIF(AZ17:AZ47,"R" )+COUNTIF(AZ17:AZ47,"N" )</f>
        <v>16</v>
      </c>
      <c r="BA50" s="2790"/>
      <c r="BB50" s="2801"/>
      <c r="BC50" s="2025"/>
      <c r="BD50" s="2802"/>
      <c r="BE50" s="2800">
        <f>COUNTIF(BE17:BE47,"R" )+COUNTIF(BE17:BE47,"N" )</f>
        <v>12</v>
      </c>
      <c r="BF50" s="2790"/>
      <c r="BG50" s="2801"/>
      <c r="BH50" s="2025"/>
      <c r="BI50" s="2802"/>
      <c r="BJ50" s="2800">
        <f>COUNTIF(BJ17:BJ47,"R" )+COUNTIF(BJ17:BJ47,"N" )</f>
        <v>13</v>
      </c>
      <c r="BK50" s="2803">
        <f>SUM(G50:BJ50)</f>
        <v>165</v>
      </c>
    </row>
    <row r="51" spans="2:63" ht="18" customHeight="1">
      <c r="B51" s="4571" t="s">
        <v>100</v>
      </c>
      <c r="C51" s="4572"/>
      <c r="D51" s="4573"/>
      <c r="E51" s="2804">
        <f>+E48*11.25</f>
        <v>146.25</v>
      </c>
      <c r="F51" s="2805"/>
      <c r="G51" s="2806"/>
      <c r="H51" s="2807"/>
      <c r="I51" s="2807"/>
      <c r="J51" s="2804">
        <f>+J48*11.25</f>
        <v>157.5</v>
      </c>
      <c r="K51" s="2805"/>
      <c r="L51" s="2806"/>
      <c r="M51" s="2808"/>
      <c r="N51" s="2807"/>
      <c r="O51" s="2804">
        <f>+O48*11.25</f>
        <v>157.5</v>
      </c>
      <c r="P51" s="2805"/>
      <c r="Q51" s="2806"/>
      <c r="R51" s="2807"/>
      <c r="S51" s="2807"/>
      <c r="T51" s="2804">
        <f>+T48*11.25</f>
        <v>135</v>
      </c>
      <c r="U51" s="2805"/>
      <c r="V51" s="2806"/>
      <c r="W51" s="2808"/>
      <c r="X51" s="2807"/>
      <c r="Y51" s="2804">
        <f>+Y48*11.25</f>
        <v>157.5</v>
      </c>
      <c r="Z51" s="2805"/>
      <c r="AA51" s="2806"/>
      <c r="AB51" s="2807"/>
      <c r="AC51" s="2807"/>
      <c r="AD51" s="2804">
        <f>+AD48*11.25</f>
        <v>157.5</v>
      </c>
      <c r="AE51" s="2805"/>
      <c r="AF51" s="2806"/>
      <c r="AG51" s="2808"/>
      <c r="AH51" s="2807"/>
      <c r="AI51" s="2804">
        <f>+AI48*11.25</f>
        <v>168.75</v>
      </c>
      <c r="AJ51" s="2805"/>
      <c r="AK51" s="2806"/>
      <c r="AL51" s="2807"/>
      <c r="AM51" s="2807"/>
      <c r="AN51" s="2804">
        <f>+AN48*11.25</f>
        <v>157.5</v>
      </c>
      <c r="AO51" s="2805"/>
      <c r="AP51" s="2806"/>
      <c r="AQ51" s="2808"/>
      <c r="AR51" s="2807"/>
      <c r="AS51" s="2804">
        <f>+AS48*11.25</f>
        <v>157.5</v>
      </c>
      <c r="AT51" s="2805"/>
      <c r="AU51" s="2806"/>
      <c r="AV51" s="2808"/>
      <c r="AW51" s="2807"/>
      <c r="AX51" s="2804">
        <f>+AX48*11.25</f>
        <v>168.75</v>
      </c>
      <c r="AY51" s="2805"/>
      <c r="AZ51" s="2806"/>
      <c r="BA51" s="2808"/>
      <c r="BB51" s="2807"/>
      <c r="BC51" s="2804">
        <f>+BC48*11.25</f>
        <v>146.25</v>
      </c>
      <c r="BD51" s="2805"/>
      <c r="BE51" s="2806"/>
      <c r="BF51" s="2808"/>
      <c r="BG51" s="2807"/>
      <c r="BH51" s="2804">
        <f>+BH48*11.25</f>
        <v>146.25</v>
      </c>
      <c r="BI51" s="2805"/>
      <c r="BJ51" s="2806"/>
      <c r="BK51" s="2809">
        <f>SUM(E51:BH51)</f>
        <v>1856.25</v>
      </c>
    </row>
    <row r="52" spans="2:63" ht="18" customHeight="1">
      <c r="B52" s="4574"/>
      <c r="C52" s="4575"/>
      <c r="D52" s="4576"/>
      <c r="E52" s="2810"/>
      <c r="F52" s="2811">
        <f>+F49*11.25</f>
        <v>168.75</v>
      </c>
      <c r="G52" s="2812"/>
      <c r="H52" s="2813"/>
      <c r="I52" s="2813"/>
      <c r="J52" s="2810"/>
      <c r="K52" s="2811">
        <f>+K49*11.25</f>
        <v>146.25</v>
      </c>
      <c r="L52" s="2812"/>
      <c r="M52" s="2814"/>
      <c r="N52" s="2813"/>
      <c r="O52" s="2810"/>
      <c r="P52" s="2811">
        <f>+P49*11.25</f>
        <v>157.5</v>
      </c>
      <c r="Q52" s="2812"/>
      <c r="R52" s="2813"/>
      <c r="S52" s="2813"/>
      <c r="T52" s="2810"/>
      <c r="U52" s="2811">
        <f>+U49*11.25</f>
        <v>157.5</v>
      </c>
      <c r="V52" s="2812"/>
      <c r="W52" s="2814"/>
      <c r="X52" s="2813"/>
      <c r="Y52" s="2810"/>
      <c r="Z52" s="2811">
        <f>+Z49*11.25</f>
        <v>146.25</v>
      </c>
      <c r="AA52" s="2812"/>
      <c r="AB52" s="2813"/>
      <c r="AC52" s="2813"/>
      <c r="AD52" s="2810"/>
      <c r="AE52" s="2811">
        <f>+AE49*11.25</f>
        <v>157.5</v>
      </c>
      <c r="AF52" s="2812"/>
      <c r="AG52" s="2814"/>
      <c r="AH52" s="2813"/>
      <c r="AI52" s="2810"/>
      <c r="AJ52" s="2811">
        <f>+AJ49*11.25</f>
        <v>168.75</v>
      </c>
      <c r="AK52" s="2812"/>
      <c r="AL52" s="2813"/>
      <c r="AM52" s="2813"/>
      <c r="AN52" s="2810"/>
      <c r="AO52" s="2811">
        <f>+AO49*11.25</f>
        <v>146.25</v>
      </c>
      <c r="AP52" s="2812"/>
      <c r="AQ52" s="2814"/>
      <c r="AR52" s="2813"/>
      <c r="AS52" s="2810"/>
      <c r="AT52" s="2811">
        <f>+AT49*11.25</f>
        <v>168.75</v>
      </c>
      <c r="AU52" s="2812"/>
      <c r="AV52" s="2814"/>
      <c r="AW52" s="2813"/>
      <c r="AX52" s="2810"/>
      <c r="AY52" s="2811">
        <f>+AY49*11.25</f>
        <v>168.75</v>
      </c>
      <c r="AZ52" s="2812"/>
      <c r="BA52" s="2814"/>
      <c r="BB52" s="2813"/>
      <c r="BC52" s="2810"/>
      <c r="BD52" s="2811">
        <f>+BD49*11.25</f>
        <v>146.25</v>
      </c>
      <c r="BE52" s="2812"/>
      <c r="BF52" s="2814"/>
      <c r="BG52" s="2813"/>
      <c r="BH52" s="2810"/>
      <c r="BI52" s="2811">
        <f>+BI49*11.25</f>
        <v>157.5</v>
      </c>
      <c r="BJ52" s="2812"/>
      <c r="BK52" s="2815">
        <f>SUM(F52:BI52)</f>
        <v>1890</v>
      </c>
    </row>
    <row r="53" spans="2:63" ht="18" customHeight="1" thickBot="1">
      <c r="B53" s="4577"/>
      <c r="C53" s="4578"/>
      <c r="D53" s="4579"/>
      <c r="E53" s="2816"/>
      <c r="F53" s="2817"/>
      <c r="G53" s="2818">
        <f>+G50*11.25</f>
        <v>157.5</v>
      </c>
      <c r="H53" s="2819"/>
      <c r="I53" s="2819"/>
      <c r="J53" s="2816"/>
      <c r="K53" s="2817"/>
      <c r="L53" s="2818">
        <f>+L50*11.25</f>
        <v>146.25</v>
      </c>
      <c r="M53" s="2820"/>
      <c r="N53" s="2819"/>
      <c r="O53" s="2816"/>
      <c r="P53" s="2817"/>
      <c r="Q53" s="2818">
        <f>+Q50*11.25</f>
        <v>157.5</v>
      </c>
      <c r="R53" s="2819"/>
      <c r="S53" s="2819"/>
      <c r="T53" s="2816"/>
      <c r="U53" s="2817"/>
      <c r="V53" s="2818">
        <f>+V50*11.25</f>
        <v>157.5</v>
      </c>
      <c r="W53" s="2820"/>
      <c r="X53" s="2819"/>
      <c r="Y53" s="2816"/>
      <c r="Z53" s="2817"/>
      <c r="AA53" s="2818">
        <f>+AA50*11.25</f>
        <v>146.25</v>
      </c>
      <c r="AB53" s="2819"/>
      <c r="AC53" s="2819"/>
      <c r="AD53" s="2816"/>
      <c r="AE53" s="2817"/>
      <c r="AF53" s="2818">
        <f>+AF50*11.25</f>
        <v>157.5</v>
      </c>
      <c r="AG53" s="2820"/>
      <c r="AH53" s="2819"/>
      <c r="AI53" s="2816"/>
      <c r="AJ53" s="2817"/>
      <c r="AK53" s="2818">
        <f>+AK50*11.25</f>
        <v>180</v>
      </c>
      <c r="AL53" s="2819"/>
      <c r="AM53" s="2819"/>
      <c r="AN53" s="2816"/>
      <c r="AO53" s="2817"/>
      <c r="AP53" s="2818">
        <f>+AP50*11.25</f>
        <v>146.25</v>
      </c>
      <c r="AQ53" s="2820"/>
      <c r="AR53" s="2819"/>
      <c r="AS53" s="2816"/>
      <c r="AT53" s="2817"/>
      <c r="AU53" s="2818">
        <f>+AU50*11.25</f>
        <v>146.25</v>
      </c>
      <c r="AV53" s="2820"/>
      <c r="AW53" s="2819"/>
      <c r="AX53" s="2816"/>
      <c r="AY53" s="2817"/>
      <c r="AZ53" s="2818">
        <f>+AZ50*11.25</f>
        <v>180</v>
      </c>
      <c r="BA53" s="2820"/>
      <c r="BB53" s="2819"/>
      <c r="BC53" s="2816"/>
      <c r="BD53" s="2817"/>
      <c r="BE53" s="2818">
        <f>+BE50*11.25</f>
        <v>135</v>
      </c>
      <c r="BF53" s="2820"/>
      <c r="BG53" s="2819"/>
      <c r="BH53" s="2816"/>
      <c r="BI53" s="2817"/>
      <c r="BJ53" s="2818">
        <f>+BJ50*11.25</f>
        <v>146.25</v>
      </c>
      <c r="BK53" s="2821">
        <f>SUM(G53:BJ53)</f>
        <v>1856.25</v>
      </c>
    </row>
    <row r="54" spans="2:63" ht="17.100000000000001" customHeight="1">
      <c r="B54" s="2822"/>
      <c r="C54" s="2031"/>
      <c r="D54" s="2031"/>
      <c r="E54" s="2031"/>
      <c r="F54" s="2031"/>
      <c r="G54" s="2031"/>
      <c r="H54" s="2031"/>
      <c r="I54" s="2031"/>
      <c r="J54" s="2031"/>
      <c r="K54" s="2031"/>
      <c r="L54" s="2031"/>
      <c r="M54" s="2031"/>
      <c r="N54" s="2031"/>
      <c r="O54" s="2031"/>
      <c r="P54" s="2031"/>
      <c r="Q54" s="2031"/>
      <c r="R54" s="2031"/>
      <c r="S54" s="2031"/>
      <c r="T54" s="2031"/>
      <c r="U54" s="2031"/>
      <c r="V54" s="2031"/>
      <c r="W54" s="2031"/>
      <c r="X54" s="2031"/>
      <c r="Y54" s="2031"/>
      <c r="Z54" s="2031"/>
      <c r="AA54" s="2031"/>
      <c r="AB54" s="2031"/>
      <c r="AC54" s="2031"/>
      <c r="AD54" s="2031"/>
      <c r="AE54" s="2031"/>
      <c r="AF54" s="2031"/>
      <c r="AG54" s="2031"/>
      <c r="AH54" s="2031"/>
      <c r="AI54" s="2031"/>
      <c r="AJ54" s="2031"/>
      <c r="AK54" s="2031"/>
      <c r="AL54" s="2031"/>
      <c r="AM54" s="2031"/>
      <c r="AN54" s="2031"/>
      <c r="AO54" s="2031"/>
      <c r="AP54" s="2031"/>
      <c r="AQ54" s="2031"/>
      <c r="AR54" s="2031"/>
      <c r="AS54" s="2031"/>
      <c r="AT54" s="2031"/>
      <c r="AU54" s="2031"/>
      <c r="AV54" s="2031"/>
      <c r="AW54" s="2031"/>
      <c r="AX54" s="2031"/>
      <c r="AY54" s="2031"/>
      <c r="AZ54" s="2031"/>
      <c r="BA54" s="2031"/>
      <c r="BB54" s="2031"/>
      <c r="BC54" s="2031"/>
      <c r="BD54" s="2031"/>
      <c r="BE54" s="2031"/>
      <c r="BF54" s="2031"/>
      <c r="BG54" s="2031"/>
      <c r="BH54" s="2031"/>
      <c r="BI54" s="2031"/>
      <c r="BJ54" s="2031"/>
      <c r="BK54" s="2031"/>
    </row>
    <row r="55" spans="2:63" ht="15" customHeight="1">
      <c r="B55" s="2032"/>
      <c r="C55" s="3638"/>
      <c r="D55" s="2034" t="s">
        <v>94</v>
      </c>
      <c r="E55" s="2034"/>
      <c r="F55" s="2034"/>
      <c r="G55" s="2034"/>
      <c r="H55" s="2034"/>
      <c r="I55" s="2034"/>
      <c r="J55" s="2034"/>
      <c r="K55" s="2034"/>
      <c r="L55" s="2034"/>
      <c r="M55" s="2034"/>
      <c r="N55" s="2034"/>
      <c r="O55" s="2034"/>
      <c r="P55" s="2034"/>
      <c r="Q55" s="2034"/>
      <c r="R55" s="2034"/>
      <c r="S55" s="2034"/>
      <c r="W55" s="2034"/>
      <c r="X55" s="2034"/>
      <c r="Y55" s="2034"/>
      <c r="Z55" s="2034"/>
      <c r="AA55" s="2034"/>
      <c r="AB55" s="2034" t="s">
        <v>301</v>
      </c>
      <c r="AC55" s="2034"/>
      <c r="AD55" s="2034"/>
      <c r="AE55" s="2034"/>
      <c r="AF55" s="2034"/>
      <c r="AG55" s="2034"/>
      <c r="AH55" s="2034"/>
      <c r="AI55" s="2034"/>
      <c r="AJ55" s="2034"/>
      <c r="AK55" s="2034"/>
      <c r="AL55" s="2034"/>
      <c r="AM55" s="2034"/>
      <c r="AN55" s="2034"/>
      <c r="AO55" s="2034"/>
      <c r="AP55" s="2034"/>
      <c r="AQ55" s="2034"/>
      <c r="AR55" s="2034"/>
      <c r="AS55" s="2034"/>
      <c r="AT55" s="2034"/>
      <c r="AU55" s="2034"/>
      <c r="AV55" s="2034"/>
      <c r="AW55" s="2034"/>
      <c r="AX55" s="2034"/>
      <c r="AY55" s="2034"/>
      <c r="AZ55" s="2034"/>
      <c r="BA55" s="2034"/>
      <c r="BB55" s="2034"/>
      <c r="BC55" s="2034"/>
      <c r="BD55" s="2034"/>
      <c r="BE55" s="2034"/>
      <c r="BF55" s="2034"/>
      <c r="BG55" s="2034"/>
      <c r="BH55" s="2034"/>
      <c r="BI55" s="2034"/>
      <c r="BJ55" s="2034"/>
      <c r="BK55" s="2034"/>
    </row>
    <row r="56" spans="2:63" ht="15" customHeight="1"/>
  </sheetData>
  <sheetProtection algorithmName="SHA-512" hashValue="oDna1DNAQ2bvV8TP6+44BEdq5NT2ddJ7O/8SUDPm+EO3qZnc4Gq6sRF/MBo00b5sQUAcbsHK7ZiDoKk3cbjwlA==" saltValue="41bJBTo2Xine0hVrhU8A9g==" spinCount="100000" sheet="1" objects="1" scenarios="1" selectLockedCells="1" selectUnlockedCells="1"/>
  <mergeCells count="32">
    <mergeCell ref="B8:BK8"/>
    <mergeCell ref="B3:BK3"/>
    <mergeCell ref="B4:BJ4"/>
    <mergeCell ref="B5:BK5"/>
    <mergeCell ref="B6:BK6"/>
    <mergeCell ref="B7:BK7"/>
    <mergeCell ref="BF10:BJ10"/>
    <mergeCell ref="C10:G10"/>
    <mergeCell ref="H10:L10"/>
    <mergeCell ref="M10:Q10"/>
    <mergeCell ref="R10:V10"/>
    <mergeCell ref="W10:AA10"/>
    <mergeCell ref="AB10:AF10"/>
    <mergeCell ref="AG10:AK10"/>
    <mergeCell ref="AL10:AP10"/>
    <mergeCell ref="AQ10:AU10"/>
    <mergeCell ref="AV10:AZ10"/>
    <mergeCell ref="BA10:BE10"/>
    <mergeCell ref="AX11:AZ15"/>
    <mergeCell ref="BC11:BE15"/>
    <mergeCell ref="BH11:BJ15"/>
    <mergeCell ref="E11:G15"/>
    <mergeCell ref="J11:L15"/>
    <mergeCell ref="O11:Q15"/>
    <mergeCell ref="T11:V15"/>
    <mergeCell ref="Y11:AA15"/>
    <mergeCell ref="AD11:AF15"/>
    <mergeCell ref="B48:D50"/>
    <mergeCell ref="B51:D53"/>
    <mergeCell ref="AI11:AK15"/>
    <mergeCell ref="AN11:AP15"/>
    <mergeCell ref="AS11:AU15"/>
  </mergeCells>
  <pageMargins left="0.11811023622047245" right="0" top="0.35433070866141736" bottom="0.35433070866141736" header="0.31496062992125984" footer="0.31496062992125984"/>
  <pageSetup paperSize="9" scale="48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pageSetUpPr fitToPage="1"/>
  </sheetPr>
  <dimension ref="B1:BL59"/>
  <sheetViews>
    <sheetView topLeftCell="A27" zoomScaleNormal="100" workbookViewId="0">
      <selection activeCell="V59" sqref="V59"/>
    </sheetView>
  </sheetViews>
  <sheetFormatPr defaultRowHeight="12.75"/>
  <cols>
    <col min="1" max="1" width="3.140625" customWidth="1"/>
    <col min="2" max="2" width="5.5703125" style="1336" customWidth="1"/>
    <col min="3" max="3" width="3.28515625" customWidth="1"/>
    <col min="4" max="4" width="3.7109375" customWidth="1"/>
    <col min="5" max="5" width="5.7109375" bestFit="1" customWidth="1"/>
    <col min="6" max="6" width="5.85546875" customWidth="1"/>
    <col min="7" max="7" width="5.7109375" bestFit="1" customWidth="1"/>
    <col min="8" max="9" width="3.28515625" customWidth="1"/>
    <col min="10" max="12" width="5.7109375" bestFit="1" customWidth="1"/>
    <col min="13" max="14" width="3.28515625" customWidth="1"/>
    <col min="15" max="17" width="5.7109375" bestFit="1" customWidth="1"/>
    <col min="18" max="19" width="3.28515625" customWidth="1"/>
    <col min="20" max="20" width="5.85546875" customWidth="1"/>
    <col min="21" max="22" width="5.7109375" bestFit="1" customWidth="1"/>
    <col min="23" max="24" width="3.28515625" customWidth="1"/>
    <col min="25" max="27" width="5.7109375" bestFit="1" customWidth="1"/>
    <col min="28" max="29" width="3.28515625" customWidth="1"/>
    <col min="30" max="32" width="5.7109375" bestFit="1" customWidth="1"/>
    <col min="33" max="34" width="3.28515625" customWidth="1"/>
    <col min="35" max="37" width="5.7109375" bestFit="1" customWidth="1"/>
    <col min="38" max="39" width="3.28515625" customWidth="1"/>
    <col min="40" max="42" width="5.7109375" bestFit="1" customWidth="1"/>
    <col min="43" max="43" width="3.7109375" customWidth="1"/>
    <col min="44" max="44" width="3.28515625" customWidth="1"/>
    <col min="45" max="47" width="5.7109375" bestFit="1" customWidth="1"/>
    <col min="48" max="49" width="3.28515625" customWidth="1"/>
    <col min="50" max="50" width="5.7109375" bestFit="1" customWidth="1"/>
    <col min="51" max="51" width="5.5703125" customWidth="1"/>
    <col min="52" max="52" width="5.7109375" bestFit="1" customWidth="1"/>
    <col min="53" max="54" width="3.28515625" customWidth="1"/>
    <col min="55" max="57" width="5.7109375" bestFit="1" customWidth="1"/>
    <col min="58" max="59" width="3.28515625" customWidth="1"/>
    <col min="60" max="62" width="5.7109375" bestFit="1" customWidth="1"/>
    <col min="63" max="63" width="9.140625" customWidth="1"/>
  </cols>
  <sheetData>
    <row r="1" spans="2:63" ht="15.75" customHeight="1">
      <c r="B1" s="52" t="s">
        <v>56</v>
      </c>
      <c r="C1" s="1"/>
      <c r="D1" s="1"/>
      <c r="E1" s="1"/>
      <c r="F1" s="1"/>
      <c r="G1" s="1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</row>
    <row r="2" spans="2:63" ht="16.5" customHeight="1">
      <c r="B2" s="1" t="s">
        <v>56</v>
      </c>
      <c r="C2" s="1"/>
      <c r="D2" s="1"/>
      <c r="E2" s="1"/>
      <c r="F2" s="1"/>
      <c r="G2" s="1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</row>
    <row r="3" spans="2:63" ht="30">
      <c r="B3" s="4432" t="s">
        <v>339</v>
      </c>
      <c r="C3" s="4432"/>
      <c r="D3" s="4432"/>
      <c r="E3" s="4432"/>
      <c r="F3" s="4432"/>
      <c r="G3" s="4432"/>
      <c r="H3" s="4432"/>
      <c r="I3" s="4432"/>
      <c r="J3" s="4432"/>
      <c r="K3" s="4432"/>
      <c r="L3" s="4432"/>
      <c r="M3" s="4432"/>
      <c r="N3" s="4432"/>
      <c r="O3" s="4432"/>
      <c r="P3" s="4432"/>
      <c r="Q3" s="4432"/>
      <c r="R3" s="4432"/>
      <c r="S3" s="4432"/>
      <c r="T3" s="4432"/>
      <c r="U3" s="4432"/>
      <c r="V3" s="4432"/>
      <c r="W3" s="4432"/>
      <c r="X3" s="4432"/>
      <c r="Y3" s="4432"/>
      <c r="Z3" s="4432"/>
      <c r="AA3" s="4432"/>
      <c r="AB3" s="4432"/>
      <c r="AC3" s="4432"/>
      <c r="AD3" s="4432"/>
      <c r="AE3" s="4432"/>
      <c r="AF3" s="4432"/>
      <c r="AG3" s="4432"/>
      <c r="AH3" s="4432"/>
      <c r="AI3" s="4432"/>
      <c r="AJ3" s="4432"/>
      <c r="AK3" s="4432"/>
      <c r="AL3" s="4432"/>
      <c r="AM3" s="4432"/>
      <c r="AN3" s="4432"/>
      <c r="AO3" s="4432"/>
      <c r="AP3" s="4432"/>
      <c r="AQ3" s="4432"/>
      <c r="AR3" s="4432"/>
      <c r="AS3" s="4432"/>
      <c r="AT3" s="4432"/>
      <c r="AU3" s="4432"/>
      <c r="AV3" s="4432"/>
      <c r="AW3" s="4432"/>
      <c r="AX3" s="4432"/>
      <c r="AY3" s="4432"/>
      <c r="AZ3" s="4432"/>
      <c r="BA3" s="4432"/>
      <c r="BB3" s="4432"/>
      <c r="BC3" s="4432"/>
      <c r="BD3" s="4432"/>
      <c r="BE3" s="4432"/>
      <c r="BF3" s="4432"/>
      <c r="BG3" s="4432"/>
      <c r="BH3" s="4432"/>
      <c r="BI3" s="4432"/>
      <c r="BJ3" s="4432"/>
      <c r="BK3" s="4432"/>
    </row>
    <row r="4" spans="2:63" ht="25.5">
      <c r="B4" s="4483" t="s">
        <v>257</v>
      </c>
      <c r="C4" s="4483"/>
      <c r="D4" s="4483"/>
      <c r="E4" s="4483"/>
      <c r="F4" s="4483"/>
      <c r="G4" s="4483"/>
      <c r="H4" s="4483"/>
      <c r="I4" s="4483"/>
      <c r="J4" s="4483"/>
      <c r="K4" s="4483"/>
      <c r="L4" s="4483"/>
      <c r="M4" s="4483"/>
      <c r="N4" s="4483"/>
      <c r="O4" s="4483"/>
      <c r="P4" s="4483"/>
      <c r="Q4" s="4483"/>
      <c r="R4" s="4483"/>
      <c r="S4" s="4483"/>
      <c r="T4" s="4483"/>
      <c r="U4" s="4483"/>
      <c r="V4" s="4483"/>
      <c r="W4" s="4483"/>
      <c r="X4" s="4483"/>
      <c r="Y4" s="4483"/>
      <c r="Z4" s="4483"/>
      <c r="AA4" s="4483"/>
      <c r="AB4" s="4483"/>
      <c r="AC4" s="4483"/>
      <c r="AD4" s="4483"/>
      <c r="AE4" s="4483"/>
      <c r="AF4" s="4483"/>
      <c r="AG4" s="4483"/>
      <c r="AH4" s="4483"/>
      <c r="AI4" s="4483"/>
      <c r="AJ4" s="4483"/>
      <c r="AK4" s="4483"/>
      <c r="AL4" s="4483"/>
      <c r="AM4" s="4483"/>
      <c r="AN4" s="4483"/>
      <c r="AO4" s="4483"/>
      <c r="AP4" s="4483"/>
      <c r="AQ4" s="4483"/>
      <c r="AR4" s="4483"/>
      <c r="AS4" s="4483"/>
      <c r="AT4" s="4483"/>
      <c r="AU4" s="4483"/>
      <c r="AV4" s="4483"/>
      <c r="AW4" s="4483"/>
      <c r="AX4" s="4483"/>
      <c r="AY4" s="4483"/>
      <c r="AZ4" s="4483"/>
      <c r="BA4" s="4483"/>
      <c r="BB4" s="4483"/>
      <c r="BC4" s="4483"/>
      <c r="BD4" s="4483"/>
      <c r="BE4" s="4483"/>
      <c r="BF4" s="4483"/>
      <c r="BG4" s="4483"/>
      <c r="BH4" s="4483"/>
      <c r="BI4" s="4483"/>
      <c r="BJ4" s="4483"/>
      <c r="BK4" s="4483"/>
    </row>
    <row r="5" spans="2:63" ht="22.5" customHeight="1">
      <c r="B5" s="4239" t="s">
        <v>113</v>
      </c>
      <c r="C5" s="4239"/>
      <c r="D5" s="4239"/>
      <c r="E5" s="4239"/>
      <c r="F5" s="4239"/>
      <c r="G5" s="4239"/>
      <c r="H5" s="4239"/>
      <c r="I5" s="4239"/>
      <c r="J5" s="4239"/>
      <c r="K5" s="4239"/>
      <c r="L5" s="4239"/>
      <c r="M5" s="4239"/>
      <c r="N5" s="4239"/>
      <c r="O5" s="4239"/>
      <c r="P5" s="4239"/>
      <c r="Q5" s="4239"/>
      <c r="R5" s="4239"/>
      <c r="S5" s="4239"/>
      <c r="T5" s="4239"/>
      <c r="U5" s="4239"/>
      <c r="V5" s="4239"/>
      <c r="W5" s="4239"/>
      <c r="X5" s="4239"/>
      <c r="Y5" s="4239"/>
      <c r="Z5" s="4239"/>
      <c r="AA5" s="4239"/>
      <c r="AB5" s="4239"/>
      <c r="AC5" s="4239"/>
      <c r="AD5" s="4239"/>
      <c r="AE5" s="4239"/>
      <c r="AF5" s="4239"/>
      <c r="AG5" s="4239"/>
      <c r="AH5" s="4239"/>
      <c r="AI5" s="4239"/>
      <c r="AJ5" s="4239"/>
      <c r="AK5" s="4239"/>
      <c r="AL5" s="4239"/>
      <c r="AM5" s="4239"/>
      <c r="AN5" s="4239"/>
      <c r="AO5" s="4239"/>
      <c r="AP5" s="4239"/>
      <c r="AQ5" s="4239"/>
      <c r="AR5" s="4239"/>
      <c r="AS5" s="4239"/>
      <c r="AT5" s="4239"/>
      <c r="AU5" s="4239"/>
      <c r="AV5" s="4239"/>
      <c r="AW5" s="4239"/>
      <c r="AX5" s="4239"/>
      <c r="AY5" s="4239"/>
      <c r="AZ5" s="4239"/>
      <c r="BA5" s="4239"/>
      <c r="BB5" s="4239"/>
      <c r="BC5" s="4239"/>
      <c r="BD5" s="4239"/>
      <c r="BE5" s="4239"/>
      <c r="BF5" s="4239"/>
      <c r="BG5" s="4239"/>
      <c r="BH5" s="4239"/>
      <c r="BI5" s="4239"/>
      <c r="BJ5" s="4239"/>
      <c r="BK5" s="4239"/>
    </row>
    <row r="6" spans="2:63" ht="18.75">
      <c r="B6" s="4180" t="s">
        <v>198</v>
      </c>
      <c r="C6" s="4180"/>
      <c r="D6" s="4180"/>
      <c r="E6" s="4180"/>
      <c r="F6" s="4180"/>
      <c r="G6" s="4180"/>
      <c r="H6" s="4180"/>
      <c r="I6" s="4180"/>
      <c r="J6" s="4180"/>
      <c r="K6" s="4180"/>
      <c r="L6" s="4180"/>
      <c r="M6" s="4180"/>
      <c r="N6" s="4180"/>
      <c r="O6" s="4180"/>
      <c r="P6" s="4180"/>
      <c r="Q6" s="4180"/>
      <c r="R6" s="4180"/>
      <c r="S6" s="4180"/>
      <c r="T6" s="4180"/>
      <c r="U6" s="4180"/>
      <c r="V6" s="4180"/>
      <c r="W6" s="4180"/>
      <c r="X6" s="4180"/>
      <c r="Y6" s="4180"/>
      <c r="Z6" s="4180"/>
      <c r="AA6" s="4180"/>
      <c r="AB6" s="4180"/>
      <c r="AC6" s="4180"/>
      <c r="AD6" s="4180"/>
      <c r="AE6" s="4180"/>
      <c r="AF6" s="4180"/>
      <c r="AG6" s="4180"/>
      <c r="AH6" s="4180"/>
      <c r="AI6" s="4180"/>
      <c r="AJ6" s="4180"/>
      <c r="AK6" s="4180"/>
      <c r="AL6" s="4180"/>
      <c r="AM6" s="4180"/>
      <c r="AN6" s="4180"/>
      <c r="AO6" s="4180"/>
      <c r="AP6" s="4180"/>
      <c r="AQ6" s="4180"/>
      <c r="AR6" s="4180"/>
      <c r="AS6" s="4180"/>
      <c r="AT6" s="4180"/>
      <c r="AU6" s="4180"/>
      <c r="AV6" s="4180"/>
      <c r="AW6" s="4180"/>
      <c r="AX6" s="4180"/>
      <c r="AY6" s="4180"/>
      <c r="AZ6" s="4180"/>
      <c r="BA6" s="4180"/>
      <c r="BB6" s="4180"/>
      <c r="BC6" s="4180"/>
      <c r="BD6" s="4180"/>
      <c r="BE6" s="4180"/>
      <c r="BF6" s="4180"/>
      <c r="BG6" s="4180"/>
      <c r="BH6" s="4180"/>
      <c r="BI6" s="4180"/>
      <c r="BJ6" s="4180"/>
      <c r="BK6" s="4180"/>
    </row>
    <row r="7" spans="2:63" ht="18.75">
      <c r="B7" s="4180" t="s">
        <v>135</v>
      </c>
      <c r="C7" s="4180"/>
      <c r="D7" s="4180"/>
      <c r="E7" s="4180"/>
      <c r="F7" s="4180"/>
      <c r="G7" s="4180"/>
      <c r="H7" s="4180"/>
      <c r="I7" s="4180"/>
      <c r="J7" s="4180"/>
      <c r="K7" s="4180"/>
      <c r="L7" s="4180"/>
      <c r="M7" s="4180"/>
      <c r="N7" s="4180"/>
      <c r="O7" s="4180"/>
      <c r="P7" s="4180"/>
      <c r="Q7" s="4180"/>
      <c r="R7" s="4180"/>
      <c r="S7" s="4180"/>
      <c r="T7" s="4180"/>
      <c r="U7" s="4180"/>
      <c r="V7" s="4180"/>
      <c r="W7" s="4180"/>
      <c r="X7" s="4180"/>
      <c r="Y7" s="4180"/>
      <c r="Z7" s="4180"/>
      <c r="AA7" s="4180"/>
      <c r="AB7" s="4180"/>
      <c r="AC7" s="4180"/>
      <c r="AD7" s="4180"/>
      <c r="AE7" s="4180"/>
      <c r="AF7" s="4180"/>
      <c r="AG7" s="4180"/>
      <c r="AH7" s="4180"/>
      <c r="AI7" s="4180"/>
      <c r="AJ7" s="4180"/>
      <c r="AK7" s="4180"/>
      <c r="AL7" s="4180"/>
      <c r="AM7" s="4180"/>
      <c r="AN7" s="4180"/>
      <c r="AO7" s="4180"/>
      <c r="AP7" s="4180"/>
      <c r="AQ7" s="4180"/>
      <c r="AR7" s="4180"/>
      <c r="AS7" s="4180"/>
      <c r="AT7" s="4180"/>
      <c r="AU7" s="4180"/>
      <c r="AV7" s="4180"/>
      <c r="AW7" s="4180"/>
      <c r="AX7" s="4180"/>
      <c r="AY7" s="4180"/>
      <c r="AZ7" s="4180"/>
      <c r="BA7" s="4180"/>
      <c r="BB7" s="4180"/>
      <c r="BC7" s="4180"/>
      <c r="BD7" s="4180"/>
      <c r="BE7" s="4180"/>
      <c r="BF7" s="4180"/>
      <c r="BG7" s="4180"/>
      <c r="BH7" s="4180"/>
      <c r="BI7" s="4180"/>
      <c r="BJ7" s="4180"/>
      <c r="BK7" s="4180"/>
    </row>
    <row r="8" spans="2:63" ht="18.75">
      <c r="B8" s="4180" t="s">
        <v>125</v>
      </c>
      <c r="C8" s="4180"/>
      <c r="D8" s="4180"/>
      <c r="E8" s="4180"/>
      <c r="F8" s="4180"/>
      <c r="G8" s="4180"/>
      <c r="H8" s="4180"/>
      <c r="I8" s="4180"/>
      <c r="J8" s="4180"/>
      <c r="K8" s="4180"/>
      <c r="L8" s="4180"/>
      <c r="M8" s="4180"/>
      <c r="N8" s="4180"/>
      <c r="O8" s="4180"/>
      <c r="P8" s="4180"/>
      <c r="Q8" s="4180"/>
      <c r="R8" s="4180"/>
      <c r="S8" s="4180"/>
      <c r="T8" s="4180"/>
      <c r="U8" s="4180"/>
      <c r="V8" s="4180"/>
      <c r="W8" s="4180"/>
      <c r="X8" s="4180"/>
      <c r="Y8" s="4180"/>
      <c r="Z8" s="4180"/>
      <c r="AA8" s="4180"/>
      <c r="AB8" s="4180"/>
      <c r="AC8" s="4180"/>
      <c r="AD8" s="4180"/>
      <c r="AE8" s="4180"/>
      <c r="AF8" s="4180"/>
      <c r="AG8" s="4180"/>
      <c r="AH8" s="4180"/>
      <c r="AI8" s="4180"/>
      <c r="AJ8" s="4180"/>
      <c r="AK8" s="4180"/>
      <c r="AL8" s="4180"/>
      <c r="AM8" s="4180"/>
      <c r="AN8" s="4180"/>
      <c r="AO8" s="4180"/>
      <c r="AP8" s="4180"/>
      <c r="AQ8" s="4180"/>
      <c r="AR8" s="4180"/>
      <c r="AS8" s="4180"/>
      <c r="AT8" s="4180"/>
      <c r="AU8" s="4180"/>
      <c r="AV8" s="4180"/>
      <c r="AW8" s="4180"/>
      <c r="AX8" s="4180"/>
      <c r="AY8" s="4180"/>
      <c r="AZ8" s="4180"/>
      <c r="BA8" s="4180"/>
      <c r="BB8" s="4180"/>
      <c r="BC8" s="4180"/>
      <c r="BD8" s="4180"/>
      <c r="BE8" s="4180"/>
      <c r="BF8" s="4180"/>
      <c r="BG8" s="4180"/>
      <c r="BH8" s="4180"/>
      <c r="BI8" s="4180"/>
      <c r="BJ8" s="4180"/>
      <c r="BK8" s="4180"/>
    </row>
    <row r="9" spans="2:63" ht="36.75" customHeight="1" thickBot="1">
      <c r="B9" s="3880"/>
      <c r="C9" s="3880"/>
      <c r="D9" s="3880"/>
      <c r="E9" s="3880"/>
      <c r="F9" s="3880"/>
      <c r="G9" s="3880"/>
      <c r="H9" s="3880"/>
      <c r="I9" s="3880"/>
      <c r="J9" s="3880"/>
      <c r="K9" s="3880"/>
      <c r="L9" s="3880"/>
      <c r="M9" s="3880"/>
      <c r="N9" s="3880"/>
      <c r="O9" s="3880"/>
      <c r="P9" s="3880"/>
      <c r="Q9" s="3880"/>
      <c r="R9" s="3880"/>
      <c r="S9" s="3880"/>
      <c r="T9" s="3880"/>
      <c r="U9" s="3880"/>
      <c r="V9" s="3880"/>
      <c r="W9" s="3880"/>
      <c r="X9" s="3880"/>
      <c r="Y9" s="3880"/>
      <c r="Z9" s="3880"/>
      <c r="AA9" s="3880"/>
      <c r="AB9" s="3880"/>
      <c r="AC9" s="3880"/>
      <c r="AD9" s="3880"/>
      <c r="AE9" s="3880"/>
      <c r="AF9" s="3880"/>
      <c r="AG9" s="3880"/>
      <c r="AH9" s="3880"/>
      <c r="AI9" s="3880"/>
      <c r="AJ9" s="3880"/>
      <c r="AK9" s="3880"/>
      <c r="AL9" s="3880"/>
      <c r="AM9" s="3880"/>
      <c r="AN9" s="3880"/>
      <c r="AO9" s="3880"/>
      <c r="AP9" s="3880"/>
      <c r="AQ9" s="3880"/>
      <c r="AR9" s="3880"/>
      <c r="AS9" s="3880"/>
      <c r="AT9" s="3880"/>
      <c r="AU9" s="3880"/>
      <c r="AV9" s="3880"/>
      <c r="AW9" s="3880"/>
      <c r="AX9" s="3880"/>
      <c r="AY9" s="3880"/>
      <c r="AZ9" s="3880"/>
      <c r="BA9" s="3880"/>
      <c r="BB9" s="3880"/>
      <c r="BC9" s="3880"/>
      <c r="BD9" s="3880"/>
      <c r="BE9" s="3880"/>
      <c r="BF9" s="3880"/>
      <c r="BG9" s="3880"/>
      <c r="BH9" s="3880"/>
      <c r="BI9" s="3880"/>
      <c r="BJ9" s="3880"/>
      <c r="BK9" s="3880"/>
    </row>
    <row r="10" spans="2:63" s="1779" customFormat="1" ht="45" customHeight="1" thickBot="1">
      <c r="B10" s="1778"/>
      <c r="C10" s="4429" t="s">
        <v>73</v>
      </c>
      <c r="D10" s="4430"/>
      <c r="E10" s="4430"/>
      <c r="F10" s="4430"/>
      <c r="G10" s="4431"/>
      <c r="H10" s="4429" t="s">
        <v>0</v>
      </c>
      <c r="I10" s="4430"/>
      <c r="J10" s="4430"/>
      <c r="K10" s="4430"/>
      <c r="L10" s="4431"/>
      <c r="M10" s="4429" t="s">
        <v>74</v>
      </c>
      <c r="N10" s="4430"/>
      <c r="O10" s="4430"/>
      <c r="P10" s="4430"/>
      <c r="Q10" s="4431"/>
      <c r="R10" s="4429" t="s">
        <v>75</v>
      </c>
      <c r="S10" s="4430"/>
      <c r="T10" s="4430"/>
      <c r="U10" s="4430"/>
      <c r="V10" s="4431"/>
      <c r="W10" s="4429" t="s">
        <v>76</v>
      </c>
      <c r="X10" s="4430"/>
      <c r="Y10" s="4430"/>
      <c r="Z10" s="4430"/>
      <c r="AA10" s="4431"/>
      <c r="AB10" s="4429" t="s">
        <v>77</v>
      </c>
      <c r="AC10" s="4430"/>
      <c r="AD10" s="4430"/>
      <c r="AE10" s="4430"/>
      <c r="AF10" s="4431"/>
      <c r="AG10" s="4429" t="s">
        <v>78</v>
      </c>
      <c r="AH10" s="4430"/>
      <c r="AI10" s="4430"/>
      <c r="AJ10" s="4430"/>
      <c r="AK10" s="4431"/>
      <c r="AL10" s="4429" t="s">
        <v>1</v>
      </c>
      <c r="AM10" s="4430"/>
      <c r="AN10" s="4430"/>
      <c r="AO10" s="4430"/>
      <c r="AP10" s="4431"/>
      <c r="AQ10" s="4429" t="s">
        <v>79</v>
      </c>
      <c r="AR10" s="4430"/>
      <c r="AS10" s="4430"/>
      <c r="AT10" s="4430"/>
      <c r="AU10" s="4431"/>
      <c r="AV10" s="4429" t="s">
        <v>80</v>
      </c>
      <c r="AW10" s="4430"/>
      <c r="AX10" s="4430"/>
      <c r="AY10" s="4430"/>
      <c r="AZ10" s="4431"/>
      <c r="BA10" s="4429" t="s">
        <v>81</v>
      </c>
      <c r="BB10" s="4430"/>
      <c r="BC10" s="4430"/>
      <c r="BD10" s="4430"/>
      <c r="BE10" s="4431"/>
      <c r="BF10" s="4429" t="s">
        <v>82</v>
      </c>
      <c r="BG10" s="4430"/>
      <c r="BH10" s="4430"/>
      <c r="BI10" s="4430"/>
      <c r="BJ10" s="4430"/>
      <c r="BK10" s="1780" t="s">
        <v>96</v>
      </c>
    </row>
    <row r="11" spans="2:63" ht="17.100000000000001" customHeight="1">
      <c r="B11" s="475" t="s">
        <v>2</v>
      </c>
      <c r="C11" s="26" t="s">
        <v>3</v>
      </c>
      <c r="D11" s="7"/>
      <c r="E11" s="4402" t="s">
        <v>172</v>
      </c>
      <c r="F11" s="4403"/>
      <c r="G11" s="4404"/>
      <c r="H11" s="26" t="s">
        <v>3</v>
      </c>
      <c r="I11" s="7"/>
      <c r="J11" s="4402" t="s">
        <v>172</v>
      </c>
      <c r="K11" s="4403"/>
      <c r="L11" s="4404"/>
      <c r="M11" s="26" t="s">
        <v>3</v>
      </c>
      <c r="N11" s="7"/>
      <c r="O11" s="4402" t="s">
        <v>172</v>
      </c>
      <c r="P11" s="4403"/>
      <c r="Q11" s="4404"/>
      <c r="R11" s="26" t="s">
        <v>3</v>
      </c>
      <c r="S11" s="7"/>
      <c r="T11" s="4402" t="s">
        <v>172</v>
      </c>
      <c r="U11" s="4403"/>
      <c r="V11" s="4404"/>
      <c r="W11" s="26" t="s">
        <v>3</v>
      </c>
      <c r="X11" s="7"/>
      <c r="Y11" s="4402" t="s">
        <v>172</v>
      </c>
      <c r="Z11" s="4403"/>
      <c r="AA11" s="4404"/>
      <c r="AB11" s="26" t="s">
        <v>3</v>
      </c>
      <c r="AC11" s="7"/>
      <c r="AD11" s="4402" t="s">
        <v>172</v>
      </c>
      <c r="AE11" s="4403"/>
      <c r="AF11" s="4404"/>
      <c r="AG11" s="26" t="s">
        <v>3</v>
      </c>
      <c r="AH11" s="7"/>
      <c r="AI11" s="4402" t="s">
        <v>172</v>
      </c>
      <c r="AJ11" s="4403"/>
      <c r="AK11" s="4404"/>
      <c r="AL11" s="26" t="s">
        <v>3</v>
      </c>
      <c r="AM11" s="7"/>
      <c r="AN11" s="4402" t="s">
        <v>172</v>
      </c>
      <c r="AO11" s="4403"/>
      <c r="AP11" s="4404"/>
      <c r="AQ11" s="26" t="s">
        <v>3</v>
      </c>
      <c r="AR11" s="7"/>
      <c r="AS11" s="4402" t="s">
        <v>172</v>
      </c>
      <c r="AT11" s="4403"/>
      <c r="AU11" s="4404"/>
      <c r="AV11" s="26" t="s">
        <v>3</v>
      </c>
      <c r="AW11" s="7"/>
      <c r="AX11" s="4402" t="s">
        <v>172</v>
      </c>
      <c r="AY11" s="4403"/>
      <c r="AZ11" s="4404"/>
      <c r="BA11" s="26" t="s">
        <v>3</v>
      </c>
      <c r="BB11" s="7"/>
      <c r="BC11" s="4402" t="s">
        <v>172</v>
      </c>
      <c r="BD11" s="4403"/>
      <c r="BE11" s="4404"/>
      <c r="BF11" s="26" t="s">
        <v>3</v>
      </c>
      <c r="BG11" s="7"/>
      <c r="BH11" s="4402" t="s">
        <v>172</v>
      </c>
      <c r="BI11" s="4403"/>
      <c r="BJ11" s="4404"/>
      <c r="BK11" s="517"/>
    </row>
    <row r="12" spans="2:63" ht="17.100000000000001" customHeight="1">
      <c r="B12" s="475" t="s">
        <v>4</v>
      </c>
      <c r="C12" s="27" t="s">
        <v>5</v>
      </c>
      <c r="D12" s="9" t="s">
        <v>6</v>
      </c>
      <c r="E12" s="4405"/>
      <c r="F12" s="4600"/>
      <c r="G12" s="4407"/>
      <c r="H12" s="27" t="s">
        <v>5</v>
      </c>
      <c r="I12" s="9" t="s">
        <v>6</v>
      </c>
      <c r="J12" s="4405"/>
      <c r="K12" s="4600"/>
      <c r="L12" s="4407"/>
      <c r="M12" s="27" t="s">
        <v>5</v>
      </c>
      <c r="N12" s="9" t="s">
        <v>6</v>
      </c>
      <c r="O12" s="4405"/>
      <c r="P12" s="4600"/>
      <c r="Q12" s="4407"/>
      <c r="R12" s="27" t="s">
        <v>5</v>
      </c>
      <c r="S12" s="9" t="s">
        <v>6</v>
      </c>
      <c r="T12" s="4405"/>
      <c r="U12" s="4600"/>
      <c r="V12" s="4407"/>
      <c r="W12" s="27" t="s">
        <v>5</v>
      </c>
      <c r="X12" s="9" t="s">
        <v>6</v>
      </c>
      <c r="Y12" s="4405"/>
      <c r="Z12" s="4600"/>
      <c r="AA12" s="4407"/>
      <c r="AB12" s="27" t="s">
        <v>5</v>
      </c>
      <c r="AC12" s="9" t="s">
        <v>6</v>
      </c>
      <c r="AD12" s="4405"/>
      <c r="AE12" s="4600"/>
      <c r="AF12" s="4407"/>
      <c r="AG12" s="27" t="s">
        <v>5</v>
      </c>
      <c r="AH12" s="9" t="s">
        <v>6</v>
      </c>
      <c r="AI12" s="4405"/>
      <c r="AJ12" s="4600"/>
      <c r="AK12" s="4407"/>
      <c r="AL12" s="27" t="s">
        <v>5</v>
      </c>
      <c r="AM12" s="9" t="s">
        <v>6</v>
      </c>
      <c r="AN12" s="4405"/>
      <c r="AO12" s="4600"/>
      <c r="AP12" s="4407"/>
      <c r="AQ12" s="27" t="s">
        <v>5</v>
      </c>
      <c r="AR12" s="9" t="s">
        <v>6</v>
      </c>
      <c r="AS12" s="4405"/>
      <c r="AT12" s="4600"/>
      <c r="AU12" s="4407"/>
      <c r="AV12" s="27" t="s">
        <v>5</v>
      </c>
      <c r="AW12" s="9" t="s">
        <v>6</v>
      </c>
      <c r="AX12" s="4405"/>
      <c r="AY12" s="4600"/>
      <c r="AZ12" s="4407"/>
      <c r="BA12" s="27" t="s">
        <v>5</v>
      </c>
      <c r="BB12" s="9" t="s">
        <v>6</v>
      </c>
      <c r="BC12" s="4405"/>
      <c r="BD12" s="4600"/>
      <c r="BE12" s="4407"/>
      <c r="BF12" s="27" t="s">
        <v>5</v>
      </c>
      <c r="BG12" s="9" t="s">
        <v>6</v>
      </c>
      <c r="BH12" s="4405"/>
      <c r="BI12" s="4600"/>
      <c r="BJ12" s="4407"/>
      <c r="BK12" s="518"/>
    </row>
    <row r="13" spans="2:63" ht="17.100000000000001" customHeight="1">
      <c r="B13" s="475" t="s">
        <v>7</v>
      </c>
      <c r="C13" s="27" t="s">
        <v>8</v>
      </c>
      <c r="D13" s="9" t="s">
        <v>9</v>
      </c>
      <c r="E13" s="4405"/>
      <c r="F13" s="4600"/>
      <c r="G13" s="4407"/>
      <c r="H13" s="27" t="s">
        <v>8</v>
      </c>
      <c r="I13" s="9" t="s">
        <v>9</v>
      </c>
      <c r="J13" s="4405"/>
      <c r="K13" s="4600"/>
      <c r="L13" s="4407"/>
      <c r="M13" s="27" t="s">
        <v>8</v>
      </c>
      <c r="N13" s="9" t="s">
        <v>9</v>
      </c>
      <c r="O13" s="4405"/>
      <c r="P13" s="4600"/>
      <c r="Q13" s="4407"/>
      <c r="R13" s="27" t="s">
        <v>8</v>
      </c>
      <c r="S13" s="9" t="s">
        <v>9</v>
      </c>
      <c r="T13" s="4405"/>
      <c r="U13" s="4600"/>
      <c r="V13" s="4407"/>
      <c r="W13" s="27" t="s">
        <v>8</v>
      </c>
      <c r="X13" s="9" t="s">
        <v>9</v>
      </c>
      <c r="Y13" s="4405"/>
      <c r="Z13" s="4600"/>
      <c r="AA13" s="4407"/>
      <c r="AB13" s="27" t="s">
        <v>8</v>
      </c>
      <c r="AC13" s="9" t="s">
        <v>9</v>
      </c>
      <c r="AD13" s="4405"/>
      <c r="AE13" s="4600"/>
      <c r="AF13" s="4407"/>
      <c r="AG13" s="27" t="s">
        <v>8</v>
      </c>
      <c r="AH13" s="9" t="s">
        <v>9</v>
      </c>
      <c r="AI13" s="4405"/>
      <c r="AJ13" s="4600"/>
      <c r="AK13" s="4407"/>
      <c r="AL13" s="27" t="s">
        <v>8</v>
      </c>
      <c r="AM13" s="9" t="s">
        <v>9</v>
      </c>
      <c r="AN13" s="4405"/>
      <c r="AO13" s="4600"/>
      <c r="AP13" s="4407"/>
      <c r="AQ13" s="27" t="s">
        <v>8</v>
      </c>
      <c r="AR13" s="9" t="s">
        <v>9</v>
      </c>
      <c r="AS13" s="4405"/>
      <c r="AT13" s="4600"/>
      <c r="AU13" s="4407"/>
      <c r="AV13" s="27" t="s">
        <v>8</v>
      </c>
      <c r="AW13" s="9" t="s">
        <v>9</v>
      </c>
      <c r="AX13" s="4405"/>
      <c r="AY13" s="4600"/>
      <c r="AZ13" s="4407"/>
      <c r="BA13" s="27" t="s">
        <v>8</v>
      </c>
      <c r="BB13" s="9" t="s">
        <v>9</v>
      </c>
      <c r="BC13" s="4405"/>
      <c r="BD13" s="4600"/>
      <c r="BE13" s="4407"/>
      <c r="BF13" s="27" t="s">
        <v>8</v>
      </c>
      <c r="BG13" s="9" t="s">
        <v>9</v>
      </c>
      <c r="BH13" s="4405"/>
      <c r="BI13" s="4600"/>
      <c r="BJ13" s="4407"/>
      <c r="BK13" s="520"/>
    </row>
    <row r="14" spans="2:63" ht="17.100000000000001" customHeight="1">
      <c r="B14" s="475" t="s">
        <v>10</v>
      </c>
      <c r="C14" s="27" t="s">
        <v>6</v>
      </c>
      <c r="D14" s="9" t="s">
        <v>11</v>
      </c>
      <c r="E14" s="4405"/>
      <c r="F14" s="4600"/>
      <c r="G14" s="4407"/>
      <c r="H14" s="27" t="s">
        <v>6</v>
      </c>
      <c r="I14" s="9" t="s">
        <v>11</v>
      </c>
      <c r="J14" s="4405"/>
      <c r="K14" s="4600"/>
      <c r="L14" s="4407"/>
      <c r="M14" s="27" t="s">
        <v>6</v>
      </c>
      <c r="N14" s="9" t="s">
        <v>11</v>
      </c>
      <c r="O14" s="4405"/>
      <c r="P14" s="4600"/>
      <c r="Q14" s="4407"/>
      <c r="R14" s="27" t="s">
        <v>6</v>
      </c>
      <c r="S14" s="9" t="s">
        <v>11</v>
      </c>
      <c r="T14" s="4405"/>
      <c r="U14" s="4600"/>
      <c r="V14" s="4407"/>
      <c r="W14" s="27" t="s">
        <v>6</v>
      </c>
      <c r="X14" s="9" t="s">
        <v>11</v>
      </c>
      <c r="Y14" s="4405"/>
      <c r="Z14" s="4600"/>
      <c r="AA14" s="4407"/>
      <c r="AB14" s="27" t="s">
        <v>6</v>
      </c>
      <c r="AC14" s="9" t="s">
        <v>11</v>
      </c>
      <c r="AD14" s="4405"/>
      <c r="AE14" s="4600"/>
      <c r="AF14" s="4407"/>
      <c r="AG14" s="27" t="s">
        <v>6</v>
      </c>
      <c r="AH14" s="9" t="s">
        <v>11</v>
      </c>
      <c r="AI14" s="4405"/>
      <c r="AJ14" s="4600"/>
      <c r="AK14" s="4407"/>
      <c r="AL14" s="27" t="s">
        <v>6</v>
      </c>
      <c r="AM14" s="9" t="s">
        <v>11</v>
      </c>
      <c r="AN14" s="4405"/>
      <c r="AO14" s="4600"/>
      <c r="AP14" s="4407"/>
      <c r="AQ14" s="27" t="s">
        <v>6</v>
      </c>
      <c r="AR14" s="9" t="s">
        <v>11</v>
      </c>
      <c r="AS14" s="4405"/>
      <c r="AT14" s="4600"/>
      <c r="AU14" s="4407"/>
      <c r="AV14" s="27" t="s">
        <v>6</v>
      </c>
      <c r="AW14" s="9" t="s">
        <v>11</v>
      </c>
      <c r="AX14" s="4405"/>
      <c r="AY14" s="4600"/>
      <c r="AZ14" s="4407"/>
      <c r="BA14" s="27" t="s">
        <v>6</v>
      </c>
      <c r="BB14" s="9" t="s">
        <v>11</v>
      </c>
      <c r="BC14" s="4405"/>
      <c r="BD14" s="4600"/>
      <c r="BE14" s="4407"/>
      <c r="BF14" s="27" t="s">
        <v>6</v>
      </c>
      <c r="BG14" s="9" t="s">
        <v>11</v>
      </c>
      <c r="BH14" s="4405"/>
      <c r="BI14" s="4600"/>
      <c r="BJ14" s="4407"/>
      <c r="BK14" s="524"/>
    </row>
    <row r="15" spans="2:63" ht="17.100000000000001" customHeight="1">
      <c r="B15" s="475" t="s">
        <v>12</v>
      </c>
      <c r="C15" s="27" t="s">
        <v>9</v>
      </c>
      <c r="D15" s="10"/>
      <c r="E15" s="4408"/>
      <c r="F15" s="4409"/>
      <c r="G15" s="4410"/>
      <c r="H15" s="27" t="s">
        <v>9</v>
      </c>
      <c r="I15" s="10"/>
      <c r="J15" s="4408"/>
      <c r="K15" s="4409"/>
      <c r="L15" s="4410"/>
      <c r="M15" s="27" t="s">
        <v>9</v>
      </c>
      <c r="N15" s="10"/>
      <c r="O15" s="4408"/>
      <c r="P15" s="4409"/>
      <c r="Q15" s="4410"/>
      <c r="R15" s="27" t="s">
        <v>9</v>
      </c>
      <c r="S15" s="10"/>
      <c r="T15" s="4408"/>
      <c r="U15" s="4409"/>
      <c r="V15" s="4410"/>
      <c r="W15" s="27" t="s">
        <v>9</v>
      </c>
      <c r="X15" s="10"/>
      <c r="Y15" s="4408"/>
      <c r="Z15" s="4409"/>
      <c r="AA15" s="4410"/>
      <c r="AB15" s="27" t="s">
        <v>9</v>
      </c>
      <c r="AC15" s="10"/>
      <c r="AD15" s="4408"/>
      <c r="AE15" s="4409"/>
      <c r="AF15" s="4410"/>
      <c r="AG15" s="27" t="s">
        <v>9</v>
      </c>
      <c r="AH15" s="10"/>
      <c r="AI15" s="4408"/>
      <c r="AJ15" s="4409"/>
      <c r="AK15" s="4410"/>
      <c r="AL15" s="27" t="s">
        <v>9</v>
      </c>
      <c r="AM15" s="10"/>
      <c r="AN15" s="4408"/>
      <c r="AO15" s="4409"/>
      <c r="AP15" s="4410"/>
      <c r="AQ15" s="27" t="s">
        <v>9</v>
      </c>
      <c r="AR15" s="10"/>
      <c r="AS15" s="4408"/>
      <c r="AT15" s="4409"/>
      <c r="AU15" s="4410"/>
      <c r="AV15" s="27" t="s">
        <v>9</v>
      </c>
      <c r="AW15" s="10"/>
      <c r="AX15" s="4408"/>
      <c r="AY15" s="4409"/>
      <c r="AZ15" s="4410"/>
      <c r="BA15" s="27" t="s">
        <v>9</v>
      </c>
      <c r="BB15" s="10"/>
      <c r="BC15" s="4408"/>
      <c r="BD15" s="4409"/>
      <c r="BE15" s="4410"/>
      <c r="BF15" s="27" t="s">
        <v>9</v>
      </c>
      <c r="BG15" s="10"/>
      <c r="BH15" s="4408"/>
      <c r="BI15" s="4409"/>
      <c r="BJ15" s="4410"/>
      <c r="BK15" s="11"/>
    </row>
    <row r="16" spans="2:63" ht="17.100000000000001" customHeight="1" thickBot="1">
      <c r="B16" s="151"/>
      <c r="C16" s="38" t="s">
        <v>11</v>
      </c>
      <c r="D16" s="16"/>
      <c r="E16" s="1762">
        <v>7</v>
      </c>
      <c r="F16" s="1763">
        <v>8</v>
      </c>
      <c r="G16" s="1764">
        <v>9</v>
      </c>
      <c r="H16" s="38" t="s">
        <v>11</v>
      </c>
      <c r="I16" s="16"/>
      <c r="J16" s="1762">
        <v>7</v>
      </c>
      <c r="K16" s="1763">
        <v>8</v>
      </c>
      <c r="L16" s="1764">
        <v>9</v>
      </c>
      <c r="M16" s="38" t="s">
        <v>11</v>
      </c>
      <c r="N16" s="16"/>
      <c r="O16" s="1762">
        <v>7</v>
      </c>
      <c r="P16" s="1763">
        <v>8</v>
      </c>
      <c r="Q16" s="1764">
        <v>9</v>
      </c>
      <c r="R16" s="38" t="s">
        <v>11</v>
      </c>
      <c r="S16" s="16"/>
      <c r="T16" s="1762">
        <v>7</v>
      </c>
      <c r="U16" s="1763">
        <v>8</v>
      </c>
      <c r="V16" s="1764">
        <v>9</v>
      </c>
      <c r="W16" s="38" t="s">
        <v>11</v>
      </c>
      <c r="X16" s="16"/>
      <c r="Y16" s="1762">
        <v>7</v>
      </c>
      <c r="Z16" s="1763">
        <v>8</v>
      </c>
      <c r="AA16" s="1764">
        <v>9</v>
      </c>
      <c r="AB16" s="38" t="s">
        <v>11</v>
      </c>
      <c r="AC16" s="16"/>
      <c r="AD16" s="1762">
        <v>7</v>
      </c>
      <c r="AE16" s="1763">
        <v>8</v>
      </c>
      <c r="AF16" s="1764">
        <v>9</v>
      </c>
      <c r="AG16" s="38" t="s">
        <v>11</v>
      </c>
      <c r="AH16" s="16"/>
      <c r="AI16" s="1762">
        <v>7</v>
      </c>
      <c r="AJ16" s="1763">
        <v>8</v>
      </c>
      <c r="AK16" s="1764">
        <v>9</v>
      </c>
      <c r="AL16" s="38" t="s">
        <v>11</v>
      </c>
      <c r="AM16" s="16"/>
      <c r="AN16" s="1762">
        <v>7</v>
      </c>
      <c r="AO16" s="1763">
        <v>8</v>
      </c>
      <c r="AP16" s="1764">
        <v>9</v>
      </c>
      <c r="AQ16" s="38" t="s">
        <v>11</v>
      </c>
      <c r="AR16" s="16"/>
      <c r="AS16" s="1762">
        <v>7</v>
      </c>
      <c r="AT16" s="1763">
        <v>8</v>
      </c>
      <c r="AU16" s="1764">
        <v>9</v>
      </c>
      <c r="AV16" s="38" t="s">
        <v>11</v>
      </c>
      <c r="AW16" s="16"/>
      <c r="AX16" s="1762">
        <v>7</v>
      </c>
      <c r="AY16" s="1763">
        <v>8</v>
      </c>
      <c r="AZ16" s="1764">
        <v>9</v>
      </c>
      <c r="BA16" s="38" t="s">
        <v>11</v>
      </c>
      <c r="BB16" s="16"/>
      <c r="BC16" s="1762">
        <v>7</v>
      </c>
      <c r="BD16" s="1763">
        <v>8</v>
      </c>
      <c r="BE16" s="1764">
        <v>9</v>
      </c>
      <c r="BF16" s="38" t="s">
        <v>11</v>
      </c>
      <c r="BG16" s="16"/>
      <c r="BH16" s="1762">
        <v>7</v>
      </c>
      <c r="BI16" s="1763">
        <v>8</v>
      </c>
      <c r="BJ16" s="1764">
        <v>9</v>
      </c>
      <c r="BK16" s="475"/>
    </row>
    <row r="17" spans="2:63" ht="18" customHeight="1" thickBot="1">
      <c r="B17" s="1775" t="s">
        <v>13</v>
      </c>
      <c r="C17" s="22"/>
      <c r="D17" s="1393" t="s">
        <v>15</v>
      </c>
      <c r="E17" s="1051" t="s">
        <v>15</v>
      </c>
      <c r="F17" s="1052"/>
      <c r="G17" s="1053" t="s">
        <v>15</v>
      </c>
      <c r="H17" s="22"/>
      <c r="I17" s="169" t="s">
        <v>19</v>
      </c>
      <c r="J17" s="1215" t="s">
        <v>38</v>
      </c>
      <c r="K17" s="1213" t="s">
        <v>38</v>
      </c>
      <c r="L17" s="1214" t="s">
        <v>38</v>
      </c>
      <c r="M17" s="22"/>
      <c r="N17" s="169" t="s">
        <v>19</v>
      </c>
      <c r="O17" s="1215" t="s">
        <v>38</v>
      </c>
      <c r="P17" s="1213" t="s">
        <v>38</v>
      </c>
      <c r="Q17" s="1214" t="s">
        <v>38</v>
      </c>
      <c r="R17" s="22"/>
      <c r="S17" s="4122" t="s">
        <v>88</v>
      </c>
      <c r="T17" s="172"/>
      <c r="U17" s="1213" t="s">
        <v>55</v>
      </c>
      <c r="V17" s="1214" t="s">
        <v>64</v>
      </c>
      <c r="W17" s="22">
        <v>18</v>
      </c>
      <c r="X17" s="1393" t="s">
        <v>14</v>
      </c>
      <c r="Y17" s="1051" t="s">
        <v>15</v>
      </c>
      <c r="Z17" s="1052" t="s">
        <v>15</v>
      </c>
      <c r="AA17" s="1053"/>
      <c r="AB17" s="46"/>
      <c r="AC17" s="170" t="s">
        <v>16</v>
      </c>
      <c r="AD17" s="1439" t="s">
        <v>38</v>
      </c>
      <c r="AE17" s="1440" t="s">
        <v>38</v>
      </c>
      <c r="AF17" s="1441" t="s">
        <v>38</v>
      </c>
      <c r="AG17" s="1628"/>
      <c r="AH17" s="4122" t="s">
        <v>88</v>
      </c>
      <c r="AI17" s="1215" t="s">
        <v>64</v>
      </c>
      <c r="AJ17" s="1213"/>
      <c r="AK17" s="1214" t="s">
        <v>55</v>
      </c>
      <c r="AL17" s="1628"/>
      <c r="AM17" s="4122" t="s">
        <v>17</v>
      </c>
      <c r="AN17" s="1443" t="s">
        <v>55</v>
      </c>
      <c r="AO17" s="1444" t="s">
        <v>64</v>
      </c>
      <c r="AP17" s="1445"/>
      <c r="AQ17" s="22"/>
      <c r="AR17" s="1229" t="s">
        <v>18</v>
      </c>
      <c r="AS17" s="1230" t="s">
        <v>55</v>
      </c>
      <c r="AT17" s="1231" t="s">
        <v>64</v>
      </c>
      <c r="AU17" s="1232"/>
      <c r="AV17" s="22"/>
      <c r="AW17" s="169" t="s">
        <v>15</v>
      </c>
      <c r="AX17" s="172" t="s">
        <v>64</v>
      </c>
      <c r="AY17" s="173"/>
      <c r="AZ17" s="174" t="s">
        <v>55</v>
      </c>
      <c r="BA17" s="22"/>
      <c r="BB17" s="1393" t="s">
        <v>19</v>
      </c>
      <c r="BC17" s="1223" t="s">
        <v>38</v>
      </c>
      <c r="BD17" s="1224" t="s">
        <v>38</v>
      </c>
      <c r="BE17" s="1214" t="s">
        <v>38</v>
      </c>
      <c r="BF17" s="22"/>
      <c r="BG17" s="171" t="s">
        <v>18</v>
      </c>
      <c r="BH17" s="1442"/>
      <c r="BI17" s="1219" t="s">
        <v>55</v>
      </c>
      <c r="BJ17" s="1220" t="s">
        <v>64</v>
      </c>
      <c r="BK17" s="11"/>
    </row>
    <row r="18" spans="2:63" ht="18" customHeight="1" thickBot="1">
      <c r="B18" s="1776" t="s">
        <v>20</v>
      </c>
      <c r="C18" s="22">
        <v>1</v>
      </c>
      <c r="D18" s="4122" t="s">
        <v>14</v>
      </c>
      <c r="E18" s="172"/>
      <c r="F18" s="173" t="s">
        <v>55</v>
      </c>
      <c r="G18" s="174" t="s">
        <v>64</v>
      </c>
      <c r="H18" s="46"/>
      <c r="I18" s="170" t="s">
        <v>16</v>
      </c>
      <c r="J18" s="1439" t="s">
        <v>38</v>
      </c>
      <c r="K18" s="1440" t="s">
        <v>38</v>
      </c>
      <c r="L18" s="1441" t="s">
        <v>38</v>
      </c>
      <c r="M18" s="46"/>
      <c r="N18" s="170" t="s">
        <v>16</v>
      </c>
      <c r="O18" s="1439" t="s">
        <v>38</v>
      </c>
      <c r="P18" s="1440" t="s">
        <v>38</v>
      </c>
      <c r="Q18" s="1441" t="s">
        <v>38</v>
      </c>
      <c r="R18" s="22"/>
      <c r="S18" s="169" t="s">
        <v>15</v>
      </c>
      <c r="T18" s="172" t="s">
        <v>55</v>
      </c>
      <c r="U18" s="173" t="s">
        <v>64</v>
      </c>
      <c r="V18" s="174"/>
      <c r="W18" s="22"/>
      <c r="X18" s="1221" t="s">
        <v>17</v>
      </c>
      <c r="Y18" s="1443" t="s">
        <v>64</v>
      </c>
      <c r="Z18" s="1444"/>
      <c r="AA18" s="1445" t="s">
        <v>55</v>
      </c>
      <c r="AB18" s="25"/>
      <c r="AC18" s="171" t="s">
        <v>18</v>
      </c>
      <c r="AD18" s="1442" t="s">
        <v>64</v>
      </c>
      <c r="AE18" s="1219"/>
      <c r="AF18" s="1220" t="s">
        <v>55</v>
      </c>
      <c r="AG18" s="1628"/>
      <c r="AH18" s="4122" t="s">
        <v>15</v>
      </c>
      <c r="AI18" s="1215"/>
      <c r="AJ18" s="1213" t="s">
        <v>55</v>
      </c>
      <c r="AK18" s="1214" t="s">
        <v>64</v>
      </c>
      <c r="AL18" s="1628"/>
      <c r="AM18" s="4122" t="s">
        <v>19</v>
      </c>
      <c r="AN18" s="1215" t="s">
        <v>38</v>
      </c>
      <c r="AO18" s="1213" t="s">
        <v>38</v>
      </c>
      <c r="AP18" s="1214" t="s">
        <v>38</v>
      </c>
      <c r="AQ18" s="22"/>
      <c r="AR18" s="4122" t="s">
        <v>88</v>
      </c>
      <c r="AS18" s="1215" t="s">
        <v>64</v>
      </c>
      <c r="AT18" s="1213"/>
      <c r="AU18" s="1214" t="s">
        <v>55</v>
      </c>
      <c r="AV18" s="22">
        <v>40</v>
      </c>
      <c r="AW18" s="169" t="s">
        <v>14</v>
      </c>
      <c r="AX18" s="172"/>
      <c r="AY18" s="173" t="s">
        <v>55</v>
      </c>
      <c r="AZ18" s="174" t="s">
        <v>64</v>
      </c>
      <c r="BA18" s="46"/>
      <c r="BB18" s="1222" t="s">
        <v>16</v>
      </c>
      <c r="BC18" s="1226" t="s">
        <v>38</v>
      </c>
      <c r="BD18" s="1227" t="s">
        <v>38</v>
      </c>
      <c r="BE18" s="1441" t="s">
        <v>38</v>
      </c>
      <c r="BF18" s="22"/>
      <c r="BG18" s="4122" t="s">
        <v>88</v>
      </c>
      <c r="BH18" s="1215" t="s">
        <v>55</v>
      </c>
      <c r="BI18" s="1213" t="s">
        <v>64</v>
      </c>
      <c r="BJ18" s="1214"/>
      <c r="BK18" s="11"/>
    </row>
    <row r="19" spans="2:63" ht="18" customHeight="1" thickBot="1">
      <c r="B19" s="1776" t="s">
        <v>21</v>
      </c>
      <c r="C19" s="22"/>
      <c r="D19" s="4122" t="s">
        <v>17</v>
      </c>
      <c r="E19" s="1215" t="s">
        <v>55</v>
      </c>
      <c r="F19" s="1213" t="s">
        <v>64</v>
      </c>
      <c r="G19" s="1214"/>
      <c r="H19" s="22"/>
      <c r="I19" s="171" t="s">
        <v>18</v>
      </c>
      <c r="J19" s="1442" t="s">
        <v>55</v>
      </c>
      <c r="K19" s="1219" t="s">
        <v>64</v>
      </c>
      <c r="L19" s="1220"/>
      <c r="M19" s="25"/>
      <c r="N19" s="171" t="s">
        <v>18</v>
      </c>
      <c r="O19" s="1442"/>
      <c r="P19" s="1219" t="s">
        <v>55</v>
      </c>
      <c r="Q19" s="1220" t="s">
        <v>64</v>
      </c>
      <c r="R19" s="22">
        <v>14</v>
      </c>
      <c r="S19" s="4122" t="s">
        <v>14</v>
      </c>
      <c r="T19" s="172" t="s">
        <v>64</v>
      </c>
      <c r="U19" s="173"/>
      <c r="V19" s="174" t="s">
        <v>55</v>
      </c>
      <c r="W19" s="22"/>
      <c r="X19" s="1221" t="s">
        <v>19</v>
      </c>
      <c r="Y19" s="1215" t="s">
        <v>38</v>
      </c>
      <c r="Z19" s="1213" t="s">
        <v>38</v>
      </c>
      <c r="AA19" s="1214" t="s">
        <v>38</v>
      </c>
      <c r="AB19" s="22"/>
      <c r="AC19" s="169" t="s">
        <v>88</v>
      </c>
      <c r="AD19" s="1215"/>
      <c r="AE19" s="1213" t="s">
        <v>55</v>
      </c>
      <c r="AF19" s="1214" t="s">
        <v>64</v>
      </c>
      <c r="AG19" s="1628">
        <v>27</v>
      </c>
      <c r="AH19" s="4122" t="s">
        <v>14</v>
      </c>
      <c r="AI19" s="1215" t="s">
        <v>55</v>
      </c>
      <c r="AJ19" s="1213" t="s">
        <v>64</v>
      </c>
      <c r="AK19" s="1214"/>
      <c r="AL19" s="1634"/>
      <c r="AM19" s="4123" t="s">
        <v>16</v>
      </c>
      <c r="AN19" s="1439" t="s">
        <v>38</v>
      </c>
      <c r="AO19" s="1440" t="s">
        <v>38</v>
      </c>
      <c r="AP19" s="1441" t="s">
        <v>38</v>
      </c>
      <c r="AQ19" s="22"/>
      <c r="AR19" s="4122" t="s">
        <v>15</v>
      </c>
      <c r="AS19" s="1215"/>
      <c r="AT19" s="1213" t="s">
        <v>55</v>
      </c>
      <c r="AU19" s="1214" t="s">
        <v>64</v>
      </c>
      <c r="AV19" s="22"/>
      <c r="AW19" s="4122" t="s">
        <v>17</v>
      </c>
      <c r="AX19" s="1443" t="s">
        <v>55</v>
      </c>
      <c r="AY19" s="1444" t="s">
        <v>64</v>
      </c>
      <c r="AZ19" s="1445"/>
      <c r="BA19" s="25"/>
      <c r="BB19" s="1229" t="s">
        <v>18</v>
      </c>
      <c r="BC19" s="1230" t="s">
        <v>55</v>
      </c>
      <c r="BD19" s="1231" t="s">
        <v>64</v>
      </c>
      <c r="BE19" s="1220"/>
      <c r="BF19" s="22"/>
      <c r="BG19" s="4122" t="s">
        <v>15</v>
      </c>
      <c r="BH19" s="172" t="s">
        <v>64</v>
      </c>
      <c r="BI19" s="173"/>
      <c r="BJ19" s="174" t="s">
        <v>55</v>
      </c>
      <c r="BK19" s="11"/>
    </row>
    <row r="20" spans="2:63" ht="18" customHeight="1" thickBot="1">
      <c r="B20" s="1776" t="s">
        <v>22</v>
      </c>
      <c r="C20" s="22"/>
      <c r="D20" s="1425" t="s">
        <v>19</v>
      </c>
      <c r="E20" s="172" t="s">
        <v>38</v>
      </c>
      <c r="F20" s="173" t="s">
        <v>38</v>
      </c>
      <c r="G20" s="174" t="s">
        <v>38</v>
      </c>
      <c r="H20" s="22"/>
      <c r="I20" s="169" t="s">
        <v>88</v>
      </c>
      <c r="J20" s="172" t="s">
        <v>64</v>
      </c>
      <c r="K20" s="173"/>
      <c r="L20" s="174" t="s">
        <v>55</v>
      </c>
      <c r="M20" s="22"/>
      <c r="N20" s="169" t="s">
        <v>88</v>
      </c>
      <c r="O20" s="1215" t="s">
        <v>55</v>
      </c>
      <c r="P20" s="1213" t="s">
        <v>64</v>
      </c>
      <c r="Q20" s="1214"/>
      <c r="R20" s="22"/>
      <c r="S20" s="4122" t="s">
        <v>17</v>
      </c>
      <c r="T20" s="172"/>
      <c r="U20" s="173" t="s">
        <v>55</v>
      </c>
      <c r="V20" s="174" t="s">
        <v>64</v>
      </c>
      <c r="W20" s="46"/>
      <c r="X20" s="1222" t="s">
        <v>16</v>
      </c>
      <c r="Y20" s="1439" t="s">
        <v>38</v>
      </c>
      <c r="Z20" s="1440" t="s">
        <v>38</v>
      </c>
      <c r="AA20" s="1441" t="s">
        <v>38</v>
      </c>
      <c r="AB20" s="22"/>
      <c r="AC20" s="169" t="s">
        <v>15</v>
      </c>
      <c r="AD20" s="1215" t="s">
        <v>55</v>
      </c>
      <c r="AE20" s="1213" t="s">
        <v>64</v>
      </c>
      <c r="AF20" s="1214"/>
      <c r="AG20" s="1628"/>
      <c r="AH20" s="1221" t="s">
        <v>17</v>
      </c>
      <c r="AI20" s="1215" t="s">
        <v>64</v>
      </c>
      <c r="AJ20" s="1213"/>
      <c r="AK20" s="1214" t="s">
        <v>55</v>
      </c>
      <c r="AL20" s="1630"/>
      <c r="AM20" s="3527" t="s">
        <v>18</v>
      </c>
      <c r="AN20" s="1442" t="s">
        <v>64</v>
      </c>
      <c r="AO20" s="1219"/>
      <c r="AP20" s="1220" t="s">
        <v>55</v>
      </c>
      <c r="AQ20" s="22">
        <v>36</v>
      </c>
      <c r="AR20" s="4122" t="s">
        <v>14</v>
      </c>
      <c r="AS20" s="1215" t="s">
        <v>55</v>
      </c>
      <c r="AT20" s="1213" t="s">
        <v>64</v>
      </c>
      <c r="AU20" s="1214"/>
      <c r="AV20" s="22"/>
      <c r="AW20" s="169" t="s">
        <v>19</v>
      </c>
      <c r="AX20" s="1215" t="s">
        <v>38</v>
      </c>
      <c r="AY20" s="1213" t="s">
        <v>38</v>
      </c>
      <c r="AZ20" s="1214" t="s">
        <v>38</v>
      </c>
      <c r="BA20" s="22"/>
      <c r="BB20" s="1221" t="s">
        <v>88</v>
      </c>
      <c r="BC20" s="1223" t="s">
        <v>64</v>
      </c>
      <c r="BD20" s="1224"/>
      <c r="BE20" s="1214" t="s">
        <v>55</v>
      </c>
      <c r="BF20" s="22">
        <v>49</v>
      </c>
      <c r="BG20" s="4122" t="s">
        <v>14</v>
      </c>
      <c r="BH20" s="172"/>
      <c r="BI20" s="173" t="s">
        <v>55</v>
      </c>
      <c r="BJ20" s="174" t="s">
        <v>64</v>
      </c>
      <c r="BK20" s="11"/>
    </row>
    <row r="21" spans="2:63" ht="18" customHeight="1" thickBot="1">
      <c r="B21" s="1776" t="s">
        <v>23</v>
      </c>
      <c r="C21" s="46"/>
      <c r="D21" s="170" t="s">
        <v>16</v>
      </c>
      <c r="E21" s="177" t="s">
        <v>38</v>
      </c>
      <c r="F21" s="175" t="s">
        <v>38</v>
      </c>
      <c r="G21" s="176" t="s">
        <v>38</v>
      </c>
      <c r="H21" s="22"/>
      <c r="I21" s="169" t="s">
        <v>15</v>
      </c>
      <c r="J21" s="172"/>
      <c r="K21" s="173" t="s">
        <v>55</v>
      </c>
      <c r="L21" s="174" t="s">
        <v>64</v>
      </c>
      <c r="M21" s="22"/>
      <c r="N21" s="169" t="s">
        <v>15</v>
      </c>
      <c r="O21" s="1215" t="s">
        <v>64</v>
      </c>
      <c r="P21" s="1213"/>
      <c r="Q21" s="1214" t="s">
        <v>55</v>
      </c>
      <c r="R21" s="22"/>
      <c r="S21" s="4122" t="s">
        <v>19</v>
      </c>
      <c r="T21" s="172" t="s">
        <v>38</v>
      </c>
      <c r="U21" s="173" t="s">
        <v>38</v>
      </c>
      <c r="V21" s="174" t="s">
        <v>38</v>
      </c>
      <c r="W21" s="25"/>
      <c r="X21" s="1229" t="s">
        <v>18</v>
      </c>
      <c r="Y21" s="1442"/>
      <c r="Z21" s="1219" t="s">
        <v>55</v>
      </c>
      <c r="AA21" s="1220" t="s">
        <v>64</v>
      </c>
      <c r="AB21" s="22">
        <v>23</v>
      </c>
      <c r="AC21" s="169" t="s">
        <v>14</v>
      </c>
      <c r="AD21" s="1215" t="s">
        <v>64</v>
      </c>
      <c r="AE21" s="1213"/>
      <c r="AF21" s="1214" t="s">
        <v>55</v>
      </c>
      <c r="AG21" s="1628"/>
      <c r="AH21" s="1393" t="s">
        <v>19</v>
      </c>
      <c r="AI21" s="1443" t="s">
        <v>38</v>
      </c>
      <c r="AJ21" s="1444" t="s">
        <v>38</v>
      </c>
      <c r="AK21" s="1445" t="s">
        <v>38</v>
      </c>
      <c r="AL21" s="1628"/>
      <c r="AM21" s="169" t="s">
        <v>88</v>
      </c>
      <c r="AN21" s="1215"/>
      <c r="AO21" s="1213" t="s">
        <v>55</v>
      </c>
      <c r="AP21" s="1214" t="s">
        <v>64</v>
      </c>
      <c r="AQ21" s="22"/>
      <c r="AR21" s="4122" t="s">
        <v>17</v>
      </c>
      <c r="AS21" s="1215" t="s">
        <v>64</v>
      </c>
      <c r="AT21" s="1213"/>
      <c r="AU21" s="1214" t="s">
        <v>55</v>
      </c>
      <c r="AV21" s="46"/>
      <c r="AW21" s="4123" t="s">
        <v>16</v>
      </c>
      <c r="AX21" s="1439" t="s">
        <v>38</v>
      </c>
      <c r="AY21" s="1440" t="s">
        <v>38</v>
      </c>
      <c r="AZ21" s="1441" t="s">
        <v>38</v>
      </c>
      <c r="BA21" s="22"/>
      <c r="BB21" s="1221" t="s">
        <v>15</v>
      </c>
      <c r="BC21" s="1223"/>
      <c r="BD21" s="1224" t="s">
        <v>55</v>
      </c>
      <c r="BE21" s="1214" t="s">
        <v>64</v>
      </c>
      <c r="BF21" s="22"/>
      <c r="BG21" s="4122" t="s">
        <v>17</v>
      </c>
      <c r="BH21" s="1443" t="s">
        <v>55</v>
      </c>
      <c r="BI21" s="1444" t="s">
        <v>64</v>
      </c>
      <c r="BJ21" s="1445"/>
      <c r="BK21" s="11"/>
    </row>
    <row r="22" spans="2:63" ht="18" customHeight="1" thickBot="1">
      <c r="B22" s="1776" t="s">
        <v>24</v>
      </c>
      <c r="C22" s="22"/>
      <c r="D22" s="4030" t="s">
        <v>18</v>
      </c>
      <c r="E22" s="4120" t="s">
        <v>15</v>
      </c>
      <c r="F22" s="3523"/>
      <c r="G22" s="4053" t="s">
        <v>15</v>
      </c>
      <c r="H22" s="22">
        <v>6</v>
      </c>
      <c r="I22" s="169" t="s">
        <v>14</v>
      </c>
      <c r="J22" s="172" t="s">
        <v>55</v>
      </c>
      <c r="K22" s="173" t="s">
        <v>64</v>
      </c>
      <c r="L22" s="174"/>
      <c r="M22" s="22">
        <v>10</v>
      </c>
      <c r="N22" s="169" t="s">
        <v>14</v>
      </c>
      <c r="O22" s="1215"/>
      <c r="P22" s="1213" t="s">
        <v>55</v>
      </c>
      <c r="Q22" s="1214" t="s">
        <v>64</v>
      </c>
      <c r="R22" s="46"/>
      <c r="S22" s="4123" t="s">
        <v>16</v>
      </c>
      <c r="T22" s="172" t="s">
        <v>38</v>
      </c>
      <c r="U22" s="173" t="s">
        <v>38</v>
      </c>
      <c r="V22" s="174" t="s">
        <v>38</v>
      </c>
      <c r="W22" s="22"/>
      <c r="X22" s="1221" t="s">
        <v>88</v>
      </c>
      <c r="Y22" s="1215" t="s">
        <v>55</v>
      </c>
      <c r="Z22" s="1213" t="s">
        <v>64</v>
      </c>
      <c r="AA22" s="1214"/>
      <c r="AB22" s="22"/>
      <c r="AC22" s="169" t="s">
        <v>17</v>
      </c>
      <c r="AD22" s="1051"/>
      <c r="AE22" s="1213" t="s">
        <v>55</v>
      </c>
      <c r="AF22" s="1214" t="s">
        <v>64</v>
      </c>
      <c r="AG22" s="1634"/>
      <c r="AH22" s="4123" t="s">
        <v>16</v>
      </c>
      <c r="AI22" s="1439" t="s">
        <v>38</v>
      </c>
      <c r="AJ22" s="1440" t="s">
        <v>38</v>
      </c>
      <c r="AK22" s="1441" t="s">
        <v>38</v>
      </c>
      <c r="AL22" s="1628"/>
      <c r="AM22" s="169" t="s">
        <v>15</v>
      </c>
      <c r="AN22" s="1215" t="s">
        <v>55</v>
      </c>
      <c r="AO22" s="1213" t="s">
        <v>64</v>
      </c>
      <c r="AP22" s="1214"/>
      <c r="AQ22" s="22"/>
      <c r="AR22" s="4122" t="s">
        <v>19</v>
      </c>
      <c r="AS22" s="1215" t="s">
        <v>38</v>
      </c>
      <c r="AT22" s="1213" t="s">
        <v>38</v>
      </c>
      <c r="AU22" s="1214" t="s">
        <v>38</v>
      </c>
      <c r="AV22" s="25"/>
      <c r="AW22" s="4121" t="s">
        <v>18</v>
      </c>
      <c r="AX22" s="182" t="s">
        <v>64</v>
      </c>
      <c r="AY22" s="178"/>
      <c r="AZ22" s="179" t="s">
        <v>55</v>
      </c>
      <c r="BA22" s="22">
        <v>45</v>
      </c>
      <c r="BB22" s="1221" t="s">
        <v>14</v>
      </c>
      <c r="BC22" s="1223" t="s">
        <v>55</v>
      </c>
      <c r="BD22" s="1224" t="s">
        <v>64</v>
      </c>
      <c r="BE22" s="1214"/>
      <c r="BF22" s="22"/>
      <c r="BG22" s="4122" t="s">
        <v>19</v>
      </c>
      <c r="BH22" s="172" t="s">
        <v>38</v>
      </c>
      <c r="BI22" s="173" t="s">
        <v>38</v>
      </c>
      <c r="BJ22" s="174" t="s">
        <v>38</v>
      </c>
      <c r="BK22" s="11"/>
    </row>
    <row r="23" spans="2:63" ht="18" customHeight="1" thickBot="1">
      <c r="B23" s="1776" t="s">
        <v>25</v>
      </c>
      <c r="C23" s="22"/>
      <c r="D23" s="169" t="s">
        <v>88</v>
      </c>
      <c r="E23" s="1215"/>
      <c r="F23" s="1213" t="s">
        <v>55</v>
      </c>
      <c r="G23" s="1214" t="s">
        <v>64</v>
      </c>
      <c r="H23" s="22"/>
      <c r="I23" s="169" t="s">
        <v>17</v>
      </c>
      <c r="J23" s="1215" t="s">
        <v>64</v>
      </c>
      <c r="K23" s="1213"/>
      <c r="L23" s="1214" t="s">
        <v>55</v>
      </c>
      <c r="M23" s="22"/>
      <c r="N23" s="4122" t="s">
        <v>17</v>
      </c>
      <c r="O23" s="1215" t="s">
        <v>55</v>
      </c>
      <c r="P23" s="1213" t="s">
        <v>64</v>
      </c>
      <c r="Q23" s="1214"/>
      <c r="R23" s="25"/>
      <c r="S23" s="4121" t="s">
        <v>18</v>
      </c>
      <c r="T23" s="182" t="s">
        <v>55</v>
      </c>
      <c r="U23" s="178" t="s">
        <v>64</v>
      </c>
      <c r="V23" s="179"/>
      <c r="W23" s="22"/>
      <c r="X23" s="1221" t="s">
        <v>15</v>
      </c>
      <c r="Y23" s="1215" t="s">
        <v>64</v>
      </c>
      <c r="Z23" s="1213"/>
      <c r="AA23" s="1214" t="s">
        <v>55</v>
      </c>
      <c r="AB23" s="22"/>
      <c r="AC23" s="169" t="s">
        <v>19</v>
      </c>
      <c r="AD23" s="1215" t="s">
        <v>38</v>
      </c>
      <c r="AE23" s="1213" t="s">
        <v>38</v>
      </c>
      <c r="AF23" s="1214" t="s">
        <v>38</v>
      </c>
      <c r="AG23" s="1628"/>
      <c r="AH23" s="4121" t="s">
        <v>18</v>
      </c>
      <c r="AI23" s="1442"/>
      <c r="AJ23" s="1219" t="s">
        <v>55</v>
      </c>
      <c r="AK23" s="1220" t="s">
        <v>64</v>
      </c>
      <c r="AL23" s="1628">
        <v>32</v>
      </c>
      <c r="AM23" s="4122" t="s">
        <v>14</v>
      </c>
      <c r="AN23" s="1215" t="s">
        <v>64</v>
      </c>
      <c r="AO23" s="1213"/>
      <c r="AP23" s="1214" t="s">
        <v>55</v>
      </c>
      <c r="AQ23" s="46"/>
      <c r="AR23" s="4123" t="s">
        <v>16</v>
      </c>
      <c r="AS23" s="1439" t="s">
        <v>38</v>
      </c>
      <c r="AT23" s="1440" t="s">
        <v>38</v>
      </c>
      <c r="AU23" s="1441" t="s">
        <v>38</v>
      </c>
      <c r="AV23" s="22"/>
      <c r="AW23" s="169" t="s">
        <v>88</v>
      </c>
      <c r="AX23" s="172"/>
      <c r="AY23" s="173" t="s">
        <v>55</v>
      </c>
      <c r="AZ23" s="174" t="s">
        <v>64</v>
      </c>
      <c r="BA23" s="22"/>
      <c r="BB23" s="1221" t="s">
        <v>17</v>
      </c>
      <c r="BC23" s="1223" t="s">
        <v>64</v>
      </c>
      <c r="BD23" s="1224"/>
      <c r="BE23" s="1214" t="s">
        <v>55</v>
      </c>
      <c r="BF23" s="46"/>
      <c r="BG23" s="4123" t="s">
        <v>16</v>
      </c>
      <c r="BH23" s="1439" t="s">
        <v>38</v>
      </c>
      <c r="BI23" s="1440" t="s">
        <v>38</v>
      </c>
      <c r="BJ23" s="1441" t="s">
        <v>38</v>
      </c>
      <c r="BK23" s="11"/>
    </row>
    <row r="24" spans="2:63" ht="18" customHeight="1" thickBot="1">
      <c r="B24" s="1776" t="s">
        <v>26</v>
      </c>
      <c r="C24" s="22"/>
      <c r="D24" s="169" t="s">
        <v>15</v>
      </c>
      <c r="E24" s="1215" t="s">
        <v>55</v>
      </c>
      <c r="F24" s="1213" t="s">
        <v>64</v>
      </c>
      <c r="G24" s="1214"/>
      <c r="H24" s="22"/>
      <c r="I24" s="210" t="s">
        <v>19</v>
      </c>
      <c r="J24" s="1215" t="s">
        <v>38</v>
      </c>
      <c r="K24" s="1213" t="s">
        <v>38</v>
      </c>
      <c r="L24" s="1214" t="s">
        <v>38</v>
      </c>
      <c r="M24" s="421"/>
      <c r="N24" s="210" t="s">
        <v>19</v>
      </c>
      <c r="O24" s="1215" t="s">
        <v>38</v>
      </c>
      <c r="P24" s="1213" t="s">
        <v>38</v>
      </c>
      <c r="Q24" s="1214" t="s">
        <v>38</v>
      </c>
      <c r="R24" s="22"/>
      <c r="S24" s="1221" t="s">
        <v>88</v>
      </c>
      <c r="T24" s="172" t="s">
        <v>64</v>
      </c>
      <c r="U24" s="173"/>
      <c r="V24" s="174" t="s">
        <v>55</v>
      </c>
      <c r="W24" s="22">
        <v>19</v>
      </c>
      <c r="X24" s="1393" t="s">
        <v>14</v>
      </c>
      <c r="Y24" s="1215"/>
      <c r="Z24" s="1052" t="s">
        <v>15</v>
      </c>
      <c r="AA24" s="1053" t="s">
        <v>15</v>
      </c>
      <c r="AB24" s="46"/>
      <c r="AC24" s="220" t="s">
        <v>16</v>
      </c>
      <c r="AD24" s="1439" t="s">
        <v>38</v>
      </c>
      <c r="AE24" s="1440" t="s">
        <v>38</v>
      </c>
      <c r="AF24" s="1441" t="s">
        <v>38</v>
      </c>
      <c r="AG24" s="1628"/>
      <c r="AH24" s="1438" t="s">
        <v>88</v>
      </c>
      <c r="AI24" s="1215" t="s">
        <v>55</v>
      </c>
      <c r="AJ24" s="1213" t="s">
        <v>64</v>
      </c>
      <c r="AK24" s="1214"/>
      <c r="AL24" s="1628"/>
      <c r="AM24" s="1221" t="s">
        <v>17</v>
      </c>
      <c r="AN24" s="1215"/>
      <c r="AO24" s="1213" t="s">
        <v>55</v>
      </c>
      <c r="AP24" s="1214" t="s">
        <v>64</v>
      </c>
      <c r="AQ24" s="25"/>
      <c r="AR24" s="1229" t="s">
        <v>18</v>
      </c>
      <c r="AS24" s="1442"/>
      <c r="AT24" s="1219" t="s">
        <v>55</v>
      </c>
      <c r="AU24" s="1220" t="s">
        <v>64</v>
      </c>
      <c r="AV24" s="22"/>
      <c r="AW24" s="210" t="s">
        <v>15</v>
      </c>
      <c r="AX24" s="1215" t="s">
        <v>55</v>
      </c>
      <c r="AY24" s="1213" t="s">
        <v>64</v>
      </c>
      <c r="AZ24" s="174"/>
      <c r="BA24" s="22"/>
      <c r="BB24" s="1221" t="s">
        <v>19</v>
      </c>
      <c r="BC24" s="1223" t="s">
        <v>38</v>
      </c>
      <c r="BD24" s="1224" t="s">
        <v>38</v>
      </c>
      <c r="BE24" s="1214" t="s">
        <v>38</v>
      </c>
      <c r="BF24" s="22"/>
      <c r="BG24" s="1229" t="s">
        <v>18</v>
      </c>
      <c r="BH24" s="1442" t="s">
        <v>64</v>
      </c>
      <c r="BI24" s="1219"/>
      <c r="BJ24" s="1220" t="s">
        <v>55</v>
      </c>
      <c r="BK24" s="11"/>
    </row>
    <row r="25" spans="2:63" ht="18" customHeight="1" thickBot="1">
      <c r="B25" s="1776" t="s">
        <v>27</v>
      </c>
      <c r="C25" s="22">
        <v>2</v>
      </c>
      <c r="D25" s="169" t="s">
        <v>14</v>
      </c>
      <c r="E25" s="1215" t="s">
        <v>64</v>
      </c>
      <c r="F25" s="1213"/>
      <c r="G25" s="1213" t="s">
        <v>55</v>
      </c>
      <c r="H25" s="46"/>
      <c r="I25" s="170" t="s">
        <v>16</v>
      </c>
      <c r="J25" s="1439" t="s">
        <v>38</v>
      </c>
      <c r="K25" s="1440" t="s">
        <v>38</v>
      </c>
      <c r="L25" s="1441" t="s">
        <v>38</v>
      </c>
      <c r="M25" s="46"/>
      <c r="N25" s="170" t="s">
        <v>16</v>
      </c>
      <c r="O25" s="1439" t="s">
        <v>38</v>
      </c>
      <c r="P25" s="1440" t="s">
        <v>38</v>
      </c>
      <c r="Q25" s="1441" t="s">
        <v>38</v>
      </c>
      <c r="R25" s="22"/>
      <c r="S25" s="4122" t="s">
        <v>15</v>
      </c>
      <c r="T25" s="172"/>
      <c r="U25" s="1213" t="s">
        <v>55</v>
      </c>
      <c r="V25" s="1214" t="s">
        <v>64</v>
      </c>
      <c r="W25" s="22"/>
      <c r="X25" s="169" t="s">
        <v>17</v>
      </c>
      <c r="Y25" s="1215" t="s">
        <v>55</v>
      </c>
      <c r="Z25" s="1213" t="s">
        <v>64</v>
      </c>
      <c r="AA25" s="1053"/>
      <c r="AB25" s="25"/>
      <c r="AC25" s="1614" t="s">
        <v>18</v>
      </c>
      <c r="AD25" s="1442" t="s">
        <v>55</v>
      </c>
      <c r="AE25" s="1219" t="s">
        <v>64</v>
      </c>
      <c r="AF25" s="1220"/>
      <c r="AG25" s="1628"/>
      <c r="AH25" s="4122" t="s">
        <v>15</v>
      </c>
      <c r="AI25" s="1215" t="s">
        <v>64</v>
      </c>
      <c r="AJ25" s="1213"/>
      <c r="AK25" s="1214" t="s">
        <v>55</v>
      </c>
      <c r="AL25" s="1628"/>
      <c r="AM25" s="4122" t="s">
        <v>19</v>
      </c>
      <c r="AN25" s="1215" t="s">
        <v>38</v>
      </c>
      <c r="AO25" s="1213" t="s">
        <v>38</v>
      </c>
      <c r="AP25" s="1214" t="s">
        <v>38</v>
      </c>
      <c r="AQ25" s="22"/>
      <c r="AR25" s="4122" t="s">
        <v>88</v>
      </c>
      <c r="AS25" s="1215" t="s">
        <v>55</v>
      </c>
      <c r="AT25" s="1213" t="s">
        <v>64</v>
      </c>
      <c r="AU25" s="1214"/>
      <c r="AV25" s="22">
        <v>41</v>
      </c>
      <c r="AW25" s="169" t="s">
        <v>14</v>
      </c>
      <c r="AX25" s="172" t="s">
        <v>64</v>
      </c>
      <c r="AY25" s="173"/>
      <c r="AZ25" s="174" t="s">
        <v>55</v>
      </c>
      <c r="BA25" s="46"/>
      <c r="BB25" s="1222" t="s">
        <v>16</v>
      </c>
      <c r="BC25" s="1226" t="s">
        <v>38</v>
      </c>
      <c r="BD25" s="1227" t="s">
        <v>38</v>
      </c>
      <c r="BE25" s="1441" t="s">
        <v>38</v>
      </c>
      <c r="BF25" s="22"/>
      <c r="BG25" s="4122" t="s">
        <v>88</v>
      </c>
      <c r="BH25" s="1215"/>
      <c r="BI25" s="1213" t="s">
        <v>55</v>
      </c>
      <c r="BJ25" s="1214" t="s">
        <v>64</v>
      </c>
      <c r="BK25" s="11"/>
    </row>
    <row r="26" spans="2:63" ht="18" customHeight="1" thickBot="1">
      <c r="B26" s="1776" t="s">
        <v>28</v>
      </c>
      <c r="C26" s="22"/>
      <c r="D26" s="169" t="s">
        <v>17</v>
      </c>
      <c r="E26" s="1215"/>
      <c r="F26" s="1213" t="s">
        <v>55</v>
      </c>
      <c r="G26" s="1214" t="s">
        <v>64</v>
      </c>
      <c r="H26" s="25"/>
      <c r="I26" s="171" t="s">
        <v>18</v>
      </c>
      <c r="J26" s="1442"/>
      <c r="K26" s="1219" t="s">
        <v>55</v>
      </c>
      <c r="L26" s="1220" t="s">
        <v>64</v>
      </c>
      <c r="M26" s="25"/>
      <c r="N26" s="4121" t="s">
        <v>18</v>
      </c>
      <c r="O26" s="1442" t="s">
        <v>64</v>
      </c>
      <c r="P26" s="1219"/>
      <c r="Q26" s="1214" t="s">
        <v>55</v>
      </c>
      <c r="R26" s="22">
        <v>15</v>
      </c>
      <c r="S26" s="4122" t="s">
        <v>14</v>
      </c>
      <c r="T26" s="172" t="s">
        <v>55</v>
      </c>
      <c r="U26" s="173" t="s">
        <v>64</v>
      </c>
      <c r="V26" s="174"/>
      <c r="W26" s="22"/>
      <c r="X26" s="169" t="s">
        <v>19</v>
      </c>
      <c r="Y26" s="1443" t="s">
        <v>38</v>
      </c>
      <c r="Z26" s="1444" t="s">
        <v>38</v>
      </c>
      <c r="AA26" s="1445" t="s">
        <v>38</v>
      </c>
      <c r="AB26" s="22"/>
      <c r="AC26" s="160" t="s">
        <v>88</v>
      </c>
      <c r="AD26" s="1215" t="s">
        <v>64</v>
      </c>
      <c r="AE26" s="1213"/>
      <c r="AF26" s="1214" t="s">
        <v>55</v>
      </c>
      <c r="AG26" s="1628">
        <v>28</v>
      </c>
      <c r="AH26" s="4122" t="s">
        <v>14</v>
      </c>
      <c r="AI26" s="1215"/>
      <c r="AJ26" s="1213" t="s">
        <v>55</v>
      </c>
      <c r="AK26" s="1214" t="s">
        <v>64</v>
      </c>
      <c r="AL26" s="46"/>
      <c r="AM26" s="4123" t="s">
        <v>16</v>
      </c>
      <c r="AN26" s="1439" t="s">
        <v>38</v>
      </c>
      <c r="AO26" s="1440" t="s">
        <v>38</v>
      </c>
      <c r="AP26" s="1441" t="s">
        <v>38</v>
      </c>
      <c r="AQ26" s="22"/>
      <c r="AR26" s="4122" t="s">
        <v>15</v>
      </c>
      <c r="AS26" s="1215" t="s">
        <v>64</v>
      </c>
      <c r="AT26" s="1213"/>
      <c r="AU26" s="1214" t="s">
        <v>55</v>
      </c>
      <c r="AV26" s="22"/>
      <c r="AW26" s="169" t="s">
        <v>17</v>
      </c>
      <c r="AX26" s="172"/>
      <c r="AY26" s="173" t="s">
        <v>55</v>
      </c>
      <c r="AZ26" s="174" t="s">
        <v>64</v>
      </c>
      <c r="BA26" s="25"/>
      <c r="BB26" s="1229" t="s">
        <v>18</v>
      </c>
      <c r="BC26" s="1442"/>
      <c r="BD26" s="1219" t="s">
        <v>55</v>
      </c>
      <c r="BE26" s="1220" t="s">
        <v>64</v>
      </c>
      <c r="BF26" s="22"/>
      <c r="BG26" s="4122" t="s">
        <v>15</v>
      </c>
      <c r="BH26" s="1215" t="s">
        <v>55</v>
      </c>
      <c r="BI26" s="1213" t="s">
        <v>64</v>
      </c>
      <c r="BJ26" s="1214"/>
      <c r="BK26" s="11"/>
    </row>
    <row r="27" spans="2:63" ht="18" customHeight="1" thickBot="1">
      <c r="B27" s="1776" t="s">
        <v>29</v>
      </c>
      <c r="C27" s="22"/>
      <c r="D27" s="169" t="s">
        <v>19</v>
      </c>
      <c r="E27" s="1215" t="s">
        <v>38</v>
      </c>
      <c r="F27" s="1213" t="s">
        <v>38</v>
      </c>
      <c r="G27" s="1214" t="s">
        <v>38</v>
      </c>
      <c r="H27" s="22"/>
      <c r="I27" s="169" t="s">
        <v>88</v>
      </c>
      <c r="J27" s="172" t="s">
        <v>55</v>
      </c>
      <c r="K27" s="173" t="s">
        <v>64</v>
      </c>
      <c r="L27" s="174"/>
      <c r="M27" s="22"/>
      <c r="N27" s="169" t="s">
        <v>88</v>
      </c>
      <c r="O27" s="1215"/>
      <c r="P27" s="1213" t="s">
        <v>55</v>
      </c>
      <c r="Q27" s="1214" t="s">
        <v>64</v>
      </c>
      <c r="R27" s="22"/>
      <c r="S27" s="4122" t="s">
        <v>17</v>
      </c>
      <c r="T27" s="192" t="s">
        <v>64</v>
      </c>
      <c r="U27" s="193"/>
      <c r="V27" s="194" t="s">
        <v>55</v>
      </c>
      <c r="W27" s="22"/>
      <c r="X27" s="170" t="s">
        <v>16</v>
      </c>
      <c r="Y27" s="1439" t="s">
        <v>38</v>
      </c>
      <c r="Z27" s="1440" t="s">
        <v>38</v>
      </c>
      <c r="AA27" s="1441" t="s">
        <v>38</v>
      </c>
      <c r="AB27" s="22"/>
      <c r="AC27" s="169" t="s">
        <v>15</v>
      </c>
      <c r="AD27" s="1215"/>
      <c r="AE27" s="1213" t="s">
        <v>55</v>
      </c>
      <c r="AF27" s="1214" t="s">
        <v>64</v>
      </c>
      <c r="AG27" s="1628"/>
      <c r="AH27" s="4122" t="s">
        <v>17</v>
      </c>
      <c r="AI27" s="1443" t="s">
        <v>55</v>
      </c>
      <c r="AJ27" s="1444" t="s">
        <v>64</v>
      </c>
      <c r="AK27" s="1445"/>
      <c r="AL27" s="22"/>
      <c r="AM27" s="4121" t="s">
        <v>18</v>
      </c>
      <c r="AN27" s="1215" t="s">
        <v>55</v>
      </c>
      <c r="AO27" s="1219" t="s">
        <v>64</v>
      </c>
      <c r="AP27" s="1220"/>
      <c r="AQ27" s="22">
        <v>37</v>
      </c>
      <c r="AR27" s="4122" t="s">
        <v>14</v>
      </c>
      <c r="AS27" s="1215"/>
      <c r="AT27" s="1213" t="s">
        <v>55</v>
      </c>
      <c r="AU27" s="1214" t="s">
        <v>64</v>
      </c>
      <c r="AV27" s="22"/>
      <c r="AW27" s="169" t="s">
        <v>19</v>
      </c>
      <c r="AX27" s="172" t="s">
        <v>38</v>
      </c>
      <c r="AY27" s="173" t="s">
        <v>38</v>
      </c>
      <c r="AZ27" s="174" t="s">
        <v>38</v>
      </c>
      <c r="BA27" s="22"/>
      <c r="BB27" s="1221" t="s">
        <v>88</v>
      </c>
      <c r="BC27" s="172" t="s">
        <v>55</v>
      </c>
      <c r="BD27" s="173" t="s">
        <v>64</v>
      </c>
      <c r="BE27" s="174"/>
      <c r="BF27" s="22">
        <v>50</v>
      </c>
      <c r="BG27" s="4122" t="s">
        <v>14</v>
      </c>
      <c r="BH27" s="1215" t="s">
        <v>64</v>
      </c>
      <c r="BI27" s="1213"/>
      <c r="BJ27" s="1214" t="s">
        <v>55</v>
      </c>
      <c r="BK27" s="11"/>
    </row>
    <row r="28" spans="2:63" ht="18" customHeight="1" thickBot="1">
      <c r="B28" s="1776" t="s">
        <v>30</v>
      </c>
      <c r="C28" s="46"/>
      <c r="D28" s="170" t="s">
        <v>16</v>
      </c>
      <c r="E28" s="1439" t="s">
        <v>38</v>
      </c>
      <c r="F28" s="1440" t="s">
        <v>38</v>
      </c>
      <c r="G28" s="1441" t="s">
        <v>38</v>
      </c>
      <c r="H28" s="22"/>
      <c r="I28" s="169" t="s">
        <v>15</v>
      </c>
      <c r="J28" s="172" t="s">
        <v>64</v>
      </c>
      <c r="K28" s="173"/>
      <c r="L28" s="174" t="s">
        <v>55</v>
      </c>
      <c r="M28" s="22"/>
      <c r="N28" s="169" t="s">
        <v>15</v>
      </c>
      <c r="O28" s="1215" t="s">
        <v>55</v>
      </c>
      <c r="P28" s="1213" t="s">
        <v>64</v>
      </c>
      <c r="Q28" s="1214"/>
      <c r="R28" s="22"/>
      <c r="S28" s="4122" t="s">
        <v>19</v>
      </c>
      <c r="T28" s="172" t="s">
        <v>38</v>
      </c>
      <c r="U28" s="173" t="s">
        <v>38</v>
      </c>
      <c r="V28" s="174" t="s">
        <v>38</v>
      </c>
      <c r="W28" s="25"/>
      <c r="X28" s="171" t="s">
        <v>18</v>
      </c>
      <c r="Y28" s="1442" t="s">
        <v>64</v>
      </c>
      <c r="Z28" s="1219"/>
      <c r="AA28" s="1220" t="s">
        <v>55</v>
      </c>
      <c r="AB28" s="22">
        <v>24</v>
      </c>
      <c r="AC28" s="169" t="s">
        <v>14</v>
      </c>
      <c r="AD28" s="1215" t="s">
        <v>55</v>
      </c>
      <c r="AE28" s="1213" t="s">
        <v>64</v>
      </c>
      <c r="AF28" s="1214"/>
      <c r="AG28" s="1628"/>
      <c r="AH28" s="4122" t="s">
        <v>19</v>
      </c>
      <c r="AI28" s="1215" t="s">
        <v>38</v>
      </c>
      <c r="AJ28" s="1213" t="s">
        <v>38</v>
      </c>
      <c r="AK28" s="1214" t="s">
        <v>38</v>
      </c>
      <c r="AL28" s="22"/>
      <c r="AM28" s="4122" t="s">
        <v>88</v>
      </c>
      <c r="AN28" s="1215" t="s">
        <v>64</v>
      </c>
      <c r="AO28" s="1213"/>
      <c r="AP28" s="1214" t="s">
        <v>55</v>
      </c>
      <c r="AQ28" s="22"/>
      <c r="AR28" s="4122" t="s">
        <v>17</v>
      </c>
      <c r="AS28" s="1443" t="s">
        <v>55</v>
      </c>
      <c r="AT28" s="1444" t="s">
        <v>64</v>
      </c>
      <c r="AU28" s="1445"/>
      <c r="AV28" s="22"/>
      <c r="AW28" s="170" t="s">
        <v>16</v>
      </c>
      <c r="AX28" s="177" t="s">
        <v>38</v>
      </c>
      <c r="AY28" s="175" t="s">
        <v>38</v>
      </c>
      <c r="AZ28" s="176" t="s">
        <v>38</v>
      </c>
      <c r="BA28" s="1628"/>
      <c r="BB28" s="1221" t="s">
        <v>15</v>
      </c>
      <c r="BC28" s="172" t="s">
        <v>64</v>
      </c>
      <c r="BD28" s="173"/>
      <c r="BE28" s="174" t="s">
        <v>55</v>
      </c>
      <c r="BF28" s="22"/>
      <c r="BG28" s="4122" t="s">
        <v>17</v>
      </c>
      <c r="BH28" s="1215"/>
      <c r="BI28" s="1213" t="s">
        <v>55</v>
      </c>
      <c r="BJ28" s="1214" t="s">
        <v>64</v>
      </c>
      <c r="BK28" s="11"/>
    </row>
    <row r="29" spans="2:63" ht="18" customHeight="1" thickBot="1">
      <c r="B29" s="1776" t="s">
        <v>31</v>
      </c>
      <c r="C29" s="25"/>
      <c r="D29" s="171" t="s">
        <v>18</v>
      </c>
      <c r="E29" s="1442" t="s">
        <v>55</v>
      </c>
      <c r="F29" s="1219" t="s">
        <v>64</v>
      </c>
      <c r="G29" s="1220"/>
      <c r="H29" s="22">
        <v>7</v>
      </c>
      <c r="I29" s="169" t="s">
        <v>14</v>
      </c>
      <c r="J29" s="172"/>
      <c r="K29" s="173" t="s">
        <v>55</v>
      </c>
      <c r="L29" s="174" t="s">
        <v>64</v>
      </c>
      <c r="M29" s="22">
        <v>11</v>
      </c>
      <c r="N29" s="169" t="s">
        <v>14</v>
      </c>
      <c r="O29" s="172" t="s">
        <v>64</v>
      </c>
      <c r="P29" s="173"/>
      <c r="Q29" s="173" t="s">
        <v>55</v>
      </c>
      <c r="R29" s="46"/>
      <c r="S29" s="1632" t="s">
        <v>16</v>
      </c>
      <c r="T29" s="1439" t="s">
        <v>38</v>
      </c>
      <c r="U29" s="175" t="s">
        <v>38</v>
      </c>
      <c r="V29" s="176" t="s">
        <v>38</v>
      </c>
      <c r="W29" s="22"/>
      <c r="X29" s="169" t="s">
        <v>88</v>
      </c>
      <c r="Y29" s="1215"/>
      <c r="Z29" s="1213" t="s">
        <v>55</v>
      </c>
      <c r="AA29" s="1214" t="s">
        <v>64</v>
      </c>
      <c r="AB29" s="22"/>
      <c r="AC29" s="169" t="s">
        <v>17</v>
      </c>
      <c r="AD29" s="192" t="s">
        <v>64</v>
      </c>
      <c r="AE29" s="193"/>
      <c r="AF29" s="194" t="s">
        <v>55</v>
      </c>
      <c r="AG29" s="1634"/>
      <c r="AH29" s="4123" t="s">
        <v>16</v>
      </c>
      <c r="AI29" s="1439" t="s">
        <v>38</v>
      </c>
      <c r="AJ29" s="1440" t="s">
        <v>38</v>
      </c>
      <c r="AK29" s="1441" t="s">
        <v>38</v>
      </c>
      <c r="AL29" s="22"/>
      <c r="AM29" s="4122" t="s">
        <v>15</v>
      </c>
      <c r="AN29" s="1215"/>
      <c r="AO29" s="1213" t="s">
        <v>55</v>
      </c>
      <c r="AP29" s="1214" t="s">
        <v>64</v>
      </c>
      <c r="AQ29" s="22"/>
      <c r="AR29" s="169" t="s">
        <v>19</v>
      </c>
      <c r="AS29" s="1215" t="s">
        <v>38</v>
      </c>
      <c r="AT29" s="1213" t="s">
        <v>38</v>
      </c>
      <c r="AU29" s="1214" t="s">
        <v>38</v>
      </c>
      <c r="AV29" s="25"/>
      <c r="AW29" s="171" t="s">
        <v>18</v>
      </c>
      <c r="AX29" s="182" t="s">
        <v>55</v>
      </c>
      <c r="AY29" s="178" t="s">
        <v>64</v>
      </c>
      <c r="AZ29" s="179"/>
      <c r="BA29" s="22">
        <v>46</v>
      </c>
      <c r="BB29" s="1221" t="s">
        <v>14</v>
      </c>
      <c r="BC29" s="172"/>
      <c r="BD29" s="173" t="s">
        <v>55</v>
      </c>
      <c r="BE29" s="174" t="s">
        <v>64</v>
      </c>
      <c r="BF29" s="22"/>
      <c r="BG29" s="4122" t="s">
        <v>19</v>
      </c>
      <c r="BH29" s="1215" t="s">
        <v>38</v>
      </c>
      <c r="BI29" s="1213" t="s">
        <v>38</v>
      </c>
      <c r="BJ29" s="1214" t="s">
        <v>38</v>
      </c>
      <c r="BK29" s="11"/>
    </row>
    <row r="30" spans="2:63" ht="18" customHeight="1" thickBot="1">
      <c r="B30" s="1776" t="s">
        <v>32</v>
      </c>
      <c r="C30" s="22"/>
      <c r="D30" s="169" t="s">
        <v>88</v>
      </c>
      <c r="E30" s="1215" t="s">
        <v>64</v>
      </c>
      <c r="F30" s="1213"/>
      <c r="G30" s="1214" t="s">
        <v>55</v>
      </c>
      <c r="H30" s="22"/>
      <c r="I30" s="169" t="s">
        <v>17</v>
      </c>
      <c r="J30" s="1215" t="s">
        <v>55</v>
      </c>
      <c r="K30" s="1213" t="s">
        <v>64</v>
      </c>
      <c r="L30" s="1214"/>
      <c r="M30" s="22"/>
      <c r="N30" s="4122" t="s">
        <v>17</v>
      </c>
      <c r="O30" s="1215"/>
      <c r="P30" s="1213" t="s">
        <v>55</v>
      </c>
      <c r="Q30" s="1214" t="s">
        <v>64</v>
      </c>
      <c r="R30" s="1628"/>
      <c r="S30" s="4121" t="s">
        <v>18</v>
      </c>
      <c r="T30" s="1442"/>
      <c r="U30" s="1219" t="s">
        <v>55</v>
      </c>
      <c r="V30" s="1220" t="s">
        <v>64</v>
      </c>
      <c r="W30" s="22"/>
      <c r="X30" s="169" t="s">
        <v>15</v>
      </c>
      <c r="Y30" s="1215" t="s">
        <v>55</v>
      </c>
      <c r="Z30" s="1213" t="s">
        <v>64</v>
      </c>
      <c r="AA30" s="1214"/>
      <c r="AB30" s="22"/>
      <c r="AC30" s="4122" t="s">
        <v>19</v>
      </c>
      <c r="AD30" s="1215" t="s">
        <v>38</v>
      </c>
      <c r="AE30" s="1213" t="s">
        <v>38</v>
      </c>
      <c r="AF30" s="1214" t="s">
        <v>38</v>
      </c>
      <c r="AG30" s="1630"/>
      <c r="AH30" s="4121" t="s">
        <v>18</v>
      </c>
      <c r="AI30" s="1442" t="s">
        <v>64</v>
      </c>
      <c r="AJ30" s="1219"/>
      <c r="AK30" s="1220" t="s">
        <v>55</v>
      </c>
      <c r="AL30" s="22">
        <v>33</v>
      </c>
      <c r="AM30" s="4122" t="s">
        <v>14</v>
      </c>
      <c r="AN30" s="1215" t="s">
        <v>55</v>
      </c>
      <c r="AO30" s="1213" t="s">
        <v>64</v>
      </c>
      <c r="AP30" s="1214"/>
      <c r="AQ30" s="46"/>
      <c r="AR30" s="1222" t="s">
        <v>16</v>
      </c>
      <c r="AS30" s="1439" t="s">
        <v>38</v>
      </c>
      <c r="AT30" s="1440" t="s">
        <v>38</v>
      </c>
      <c r="AU30" s="176" t="s">
        <v>38</v>
      </c>
      <c r="AV30" s="22"/>
      <c r="AW30" s="169" t="s">
        <v>88</v>
      </c>
      <c r="AX30" s="1215" t="s">
        <v>64</v>
      </c>
      <c r="AY30" s="1213"/>
      <c r="AZ30" s="1214" t="s">
        <v>55</v>
      </c>
      <c r="BA30" s="22"/>
      <c r="BB30" s="1221" t="s">
        <v>17</v>
      </c>
      <c r="BC30" s="1215" t="s">
        <v>55</v>
      </c>
      <c r="BD30" s="1213" t="s">
        <v>64</v>
      </c>
      <c r="BE30" s="174"/>
      <c r="BF30" s="22"/>
      <c r="BG30" s="4123" t="s">
        <v>16</v>
      </c>
      <c r="BH30" s="1215" t="s">
        <v>38</v>
      </c>
      <c r="BI30" s="1213" t="s">
        <v>38</v>
      </c>
      <c r="BJ30" s="1214" t="s">
        <v>38</v>
      </c>
      <c r="BK30" s="11"/>
    </row>
    <row r="31" spans="2:63" ht="18" customHeight="1" thickBot="1">
      <c r="B31" s="1776" t="s">
        <v>34</v>
      </c>
      <c r="C31" s="22"/>
      <c r="D31" s="227" t="s">
        <v>15</v>
      </c>
      <c r="E31" s="1215"/>
      <c r="F31" s="1213" t="s">
        <v>55</v>
      </c>
      <c r="G31" s="1214" t="s">
        <v>64</v>
      </c>
      <c r="H31" s="22"/>
      <c r="I31" s="169" t="s">
        <v>19</v>
      </c>
      <c r="J31" s="1215" t="s">
        <v>38</v>
      </c>
      <c r="K31" s="1213" t="s">
        <v>38</v>
      </c>
      <c r="L31" s="1214" t="s">
        <v>38</v>
      </c>
      <c r="M31" s="22"/>
      <c r="N31" s="4122" t="s">
        <v>19</v>
      </c>
      <c r="O31" s="1215" t="s">
        <v>38</v>
      </c>
      <c r="P31" s="1213" t="s">
        <v>38</v>
      </c>
      <c r="Q31" s="1214" t="s">
        <v>38</v>
      </c>
      <c r="R31" s="4125"/>
      <c r="S31" s="4122" t="s">
        <v>88</v>
      </c>
      <c r="T31" s="1215" t="s">
        <v>55</v>
      </c>
      <c r="U31" s="1213" t="s">
        <v>64</v>
      </c>
      <c r="V31" s="1214"/>
      <c r="W31" s="22">
        <v>20</v>
      </c>
      <c r="X31" s="169" t="s">
        <v>14</v>
      </c>
      <c r="Y31" s="1215" t="s">
        <v>64</v>
      </c>
      <c r="Z31" s="1213"/>
      <c r="AA31" s="1214" t="s">
        <v>55</v>
      </c>
      <c r="AB31" s="46"/>
      <c r="AC31" s="4123" t="s">
        <v>16</v>
      </c>
      <c r="AD31" s="1439" t="s">
        <v>38</v>
      </c>
      <c r="AE31" s="1440" t="s">
        <v>38</v>
      </c>
      <c r="AF31" s="1441" t="s">
        <v>38</v>
      </c>
      <c r="AG31" s="1628"/>
      <c r="AH31" s="4122" t="s">
        <v>88</v>
      </c>
      <c r="AI31" s="1215"/>
      <c r="AJ31" s="1213" t="s">
        <v>55</v>
      </c>
      <c r="AK31" s="1214" t="s">
        <v>64</v>
      </c>
      <c r="AL31" s="1628"/>
      <c r="AM31" s="4122" t="s">
        <v>17</v>
      </c>
      <c r="AN31" s="1215" t="s">
        <v>64</v>
      </c>
      <c r="AO31" s="1213"/>
      <c r="AP31" s="1214" t="s">
        <v>55</v>
      </c>
      <c r="AQ31" s="25"/>
      <c r="AR31" s="1394" t="s">
        <v>18</v>
      </c>
      <c r="AS31" s="4120" t="s">
        <v>15</v>
      </c>
      <c r="AT31" s="3523"/>
      <c r="AU31" s="4053" t="s">
        <v>15</v>
      </c>
      <c r="AV31" s="1628"/>
      <c r="AW31" s="4122" t="s">
        <v>15</v>
      </c>
      <c r="AX31" s="1215"/>
      <c r="AY31" s="1213" t="s">
        <v>55</v>
      </c>
      <c r="AZ31" s="1214" t="s">
        <v>64</v>
      </c>
      <c r="BA31" s="22"/>
      <c r="BB31" s="1221" t="s">
        <v>19</v>
      </c>
      <c r="BC31" s="172" t="s">
        <v>38</v>
      </c>
      <c r="BD31" s="173" t="s">
        <v>38</v>
      </c>
      <c r="BE31" s="174" t="s">
        <v>38</v>
      </c>
      <c r="BF31" s="25"/>
      <c r="BG31" s="4121" t="s">
        <v>18</v>
      </c>
      <c r="BH31" s="1442" t="s">
        <v>55</v>
      </c>
      <c r="BI31" s="1219" t="s">
        <v>64</v>
      </c>
      <c r="BJ31" s="179"/>
      <c r="BK31" s="11"/>
    </row>
    <row r="32" spans="2:63" ht="18" customHeight="1" thickBot="1">
      <c r="B32" s="1776" t="s">
        <v>35</v>
      </c>
      <c r="C32" s="22">
        <v>3</v>
      </c>
      <c r="D32" s="160" t="s">
        <v>14</v>
      </c>
      <c r="E32" s="1215" t="s">
        <v>55</v>
      </c>
      <c r="F32" s="1213" t="s">
        <v>64</v>
      </c>
      <c r="G32" s="1214"/>
      <c r="H32" s="46"/>
      <c r="I32" s="170" t="s">
        <v>16</v>
      </c>
      <c r="J32" s="1439" t="s">
        <v>38</v>
      </c>
      <c r="K32" s="1440" t="s">
        <v>38</v>
      </c>
      <c r="L32" s="1441" t="s">
        <v>38</v>
      </c>
      <c r="M32" s="22"/>
      <c r="N32" s="4122" t="s">
        <v>16</v>
      </c>
      <c r="O32" s="1439" t="s">
        <v>38</v>
      </c>
      <c r="P32" s="1440" t="s">
        <v>38</v>
      </c>
      <c r="Q32" s="1441" t="s">
        <v>38</v>
      </c>
      <c r="R32" s="1628"/>
      <c r="S32" s="4122" t="s">
        <v>15</v>
      </c>
      <c r="T32" s="1215" t="s">
        <v>64</v>
      </c>
      <c r="U32" s="1213"/>
      <c r="V32" s="1214" t="s">
        <v>55</v>
      </c>
      <c r="W32" s="22"/>
      <c r="X32" s="169" t="s">
        <v>17</v>
      </c>
      <c r="Y32" s="1215"/>
      <c r="Z32" s="1213" t="s">
        <v>55</v>
      </c>
      <c r="AA32" s="1214" t="s">
        <v>64</v>
      </c>
      <c r="AB32" s="1628"/>
      <c r="AC32" s="4121" t="s">
        <v>18</v>
      </c>
      <c r="AD32" s="182"/>
      <c r="AE32" s="178" t="s">
        <v>55</v>
      </c>
      <c r="AF32" s="179" t="s">
        <v>64</v>
      </c>
      <c r="AG32" s="1628"/>
      <c r="AH32" s="4122" t="s">
        <v>15</v>
      </c>
      <c r="AI32" s="1215" t="s">
        <v>55</v>
      </c>
      <c r="AJ32" s="1213" t="s">
        <v>64</v>
      </c>
      <c r="AK32" s="1214"/>
      <c r="AL32" s="1628"/>
      <c r="AM32" s="4122" t="s">
        <v>19</v>
      </c>
      <c r="AN32" s="1215" t="s">
        <v>38</v>
      </c>
      <c r="AO32" s="1213" t="s">
        <v>38</v>
      </c>
      <c r="AP32" s="1214" t="s">
        <v>38</v>
      </c>
      <c r="AQ32" s="22"/>
      <c r="AR32" s="169" t="s">
        <v>88</v>
      </c>
      <c r="AS32" s="1215"/>
      <c r="AT32" s="1213" t="s">
        <v>55</v>
      </c>
      <c r="AU32" s="174" t="s">
        <v>64</v>
      </c>
      <c r="AV32" s="1628">
        <v>42</v>
      </c>
      <c r="AW32" s="4122" t="s">
        <v>14</v>
      </c>
      <c r="AX32" s="1215" t="s">
        <v>55</v>
      </c>
      <c r="AY32" s="1213" t="s">
        <v>64</v>
      </c>
      <c r="AZ32" s="1214"/>
      <c r="BA32" s="46"/>
      <c r="BB32" s="1222" t="s">
        <v>16</v>
      </c>
      <c r="BC32" s="177" t="s">
        <v>38</v>
      </c>
      <c r="BD32" s="175" t="s">
        <v>38</v>
      </c>
      <c r="BE32" s="176" t="s">
        <v>38</v>
      </c>
      <c r="BF32" s="22"/>
      <c r="BG32" s="4126" t="s">
        <v>88</v>
      </c>
      <c r="BH32" s="1223" t="s">
        <v>64</v>
      </c>
      <c r="BI32" s="1224"/>
      <c r="BJ32" s="1225" t="s">
        <v>55</v>
      </c>
      <c r="BK32" s="11"/>
    </row>
    <row r="33" spans="2:63" ht="18" customHeight="1" thickBot="1">
      <c r="B33" s="1776" t="s">
        <v>36</v>
      </c>
      <c r="C33" s="22"/>
      <c r="D33" s="1855" t="s">
        <v>17</v>
      </c>
      <c r="E33" s="1443" t="s">
        <v>64</v>
      </c>
      <c r="F33" s="1444"/>
      <c r="G33" s="1445" t="s">
        <v>55</v>
      </c>
      <c r="H33" s="22"/>
      <c r="I33" s="171" t="s">
        <v>18</v>
      </c>
      <c r="J33" s="1442" t="s">
        <v>64</v>
      </c>
      <c r="K33" s="1219"/>
      <c r="L33" s="1220" t="s">
        <v>55</v>
      </c>
      <c r="M33" s="25"/>
      <c r="N33" s="4121" t="s">
        <v>18</v>
      </c>
      <c r="O33" s="1215" t="s">
        <v>55</v>
      </c>
      <c r="P33" s="1219" t="s">
        <v>64</v>
      </c>
      <c r="Q33" s="1220"/>
      <c r="R33" s="1628">
        <v>16</v>
      </c>
      <c r="S33" s="4122" t="s">
        <v>14</v>
      </c>
      <c r="T33" s="1215"/>
      <c r="U33" s="1213" t="s">
        <v>55</v>
      </c>
      <c r="V33" s="1214" t="s">
        <v>64</v>
      </c>
      <c r="W33" s="22"/>
      <c r="X33" s="169" t="s">
        <v>19</v>
      </c>
      <c r="Y33" s="1215" t="s">
        <v>38</v>
      </c>
      <c r="Z33" s="1213" t="s">
        <v>38</v>
      </c>
      <c r="AA33" s="1214" t="s">
        <v>38</v>
      </c>
      <c r="AB33" s="1628"/>
      <c r="AC33" s="4122" t="s">
        <v>88</v>
      </c>
      <c r="AD33" s="1215" t="s">
        <v>55</v>
      </c>
      <c r="AE33" s="1213" t="s">
        <v>64</v>
      </c>
      <c r="AF33" s="174"/>
      <c r="AG33" s="1628">
        <v>29</v>
      </c>
      <c r="AH33" s="4122" t="s">
        <v>14</v>
      </c>
      <c r="AI33" s="1215" t="s">
        <v>64</v>
      </c>
      <c r="AJ33" s="1213"/>
      <c r="AK33" s="1214" t="s">
        <v>55</v>
      </c>
      <c r="AL33" s="1628"/>
      <c r="AM33" s="4123" t="s">
        <v>16</v>
      </c>
      <c r="AN33" s="1439" t="s">
        <v>38</v>
      </c>
      <c r="AO33" s="1440" t="s">
        <v>38</v>
      </c>
      <c r="AP33" s="1441" t="s">
        <v>38</v>
      </c>
      <c r="AQ33" s="22"/>
      <c r="AR33" s="169" t="s">
        <v>15</v>
      </c>
      <c r="AS33" s="1215" t="s">
        <v>55</v>
      </c>
      <c r="AT33" s="1213" t="s">
        <v>64</v>
      </c>
      <c r="AU33" s="174"/>
      <c r="AV33" s="1628"/>
      <c r="AW33" s="4122" t="s">
        <v>17</v>
      </c>
      <c r="AX33" s="1215" t="s">
        <v>64</v>
      </c>
      <c r="AY33" s="1213"/>
      <c r="AZ33" s="1214" t="s">
        <v>55</v>
      </c>
      <c r="BA33" s="25"/>
      <c r="BB33" s="4136" t="s">
        <v>18</v>
      </c>
      <c r="BC33" s="4120" t="s">
        <v>15</v>
      </c>
      <c r="BD33" s="3523"/>
      <c r="BE33" s="1053" t="s">
        <v>15</v>
      </c>
      <c r="BF33" s="22"/>
      <c r="BG33" s="4122" t="s">
        <v>15</v>
      </c>
      <c r="BH33" s="1223"/>
      <c r="BI33" s="1224" t="s">
        <v>55</v>
      </c>
      <c r="BJ33" s="1225" t="s">
        <v>64</v>
      </c>
      <c r="BK33" s="11"/>
    </row>
    <row r="34" spans="2:63" ht="18" customHeight="1" thickBot="1">
      <c r="B34" s="1776" t="s">
        <v>37</v>
      </c>
      <c r="C34" s="22"/>
      <c r="D34" s="169" t="s">
        <v>19</v>
      </c>
      <c r="E34" s="1215" t="s">
        <v>38</v>
      </c>
      <c r="F34" s="1213" t="s">
        <v>38</v>
      </c>
      <c r="G34" s="1214" t="s">
        <v>38</v>
      </c>
      <c r="H34" s="22"/>
      <c r="I34" s="169" t="s">
        <v>88</v>
      </c>
      <c r="J34" s="1215"/>
      <c r="K34" s="1213" t="s">
        <v>55</v>
      </c>
      <c r="L34" s="1214" t="s">
        <v>64</v>
      </c>
      <c r="M34" s="22"/>
      <c r="N34" s="169" t="s">
        <v>88</v>
      </c>
      <c r="O34" s="1215" t="s">
        <v>64</v>
      </c>
      <c r="P34" s="1213"/>
      <c r="Q34" s="1214" t="s">
        <v>55</v>
      </c>
      <c r="R34" s="1628"/>
      <c r="S34" s="1393" t="s">
        <v>17</v>
      </c>
      <c r="T34" s="1051" t="s">
        <v>15</v>
      </c>
      <c r="U34" s="1052" t="s">
        <v>15</v>
      </c>
      <c r="V34" s="1214"/>
      <c r="W34" s="46"/>
      <c r="X34" s="170" t="s">
        <v>16</v>
      </c>
      <c r="Y34" s="1439" t="s">
        <v>38</v>
      </c>
      <c r="Z34" s="1440" t="s">
        <v>38</v>
      </c>
      <c r="AA34" s="1441" t="s">
        <v>38</v>
      </c>
      <c r="AB34" s="1628"/>
      <c r="AC34" s="4122" t="s">
        <v>15</v>
      </c>
      <c r="AD34" s="1215" t="s">
        <v>64</v>
      </c>
      <c r="AE34" s="1213"/>
      <c r="AF34" s="1214" t="s">
        <v>55</v>
      </c>
      <c r="AG34" s="1628"/>
      <c r="AH34" s="4122" t="s">
        <v>17</v>
      </c>
      <c r="AI34" s="1215"/>
      <c r="AJ34" s="1213" t="s">
        <v>55</v>
      </c>
      <c r="AK34" s="1214" t="s">
        <v>64</v>
      </c>
      <c r="AL34" s="1630"/>
      <c r="AM34" s="4121" t="s">
        <v>18</v>
      </c>
      <c r="AN34" s="182"/>
      <c r="AO34" s="178" t="s">
        <v>55</v>
      </c>
      <c r="AP34" s="179" t="s">
        <v>64</v>
      </c>
      <c r="AQ34" s="22">
        <v>38</v>
      </c>
      <c r="AR34" s="169" t="s">
        <v>14</v>
      </c>
      <c r="AS34" s="1215" t="s">
        <v>64</v>
      </c>
      <c r="AT34" s="1213"/>
      <c r="AU34" s="1214" t="s">
        <v>55</v>
      </c>
      <c r="AV34" s="1628"/>
      <c r="AW34" s="4122" t="s">
        <v>19</v>
      </c>
      <c r="AX34" s="1215" t="s">
        <v>38</v>
      </c>
      <c r="AY34" s="1213" t="s">
        <v>38</v>
      </c>
      <c r="AZ34" s="1214" t="s">
        <v>38</v>
      </c>
      <c r="BA34" s="22"/>
      <c r="BB34" s="169" t="s">
        <v>88</v>
      </c>
      <c r="BC34" s="172"/>
      <c r="BD34" s="173" t="s">
        <v>55</v>
      </c>
      <c r="BE34" s="174" t="s">
        <v>64</v>
      </c>
      <c r="BF34" s="91">
        <v>51</v>
      </c>
      <c r="BG34" s="4122" t="s">
        <v>14</v>
      </c>
      <c r="BH34" s="1223" t="s">
        <v>55</v>
      </c>
      <c r="BI34" s="1224" t="s">
        <v>64</v>
      </c>
      <c r="BJ34" s="1225"/>
      <c r="BK34" s="11"/>
    </row>
    <row r="35" spans="2:63" ht="18" customHeight="1" thickBot="1">
      <c r="B35" s="1776" t="s">
        <v>39</v>
      </c>
      <c r="C35" s="46"/>
      <c r="D35" s="170" t="s">
        <v>16</v>
      </c>
      <c r="E35" s="1443" t="s">
        <v>38</v>
      </c>
      <c r="F35" s="1444" t="s">
        <v>38</v>
      </c>
      <c r="G35" s="1445" t="s">
        <v>38</v>
      </c>
      <c r="H35" s="22"/>
      <c r="I35" s="93" t="s">
        <v>15</v>
      </c>
      <c r="J35" s="1215" t="s">
        <v>55</v>
      </c>
      <c r="K35" s="1213" t="s">
        <v>64</v>
      </c>
      <c r="L35" s="1214"/>
      <c r="M35" s="22"/>
      <c r="N35" s="169" t="s">
        <v>15</v>
      </c>
      <c r="O35" s="1215"/>
      <c r="P35" s="1213" t="s">
        <v>55</v>
      </c>
      <c r="Q35" s="1214" t="s">
        <v>64</v>
      </c>
      <c r="R35" s="1628"/>
      <c r="S35" s="4124" t="s">
        <v>19</v>
      </c>
      <c r="T35" s="1215" t="s">
        <v>38</v>
      </c>
      <c r="U35" s="1213" t="s">
        <v>38</v>
      </c>
      <c r="V35" s="1214" t="s">
        <v>38</v>
      </c>
      <c r="W35" s="25"/>
      <c r="X35" s="171" t="s">
        <v>18</v>
      </c>
      <c r="Y35" s="1442" t="s">
        <v>55</v>
      </c>
      <c r="Z35" s="1219" t="s">
        <v>64</v>
      </c>
      <c r="AA35" s="1220"/>
      <c r="AB35" s="1628">
        <v>25</v>
      </c>
      <c r="AC35" s="4124" t="s">
        <v>14</v>
      </c>
      <c r="AD35" s="1051"/>
      <c r="AE35" s="1213" t="s">
        <v>55</v>
      </c>
      <c r="AF35" s="1214" t="s">
        <v>64</v>
      </c>
      <c r="AG35" s="1628"/>
      <c r="AH35" s="4122" t="s">
        <v>19</v>
      </c>
      <c r="AI35" s="1215" t="s">
        <v>38</v>
      </c>
      <c r="AJ35" s="1213" t="s">
        <v>38</v>
      </c>
      <c r="AK35" s="1214" t="s">
        <v>38</v>
      </c>
      <c r="AL35" s="1628"/>
      <c r="AM35" s="4122" t="s">
        <v>88</v>
      </c>
      <c r="AN35" s="172" t="s">
        <v>55</v>
      </c>
      <c r="AO35" s="173" t="s">
        <v>64</v>
      </c>
      <c r="AP35" s="174"/>
      <c r="AQ35" s="22"/>
      <c r="AR35" s="227" t="s">
        <v>17</v>
      </c>
      <c r="AS35" s="1215"/>
      <c r="AT35" s="1213" t="s">
        <v>55</v>
      </c>
      <c r="AU35" s="1214" t="s">
        <v>64</v>
      </c>
      <c r="AV35" s="1634"/>
      <c r="AW35" s="4123" t="s">
        <v>16</v>
      </c>
      <c r="AX35" s="1439" t="s">
        <v>38</v>
      </c>
      <c r="AY35" s="1440" t="s">
        <v>38</v>
      </c>
      <c r="AZ35" s="1441" t="s">
        <v>38</v>
      </c>
      <c r="BA35" s="22"/>
      <c r="BB35" s="169" t="s">
        <v>15</v>
      </c>
      <c r="BC35" s="172" t="s">
        <v>55</v>
      </c>
      <c r="BD35" s="173" t="s">
        <v>64</v>
      </c>
      <c r="BE35" s="174"/>
      <c r="BF35" s="22"/>
      <c r="BG35" s="4124" t="s">
        <v>17</v>
      </c>
      <c r="BH35" s="1443" t="s">
        <v>64</v>
      </c>
      <c r="BI35" s="1444"/>
      <c r="BJ35" s="1445" t="s">
        <v>55</v>
      </c>
      <c r="BK35" s="11"/>
    </row>
    <row r="36" spans="2:63" ht="18" customHeight="1" thickBot="1">
      <c r="B36" s="1776" t="s">
        <v>40</v>
      </c>
      <c r="C36" s="22"/>
      <c r="D36" s="227" t="s">
        <v>18</v>
      </c>
      <c r="E36" s="1442"/>
      <c r="F36" s="1219" t="s">
        <v>55</v>
      </c>
      <c r="G36" s="1220" t="s">
        <v>64</v>
      </c>
      <c r="H36" s="22">
        <v>8</v>
      </c>
      <c r="I36" s="160" t="s">
        <v>14</v>
      </c>
      <c r="J36" s="1215" t="s">
        <v>64</v>
      </c>
      <c r="K36" s="1213"/>
      <c r="L36" s="1214" t="s">
        <v>55</v>
      </c>
      <c r="M36" s="22">
        <v>12</v>
      </c>
      <c r="N36" s="169" t="s">
        <v>14</v>
      </c>
      <c r="O36" s="1215" t="s">
        <v>55</v>
      </c>
      <c r="P36" s="1213" t="s">
        <v>64</v>
      </c>
      <c r="Q36" s="1214"/>
      <c r="R36" s="1634"/>
      <c r="S36" s="4123" t="s">
        <v>16</v>
      </c>
      <c r="T36" s="1439" t="s">
        <v>38</v>
      </c>
      <c r="U36" s="1440" t="s">
        <v>38</v>
      </c>
      <c r="V36" s="1441" t="s">
        <v>38</v>
      </c>
      <c r="W36" s="22"/>
      <c r="X36" s="227" t="s">
        <v>88</v>
      </c>
      <c r="Y36" s="172" t="s">
        <v>64</v>
      </c>
      <c r="Z36" s="173"/>
      <c r="AA36" s="174" t="s">
        <v>55</v>
      </c>
      <c r="AB36" s="4127"/>
      <c r="AC36" s="4122" t="s">
        <v>17</v>
      </c>
      <c r="AD36" s="1215" t="s">
        <v>55</v>
      </c>
      <c r="AE36" s="1213" t="s">
        <v>64</v>
      </c>
      <c r="AF36" s="1214"/>
      <c r="AG36" s="1634"/>
      <c r="AH36" s="1632" t="s">
        <v>16</v>
      </c>
      <c r="AI36" s="1439" t="s">
        <v>38</v>
      </c>
      <c r="AJ36" s="1440" t="s">
        <v>38</v>
      </c>
      <c r="AK36" s="1441" t="s">
        <v>38</v>
      </c>
      <c r="AL36" s="1628"/>
      <c r="AM36" s="4122" t="s">
        <v>15</v>
      </c>
      <c r="AN36" s="1215" t="s">
        <v>64</v>
      </c>
      <c r="AO36" s="1213"/>
      <c r="AP36" s="1214" t="s">
        <v>55</v>
      </c>
      <c r="AQ36" s="22"/>
      <c r="AR36" s="169" t="s">
        <v>19</v>
      </c>
      <c r="AS36" s="1215" t="s">
        <v>38</v>
      </c>
      <c r="AT36" s="1213" t="s">
        <v>38</v>
      </c>
      <c r="AU36" s="1214" t="s">
        <v>38</v>
      </c>
      <c r="AV36" s="1628"/>
      <c r="AW36" s="4121" t="s">
        <v>18</v>
      </c>
      <c r="AX36" s="1442"/>
      <c r="AY36" s="1219" t="s">
        <v>55</v>
      </c>
      <c r="AZ36" s="1220" t="s">
        <v>64</v>
      </c>
      <c r="BA36" s="22">
        <v>47</v>
      </c>
      <c r="BB36" s="169" t="s">
        <v>14</v>
      </c>
      <c r="BC36" s="172" t="s">
        <v>64</v>
      </c>
      <c r="BD36" s="173"/>
      <c r="BE36" s="174" t="s">
        <v>55</v>
      </c>
      <c r="BF36" s="22"/>
      <c r="BG36" s="4124" t="s">
        <v>19</v>
      </c>
      <c r="BH36" s="1215" t="s">
        <v>38</v>
      </c>
      <c r="BI36" s="1213" t="s">
        <v>38</v>
      </c>
      <c r="BJ36" s="1214" t="s">
        <v>38</v>
      </c>
      <c r="BK36" s="11"/>
    </row>
    <row r="37" spans="2:63" ht="18" customHeight="1" thickBot="1">
      <c r="B37" s="1776" t="s">
        <v>41</v>
      </c>
      <c r="C37" s="22"/>
      <c r="D37" s="227" t="s">
        <v>88</v>
      </c>
      <c r="E37" s="4128" t="s">
        <v>55</v>
      </c>
      <c r="F37" s="4129" t="s">
        <v>64</v>
      </c>
      <c r="G37" s="4130"/>
      <c r="H37" s="22"/>
      <c r="I37" s="169" t="s">
        <v>17</v>
      </c>
      <c r="J37" s="1215"/>
      <c r="K37" s="1213" t="s">
        <v>55</v>
      </c>
      <c r="L37" s="1214" t="s">
        <v>64</v>
      </c>
      <c r="M37" s="22"/>
      <c r="N37" s="4122" t="s">
        <v>17</v>
      </c>
      <c r="O37" s="1223" t="s">
        <v>64</v>
      </c>
      <c r="P37" s="1224"/>
      <c r="Q37" s="1225" t="s">
        <v>55</v>
      </c>
      <c r="R37" s="1628"/>
      <c r="S37" s="1394" t="s">
        <v>18</v>
      </c>
      <c r="T37" s="4134" t="s">
        <v>15</v>
      </c>
      <c r="U37" s="2037"/>
      <c r="V37" s="2414" t="s">
        <v>15</v>
      </c>
      <c r="W37" s="22"/>
      <c r="X37" s="169" t="s">
        <v>15</v>
      </c>
      <c r="Y37" s="172"/>
      <c r="Z37" s="173" t="s">
        <v>55</v>
      </c>
      <c r="AA37" s="174" t="s">
        <v>64</v>
      </c>
      <c r="AB37" s="1628"/>
      <c r="AC37" s="4124" t="s">
        <v>19</v>
      </c>
      <c r="AD37" s="172" t="s">
        <v>38</v>
      </c>
      <c r="AE37" s="173" t="s">
        <v>38</v>
      </c>
      <c r="AF37" s="174" t="s">
        <v>38</v>
      </c>
      <c r="AG37" s="1628"/>
      <c r="AH37" s="4121" t="s">
        <v>18</v>
      </c>
      <c r="AI37" s="1442" t="s">
        <v>55</v>
      </c>
      <c r="AJ37" s="1219" t="s">
        <v>64</v>
      </c>
      <c r="AK37" s="1220"/>
      <c r="AL37" s="1628">
        <v>34</v>
      </c>
      <c r="AM37" s="4122" t="s">
        <v>14</v>
      </c>
      <c r="AN37" s="1223"/>
      <c r="AO37" s="1224" t="s">
        <v>55</v>
      </c>
      <c r="AP37" s="4137" t="s">
        <v>64</v>
      </c>
      <c r="AQ37" s="46"/>
      <c r="AR37" s="170" t="s">
        <v>16</v>
      </c>
      <c r="AS37" s="1439" t="s">
        <v>38</v>
      </c>
      <c r="AT37" s="1440" t="s">
        <v>38</v>
      </c>
      <c r="AU37" s="176" t="s">
        <v>38</v>
      </c>
      <c r="AV37" s="1628"/>
      <c r="AW37" s="4122" t="s">
        <v>88</v>
      </c>
      <c r="AX37" s="1215" t="s">
        <v>55</v>
      </c>
      <c r="AY37" s="1213" t="s">
        <v>64</v>
      </c>
      <c r="AZ37" s="1214"/>
      <c r="BA37" s="22"/>
      <c r="BB37" s="169" t="s">
        <v>17</v>
      </c>
      <c r="BC37" s="217"/>
      <c r="BD37" s="218" t="s">
        <v>55</v>
      </c>
      <c r="BE37" s="219" t="s">
        <v>64</v>
      </c>
      <c r="BF37" s="46"/>
      <c r="BG37" s="4123" t="s">
        <v>16</v>
      </c>
      <c r="BH37" s="1439" t="s">
        <v>38</v>
      </c>
      <c r="BI37" s="1440" t="s">
        <v>38</v>
      </c>
      <c r="BJ37" s="1441" t="s">
        <v>38</v>
      </c>
      <c r="BK37" s="11"/>
    </row>
    <row r="38" spans="2:63" ht="18" customHeight="1" thickBot="1">
      <c r="B38" s="1776" t="s">
        <v>42</v>
      </c>
      <c r="C38" s="22"/>
      <c r="D38" s="227" t="s">
        <v>15</v>
      </c>
      <c r="E38" s="1215" t="s">
        <v>64</v>
      </c>
      <c r="F38" s="1213"/>
      <c r="G38" s="1214" t="s">
        <v>55</v>
      </c>
      <c r="H38" s="22"/>
      <c r="I38" s="169" t="s">
        <v>19</v>
      </c>
      <c r="J38" s="1215" t="s">
        <v>38</v>
      </c>
      <c r="K38" s="1213" t="s">
        <v>38</v>
      </c>
      <c r="L38" s="1214" t="s">
        <v>38</v>
      </c>
      <c r="M38" s="22"/>
      <c r="N38" s="4124" t="s">
        <v>19</v>
      </c>
      <c r="O38" s="1215" t="s">
        <v>38</v>
      </c>
      <c r="P38" s="1213" t="s">
        <v>38</v>
      </c>
      <c r="Q38" s="1214" t="s">
        <v>38</v>
      </c>
      <c r="R38" s="1628"/>
      <c r="S38" s="4122" t="s">
        <v>88</v>
      </c>
      <c r="T38" s="1215"/>
      <c r="U38" s="1213" t="s">
        <v>55</v>
      </c>
      <c r="V38" s="1214" t="s">
        <v>64</v>
      </c>
      <c r="W38" s="22">
        <v>21</v>
      </c>
      <c r="X38" s="169" t="s">
        <v>14</v>
      </c>
      <c r="Y38" s="172" t="s">
        <v>55</v>
      </c>
      <c r="Z38" s="173" t="s">
        <v>64</v>
      </c>
      <c r="AA38" s="174"/>
      <c r="AB38" s="1634"/>
      <c r="AC38" s="4123" t="s">
        <v>16</v>
      </c>
      <c r="AD38" s="177" t="s">
        <v>38</v>
      </c>
      <c r="AE38" s="175" t="s">
        <v>38</v>
      </c>
      <c r="AF38" s="176" t="s">
        <v>38</v>
      </c>
      <c r="AG38" s="1628"/>
      <c r="AH38" s="4122" t="s">
        <v>88</v>
      </c>
      <c r="AI38" s="1215" t="s">
        <v>64</v>
      </c>
      <c r="AJ38" s="1213"/>
      <c r="AK38" s="1214" t="s">
        <v>55</v>
      </c>
      <c r="AL38" s="1628"/>
      <c r="AM38" s="4122" t="s">
        <v>17</v>
      </c>
      <c r="AN38" s="1443" t="s">
        <v>55</v>
      </c>
      <c r="AO38" s="1444" t="s">
        <v>64</v>
      </c>
      <c r="AP38" s="1225"/>
      <c r="AQ38" s="25"/>
      <c r="AR38" s="171" t="s">
        <v>18</v>
      </c>
      <c r="AS38" s="1215" t="s">
        <v>55</v>
      </c>
      <c r="AT38" s="1219" t="s">
        <v>64</v>
      </c>
      <c r="AU38" s="1220"/>
      <c r="AV38" s="1628"/>
      <c r="AW38" s="4122" t="s">
        <v>15</v>
      </c>
      <c r="AX38" s="1215" t="s">
        <v>64</v>
      </c>
      <c r="AY38" s="1213"/>
      <c r="AZ38" s="1214" t="s">
        <v>55</v>
      </c>
      <c r="BA38" s="22"/>
      <c r="BB38" s="169" t="s">
        <v>19</v>
      </c>
      <c r="BC38" s="172" t="s">
        <v>38</v>
      </c>
      <c r="BD38" s="173" t="s">
        <v>38</v>
      </c>
      <c r="BE38" s="174" t="s">
        <v>38</v>
      </c>
      <c r="BF38" s="25"/>
      <c r="BG38" s="4121" t="s">
        <v>18</v>
      </c>
      <c r="BH38" s="1442"/>
      <c r="BI38" s="1219" t="s">
        <v>55</v>
      </c>
      <c r="BJ38" s="1220" t="s">
        <v>64</v>
      </c>
      <c r="BK38" s="11"/>
    </row>
    <row r="39" spans="2:63" ht="18" customHeight="1" thickBot="1">
      <c r="B39" s="2291" t="s">
        <v>43</v>
      </c>
      <c r="C39" s="22">
        <v>4</v>
      </c>
      <c r="D39" s="227" t="s">
        <v>14</v>
      </c>
      <c r="E39" s="1215"/>
      <c r="F39" s="1213" t="s">
        <v>55</v>
      </c>
      <c r="G39" s="1214" t="s">
        <v>64</v>
      </c>
      <c r="H39" s="46"/>
      <c r="I39" s="170" t="s">
        <v>16</v>
      </c>
      <c r="J39" s="1439" t="s">
        <v>38</v>
      </c>
      <c r="K39" s="1440" t="s">
        <v>38</v>
      </c>
      <c r="L39" s="1441" t="s">
        <v>38</v>
      </c>
      <c r="M39" s="46"/>
      <c r="N39" s="1632" t="s">
        <v>16</v>
      </c>
      <c r="O39" s="1439" t="s">
        <v>38</v>
      </c>
      <c r="P39" s="1440" t="s">
        <v>38</v>
      </c>
      <c r="Q39" s="1441" t="s">
        <v>38</v>
      </c>
      <c r="R39" s="22"/>
      <c r="S39" s="1221" t="s">
        <v>15</v>
      </c>
      <c r="T39" s="1223" t="s">
        <v>55</v>
      </c>
      <c r="U39" s="1224" t="s">
        <v>64</v>
      </c>
      <c r="V39" s="1225"/>
      <c r="W39" s="22"/>
      <c r="X39" s="169" t="s">
        <v>17</v>
      </c>
      <c r="Y39" s="192" t="s">
        <v>64</v>
      </c>
      <c r="Z39" s="193"/>
      <c r="AA39" s="194" t="s">
        <v>55</v>
      </c>
      <c r="AB39" s="1628"/>
      <c r="AC39" s="4121" t="s">
        <v>18</v>
      </c>
      <c r="AD39" s="1442" t="s">
        <v>64</v>
      </c>
      <c r="AE39" s="1219"/>
      <c r="AF39" s="1220" t="s">
        <v>55</v>
      </c>
      <c r="AG39" s="1628"/>
      <c r="AH39" s="4122" t="s">
        <v>15</v>
      </c>
      <c r="AI39" s="1215"/>
      <c r="AJ39" s="1213" t="s">
        <v>55</v>
      </c>
      <c r="AK39" s="1214" t="s">
        <v>64</v>
      </c>
      <c r="AL39" s="1628"/>
      <c r="AM39" s="4122" t="s">
        <v>19</v>
      </c>
      <c r="AN39" s="1215" t="s">
        <v>38</v>
      </c>
      <c r="AO39" s="1213" t="s">
        <v>38</v>
      </c>
      <c r="AP39" s="1214" t="s">
        <v>38</v>
      </c>
      <c r="AQ39" s="22"/>
      <c r="AR39" s="169" t="s">
        <v>88</v>
      </c>
      <c r="AS39" s="1215" t="s">
        <v>64</v>
      </c>
      <c r="AT39" s="1213"/>
      <c r="AU39" s="1214" t="s">
        <v>55</v>
      </c>
      <c r="AV39" s="1628">
        <v>43</v>
      </c>
      <c r="AW39" s="4122" t="s">
        <v>14</v>
      </c>
      <c r="AX39" s="1215"/>
      <c r="AY39" s="1213" t="s">
        <v>55</v>
      </c>
      <c r="AZ39" s="1214" t="s">
        <v>64</v>
      </c>
      <c r="BA39" s="22"/>
      <c r="BB39" s="170" t="s">
        <v>16</v>
      </c>
      <c r="BC39" s="177" t="s">
        <v>38</v>
      </c>
      <c r="BD39" s="175" t="s">
        <v>38</v>
      </c>
      <c r="BE39" s="176" t="s">
        <v>38</v>
      </c>
      <c r="BF39" s="22"/>
      <c r="BG39" s="1221" t="s">
        <v>88</v>
      </c>
      <c r="BH39" s="217" t="s">
        <v>55</v>
      </c>
      <c r="BI39" s="218" t="s">
        <v>64</v>
      </c>
      <c r="BJ39" s="219"/>
      <c r="BK39" s="11"/>
    </row>
    <row r="40" spans="2:63" ht="18" customHeight="1" thickBot="1">
      <c r="B40" s="2291" t="s">
        <v>44</v>
      </c>
      <c r="C40" s="22"/>
      <c r="D40" s="169" t="s">
        <v>17</v>
      </c>
      <c r="E40" s="1215" t="s">
        <v>55</v>
      </c>
      <c r="F40" s="1213" t="s">
        <v>64</v>
      </c>
      <c r="G40" s="174"/>
      <c r="H40" s="25"/>
      <c r="I40" s="171" t="s">
        <v>18</v>
      </c>
      <c r="J40" s="1215" t="s">
        <v>55</v>
      </c>
      <c r="K40" s="1219" t="s">
        <v>64</v>
      </c>
      <c r="L40" s="1220"/>
      <c r="M40" s="22"/>
      <c r="N40" s="1229" t="s">
        <v>18</v>
      </c>
      <c r="O40" s="1230"/>
      <c r="P40" s="1231" t="s">
        <v>55</v>
      </c>
      <c r="Q40" s="1232" t="s">
        <v>64</v>
      </c>
      <c r="R40" s="22">
        <v>17</v>
      </c>
      <c r="S40" s="1221" t="s">
        <v>14</v>
      </c>
      <c r="T40" s="1223" t="s">
        <v>64</v>
      </c>
      <c r="U40" s="1224"/>
      <c r="V40" s="1225" t="s">
        <v>55</v>
      </c>
      <c r="W40" s="22"/>
      <c r="X40" s="169" t="s">
        <v>19</v>
      </c>
      <c r="Y40" s="172" t="s">
        <v>38</v>
      </c>
      <c r="Z40" s="173" t="s">
        <v>38</v>
      </c>
      <c r="AA40" s="174" t="s">
        <v>38</v>
      </c>
      <c r="AB40" s="1628"/>
      <c r="AC40" s="4122" t="s">
        <v>88</v>
      </c>
      <c r="AD40" s="1215"/>
      <c r="AE40" s="1213" t="s">
        <v>55</v>
      </c>
      <c r="AF40" s="1214" t="s">
        <v>64</v>
      </c>
      <c r="AG40" s="1628">
        <v>30</v>
      </c>
      <c r="AH40" s="4122" t="s">
        <v>14</v>
      </c>
      <c r="AI40" s="1215" t="s">
        <v>55</v>
      </c>
      <c r="AJ40" s="1213" t="s">
        <v>64</v>
      </c>
      <c r="AK40" s="1214"/>
      <c r="AL40" s="1628"/>
      <c r="AM40" s="4123" t="s">
        <v>16</v>
      </c>
      <c r="AN40" s="1439" t="s">
        <v>38</v>
      </c>
      <c r="AO40" s="1440" t="s">
        <v>38</v>
      </c>
      <c r="AP40" s="1441" t="s">
        <v>38</v>
      </c>
      <c r="AQ40" s="22"/>
      <c r="AR40" s="169" t="s">
        <v>15</v>
      </c>
      <c r="AS40" s="1215"/>
      <c r="AT40" s="1213" t="s">
        <v>55</v>
      </c>
      <c r="AU40" s="1214" t="s">
        <v>64</v>
      </c>
      <c r="AV40" s="1628"/>
      <c r="AW40" s="1221" t="s">
        <v>17</v>
      </c>
      <c r="AX40" s="1234" t="s">
        <v>55</v>
      </c>
      <c r="AY40" s="1235" t="s">
        <v>64</v>
      </c>
      <c r="AZ40" s="1445"/>
      <c r="BA40" s="25"/>
      <c r="BB40" s="171" t="s">
        <v>18</v>
      </c>
      <c r="BC40" s="1215" t="s">
        <v>55</v>
      </c>
      <c r="BD40" s="1219" t="s">
        <v>64</v>
      </c>
      <c r="BE40" s="1220"/>
      <c r="BF40" s="22"/>
      <c r="BG40" s="1393" t="s">
        <v>15</v>
      </c>
      <c r="BH40" s="1051" t="s">
        <v>15</v>
      </c>
      <c r="BI40" s="1052"/>
      <c r="BJ40" s="1053" t="s">
        <v>15</v>
      </c>
      <c r="BK40" s="11"/>
    </row>
    <row r="41" spans="2:63" ht="18" customHeight="1" thickBot="1">
      <c r="B41" s="1776" t="s">
        <v>45</v>
      </c>
      <c r="C41" s="22"/>
      <c r="D41" s="169" t="s">
        <v>19</v>
      </c>
      <c r="E41" s="1215" t="s">
        <v>38</v>
      </c>
      <c r="F41" s="1213" t="s">
        <v>38</v>
      </c>
      <c r="G41" s="1214" t="s">
        <v>38</v>
      </c>
      <c r="H41" s="22"/>
      <c r="I41" s="169" t="s">
        <v>88</v>
      </c>
      <c r="J41" s="1215" t="s">
        <v>64</v>
      </c>
      <c r="K41" s="1213"/>
      <c r="L41" s="1214" t="s">
        <v>55</v>
      </c>
      <c r="M41" s="22"/>
      <c r="N41" s="4122" t="s">
        <v>88</v>
      </c>
      <c r="O41" s="1215" t="s">
        <v>55</v>
      </c>
      <c r="P41" s="1213" t="s">
        <v>64</v>
      </c>
      <c r="Q41" s="1214"/>
      <c r="R41" s="22"/>
      <c r="S41" s="1221" t="s">
        <v>17</v>
      </c>
      <c r="T41" s="1223"/>
      <c r="U41" s="1224" t="s">
        <v>55</v>
      </c>
      <c r="V41" s="1225" t="s">
        <v>64</v>
      </c>
      <c r="W41" s="46"/>
      <c r="X41" s="170" t="s">
        <v>16</v>
      </c>
      <c r="Y41" s="177" t="s">
        <v>38</v>
      </c>
      <c r="Z41" s="175" t="s">
        <v>38</v>
      </c>
      <c r="AA41" s="176" t="s">
        <v>38</v>
      </c>
      <c r="AB41" s="1628"/>
      <c r="AC41" s="4122" t="s">
        <v>15</v>
      </c>
      <c r="AD41" s="1215" t="s">
        <v>55</v>
      </c>
      <c r="AE41" s="1213" t="s">
        <v>64</v>
      </c>
      <c r="AF41" s="1214"/>
      <c r="AG41" s="1628"/>
      <c r="AH41" s="4122" t="s">
        <v>17</v>
      </c>
      <c r="AI41" s="1215" t="s">
        <v>64</v>
      </c>
      <c r="AJ41" s="1213"/>
      <c r="AK41" s="1214" t="s">
        <v>55</v>
      </c>
      <c r="AL41" s="1630"/>
      <c r="AM41" s="4121" t="s">
        <v>18</v>
      </c>
      <c r="AN41" s="1442" t="s">
        <v>64</v>
      </c>
      <c r="AO41" s="1219"/>
      <c r="AP41" s="1220" t="s">
        <v>55</v>
      </c>
      <c r="AQ41" s="22">
        <v>39</v>
      </c>
      <c r="AR41" s="169" t="s">
        <v>14</v>
      </c>
      <c r="AS41" s="1215" t="s">
        <v>55</v>
      </c>
      <c r="AT41" s="1213" t="s">
        <v>64</v>
      </c>
      <c r="AU41" s="1214"/>
      <c r="AV41" s="1628"/>
      <c r="AW41" s="1221" t="s">
        <v>19</v>
      </c>
      <c r="AX41" s="1223" t="s">
        <v>38</v>
      </c>
      <c r="AY41" s="1224" t="s">
        <v>38</v>
      </c>
      <c r="AZ41" s="1214" t="s">
        <v>38</v>
      </c>
      <c r="BA41" s="22"/>
      <c r="BB41" s="4122" t="s">
        <v>88</v>
      </c>
      <c r="BC41" s="1215" t="s">
        <v>64</v>
      </c>
      <c r="BD41" s="1213"/>
      <c r="BE41" s="1214" t="s">
        <v>55</v>
      </c>
      <c r="BF41" s="22">
        <v>52</v>
      </c>
      <c r="BG41" s="1393" t="s">
        <v>14</v>
      </c>
      <c r="BH41" s="1051"/>
      <c r="BI41" s="1052" t="s">
        <v>15</v>
      </c>
      <c r="BJ41" s="1053" t="s">
        <v>15</v>
      </c>
      <c r="BK41" s="11"/>
    </row>
    <row r="42" spans="2:63" ht="18" customHeight="1" thickBot="1">
      <c r="B42" s="1776" t="s">
        <v>46</v>
      </c>
      <c r="C42" s="46"/>
      <c r="D42" s="170" t="s">
        <v>16</v>
      </c>
      <c r="E42" s="1439" t="s">
        <v>38</v>
      </c>
      <c r="F42" s="1440" t="s">
        <v>38</v>
      </c>
      <c r="G42" s="1441" t="s">
        <v>38</v>
      </c>
      <c r="H42" s="22"/>
      <c r="I42" s="169" t="s">
        <v>15</v>
      </c>
      <c r="J42" s="1215"/>
      <c r="K42" s="1213" t="s">
        <v>55</v>
      </c>
      <c r="L42" s="1214" t="s">
        <v>64</v>
      </c>
      <c r="M42" s="22"/>
      <c r="N42" s="169" t="s">
        <v>15</v>
      </c>
      <c r="O42" s="172" t="s">
        <v>64</v>
      </c>
      <c r="P42" s="173"/>
      <c r="Q42" s="174" t="s">
        <v>55</v>
      </c>
      <c r="R42" s="22"/>
      <c r="S42" s="1221" t="s">
        <v>19</v>
      </c>
      <c r="T42" s="1223" t="s">
        <v>38</v>
      </c>
      <c r="U42" s="1224" t="s">
        <v>38</v>
      </c>
      <c r="V42" s="1225" t="s">
        <v>38</v>
      </c>
      <c r="W42" s="22"/>
      <c r="X42" s="171" t="s">
        <v>18</v>
      </c>
      <c r="Y42" s="1442"/>
      <c r="Z42" s="1219" t="s">
        <v>55</v>
      </c>
      <c r="AA42" s="1220" t="s">
        <v>64</v>
      </c>
      <c r="AB42" s="1628">
        <v>26</v>
      </c>
      <c r="AC42" s="4122" t="s">
        <v>14</v>
      </c>
      <c r="AD42" s="1215" t="s">
        <v>64</v>
      </c>
      <c r="AE42" s="1213"/>
      <c r="AF42" s="1214" t="s">
        <v>55</v>
      </c>
      <c r="AG42" s="1628"/>
      <c r="AH42" s="4122" t="s">
        <v>19</v>
      </c>
      <c r="AI42" s="1215" t="s">
        <v>38</v>
      </c>
      <c r="AJ42" s="1213" t="s">
        <v>38</v>
      </c>
      <c r="AK42" s="1214" t="s">
        <v>38</v>
      </c>
      <c r="AL42" s="1628"/>
      <c r="AM42" s="4122" t="s">
        <v>88</v>
      </c>
      <c r="AN42" s="172"/>
      <c r="AO42" s="173" t="s">
        <v>55</v>
      </c>
      <c r="AP42" s="174" t="s">
        <v>64</v>
      </c>
      <c r="AQ42" s="22"/>
      <c r="AR42" s="4122" t="s">
        <v>17</v>
      </c>
      <c r="AS42" s="1215" t="s">
        <v>64</v>
      </c>
      <c r="AT42" s="1213"/>
      <c r="AU42" s="1214" t="s">
        <v>55</v>
      </c>
      <c r="AV42" s="1634"/>
      <c r="AW42" s="1222" t="s">
        <v>16</v>
      </c>
      <c r="AX42" s="1226" t="s">
        <v>38</v>
      </c>
      <c r="AY42" s="1227" t="s">
        <v>38</v>
      </c>
      <c r="AZ42" s="1441" t="s">
        <v>38</v>
      </c>
      <c r="BA42" s="22"/>
      <c r="BB42" s="4122" t="s">
        <v>15</v>
      </c>
      <c r="BC42" s="1215"/>
      <c r="BD42" s="1213" t="s">
        <v>55</v>
      </c>
      <c r="BE42" s="1214" t="s">
        <v>64</v>
      </c>
      <c r="BF42" s="22"/>
      <c r="BG42" s="1393" t="s">
        <v>17</v>
      </c>
      <c r="BH42" s="1051" t="s">
        <v>15</v>
      </c>
      <c r="BI42" s="1052" t="s">
        <v>15</v>
      </c>
      <c r="BJ42" s="1053"/>
      <c r="BK42" s="11"/>
    </row>
    <row r="43" spans="2:63" ht="18" customHeight="1" thickBot="1">
      <c r="B43" s="1776" t="s">
        <v>47</v>
      </c>
      <c r="C43" s="22"/>
      <c r="D43" s="171" t="s">
        <v>18</v>
      </c>
      <c r="E43" s="182" t="s">
        <v>64</v>
      </c>
      <c r="F43" s="178"/>
      <c r="G43" s="179" t="s">
        <v>55</v>
      </c>
      <c r="H43" s="22">
        <v>9</v>
      </c>
      <c r="I43" s="169" t="s">
        <v>14</v>
      </c>
      <c r="J43" s="1215" t="s">
        <v>55</v>
      </c>
      <c r="K43" s="1213" t="s">
        <v>64</v>
      </c>
      <c r="L43" s="1214"/>
      <c r="M43" s="22">
        <v>13</v>
      </c>
      <c r="N43" s="4122" t="s">
        <v>14</v>
      </c>
      <c r="O43" s="172"/>
      <c r="P43" s="173" t="s">
        <v>55</v>
      </c>
      <c r="Q43" s="174" t="s">
        <v>64</v>
      </c>
      <c r="R43" s="46"/>
      <c r="S43" s="1222" t="s">
        <v>16</v>
      </c>
      <c r="T43" s="1226" t="s">
        <v>38</v>
      </c>
      <c r="U43" s="1227" t="s">
        <v>38</v>
      </c>
      <c r="V43" s="1228" t="s">
        <v>38</v>
      </c>
      <c r="W43" s="22"/>
      <c r="X43" s="169" t="s">
        <v>88</v>
      </c>
      <c r="Y43" s="1215" t="s">
        <v>55</v>
      </c>
      <c r="Z43" s="1213" t="s">
        <v>64</v>
      </c>
      <c r="AA43" s="1053"/>
      <c r="AB43" s="1628"/>
      <c r="AC43" s="1221" t="s">
        <v>17</v>
      </c>
      <c r="AD43" s="1223"/>
      <c r="AE43" s="1224" t="s">
        <v>55</v>
      </c>
      <c r="AF43" s="1225" t="s">
        <v>64</v>
      </c>
      <c r="AG43" s="1634"/>
      <c r="AH43" s="4123" t="s">
        <v>16</v>
      </c>
      <c r="AI43" s="1439" t="s">
        <v>38</v>
      </c>
      <c r="AJ43" s="1440" t="s">
        <v>38</v>
      </c>
      <c r="AK43" s="1441" t="s">
        <v>38</v>
      </c>
      <c r="AL43" s="1628"/>
      <c r="AM43" s="4122" t="s">
        <v>15</v>
      </c>
      <c r="AN43" s="172" t="s">
        <v>55</v>
      </c>
      <c r="AO43" s="173" t="s">
        <v>64</v>
      </c>
      <c r="AP43" s="174"/>
      <c r="AQ43" s="22"/>
      <c r="AR43" s="169" t="s">
        <v>19</v>
      </c>
      <c r="AS43" s="1215" t="s">
        <v>38</v>
      </c>
      <c r="AT43" s="1213" t="s">
        <v>38</v>
      </c>
      <c r="AU43" s="1214" t="s">
        <v>38</v>
      </c>
      <c r="AV43" s="1628"/>
      <c r="AW43" s="1229" t="s">
        <v>18</v>
      </c>
      <c r="AX43" s="1230" t="s">
        <v>64</v>
      </c>
      <c r="AY43" s="1231"/>
      <c r="AZ43" s="1220" t="s">
        <v>55</v>
      </c>
      <c r="BA43" s="22">
        <v>48</v>
      </c>
      <c r="BB43" s="4122" t="s">
        <v>14</v>
      </c>
      <c r="BC43" s="1215" t="s">
        <v>55</v>
      </c>
      <c r="BD43" s="1213" t="s">
        <v>64</v>
      </c>
      <c r="BE43" s="1214"/>
      <c r="BF43" s="22"/>
      <c r="BG43" s="191" t="s">
        <v>19</v>
      </c>
      <c r="BH43" s="172" t="s">
        <v>38</v>
      </c>
      <c r="BI43" s="173" t="s">
        <v>38</v>
      </c>
      <c r="BJ43" s="174" t="s">
        <v>38</v>
      </c>
      <c r="BK43" s="11"/>
    </row>
    <row r="44" spans="2:63" ht="18" customHeight="1" thickBot="1">
      <c r="B44" s="1776" t="s">
        <v>48</v>
      </c>
      <c r="C44" s="22"/>
      <c r="D44" s="169" t="s">
        <v>88</v>
      </c>
      <c r="E44" s="172"/>
      <c r="F44" s="173" t="s">
        <v>55</v>
      </c>
      <c r="G44" s="174" t="s">
        <v>64</v>
      </c>
      <c r="H44" s="230"/>
      <c r="I44" s="4124" t="s">
        <v>17</v>
      </c>
      <c r="J44" s="1443" t="s">
        <v>64</v>
      </c>
      <c r="K44" s="1444"/>
      <c r="L44" s="1445" t="s">
        <v>55</v>
      </c>
      <c r="M44" s="22"/>
      <c r="N44" s="4122" t="s">
        <v>17</v>
      </c>
      <c r="O44" s="1215" t="s">
        <v>55</v>
      </c>
      <c r="P44" s="1213" t="s">
        <v>64</v>
      </c>
      <c r="Q44" s="1214"/>
      <c r="R44" s="22"/>
      <c r="S44" s="1229" t="s">
        <v>18</v>
      </c>
      <c r="T44" s="1223" t="s">
        <v>55</v>
      </c>
      <c r="U44" s="1231" t="s">
        <v>64</v>
      </c>
      <c r="V44" s="1232"/>
      <c r="W44" s="22"/>
      <c r="X44" s="169" t="s">
        <v>15</v>
      </c>
      <c r="Y44" s="172" t="s">
        <v>64</v>
      </c>
      <c r="Z44" s="173"/>
      <c r="AA44" s="174" t="s">
        <v>55</v>
      </c>
      <c r="AB44" s="1628"/>
      <c r="AC44" s="4122" t="s">
        <v>19</v>
      </c>
      <c r="AD44" s="172" t="s">
        <v>38</v>
      </c>
      <c r="AE44" s="173" t="s">
        <v>38</v>
      </c>
      <c r="AF44" s="174" t="s">
        <v>38</v>
      </c>
      <c r="AG44" s="1628"/>
      <c r="AH44" s="3527" t="s">
        <v>18</v>
      </c>
      <c r="AI44" s="1442"/>
      <c r="AJ44" s="1219" t="s">
        <v>55</v>
      </c>
      <c r="AK44" s="1220" t="s">
        <v>64</v>
      </c>
      <c r="AL44" s="1233">
        <v>35</v>
      </c>
      <c r="AM44" s="4122" t="s">
        <v>14</v>
      </c>
      <c r="AN44" s="1215" t="s">
        <v>64</v>
      </c>
      <c r="AO44" s="1213"/>
      <c r="AP44" s="1214" t="s">
        <v>55</v>
      </c>
      <c r="AQ44" s="46"/>
      <c r="AR44" s="4123" t="s">
        <v>16</v>
      </c>
      <c r="AS44" s="1439" t="s">
        <v>38</v>
      </c>
      <c r="AT44" s="1440" t="s">
        <v>38</v>
      </c>
      <c r="AU44" s="176" t="s">
        <v>38</v>
      </c>
      <c r="AV44" s="22"/>
      <c r="AW44" s="1221" t="s">
        <v>88</v>
      </c>
      <c r="AX44" s="1223"/>
      <c r="AY44" s="1224" t="s">
        <v>55</v>
      </c>
      <c r="AZ44" s="1214" t="s">
        <v>64</v>
      </c>
      <c r="BA44" s="22"/>
      <c r="BB44" s="4122" t="s">
        <v>17</v>
      </c>
      <c r="BC44" s="1215" t="s">
        <v>64</v>
      </c>
      <c r="BD44" s="1213"/>
      <c r="BE44" s="1214" t="s">
        <v>55</v>
      </c>
      <c r="BF44" s="46"/>
      <c r="BG44" s="170" t="s">
        <v>16</v>
      </c>
      <c r="BH44" s="177" t="s">
        <v>38</v>
      </c>
      <c r="BI44" s="175" t="s">
        <v>38</v>
      </c>
      <c r="BJ44" s="176" t="s">
        <v>38</v>
      </c>
      <c r="BK44" s="11"/>
    </row>
    <row r="45" spans="2:63" ht="18" customHeight="1" thickBot="1">
      <c r="B45" s="1776" t="s">
        <v>49</v>
      </c>
      <c r="C45" s="22"/>
      <c r="D45" s="169" t="s">
        <v>15</v>
      </c>
      <c r="E45" s="172" t="s">
        <v>55</v>
      </c>
      <c r="F45" s="173" t="s">
        <v>64</v>
      </c>
      <c r="G45" s="174"/>
      <c r="H45" s="3956"/>
      <c r="I45" s="4052"/>
      <c r="J45" s="4132"/>
      <c r="K45" s="4133"/>
      <c r="L45" s="3967"/>
      <c r="M45" s="22"/>
      <c r="N45" s="4122" t="s">
        <v>19</v>
      </c>
      <c r="O45" s="1215" t="s">
        <v>38</v>
      </c>
      <c r="P45" s="1213" t="s">
        <v>38</v>
      </c>
      <c r="Q45" s="1214" t="s">
        <v>38</v>
      </c>
      <c r="R45" s="22"/>
      <c r="S45" s="1221" t="s">
        <v>88</v>
      </c>
      <c r="T45" s="1223" t="s">
        <v>64</v>
      </c>
      <c r="U45" s="1224"/>
      <c r="V45" s="1225" t="s">
        <v>55</v>
      </c>
      <c r="W45" s="22">
        <v>22</v>
      </c>
      <c r="X45" s="169" t="s">
        <v>14</v>
      </c>
      <c r="Y45" s="1215"/>
      <c r="Z45" s="1213" t="s">
        <v>55</v>
      </c>
      <c r="AA45" s="1214" t="s">
        <v>64</v>
      </c>
      <c r="AB45" s="1634"/>
      <c r="AC45" s="4123" t="s">
        <v>16</v>
      </c>
      <c r="AD45" s="177" t="s">
        <v>38</v>
      </c>
      <c r="AE45" s="175" t="s">
        <v>38</v>
      </c>
      <c r="AF45" s="176" t="s">
        <v>38</v>
      </c>
      <c r="AG45" s="1628"/>
      <c r="AH45" s="169" t="s">
        <v>88</v>
      </c>
      <c r="AI45" s="1215" t="s">
        <v>55</v>
      </c>
      <c r="AJ45" s="1213" t="s">
        <v>64</v>
      </c>
      <c r="AK45" s="1214"/>
      <c r="AL45" s="1628"/>
      <c r="AM45" s="1393" t="s">
        <v>17</v>
      </c>
      <c r="AN45" s="1215"/>
      <c r="AO45" s="1052" t="s">
        <v>15</v>
      </c>
      <c r="AP45" s="1053" t="s">
        <v>15</v>
      </c>
      <c r="AQ45" s="25"/>
      <c r="AR45" s="4121" t="s">
        <v>18</v>
      </c>
      <c r="AS45" s="1442"/>
      <c r="AT45" s="1219" t="s">
        <v>55</v>
      </c>
      <c r="AU45" s="1220" t="s">
        <v>64</v>
      </c>
      <c r="AV45" s="1628"/>
      <c r="AW45" s="1221" t="s">
        <v>15</v>
      </c>
      <c r="AX45" s="1223" t="s">
        <v>55</v>
      </c>
      <c r="AY45" s="1224" t="s">
        <v>64</v>
      </c>
      <c r="AZ45" s="1214"/>
      <c r="BA45" s="22"/>
      <c r="BB45" s="4122" t="s">
        <v>19</v>
      </c>
      <c r="BC45" s="1215" t="s">
        <v>38</v>
      </c>
      <c r="BD45" s="1213" t="s">
        <v>38</v>
      </c>
      <c r="BE45" s="1214" t="s">
        <v>38</v>
      </c>
      <c r="BF45" s="22"/>
      <c r="BG45" s="1855" t="s">
        <v>18</v>
      </c>
      <c r="BH45" s="1442" t="s">
        <v>64</v>
      </c>
      <c r="BI45" s="1219"/>
      <c r="BJ45" s="1220" t="s">
        <v>55</v>
      </c>
      <c r="BK45" s="11"/>
    </row>
    <row r="46" spans="2:63" ht="18" customHeight="1" thickBot="1">
      <c r="B46" s="1776" t="s">
        <v>50</v>
      </c>
      <c r="C46" s="22">
        <v>5</v>
      </c>
      <c r="D46" s="169" t="s">
        <v>14</v>
      </c>
      <c r="E46" s="192" t="s">
        <v>64</v>
      </c>
      <c r="F46" s="193"/>
      <c r="G46" s="194" t="s">
        <v>55</v>
      </c>
      <c r="H46" s="20"/>
      <c r="I46" s="51"/>
      <c r="J46" s="93"/>
      <c r="K46" s="2"/>
      <c r="L46" s="3524"/>
      <c r="M46" s="46"/>
      <c r="N46" s="4123" t="s">
        <v>16</v>
      </c>
      <c r="O46" s="1439" t="s">
        <v>38</v>
      </c>
      <c r="P46" s="1440" t="s">
        <v>38</v>
      </c>
      <c r="Q46" s="1441" t="s">
        <v>38</v>
      </c>
      <c r="R46" s="230"/>
      <c r="S46" s="1221" t="s">
        <v>15</v>
      </c>
      <c r="T46" s="1223"/>
      <c r="U46" s="1224" t="s">
        <v>55</v>
      </c>
      <c r="V46" s="1225" t="s">
        <v>64</v>
      </c>
      <c r="W46" s="22"/>
      <c r="X46" s="169" t="s">
        <v>17</v>
      </c>
      <c r="Y46" s="1215" t="s">
        <v>55</v>
      </c>
      <c r="Z46" s="1213" t="s">
        <v>64</v>
      </c>
      <c r="AA46" s="1214"/>
      <c r="AB46" s="4135"/>
      <c r="AC46" s="4121" t="s">
        <v>18</v>
      </c>
      <c r="AD46" s="1215" t="s">
        <v>55</v>
      </c>
      <c r="AE46" s="1219" t="s">
        <v>64</v>
      </c>
      <c r="AF46" s="1220"/>
      <c r="AG46" s="1628"/>
      <c r="AH46" s="169" t="s">
        <v>15</v>
      </c>
      <c r="AI46" s="172" t="s">
        <v>64</v>
      </c>
      <c r="AJ46" s="173"/>
      <c r="AK46" s="174" t="s">
        <v>55</v>
      </c>
      <c r="AL46" s="1628"/>
      <c r="AM46" s="4122" t="s">
        <v>19</v>
      </c>
      <c r="AN46" s="172" t="s">
        <v>38</v>
      </c>
      <c r="AO46" s="173" t="s">
        <v>38</v>
      </c>
      <c r="AP46" s="174" t="s">
        <v>38</v>
      </c>
      <c r="AQ46" s="230"/>
      <c r="AR46" s="169" t="s">
        <v>88</v>
      </c>
      <c r="AS46" s="1215" t="s">
        <v>55</v>
      </c>
      <c r="AT46" s="1213" t="s">
        <v>64</v>
      </c>
      <c r="AU46" s="1053"/>
      <c r="AV46" s="22">
        <v>44</v>
      </c>
      <c r="AW46" s="1221" t="s">
        <v>14</v>
      </c>
      <c r="AX46" s="1223" t="s">
        <v>64</v>
      </c>
      <c r="AY46" s="1224"/>
      <c r="AZ46" s="1214" t="s">
        <v>55</v>
      </c>
      <c r="BA46" s="46"/>
      <c r="BB46" s="4123" t="s">
        <v>16</v>
      </c>
      <c r="BC46" s="177" t="s">
        <v>38</v>
      </c>
      <c r="BD46" s="175" t="s">
        <v>38</v>
      </c>
      <c r="BE46" s="176" t="s">
        <v>38</v>
      </c>
      <c r="BF46" s="22"/>
      <c r="BG46" s="169" t="s">
        <v>88</v>
      </c>
      <c r="BH46" s="1215"/>
      <c r="BI46" s="1213" t="s">
        <v>55</v>
      </c>
      <c r="BJ46" s="1214" t="s">
        <v>64</v>
      </c>
      <c r="BK46" s="11"/>
    </row>
    <row r="47" spans="2:63" ht="18" customHeight="1" thickBot="1">
      <c r="B47" s="1777" t="s">
        <v>51</v>
      </c>
      <c r="C47" s="22"/>
      <c r="D47" s="169" t="s">
        <v>17</v>
      </c>
      <c r="E47" s="1215"/>
      <c r="F47" s="1213" t="s">
        <v>55</v>
      </c>
      <c r="G47" s="1214" t="s">
        <v>64</v>
      </c>
      <c r="H47" s="21"/>
      <c r="I47" s="39"/>
      <c r="J47" s="3525"/>
      <c r="K47" s="15"/>
      <c r="L47" s="3526"/>
      <c r="M47" s="22"/>
      <c r="N47" s="4121" t="s">
        <v>18</v>
      </c>
      <c r="O47" s="1442" t="s">
        <v>64</v>
      </c>
      <c r="P47" s="1219"/>
      <c r="Q47" s="1220" t="s">
        <v>55</v>
      </c>
      <c r="R47" s="306"/>
      <c r="S47" s="39"/>
      <c r="T47" s="184"/>
      <c r="U47" s="185"/>
      <c r="V47" s="186"/>
      <c r="W47" s="22"/>
      <c r="X47" s="169" t="s">
        <v>19</v>
      </c>
      <c r="Y47" s="1443" t="s">
        <v>38</v>
      </c>
      <c r="Z47" s="1444" t="s">
        <v>38</v>
      </c>
      <c r="AA47" s="1445" t="s">
        <v>38</v>
      </c>
      <c r="AB47" s="38"/>
      <c r="AC47" s="39"/>
      <c r="AD47" s="184"/>
      <c r="AE47" s="185"/>
      <c r="AF47" s="186"/>
      <c r="AG47" s="1628">
        <v>31</v>
      </c>
      <c r="AH47" s="4122" t="s">
        <v>14</v>
      </c>
      <c r="AI47" s="1215"/>
      <c r="AJ47" s="1213" t="s">
        <v>55</v>
      </c>
      <c r="AK47" s="1214" t="s">
        <v>64</v>
      </c>
      <c r="AL47" s="1634"/>
      <c r="AM47" s="4123" t="s">
        <v>16</v>
      </c>
      <c r="AN47" s="177" t="s">
        <v>38</v>
      </c>
      <c r="AO47" s="175" t="s">
        <v>38</v>
      </c>
      <c r="AP47" s="176" t="s">
        <v>38</v>
      </c>
      <c r="AQ47" s="38"/>
      <c r="AR47" s="39"/>
      <c r="AS47" s="197"/>
      <c r="AT47" s="198"/>
      <c r="AU47" s="199"/>
      <c r="AV47" s="22"/>
      <c r="AW47" s="1221" t="s">
        <v>17</v>
      </c>
      <c r="AX47" s="1223"/>
      <c r="AY47" s="1224" t="s">
        <v>55</v>
      </c>
      <c r="AZ47" s="1214" t="s">
        <v>64</v>
      </c>
      <c r="BA47" s="38"/>
      <c r="BB47" s="196"/>
      <c r="BC47" s="200"/>
      <c r="BD47" s="180"/>
      <c r="BE47" s="181"/>
      <c r="BF47" s="22"/>
      <c r="BG47" s="169" t="s">
        <v>15</v>
      </c>
      <c r="BH47" s="1215" t="s">
        <v>55</v>
      </c>
      <c r="BI47" s="1213" t="s">
        <v>64</v>
      </c>
      <c r="BJ47" s="1214"/>
      <c r="BK47" s="24"/>
    </row>
    <row r="48" spans="2:63" ht="18" customHeight="1">
      <c r="B48" s="4411" t="s">
        <v>260</v>
      </c>
      <c r="C48" s="4412"/>
      <c r="D48" s="4413"/>
      <c r="E48" s="491">
        <f>COUNTIF(E17:E47,"R" )+COUNTIF(E17:E47,"P" )+COUNTIF(E17:E47,"N" )+E54</f>
        <v>13</v>
      </c>
      <c r="F48" s="492"/>
      <c r="G48" s="425"/>
      <c r="H48" s="426"/>
      <c r="I48" s="362"/>
      <c r="J48" s="491">
        <f>COUNTIF(J17:J47,"R" )+COUNTIF(J17:J47,"P" )+COUNTIF(J17:J47,"N" )+J54</f>
        <v>15</v>
      </c>
      <c r="K48" s="492"/>
      <c r="L48" s="425"/>
      <c r="M48" s="426"/>
      <c r="N48" s="362"/>
      <c r="O48" s="491">
        <f>COUNTIF(O17:O47,"R" )+COUNTIF(O17:O47,"P" )+COUNTIF(O17:O47,"N" )+O54</f>
        <v>14</v>
      </c>
      <c r="P48" s="492"/>
      <c r="Q48" s="425"/>
      <c r="R48" s="426"/>
      <c r="S48" s="362"/>
      <c r="T48" s="491">
        <f>COUNTIF(T17:T47,"R" )+COUNTIF(T17:T47,"P" )+COUNTIF(T17:T47,"N" )+T54</f>
        <v>12</v>
      </c>
      <c r="U48" s="492"/>
      <c r="V48" s="425"/>
      <c r="W48" s="426"/>
      <c r="X48" s="362"/>
      <c r="Y48" s="491">
        <f>COUNTIF(Y17:Y47,"R" )+COUNTIF(Y17:Y47,"P" )+COUNTIF(Y17:Y47,"N" )+Y54</f>
        <v>14</v>
      </c>
      <c r="Z48" s="492"/>
      <c r="AA48" s="425"/>
      <c r="AB48" s="426"/>
      <c r="AC48" s="362"/>
      <c r="AD48" s="491">
        <f>COUNTIF(AD17:AD47,"R" )+COUNTIF(AD17:AD47,"P" )+COUNTIF(AD17:AD47,"N" )+AD54</f>
        <v>15</v>
      </c>
      <c r="AE48" s="492"/>
      <c r="AF48" s="425"/>
      <c r="AG48" s="426"/>
      <c r="AH48" s="362"/>
      <c r="AI48" s="491">
        <f>COUNTIF(AI17:AI47,"R" )+COUNTIF(AI17:AI47,"P" )+COUNTIF(AI17:AI47,"N" )+AI54</f>
        <v>15</v>
      </c>
      <c r="AJ48" s="492"/>
      <c r="AK48" s="425"/>
      <c r="AL48" s="426"/>
      <c r="AM48" s="362"/>
      <c r="AN48" s="491">
        <f>COUNTIF(AN17:AN47,"R" )+COUNTIF(AN17:AN47,"P" )+COUNTIF(AN17:AN47,"N" )+AN54</f>
        <v>14</v>
      </c>
      <c r="AO48" s="492"/>
      <c r="AP48" s="425"/>
      <c r="AQ48" s="427"/>
      <c r="AR48" s="368"/>
      <c r="AS48" s="491">
        <f>COUNTIF(AS17:AS47,"R" )+COUNTIF(AS17:AS47,"P" )+COUNTIF(AS17:AS47,"N" )+AS54</f>
        <v>14</v>
      </c>
      <c r="AT48" s="492"/>
      <c r="AU48" s="425"/>
      <c r="AV48" s="426"/>
      <c r="AW48" s="362"/>
      <c r="AX48" s="491">
        <f>COUNTIF(AX17:AX47,"R" )+COUNTIF(AX17:AX47,"P" )+COUNTIF(AX17:AX47,"N" )+AX54</f>
        <v>15</v>
      </c>
      <c r="AY48" s="492"/>
      <c r="AZ48" s="425"/>
      <c r="BA48" s="426"/>
      <c r="BB48" s="362"/>
      <c r="BC48" s="491">
        <f>COUNTIF(BC17:BC47,"R" )+COUNTIF(BC17:BC47,"P" )+COUNTIF(BC17:BC47,"N" )+BC54</f>
        <v>14</v>
      </c>
      <c r="BD48" s="492"/>
      <c r="BE48" s="425"/>
      <c r="BF48" s="426"/>
      <c r="BG48" s="362"/>
      <c r="BH48" s="491">
        <f>COUNTIF(BH17:BH47,"R" )+COUNTIF(BH17:BH47,"P" )+COUNTIF(BH17:BH47,"N" )+BH54</f>
        <v>13</v>
      </c>
      <c r="BI48" s="492"/>
      <c r="BJ48" s="425"/>
      <c r="BK48" s="201">
        <f>SUM(E48:BH48)</f>
        <v>168</v>
      </c>
    </row>
    <row r="49" spans="2:64" ht="18" customHeight="1">
      <c r="B49" s="4414"/>
      <c r="C49" s="4482"/>
      <c r="D49" s="4416"/>
      <c r="E49" s="187"/>
      <c r="F49" s="493">
        <f>COUNTIF(F17:F47,"R" )+COUNTIF(F17:F47,"P" )+COUNTIF(F17:F47,"N" )+F55</f>
        <v>15</v>
      </c>
      <c r="G49" s="188"/>
      <c r="H49" s="368"/>
      <c r="I49" s="368"/>
      <c r="J49" s="187"/>
      <c r="K49" s="493">
        <f>COUNTIF(K17:K47,"R" )+COUNTIF(K17:K47,"P" )+COUNTIF(K17:K47,"N" )+K55</f>
        <v>13</v>
      </c>
      <c r="L49" s="188"/>
      <c r="M49" s="427"/>
      <c r="N49" s="368"/>
      <c r="O49" s="187"/>
      <c r="P49" s="493">
        <f>COUNTIF(P17:P47,"R" )+COUNTIF(P17:P47,"P" )+COUNTIF(P17:P47,"N" )+P55</f>
        <v>14</v>
      </c>
      <c r="Q49" s="188"/>
      <c r="R49" s="368"/>
      <c r="S49" s="368"/>
      <c r="T49" s="187"/>
      <c r="U49" s="493">
        <f>COUNTIF(U17:U47,"R" )+COUNTIF(U17:U47,"P" )+COUNTIF(U17:U47,"N" )+U55</f>
        <v>15</v>
      </c>
      <c r="V49" s="188"/>
      <c r="W49" s="427"/>
      <c r="X49" s="368"/>
      <c r="Y49" s="187"/>
      <c r="Z49" s="493">
        <f>COUNTIF(Z17:Z47,"R" )+COUNTIF(Z17:Z47,"P" )+COUNTIF(Z17:Z47,"N" )+Z55</f>
        <v>13</v>
      </c>
      <c r="AA49" s="188"/>
      <c r="AB49" s="368"/>
      <c r="AC49" s="368"/>
      <c r="AD49" s="187"/>
      <c r="AE49" s="493">
        <f>COUNTIF(AE17:AE47,"R" )+COUNTIF(AE17:AE47,"P" )+COUNTIF(AE17:AE47,"N" )+AE55</f>
        <v>14</v>
      </c>
      <c r="AF49" s="188"/>
      <c r="AG49" s="427"/>
      <c r="AH49" s="368"/>
      <c r="AI49" s="187"/>
      <c r="AJ49" s="493">
        <f>COUNTIF(AJ17:AJ47,"R" )+COUNTIF(AJ17:AJ47,"P" )+COUNTIF(AJ17:AJ47,"N" )+AJ55</f>
        <v>15</v>
      </c>
      <c r="AK49" s="188"/>
      <c r="AL49" s="368"/>
      <c r="AM49" s="368"/>
      <c r="AN49" s="187"/>
      <c r="AO49" s="493">
        <f>COUNTIF(AO17:AO47,"R" )+COUNTIF(AO17:AO47,"P" )+COUNTIF(AO17:AO47,"N" )+AO55</f>
        <v>14</v>
      </c>
      <c r="AP49" s="188"/>
      <c r="AQ49" s="427"/>
      <c r="AR49" s="368"/>
      <c r="AS49" s="187"/>
      <c r="AT49" s="493">
        <f>COUNTIF(AT17:AT47,"R" )+COUNTIF(AT17:AT47,"P" )+COUNTIF(AT17:AT47,"N" )+AT55</f>
        <v>15</v>
      </c>
      <c r="AU49" s="188"/>
      <c r="AV49" s="427"/>
      <c r="AW49" s="368"/>
      <c r="AX49" s="187"/>
      <c r="AY49" s="493">
        <f>COUNTIF(AY17:AY47,"R" )+COUNTIF(AY17:AY47,"P" )+COUNTIF(AY17:AY47,"N" )+AY55</f>
        <v>15</v>
      </c>
      <c r="AZ49" s="188"/>
      <c r="BA49" s="427"/>
      <c r="BB49" s="368"/>
      <c r="BC49" s="187"/>
      <c r="BD49" s="493">
        <f>COUNTIF(BD17:BD47,"R" )+COUNTIF(BD17:BD47,"P" )+COUNTIF(BD17:BD47,"N" )+BD55</f>
        <v>13</v>
      </c>
      <c r="BE49" s="188"/>
      <c r="BF49" s="427"/>
      <c r="BG49" s="368"/>
      <c r="BH49" s="187"/>
      <c r="BI49" s="493">
        <f>COUNTIF(BI17:BI47,"R" )+COUNTIF(BI17:BI47,"P" )+COUNTIF(BI17:BI47,"N" )+BI55</f>
        <v>14</v>
      </c>
      <c r="BJ49" s="188"/>
      <c r="BK49" s="202">
        <f>SUM(F49:BI49)</f>
        <v>170</v>
      </c>
    </row>
    <row r="50" spans="2:64" ht="18" customHeight="1" thickBot="1">
      <c r="B50" s="4417"/>
      <c r="C50" s="4418"/>
      <c r="D50" s="4419"/>
      <c r="E50" s="189"/>
      <c r="F50" s="190"/>
      <c r="G50" s="494">
        <f>COUNTIF(G17:G47,"R" )+COUNTIF(G17:G47,"P" )+COUNTIF(G17:G47,"N" )+G56</f>
        <v>14</v>
      </c>
      <c r="H50" s="384"/>
      <c r="I50" s="384"/>
      <c r="J50" s="189"/>
      <c r="K50" s="190"/>
      <c r="L50" s="494">
        <f>COUNTIF(L17:L47,"R" )+COUNTIF(L17:L47,"P" )+COUNTIF(L17:L47,"N" )+L56</f>
        <v>13</v>
      </c>
      <c r="M50" s="384"/>
      <c r="N50" s="384"/>
      <c r="O50" s="189"/>
      <c r="P50" s="190"/>
      <c r="Q50" s="494">
        <f>COUNTIF(Q17:Q47,"R" )+COUNTIF(Q17:Q47,"P" )+COUNTIF(Q17:Q47,"N" )+Q56</f>
        <v>15</v>
      </c>
      <c r="R50" s="384"/>
      <c r="S50" s="384"/>
      <c r="T50" s="189"/>
      <c r="U50" s="190"/>
      <c r="V50" s="494">
        <f>COUNTIF(V17:V47,"R" )+COUNTIF(V17:V47,"P" )+COUNTIF(V17:V47,"N" )+V56</f>
        <v>14</v>
      </c>
      <c r="W50" s="384"/>
      <c r="X50" s="384"/>
      <c r="Y50" s="189"/>
      <c r="Z50" s="190"/>
      <c r="AA50" s="494">
        <f>COUNTIF(AA17:AA47,"R" )+COUNTIF(AA17:AA47,"P" )+COUNTIF(AA17:AA47,"N" )+AA56</f>
        <v>13</v>
      </c>
      <c r="AB50" s="384"/>
      <c r="AC50" s="384"/>
      <c r="AD50" s="189"/>
      <c r="AE50" s="190"/>
      <c r="AF50" s="494">
        <f>COUNTIF(AF17:AF47,"R" )+COUNTIF(AF17:AF47,"P" )+COUNTIF(AF17:AF47,"N" )+AF56</f>
        <v>14</v>
      </c>
      <c r="AG50" s="384"/>
      <c r="AH50" s="384"/>
      <c r="AI50" s="189"/>
      <c r="AJ50" s="190"/>
      <c r="AK50" s="494">
        <f>COUNTIF(AK17:AK47,"R" )+COUNTIF(AK17:AK47,"P" )+COUNTIF(AK17:AK47,"N" )+AK56</f>
        <v>16</v>
      </c>
      <c r="AL50" s="384"/>
      <c r="AM50" s="384"/>
      <c r="AN50" s="189"/>
      <c r="AO50" s="190"/>
      <c r="AP50" s="494">
        <f>COUNTIF(AP17:AP47,"R" )+COUNTIF(AP17:AP47,"P" )+COUNTIF(AP17:AP47,"N" )+AP56</f>
        <v>14</v>
      </c>
      <c r="AQ50" s="427"/>
      <c r="AR50" s="384"/>
      <c r="AS50" s="189"/>
      <c r="AT50" s="190"/>
      <c r="AU50" s="494">
        <f>COUNTIF(AU17:AU47,"R" )+COUNTIF(AU17:AU47,"P" )+COUNTIF(AU17:AU47,"N" )+AU56</f>
        <v>13</v>
      </c>
      <c r="AV50" s="427"/>
      <c r="AW50" s="384"/>
      <c r="AX50" s="189"/>
      <c r="AY50" s="190"/>
      <c r="AZ50" s="494">
        <f>COUNTIF(AZ17:AZ47,"R" )+COUNTIF(AZ17:AZ47,"P" )+COUNTIF(AZ17:AZ47,"N" )+AZ56</f>
        <v>16</v>
      </c>
      <c r="BA50" s="427"/>
      <c r="BB50" s="384"/>
      <c r="BC50" s="189"/>
      <c r="BD50" s="190"/>
      <c r="BE50" s="494">
        <f>COUNTIF(BE17:BE47,"R" )+COUNTIF(BE17:BE47,"P" )+COUNTIF(BE17:BE47,"N" )+BE56</f>
        <v>12</v>
      </c>
      <c r="BF50" s="427"/>
      <c r="BG50" s="384"/>
      <c r="BH50" s="189"/>
      <c r="BI50" s="190"/>
      <c r="BJ50" s="494">
        <f>COUNTIF(BJ17:BJ47,"R" )+COUNTIF(BJ17:BJ47,"P" )+COUNTIF(BJ17:BJ47,"N" )+BJ56</f>
        <v>14</v>
      </c>
      <c r="BK50" s="203">
        <f>SUM(G50:BJ50)</f>
        <v>168</v>
      </c>
    </row>
    <row r="51" spans="2:64" ht="18" customHeight="1">
      <c r="B51" s="4411" t="s">
        <v>100</v>
      </c>
      <c r="C51" s="4412"/>
      <c r="D51" s="4413"/>
      <c r="E51" s="379">
        <f>+E48*11.25</f>
        <v>146.25</v>
      </c>
      <c r="F51" s="380"/>
      <c r="G51" s="363"/>
      <c r="H51" s="364"/>
      <c r="I51" s="364"/>
      <c r="J51" s="379">
        <f>+J48*11.25</f>
        <v>168.75</v>
      </c>
      <c r="K51" s="380"/>
      <c r="L51" s="363"/>
      <c r="M51" s="365"/>
      <c r="N51" s="364"/>
      <c r="O51" s="379">
        <f>+O48*11.25</f>
        <v>157.5</v>
      </c>
      <c r="P51" s="380"/>
      <c r="Q51" s="363"/>
      <c r="R51" s="364"/>
      <c r="S51" s="364"/>
      <c r="T51" s="379">
        <f>+T48*11.25</f>
        <v>135</v>
      </c>
      <c r="U51" s="380"/>
      <c r="V51" s="363"/>
      <c r="W51" s="365"/>
      <c r="X51" s="364"/>
      <c r="Y51" s="379">
        <f>+Y48*11.25</f>
        <v>157.5</v>
      </c>
      <c r="Z51" s="380"/>
      <c r="AA51" s="363"/>
      <c r="AB51" s="364"/>
      <c r="AC51" s="364"/>
      <c r="AD51" s="379">
        <f>+AD48*11.25</f>
        <v>168.75</v>
      </c>
      <c r="AE51" s="380"/>
      <c r="AF51" s="363"/>
      <c r="AG51" s="365"/>
      <c r="AH51" s="364"/>
      <c r="AI51" s="379">
        <f>+AI48*11.25</f>
        <v>168.75</v>
      </c>
      <c r="AJ51" s="380"/>
      <c r="AK51" s="363"/>
      <c r="AL51" s="364"/>
      <c r="AM51" s="364"/>
      <c r="AN51" s="379">
        <f>+AN48*11.25</f>
        <v>157.5</v>
      </c>
      <c r="AO51" s="380"/>
      <c r="AP51" s="363"/>
      <c r="AQ51" s="365"/>
      <c r="AR51" s="364"/>
      <c r="AS51" s="379">
        <f>+AS48*11.25</f>
        <v>157.5</v>
      </c>
      <c r="AT51" s="380"/>
      <c r="AU51" s="363"/>
      <c r="AV51" s="365"/>
      <c r="AW51" s="364"/>
      <c r="AX51" s="379">
        <f>+AX48*11.25</f>
        <v>168.75</v>
      </c>
      <c r="AY51" s="380"/>
      <c r="AZ51" s="363"/>
      <c r="BA51" s="365"/>
      <c r="BB51" s="364"/>
      <c r="BC51" s="379">
        <f>+BC48*11.25</f>
        <v>157.5</v>
      </c>
      <c r="BD51" s="380"/>
      <c r="BE51" s="363"/>
      <c r="BF51" s="365"/>
      <c r="BG51" s="364"/>
      <c r="BH51" s="379">
        <f>+BH48*11.25</f>
        <v>146.25</v>
      </c>
      <c r="BI51" s="380"/>
      <c r="BJ51" s="363"/>
      <c r="BK51" s="204">
        <f>SUM(E51:BH51)</f>
        <v>1890</v>
      </c>
    </row>
    <row r="52" spans="2:64" ht="18" customHeight="1">
      <c r="B52" s="4414"/>
      <c r="C52" s="4482"/>
      <c r="D52" s="4416"/>
      <c r="E52" s="369"/>
      <c r="F52" s="381">
        <f>+F49*11.25</f>
        <v>168.75</v>
      </c>
      <c r="G52" s="370"/>
      <c r="H52" s="371"/>
      <c r="I52" s="371"/>
      <c r="J52" s="369"/>
      <c r="K52" s="381">
        <f>+K49*11.25</f>
        <v>146.25</v>
      </c>
      <c r="L52" s="370"/>
      <c r="M52" s="372"/>
      <c r="N52" s="371"/>
      <c r="O52" s="369"/>
      <c r="P52" s="381">
        <f>+P49*11.25</f>
        <v>157.5</v>
      </c>
      <c r="Q52" s="370"/>
      <c r="R52" s="371"/>
      <c r="S52" s="371"/>
      <c r="T52" s="369"/>
      <c r="U52" s="381">
        <f>+U49*11.25</f>
        <v>168.75</v>
      </c>
      <c r="V52" s="370"/>
      <c r="W52" s="372"/>
      <c r="X52" s="371"/>
      <c r="Y52" s="369"/>
      <c r="Z52" s="381">
        <f>+Z49*11.25</f>
        <v>146.25</v>
      </c>
      <c r="AA52" s="370"/>
      <c r="AB52" s="371"/>
      <c r="AC52" s="371"/>
      <c r="AD52" s="369"/>
      <c r="AE52" s="381">
        <f>+AE49*11.25</f>
        <v>157.5</v>
      </c>
      <c r="AF52" s="370"/>
      <c r="AG52" s="372"/>
      <c r="AH52" s="371"/>
      <c r="AI52" s="369"/>
      <c r="AJ52" s="381">
        <f>+AJ49*11.25</f>
        <v>168.75</v>
      </c>
      <c r="AK52" s="370"/>
      <c r="AL52" s="371"/>
      <c r="AM52" s="371"/>
      <c r="AN52" s="369"/>
      <c r="AO52" s="381">
        <f>+AO49*11.25</f>
        <v>157.5</v>
      </c>
      <c r="AP52" s="370"/>
      <c r="AQ52" s="372"/>
      <c r="AR52" s="371"/>
      <c r="AS52" s="369"/>
      <c r="AT52" s="381">
        <f>+AT49*11.25</f>
        <v>168.75</v>
      </c>
      <c r="AU52" s="370"/>
      <c r="AV52" s="372"/>
      <c r="AW52" s="371"/>
      <c r="AX52" s="369"/>
      <c r="AY52" s="381">
        <f>+AY49*11.25</f>
        <v>168.75</v>
      </c>
      <c r="AZ52" s="370"/>
      <c r="BA52" s="372"/>
      <c r="BB52" s="371"/>
      <c r="BC52" s="369"/>
      <c r="BD52" s="381">
        <f>+BD49*11.25</f>
        <v>146.25</v>
      </c>
      <c r="BE52" s="370"/>
      <c r="BF52" s="372"/>
      <c r="BG52" s="371"/>
      <c r="BH52" s="369"/>
      <c r="BI52" s="381">
        <f>+BI49*11.25</f>
        <v>157.5</v>
      </c>
      <c r="BJ52" s="370"/>
      <c r="BK52" s="205">
        <f>SUM(F52:BI52)</f>
        <v>1912.5</v>
      </c>
    </row>
    <row r="53" spans="2:64" ht="18" customHeight="1" thickBot="1">
      <c r="B53" s="4417"/>
      <c r="C53" s="4418"/>
      <c r="D53" s="4419"/>
      <c r="E53" s="377"/>
      <c r="F53" s="374"/>
      <c r="G53" s="382">
        <f>+G50*11.25</f>
        <v>157.5</v>
      </c>
      <c r="H53" s="378"/>
      <c r="I53" s="378"/>
      <c r="J53" s="377"/>
      <c r="K53" s="374"/>
      <c r="L53" s="382">
        <f>+L50*11.25</f>
        <v>146.25</v>
      </c>
      <c r="M53" s="372"/>
      <c r="N53" s="371"/>
      <c r="O53" s="377"/>
      <c r="P53" s="374"/>
      <c r="Q53" s="382">
        <f>+Q50*11.25</f>
        <v>168.75</v>
      </c>
      <c r="R53" s="378"/>
      <c r="S53" s="378"/>
      <c r="T53" s="377"/>
      <c r="U53" s="374"/>
      <c r="V53" s="382">
        <f>+V50*11.25</f>
        <v>157.5</v>
      </c>
      <c r="W53" s="372"/>
      <c r="X53" s="371"/>
      <c r="Y53" s="377"/>
      <c r="Z53" s="374"/>
      <c r="AA53" s="382">
        <f>+AA50*11.25</f>
        <v>146.25</v>
      </c>
      <c r="AB53" s="378"/>
      <c r="AC53" s="378"/>
      <c r="AD53" s="377"/>
      <c r="AE53" s="374"/>
      <c r="AF53" s="382">
        <f>+AF50*11.25</f>
        <v>157.5</v>
      </c>
      <c r="AG53" s="376"/>
      <c r="AH53" s="375"/>
      <c r="AI53" s="377"/>
      <c r="AJ53" s="374"/>
      <c r="AK53" s="382">
        <f>+AK50*11.25</f>
        <v>180</v>
      </c>
      <c r="AL53" s="378"/>
      <c r="AM53" s="378"/>
      <c r="AN53" s="377"/>
      <c r="AO53" s="374"/>
      <c r="AP53" s="382">
        <f>+AP50*11.25</f>
        <v>157.5</v>
      </c>
      <c r="AQ53" s="372"/>
      <c r="AR53" s="378"/>
      <c r="AS53" s="377"/>
      <c r="AT53" s="374"/>
      <c r="AU53" s="382">
        <f>+AU50*11.25</f>
        <v>146.25</v>
      </c>
      <c r="AV53" s="372"/>
      <c r="AW53" s="378"/>
      <c r="AX53" s="377"/>
      <c r="AY53" s="374"/>
      <c r="AZ53" s="382">
        <f>+AZ50*11.25</f>
        <v>180</v>
      </c>
      <c r="BA53" s="372"/>
      <c r="BB53" s="378"/>
      <c r="BC53" s="377"/>
      <c r="BD53" s="374"/>
      <c r="BE53" s="382">
        <f>+BE50*11.25</f>
        <v>135</v>
      </c>
      <c r="BF53" s="372"/>
      <c r="BG53" s="378"/>
      <c r="BH53" s="377"/>
      <c r="BI53" s="374"/>
      <c r="BJ53" s="382">
        <f>+BJ50*11.25</f>
        <v>157.5</v>
      </c>
      <c r="BK53" s="206">
        <f>SUM(G53:BJ53)</f>
        <v>1890</v>
      </c>
    </row>
    <row r="54" spans="2:64" ht="18" customHeight="1">
      <c r="B54" s="4591" t="s">
        <v>261</v>
      </c>
      <c r="C54" s="4592"/>
      <c r="D54" s="4593"/>
      <c r="E54" s="1856">
        <v>0</v>
      </c>
      <c r="F54" s="1857"/>
      <c r="G54" s="1858"/>
      <c r="H54" s="1859"/>
      <c r="I54" s="1859"/>
      <c r="J54" s="1856">
        <v>1</v>
      </c>
      <c r="K54" s="1857"/>
      <c r="L54" s="1858"/>
      <c r="M54" s="1860"/>
      <c r="N54" s="1859"/>
      <c r="O54" s="1861">
        <v>0</v>
      </c>
      <c r="P54" s="1857"/>
      <c r="Q54" s="1858"/>
      <c r="R54" s="1859"/>
      <c r="S54" s="1859"/>
      <c r="T54" s="1861">
        <v>0</v>
      </c>
      <c r="U54" s="1857"/>
      <c r="V54" s="1858"/>
      <c r="W54" s="1860"/>
      <c r="X54" s="1859"/>
      <c r="Y54" s="1861">
        <v>0</v>
      </c>
      <c r="Z54" s="1857"/>
      <c r="AA54" s="1858"/>
      <c r="AB54" s="1859"/>
      <c r="AC54" s="1859"/>
      <c r="AD54" s="1861">
        <v>1</v>
      </c>
      <c r="AE54" s="1857"/>
      <c r="AF54" s="1858"/>
      <c r="AG54" s="1859"/>
      <c r="AH54" s="1859"/>
      <c r="AI54" s="1861">
        <v>0</v>
      </c>
      <c r="AJ54" s="1857"/>
      <c r="AK54" s="1858"/>
      <c r="AL54" s="1859"/>
      <c r="AM54" s="1859"/>
      <c r="AN54" s="1861">
        <v>0</v>
      </c>
      <c r="AO54" s="1857"/>
      <c r="AP54" s="1858"/>
      <c r="AQ54" s="1860"/>
      <c r="AR54" s="1859"/>
      <c r="AS54" s="1861">
        <v>0</v>
      </c>
      <c r="AT54" s="1857"/>
      <c r="AU54" s="1858"/>
      <c r="AV54" s="1860"/>
      <c r="AW54" s="1859"/>
      <c r="AX54" s="1861">
        <v>0</v>
      </c>
      <c r="AY54" s="1857"/>
      <c r="AZ54" s="1858"/>
      <c r="BA54" s="1860"/>
      <c r="BB54" s="1859"/>
      <c r="BC54" s="1861">
        <v>1</v>
      </c>
      <c r="BD54" s="1857"/>
      <c r="BE54" s="1858"/>
      <c r="BF54" s="1860"/>
      <c r="BG54" s="1859"/>
      <c r="BH54" s="1856">
        <v>0</v>
      </c>
      <c r="BI54" s="1857"/>
      <c r="BJ54" s="1858"/>
      <c r="BK54" s="628">
        <f>SUM(E54:BH54)</f>
        <v>3</v>
      </c>
      <c r="BL54" s="495"/>
    </row>
    <row r="55" spans="2:64" ht="18" customHeight="1">
      <c r="B55" s="4594"/>
      <c r="C55" s="4595"/>
      <c r="D55" s="4596"/>
      <c r="E55" s="1862"/>
      <c r="F55" s="1863">
        <v>0</v>
      </c>
      <c r="G55" s="1864"/>
      <c r="H55" s="1865"/>
      <c r="I55" s="1865"/>
      <c r="J55" s="1862"/>
      <c r="K55" s="1863">
        <v>0</v>
      </c>
      <c r="L55" s="1864"/>
      <c r="M55" s="1866"/>
      <c r="N55" s="1865"/>
      <c r="O55" s="1862"/>
      <c r="P55" s="1863">
        <v>0</v>
      </c>
      <c r="Q55" s="1864"/>
      <c r="R55" s="1865"/>
      <c r="S55" s="1865"/>
      <c r="T55" s="1862"/>
      <c r="U55" s="1863">
        <v>1</v>
      </c>
      <c r="V55" s="1864"/>
      <c r="W55" s="1866"/>
      <c r="X55" s="1865"/>
      <c r="Y55" s="1862"/>
      <c r="Z55" s="1863">
        <v>0</v>
      </c>
      <c r="AA55" s="1864"/>
      <c r="AB55" s="1865"/>
      <c r="AC55" s="1865"/>
      <c r="AD55" s="1862"/>
      <c r="AE55" s="1863">
        <v>0</v>
      </c>
      <c r="AF55" s="1864"/>
      <c r="AG55" s="1865"/>
      <c r="AH55" s="1865"/>
      <c r="AI55" s="1862"/>
      <c r="AJ55" s="1863">
        <v>0</v>
      </c>
      <c r="AK55" s="1864"/>
      <c r="AL55" s="1865"/>
      <c r="AM55" s="1865"/>
      <c r="AN55" s="1862"/>
      <c r="AO55" s="1863">
        <v>1</v>
      </c>
      <c r="AP55" s="1864"/>
      <c r="AQ55" s="1866"/>
      <c r="AR55" s="1865"/>
      <c r="AS55" s="1862"/>
      <c r="AT55" s="1863">
        <v>0</v>
      </c>
      <c r="AU55" s="1864"/>
      <c r="AV55" s="1866"/>
      <c r="AW55" s="1865"/>
      <c r="AX55" s="1862"/>
      <c r="AY55" s="1863">
        <v>0</v>
      </c>
      <c r="AZ55" s="1864"/>
      <c r="BA55" s="1866"/>
      <c r="BB55" s="1865"/>
      <c r="BC55" s="1862"/>
      <c r="BD55" s="1863">
        <v>0</v>
      </c>
      <c r="BE55" s="1864"/>
      <c r="BF55" s="1866"/>
      <c r="BG55" s="1865"/>
      <c r="BH55" s="1862"/>
      <c r="BI55" s="1863">
        <v>0</v>
      </c>
      <c r="BJ55" s="1864"/>
      <c r="BK55" s="629">
        <f>SUM(F55:BI55)</f>
        <v>2</v>
      </c>
      <c r="BL55" s="495"/>
    </row>
    <row r="56" spans="2:64" ht="18" customHeight="1" thickBot="1">
      <c r="B56" s="4597"/>
      <c r="C56" s="4598"/>
      <c r="D56" s="4599"/>
      <c r="E56" s="1867"/>
      <c r="F56" s="1868"/>
      <c r="G56" s="1869">
        <v>0</v>
      </c>
      <c r="H56" s="1870"/>
      <c r="I56" s="1870"/>
      <c r="J56" s="1867"/>
      <c r="K56" s="1868"/>
      <c r="L56" s="1869">
        <v>0</v>
      </c>
      <c r="M56" s="1871"/>
      <c r="N56" s="1870"/>
      <c r="O56" s="1867"/>
      <c r="P56" s="1868"/>
      <c r="Q56" s="1869">
        <v>1</v>
      </c>
      <c r="R56" s="1870"/>
      <c r="S56" s="1870"/>
      <c r="T56" s="1867"/>
      <c r="U56" s="1868"/>
      <c r="V56" s="1869">
        <v>0</v>
      </c>
      <c r="W56" s="1871"/>
      <c r="X56" s="1870"/>
      <c r="Y56" s="1867"/>
      <c r="Z56" s="1868"/>
      <c r="AA56" s="1869">
        <v>0</v>
      </c>
      <c r="AB56" s="1870"/>
      <c r="AC56" s="1870"/>
      <c r="AD56" s="1867"/>
      <c r="AE56" s="1868"/>
      <c r="AF56" s="1869">
        <v>0</v>
      </c>
      <c r="AG56" s="1870"/>
      <c r="AH56" s="1870"/>
      <c r="AI56" s="1867"/>
      <c r="AJ56" s="1868"/>
      <c r="AK56" s="1869">
        <v>0</v>
      </c>
      <c r="AL56" s="1870"/>
      <c r="AM56" s="1870"/>
      <c r="AN56" s="1867"/>
      <c r="AO56" s="1868"/>
      <c r="AP56" s="1869">
        <v>1</v>
      </c>
      <c r="AQ56" s="1871"/>
      <c r="AR56" s="1870"/>
      <c r="AS56" s="1867"/>
      <c r="AT56" s="1868"/>
      <c r="AU56" s="1869">
        <v>0</v>
      </c>
      <c r="AV56" s="1871"/>
      <c r="AW56" s="1870"/>
      <c r="AX56" s="1867"/>
      <c r="AY56" s="1868"/>
      <c r="AZ56" s="1869">
        <v>0</v>
      </c>
      <c r="BA56" s="1871"/>
      <c r="BB56" s="1870"/>
      <c r="BC56" s="1867"/>
      <c r="BD56" s="1868"/>
      <c r="BE56" s="1869">
        <v>0</v>
      </c>
      <c r="BF56" s="1871"/>
      <c r="BG56" s="1870"/>
      <c r="BH56" s="1867"/>
      <c r="BI56" s="1868"/>
      <c r="BJ56" s="1869">
        <v>1</v>
      </c>
      <c r="BK56" s="630">
        <f>SUM(G56:BJ56)</f>
        <v>3</v>
      </c>
      <c r="BL56" s="495"/>
    </row>
    <row r="57" spans="2:64" ht="17.100000000000001" customHeight="1">
      <c r="B57" s="96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</row>
    <row r="58" spans="2:64" ht="15" customHeight="1">
      <c r="B58" s="1723"/>
      <c r="C58" s="1077"/>
      <c r="D58" s="2" t="s">
        <v>94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W58" s="2"/>
      <c r="X58" s="2"/>
      <c r="Y58" s="2"/>
      <c r="Z58" s="2"/>
      <c r="AA58" s="2"/>
      <c r="AB58" s="3895" t="s">
        <v>279</v>
      </c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3891" t="s">
        <v>301</v>
      </c>
    </row>
    <row r="59" spans="2:64" ht="15" customHeight="1">
      <c r="C59" s="1962" t="s">
        <v>340</v>
      </c>
      <c r="E59" s="3878"/>
      <c r="F59" s="3878"/>
      <c r="G59" s="3878"/>
      <c r="H59" s="1962"/>
      <c r="I59" s="1962"/>
      <c r="J59" s="1962"/>
      <c r="K59" s="1962"/>
      <c r="L59" s="1962"/>
      <c r="M59" s="1962"/>
      <c r="Q59" s="1962"/>
      <c r="R59" s="1962"/>
      <c r="S59" s="1962"/>
    </row>
  </sheetData>
  <sheetProtection algorithmName="SHA-512" hashValue="9IZXMCIAnluhiRuu4V8G+7VbrewrHsQNrNunsRXFqxfHJNae0o74oCiWOLgyDDmPaVqhR7HKbIFsj2CuLNoVGw==" saltValue="XnAdaWQPlmJiuMwbMRjIMw==" spinCount="100000" sheet="1" objects="1" scenarios="1" selectLockedCells="1" selectUnlockedCells="1"/>
  <mergeCells count="33">
    <mergeCell ref="B48:D50"/>
    <mergeCell ref="B51:D53"/>
    <mergeCell ref="AI11:AK15"/>
    <mergeCell ref="AN11:AP15"/>
    <mergeCell ref="AS11:AU15"/>
    <mergeCell ref="BH11:BJ15"/>
    <mergeCell ref="E11:G15"/>
    <mergeCell ref="J11:L15"/>
    <mergeCell ref="O11:Q15"/>
    <mergeCell ref="T11:V15"/>
    <mergeCell ref="Y11:AA15"/>
    <mergeCell ref="AD11:AF15"/>
    <mergeCell ref="AQ10:AU10"/>
    <mergeCell ref="AV10:AZ10"/>
    <mergeCell ref="BA10:BE10"/>
    <mergeCell ref="AX11:AZ15"/>
    <mergeCell ref="BC11:BE15"/>
    <mergeCell ref="B54:D56"/>
    <mergeCell ref="B8:BK8"/>
    <mergeCell ref="B3:BK3"/>
    <mergeCell ref="B5:BK5"/>
    <mergeCell ref="B6:BK6"/>
    <mergeCell ref="B7:BK7"/>
    <mergeCell ref="B4:BK4"/>
    <mergeCell ref="BF10:BJ10"/>
    <mergeCell ref="C10:G10"/>
    <mergeCell ref="H10:L10"/>
    <mergeCell ref="M10:Q10"/>
    <mergeCell ref="R10:V10"/>
    <mergeCell ref="W10:AA10"/>
    <mergeCell ref="AB10:AF10"/>
    <mergeCell ref="AG10:AK10"/>
    <mergeCell ref="AL10:AP10"/>
  </mergeCells>
  <printOptions horizontalCentered="1"/>
  <pageMargins left="0.39370078740157483" right="0.39370078740157483" top="0.74803149606299213" bottom="0.19685039370078741" header="0.51181102362204722" footer="0.51181102362204722"/>
  <pageSetup paperSize="9" scale="4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79998168889431442"/>
  </sheetPr>
  <dimension ref="B1:AM62"/>
  <sheetViews>
    <sheetView zoomScaleNormal="100" workbookViewId="0">
      <selection activeCell="G59" sqref="G59"/>
    </sheetView>
  </sheetViews>
  <sheetFormatPr defaultRowHeight="12.75"/>
  <cols>
    <col min="1" max="1" width="5" customWidth="1"/>
    <col min="2" max="2" width="5.5703125" customWidth="1"/>
    <col min="3" max="4" width="3.28515625" customWidth="1"/>
    <col min="5" max="5" width="6.7109375" customWidth="1"/>
    <col min="6" max="7" width="3.28515625" customWidth="1"/>
    <col min="8" max="8" width="6.7109375" customWidth="1"/>
    <col min="9" max="10" width="3.28515625" customWidth="1"/>
    <col min="11" max="11" width="6.7109375" customWidth="1"/>
    <col min="12" max="13" width="3.28515625" customWidth="1"/>
    <col min="14" max="14" width="6.7109375" customWidth="1"/>
    <col min="15" max="16" width="3.28515625" customWidth="1"/>
    <col min="17" max="17" width="6.7109375" customWidth="1"/>
    <col min="18" max="19" width="3.28515625" customWidth="1"/>
    <col min="20" max="20" width="6.7109375" customWidth="1"/>
    <col min="21" max="22" width="3.28515625" customWidth="1"/>
    <col min="23" max="23" width="6.7109375" customWidth="1"/>
    <col min="24" max="25" width="3.28515625" customWidth="1"/>
    <col min="26" max="26" width="6.7109375" customWidth="1"/>
    <col min="27" max="28" width="3.28515625" customWidth="1"/>
    <col min="29" max="29" width="6.7109375" customWidth="1"/>
    <col min="30" max="31" width="3.28515625" customWidth="1"/>
    <col min="32" max="32" width="6.7109375" customWidth="1"/>
    <col min="33" max="34" width="3.28515625" customWidth="1"/>
    <col min="35" max="35" width="6.7109375" customWidth="1"/>
    <col min="36" max="37" width="3.28515625" customWidth="1"/>
    <col min="38" max="38" width="6.7109375" customWidth="1"/>
  </cols>
  <sheetData>
    <row r="1" spans="2:39" ht="35.25" customHeight="1">
      <c r="B1" s="52" t="s">
        <v>56</v>
      </c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2:39" ht="18.75" customHeight="1"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2:39" ht="22.5">
      <c r="B3" s="4179" t="s">
        <v>304</v>
      </c>
      <c r="C3" s="4179"/>
      <c r="D3" s="4179"/>
      <c r="E3" s="4179"/>
      <c r="F3" s="4179"/>
      <c r="G3" s="4179"/>
      <c r="H3" s="4179"/>
      <c r="I3" s="4179"/>
      <c r="J3" s="4179"/>
      <c r="K3" s="4179"/>
      <c r="L3" s="4179"/>
      <c r="M3" s="4179"/>
      <c r="N3" s="4179"/>
      <c r="O3" s="4179"/>
      <c r="P3" s="4179"/>
      <c r="Q3" s="4179"/>
      <c r="R3" s="4179"/>
      <c r="S3" s="4179"/>
      <c r="T3" s="4179"/>
      <c r="U3" s="4179"/>
      <c r="V3" s="4179"/>
      <c r="W3" s="4179"/>
      <c r="X3" s="4179"/>
      <c r="Y3" s="4179"/>
      <c r="Z3" s="4179"/>
      <c r="AA3" s="4179"/>
      <c r="AB3" s="4179"/>
      <c r="AC3" s="4179"/>
      <c r="AD3" s="4179"/>
      <c r="AE3" s="4179"/>
      <c r="AF3" s="4179"/>
      <c r="AG3" s="4179"/>
      <c r="AH3" s="4179"/>
      <c r="AI3" s="4179"/>
      <c r="AJ3" s="4179"/>
      <c r="AK3" s="4179"/>
      <c r="AL3" s="4179"/>
      <c r="AM3" s="4179"/>
    </row>
    <row r="4" spans="2:39" ht="20.25">
      <c r="B4" s="4188" t="s">
        <v>152</v>
      </c>
      <c r="C4" s="4188"/>
      <c r="D4" s="4188"/>
      <c r="E4" s="4188"/>
      <c r="F4" s="4188"/>
      <c r="G4" s="4188"/>
      <c r="H4" s="4188"/>
      <c r="I4" s="4188"/>
      <c r="J4" s="4188"/>
      <c r="K4" s="4188"/>
      <c r="L4" s="4188"/>
      <c r="M4" s="4188"/>
      <c r="N4" s="4188"/>
      <c r="O4" s="4188"/>
      <c r="P4" s="4188"/>
      <c r="Q4" s="4188"/>
      <c r="R4" s="4188"/>
      <c r="S4" s="4188"/>
      <c r="T4" s="4188"/>
      <c r="U4" s="4188"/>
      <c r="V4" s="4188"/>
      <c r="W4" s="4188"/>
      <c r="X4" s="4188"/>
      <c r="Y4" s="4188"/>
      <c r="Z4" s="4188"/>
      <c r="AA4" s="4188"/>
      <c r="AB4" s="4188"/>
      <c r="AC4" s="4188"/>
      <c r="AD4" s="4188"/>
      <c r="AE4" s="4188"/>
      <c r="AF4" s="4188"/>
      <c r="AG4" s="4188"/>
      <c r="AH4" s="4188"/>
      <c r="AI4" s="4188"/>
      <c r="AJ4" s="4188"/>
      <c r="AK4" s="4188"/>
      <c r="AL4" s="4188"/>
      <c r="AM4" s="4188"/>
    </row>
    <row r="5" spans="2:39" ht="18.75">
      <c r="B5" s="4180" t="s">
        <v>131</v>
      </c>
      <c r="C5" s="4180"/>
      <c r="D5" s="4180"/>
      <c r="E5" s="4180"/>
      <c r="F5" s="4180"/>
      <c r="G5" s="4180"/>
      <c r="H5" s="4180"/>
      <c r="I5" s="4180"/>
      <c r="J5" s="4180"/>
      <c r="K5" s="4180"/>
      <c r="L5" s="4180"/>
      <c r="M5" s="4180"/>
      <c r="N5" s="4180"/>
      <c r="O5" s="4180"/>
      <c r="P5" s="4180"/>
      <c r="Q5" s="4180"/>
      <c r="R5" s="4180"/>
      <c r="S5" s="4180"/>
      <c r="T5" s="4180"/>
      <c r="U5" s="4180"/>
      <c r="V5" s="4180"/>
      <c r="W5" s="4180"/>
      <c r="X5" s="4180"/>
      <c r="Y5" s="4180"/>
      <c r="Z5" s="4180"/>
      <c r="AA5" s="4180"/>
      <c r="AB5" s="4180"/>
      <c r="AC5" s="4180"/>
      <c r="AD5" s="4180"/>
      <c r="AE5" s="4180"/>
      <c r="AF5" s="4180"/>
      <c r="AG5" s="4180"/>
      <c r="AH5" s="4180"/>
      <c r="AI5" s="4180"/>
      <c r="AJ5" s="4180"/>
      <c r="AK5" s="4180"/>
      <c r="AL5" s="4180"/>
      <c r="AM5" s="4180"/>
    </row>
    <row r="6" spans="2:39" ht="18.75">
      <c r="B6" s="4180" t="s">
        <v>227</v>
      </c>
      <c r="C6" s="4180"/>
      <c r="D6" s="4180"/>
      <c r="E6" s="4180"/>
      <c r="F6" s="4180"/>
      <c r="G6" s="4180"/>
      <c r="H6" s="4180"/>
      <c r="I6" s="4180"/>
      <c r="J6" s="4180"/>
      <c r="K6" s="4180"/>
      <c r="L6" s="4180"/>
      <c r="M6" s="4180"/>
      <c r="N6" s="4180"/>
      <c r="O6" s="4180"/>
      <c r="P6" s="4180"/>
      <c r="Q6" s="4180"/>
      <c r="R6" s="4180"/>
      <c r="S6" s="4180"/>
      <c r="T6" s="4180"/>
      <c r="U6" s="4180"/>
      <c r="V6" s="4180"/>
      <c r="W6" s="4180"/>
      <c r="X6" s="4180"/>
      <c r="Y6" s="4180"/>
      <c r="Z6" s="4180"/>
      <c r="AA6" s="4180"/>
      <c r="AB6" s="4180"/>
      <c r="AC6" s="4180"/>
      <c r="AD6" s="4180"/>
      <c r="AE6" s="4180"/>
      <c r="AF6" s="4180"/>
      <c r="AG6" s="4180"/>
      <c r="AH6" s="4180"/>
      <c r="AI6" s="4180"/>
      <c r="AJ6" s="4180"/>
      <c r="AK6" s="4180"/>
      <c r="AL6" s="4180"/>
      <c r="AM6" s="4180"/>
    </row>
    <row r="7" spans="2:39" ht="15.75">
      <c r="B7" s="4184" t="s">
        <v>130</v>
      </c>
      <c r="C7" s="4184"/>
      <c r="D7" s="4184"/>
      <c r="E7" s="4184"/>
      <c r="F7" s="4184"/>
      <c r="G7" s="4184"/>
      <c r="H7" s="4184"/>
      <c r="I7" s="4184"/>
      <c r="J7" s="4184"/>
      <c r="K7" s="4184"/>
      <c r="L7" s="4184"/>
      <c r="M7" s="4184"/>
      <c r="N7" s="4184"/>
      <c r="O7" s="4184"/>
      <c r="P7" s="4184"/>
      <c r="Q7" s="4184"/>
      <c r="R7" s="4184"/>
      <c r="S7" s="4184"/>
      <c r="T7" s="4184"/>
      <c r="U7" s="4184"/>
      <c r="V7" s="4184"/>
      <c r="W7" s="4184"/>
      <c r="X7" s="4184"/>
      <c r="Y7" s="4184"/>
      <c r="Z7" s="4184"/>
      <c r="AA7" s="4184"/>
      <c r="AB7" s="4184"/>
      <c r="AC7" s="4184"/>
      <c r="AD7" s="4184"/>
      <c r="AE7" s="4184"/>
      <c r="AF7" s="4184"/>
      <c r="AG7" s="4184"/>
      <c r="AH7" s="4184"/>
      <c r="AI7" s="4184"/>
      <c r="AJ7" s="4184"/>
      <c r="AK7" s="4184"/>
      <c r="AL7" s="4184"/>
      <c r="AM7" s="4184"/>
    </row>
    <row r="8" spans="2:39" ht="5.0999999999999996" customHeight="1" thickBot="1">
      <c r="B8" s="226"/>
      <c r="C8" s="226"/>
      <c r="D8" s="226"/>
      <c r="E8" s="226"/>
      <c r="F8" s="226"/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</row>
    <row r="9" spans="2:39" ht="23.25" customHeight="1" thickBot="1">
      <c r="B9" s="3"/>
      <c r="C9" s="4181" t="s">
        <v>73</v>
      </c>
      <c r="D9" s="4182"/>
      <c r="E9" s="4183"/>
      <c r="F9" s="4181" t="s">
        <v>0</v>
      </c>
      <c r="G9" s="4182"/>
      <c r="H9" s="4183"/>
      <c r="I9" s="4181" t="s">
        <v>74</v>
      </c>
      <c r="J9" s="4182"/>
      <c r="K9" s="4183"/>
      <c r="L9" s="4181" t="s">
        <v>75</v>
      </c>
      <c r="M9" s="4182"/>
      <c r="N9" s="4183"/>
      <c r="O9" s="4181" t="s">
        <v>76</v>
      </c>
      <c r="P9" s="4182"/>
      <c r="Q9" s="4183"/>
      <c r="R9" s="4181" t="s">
        <v>77</v>
      </c>
      <c r="S9" s="4182"/>
      <c r="T9" s="4183"/>
      <c r="U9" s="4181" t="s">
        <v>78</v>
      </c>
      <c r="V9" s="4182"/>
      <c r="W9" s="4183"/>
      <c r="X9" s="4181" t="s">
        <v>1</v>
      </c>
      <c r="Y9" s="4182"/>
      <c r="Z9" s="4183"/>
      <c r="AA9" s="4181" t="s">
        <v>79</v>
      </c>
      <c r="AB9" s="4182"/>
      <c r="AC9" s="4183"/>
      <c r="AD9" s="4181" t="s">
        <v>80</v>
      </c>
      <c r="AE9" s="4182"/>
      <c r="AF9" s="4183"/>
      <c r="AG9" s="4181" t="s">
        <v>81</v>
      </c>
      <c r="AH9" s="4182"/>
      <c r="AI9" s="4183"/>
      <c r="AJ9" s="4181" t="s">
        <v>82</v>
      </c>
      <c r="AK9" s="4182"/>
      <c r="AL9" s="4183"/>
      <c r="AM9" s="1489" t="s">
        <v>96</v>
      </c>
    </row>
    <row r="10" spans="2:39">
      <c r="B10" s="1617" t="s">
        <v>6</v>
      </c>
      <c r="C10" s="1702" t="s">
        <v>90</v>
      </c>
      <c r="D10" s="1703"/>
      <c r="E10" s="1704" t="s">
        <v>167</v>
      </c>
      <c r="F10" s="941" t="s">
        <v>90</v>
      </c>
      <c r="G10" s="1618"/>
      <c r="H10" s="1704" t="s">
        <v>167</v>
      </c>
      <c r="I10" s="941" t="s">
        <v>90</v>
      </c>
      <c r="J10" s="1618"/>
      <c r="K10" s="1704" t="s">
        <v>167</v>
      </c>
      <c r="L10" s="941" t="s">
        <v>90</v>
      </c>
      <c r="M10" s="1618"/>
      <c r="N10" s="1704" t="s">
        <v>167</v>
      </c>
      <c r="O10" s="941" t="s">
        <v>90</v>
      </c>
      <c r="P10" s="1618"/>
      <c r="Q10" s="1704" t="s">
        <v>167</v>
      </c>
      <c r="R10" s="941" t="s">
        <v>90</v>
      </c>
      <c r="S10" s="1618"/>
      <c r="T10" s="1704" t="s">
        <v>167</v>
      </c>
      <c r="U10" s="941" t="s">
        <v>90</v>
      </c>
      <c r="V10" s="1618"/>
      <c r="W10" s="1704" t="s">
        <v>167</v>
      </c>
      <c r="X10" s="941" t="s">
        <v>90</v>
      </c>
      <c r="Y10" s="1618"/>
      <c r="Z10" s="1704" t="s">
        <v>167</v>
      </c>
      <c r="AA10" s="941" t="s">
        <v>90</v>
      </c>
      <c r="AB10" s="1618"/>
      <c r="AC10" s="1704" t="s">
        <v>167</v>
      </c>
      <c r="AD10" s="941" t="s">
        <v>90</v>
      </c>
      <c r="AE10" s="1618"/>
      <c r="AF10" s="1704" t="s">
        <v>167</v>
      </c>
      <c r="AG10" s="941" t="s">
        <v>90</v>
      </c>
      <c r="AH10" s="1618"/>
      <c r="AI10" s="1704" t="s">
        <v>167</v>
      </c>
      <c r="AJ10" s="941" t="s">
        <v>90</v>
      </c>
      <c r="AK10" s="1618"/>
      <c r="AL10" s="1704" t="s">
        <v>167</v>
      </c>
      <c r="AM10" s="517"/>
    </row>
    <row r="11" spans="2:39">
      <c r="B11" s="1617" t="s">
        <v>89</v>
      </c>
      <c r="C11" s="1705" t="s">
        <v>5</v>
      </c>
      <c r="D11" s="1706" t="s">
        <v>6</v>
      </c>
      <c r="E11" s="1707" t="s">
        <v>12</v>
      </c>
      <c r="F11" s="943" t="s">
        <v>5</v>
      </c>
      <c r="G11" s="1619" t="s">
        <v>6</v>
      </c>
      <c r="H11" s="1707" t="s">
        <v>12</v>
      </c>
      <c r="I11" s="943" t="s">
        <v>5</v>
      </c>
      <c r="J11" s="1619" t="s">
        <v>6</v>
      </c>
      <c r="K11" s="1707" t="s">
        <v>12</v>
      </c>
      <c r="L11" s="943" t="s">
        <v>5</v>
      </c>
      <c r="M11" s="1619" t="s">
        <v>6</v>
      </c>
      <c r="N11" s="1707" t="s">
        <v>12</v>
      </c>
      <c r="O11" s="943" t="s">
        <v>5</v>
      </c>
      <c r="P11" s="1619" t="s">
        <v>6</v>
      </c>
      <c r="Q11" s="1707" t="s">
        <v>12</v>
      </c>
      <c r="R11" s="943" t="s">
        <v>5</v>
      </c>
      <c r="S11" s="1619" t="s">
        <v>6</v>
      </c>
      <c r="T11" s="1707" t="s">
        <v>12</v>
      </c>
      <c r="U11" s="943" t="s">
        <v>5</v>
      </c>
      <c r="V11" s="1619" t="s">
        <v>6</v>
      </c>
      <c r="W11" s="1707" t="s">
        <v>12</v>
      </c>
      <c r="X11" s="943" t="s">
        <v>5</v>
      </c>
      <c r="Y11" s="1619" t="s">
        <v>6</v>
      </c>
      <c r="Z11" s="1707" t="s">
        <v>12</v>
      </c>
      <c r="AA11" s="943" t="s">
        <v>5</v>
      </c>
      <c r="AB11" s="1619" t="s">
        <v>6</v>
      </c>
      <c r="AC11" s="1707" t="s">
        <v>12</v>
      </c>
      <c r="AD11" s="943" t="s">
        <v>5</v>
      </c>
      <c r="AE11" s="1619" t="s">
        <v>6</v>
      </c>
      <c r="AF11" s="1707" t="s">
        <v>12</v>
      </c>
      <c r="AG11" s="943" t="s">
        <v>5</v>
      </c>
      <c r="AH11" s="1619" t="s">
        <v>6</v>
      </c>
      <c r="AI11" s="1707" t="s">
        <v>12</v>
      </c>
      <c r="AJ11" s="943" t="s">
        <v>5</v>
      </c>
      <c r="AK11" s="1619" t="s">
        <v>6</v>
      </c>
      <c r="AL11" s="1707" t="s">
        <v>12</v>
      </c>
      <c r="AM11" s="518"/>
    </row>
    <row r="12" spans="2:39">
      <c r="B12" s="1617" t="s">
        <v>7</v>
      </c>
      <c r="C12" s="1705" t="s">
        <v>8</v>
      </c>
      <c r="D12" s="1706" t="s">
        <v>9</v>
      </c>
      <c r="E12" s="1707" t="s">
        <v>9</v>
      </c>
      <c r="F12" s="943" t="s">
        <v>8</v>
      </c>
      <c r="G12" s="1619" t="s">
        <v>9</v>
      </c>
      <c r="H12" s="1707" t="s">
        <v>9</v>
      </c>
      <c r="I12" s="943" t="s">
        <v>8</v>
      </c>
      <c r="J12" s="1619" t="s">
        <v>9</v>
      </c>
      <c r="K12" s="1707" t="s">
        <v>9</v>
      </c>
      <c r="L12" s="943" t="s">
        <v>8</v>
      </c>
      <c r="M12" s="1619" t="s">
        <v>9</v>
      </c>
      <c r="N12" s="1707" t="s">
        <v>9</v>
      </c>
      <c r="O12" s="943" t="s">
        <v>8</v>
      </c>
      <c r="P12" s="1619" t="s">
        <v>9</v>
      </c>
      <c r="Q12" s="1707" t="s">
        <v>9</v>
      </c>
      <c r="R12" s="943" t="s">
        <v>8</v>
      </c>
      <c r="S12" s="1619" t="s">
        <v>9</v>
      </c>
      <c r="T12" s="1707" t="s">
        <v>9</v>
      </c>
      <c r="U12" s="943" t="s">
        <v>8</v>
      </c>
      <c r="V12" s="1619" t="s">
        <v>9</v>
      </c>
      <c r="W12" s="1707" t="s">
        <v>9</v>
      </c>
      <c r="X12" s="943" t="s">
        <v>8</v>
      </c>
      <c r="Y12" s="1619" t="s">
        <v>9</v>
      </c>
      <c r="Z12" s="1707" t="s">
        <v>9</v>
      </c>
      <c r="AA12" s="943" t="s">
        <v>8</v>
      </c>
      <c r="AB12" s="1619" t="s">
        <v>9</v>
      </c>
      <c r="AC12" s="1707" t="s">
        <v>9</v>
      </c>
      <c r="AD12" s="943" t="s">
        <v>8</v>
      </c>
      <c r="AE12" s="1619" t="s">
        <v>9</v>
      </c>
      <c r="AF12" s="1707" t="s">
        <v>9</v>
      </c>
      <c r="AG12" s="943" t="s">
        <v>8</v>
      </c>
      <c r="AH12" s="1619" t="s">
        <v>9</v>
      </c>
      <c r="AI12" s="1707" t="s">
        <v>9</v>
      </c>
      <c r="AJ12" s="943" t="s">
        <v>8</v>
      </c>
      <c r="AK12" s="1619" t="s">
        <v>9</v>
      </c>
      <c r="AL12" s="1707" t="s">
        <v>9</v>
      </c>
      <c r="AM12" s="520"/>
    </row>
    <row r="13" spans="2:39">
      <c r="B13" s="1617" t="s">
        <v>10</v>
      </c>
      <c r="C13" s="1705" t="s">
        <v>6</v>
      </c>
      <c r="D13" s="1706" t="s">
        <v>11</v>
      </c>
      <c r="E13" s="1707" t="s">
        <v>64</v>
      </c>
      <c r="F13" s="943" t="s">
        <v>6</v>
      </c>
      <c r="G13" s="1619" t="s">
        <v>11</v>
      </c>
      <c r="H13" s="1707" t="s">
        <v>64</v>
      </c>
      <c r="I13" s="943" t="s">
        <v>6</v>
      </c>
      <c r="J13" s="1619" t="s">
        <v>11</v>
      </c>
      <c r="K13" s="1707" t="s">
        <v>64</v>
      </c>
      <c r="L13" s="943" t="s">
        <v>6</v>
      </c>
      <c r="M13" s="1619" t="s">
        <v>11</v>
      </c>
      <c r="N13" s="1707" t="s">
        <v>64</v>
      </c>
      <c r="O13" s="943" t="s">
        <v>6</v>
      </c>
      <c r="P13" s="1619" t="s">
        <v>11</v>
      </c>
      <c r="Q13" s="1707" t="s">
        <v>64</v>
      </c>
      <c r="R13" s="943" t="s">
        <v>6</v>
      </c>
      <c r="S13" s="1619" t="s">
        <v>11</v>
      </c>
      <c r="T13" s="1707" t="s">
        <v>64</v>
      </c>
      <c r="U13" s="943" t="s">
        <v>6</v>
      </c>
      <c r="V13" s="1619" t="s">
        <v>11</v>
      </c>
      <c r="W13" s="1707" t="s">
        <v>64</v>
      </c>
      <c r="X13" s="943" t="s">
        <v>6</v>
      </c>
      <c r="Y13" s="1619" t="s">
        <v>11</v>
      </c>
      <c r="Z13" s="1707" t="s">
        <v>64</v>
      </c>
      <c r="AA13" s="943" t="s">
        <v>6</v>
      </c>
      <c r="AB13" s="1619" t="s">
        <v>11</v>
      </c>
      <c r="AC13" s="1707" t="s">
        <v>64</v>
      </c>
      <c r="AD13" s="943" t="s">
        <v>6</v>
      </c>
      <c r="AE13" s="1619" t="s">
        <v>11</v>
      </c>
      <c r="AF13" s="1707" t="s">
        <v>64</v>
      </c>
      <c r="AG13" s="943" t="s">
        <v>6</v>
      </c>
      <c r="AH13" s="1619" t="s">
        <v>11</v>
      </c>
      <c r="AI13" s="1707" t="s">
        <v>64</v>
      </c>
      <c r="AJ13" s="943" t="s">
        <v>6</v>
      </c>
      <c r="AK13" s="1619" t="s">
        <v>11</v>
      </c>
      <c r="AL13" s="1707" t="s">
        <v>64</v>
      </c>
      <c r="AM13" s="518"/>
    </row>
    <row r="14" spans="2:39">
      <c r="B14" s="1617" t="s">
        <v>12</v>
      </c>
      <c r="C14" s="1705" t="s">
        <v>9</v>
      </c>
      <c r="D14" s="1708"/>
      <c r="E14" s="1707" t="s">
        <v>63</v>
      </c>
      <c r="F14" s="943" t="s">
        <v>9</v>
      </c>
      <c r="G14" s="1622"/>
      <c r="H14" s="1707" t="s">
        <v>63</v>
      </c>
      <c r="I14" s="943" t="s">
        <v>9</v>
      </c>
      <c r="J14" s="1622"/>
      <c r="K14" s="1707" t="s">
        <v>63</v>
      </c>
      <c r="L14" s="943" t="s">
        <v>9</v>
      </c>
      <c r="M14" s="1622"/>
      <c r="N14" s="1707" t="s">
        <v>63</v>
      </c>
      <c r="O14" s="943" t="s">
        <v>9</v>
      </c>
      <c r="P14" s="1622"/>
      <c r="Q14" s="1707" t="s">
        <v>63</v>
      </c>
      <c r="R14" s="943" t="s">
        <v>9</v>
      </c>
      <c r="S14" s="1622"/>
      <c r="T14" s="1707" t="s">
        <v>63</v>
      </c>
      <c r="U14" s="943" t="s">
        <v>9</v>
      </c>
      <c r="V14" s="1622"/>
      <c r="W14" s="1707" t="s">
        <v>63</v>
      </c>
      <c r="X14" s="943" t="s">
        <v>9</v>
      </c>
      <c r="Y14" s="1622"/>
      <c r="Z14" s="1707" t="s">
        <v>63</v>
      </c>
      <c r="AA14" s="943" t="s">
        <v>9</v>
      </c>
      <c r="AB14" s="1622"/>
      <c r="AC14" s="1707" t="s">
        <v>63</v>
      </c>
      <c r="AD14" s="943" t="s">
        <v>9</v>
      </c>
      <c r="AE14" s="1622"/>
      <c r="AF14" s="1707" t="s">
        <v>63</v>
      </c>
      <c r="AG14" s="943" t="s">
        <v>9</v>
      </c>
      <c r="AH14" s="1622"/>
      <c r="AI14" s="1707" t="s">
        <v>63</v>
      </c>
      <c r="AJ14" s="943" t="s">
        <v>9</v>
      </c>
      <c r="AK14" s="1622"/>
      <c r="AL14" s="1707" t="s">
        <v>63</v>
      </c>
      <c r="AM14" s="11"/>
    </row>
    <row r="15" spans="2:39">
      <c r="B15" s="1617"/>
      <c r="C15" s="1705" t="s">
        <v>11</v>
      </c>
      <c r="D15" s="1708"/>
      <c r="E15" s="1707"/>
      <c r="F15" s="1701" t="s">
        <v>11</v>
      </c>
      <c r="G15" s="1619"/>
      <c r="H15" s="1707"/>
      <c r="I15" s="943" t="s">
        <v>11</v>
      </c>
      <c r="J15" s="1622"/>
      <c r="K15" s="1707"/>
      <c r="L15" s="943" t="s">
        <v>11</v>
      </c>
      <c r="M15" s="1622"/>
      <c r="N15" s="1707"/>
      <c r="O15" s="943" t="s">
        <v>11</v>
      </c>
      <c r="P15" s="1622"/>
      <c r="Q15" s="1707"/>
      <c r="R15" s="943" t="s">
        <v>11</v>
      </c>
      <c r="S15" s="1622"/>
      <c r="T15" s="1707"/>
      <c r="U15" s="943" t="s">
        <v>11</v>
      </c>
      <c r="V15" s="1622"/>
      <c r="W15" s="1707"/>
      <c r="X15" s="943" t="s">
        <v>11</v>
      </c>
      <c r="Y15" s="1622"/>
      <c r="Z15" s="1707"/>
      <c r="AA15" s="943" t="s">
        <v>11</v>
      </c>
      <c r="AB15" s="1622"/>
      <c r="AC15" s="1707"/>
      <c r="AD15" s="943" t="s">
        <v>11</v>
      </c>
      <c r="AE15" s="1622"/>
      <c r="AF15" s="1707"/>
      <c r="AG15" s="943" t="s">
        <v>11</v>
      </c>
      <c r="AH15" s="1622"/>
      <c r="AI15" s="1707"/>
      <c r="AJ15" s="943" t="s">
        <v>11</v>
      </c>
      <c r="AK15" s="1622"/>
      <c r="AL15" s="1707"/>
      <c r="AM15" s="11"/>
    </row>
    <row r="16" spans="2:39" ht="13.5" thickBot="1">
      <c r="B16" s="1623"/>
      <c r="C16" s="1624"/>
      <c r="D16" s="1625"/>
      <c r="E16" s="1626">
        <v>0</v>
      </c>
      <c r="F16" s="1624"/>
      <c r="G16" s="1625"/>
      <c r="H16" s="1626">
        <v>0</v>
      </c>
      <c r="I16" s="1624"/>
      <c r="J16" s="1625"/>
      <c r="K16" s="1626">
        <v>0</v>
      </c>
      <c r="L16" s="1627"/>
      <c r="M16" s="1625"/>
      <c r="N16" s="1626">
        <v>0</v>
      </c>
      <c r="O16" s="1624"/>
      <c r="P16" s="1625"/>
      <c r="Q16" s="1626">
        <v>0</v>
      </c>
      <c r="R16" s="1624"/>
      <c r="S16" s="1625"/>
      <c r="T16" s="1626">
        <v>0</v>
      </c>
      <c r="U16" s="1624"/>
      <c r="V16" s="1625"/>
      <c r="W16" s="1626">
        <v>0</v>
      </c>
      <c r="X16" s="1624"/>
      <c r="Y16" s="1625"/>
      <c r="Z16" s="1626">
        <v>0</v>
      </c>
      <c r="AA16" s="1624"/>
      <c r="AB16" s="1625"/>
      <c r="AC16" s="1626">
        <v>0</v>
      </c>
      <c r="AD16" s="1624"/>
      <c r="AE16" s="1625"/>
      <c r="AF16" s="1626">
        <v>0</v>
      </c>
      <c r="AG16" s="1624"/>
      <c r="AH16" s="1625"/>
      <c r="AI16" s="1626">
        <v>0</v>
      </c>
      <c r="AJ16" s="1624"/>
      <c r="AK16" s="1625"/>
      <c r="AL16" s="1626">
        <v>0</v>
      </c>
      <c r="AM16" s="11"/>
    </row>
    <row r="17" spans="2:39" s="940" customFormat="1" ht="13.5" thickBot="1">
      <c r="B17" s="1486" t="s">
        <v>13</v>
      </c>
      <c r="C17" s="1628"/>
      <c r="D17" s="1388" t="s">
        <v>15</v>
      </c>
      <c r="E17" s="1050" t="s">
        <v>15</v>
      </c>
      <c r="F17" s="22"/>
      <c r="G17" s="160" t="s">
        <v>19</v>
      </c>
      <c r="H17" s="161" t="s">
        <v>38</v>
      </c>
      <c r="I17" s="43"/>
      <c r="J17" s="160" t="s">
        <v>19</v>
      </c>
      <c r="K17" s="161" t="s">
        <v>38</v>
      </c>
      <c r="L17" s="43"/>
      <c r="M17" s="1631" t="s">
        <v>88</v>
      </c>
      <c r="N17" s="1069" t="s">
        <v>55</v>
      </c>
      <c r="O17" s="1233">
        <v>18</v>
      </c>
      <c r="P17" s="1388" t="s">
        <v>14</v>
      </c>
      <c r="Q17" s="3899" t="s">
        <v>15</v>
      </c>
      <c r="R17" s="46"/>
      <c r="S17" s="162" t="s">
        <v>16</v>
      </c>
      <c r="T17" s="163" t="s">
        <v>38</v>
      </c>
      <c r="U17" s="43"/>
      <c r="V17" s="1631" t="s">
        <v>88</v>
      </c>
      <c r="W17" s="1069" t="s">
        <v>55</v>
      </c>
      <c r="X17" s="22"/>
      <c r="Y17" s="160" t="s">
        <v>17</v>
      </c>
      <c r="Z17" s="161" t="s">
        <v>55</v>
      </c>
      <c r="AA17" s="22"/>
      <c r="AB17" s="1434" t="s">
        <v>18</v>
      </c>
      <c r="AC17" s="1637" t="s">
        <v>55</v>
      </c>
      <c r="AD17" s="43"/>
      <c r="AE17" s="1631" t="s">
        <v>15</v>
      </c>
      <c r="AF17" s="1069" t="s">
        <v>55</v>
      </c>
      <c r="AG17" s="1628"/>
      <c r="AH17" s="1388" t="s">
        <v>19</v>
      </c>
      <c r="AI17" s="1637" t="s">
        <v>38</v>
      </c>
      <c r="AJ17" s="22"/>
      <c r="AK17" s="1635" t="s">
        <v>18</v>
      </c>
      <c r="AL17" s="1069" t="s">
        <v>55</v>
      </c>
      <c r="AM17" s="944"/>
    </row>
    <row r="18" spans="2:39" s="940" customFormat="1" ht="13.5" thickBot="1">
      <c r="B18" s="1487" t="s">
        <v>20</v>
      </c>
      <c r="C18" s="1628">
        <v>1</v>
      </c>
      <c r="D18" s="1631" t="s">
        <v>14</v>
      </c>
      <c r="E18" s="1069" t="s">
        <v>55</v>
      </c>
      <c r="F18" s="46"/>
      <c r="G18" s="162" t="s">
        <v>16</v>
      </c>
      <c r="H18" s="163" t="s">
        <v>38</v>
      </c>
      <c r="I18" s="44"/>
      <c r="J18" s="162" t="s">
        <v>16</v>
      </c>
      <c r="K18" s="163" t="s">
        <v>38</v>
      </c>
      <c r="L18" s="43"/>
      <c r="M18" s="1631" t="s">
        <v>15</v>
      </c>
      <c r="N18" s="1069" t="s">
        <v>55</v>
      </c>
      <c r="O18" s="1233"/>
      <c r="P18" s="1424" t="s">
        <v>17</v>
      </c>
      <c r="Q18" s="1637" t="s">
        <v>55</v>
      </c>
      <c r="R18" s="22"/>
      <c r="S18" s="1635" t="s">
        <v>18</v>
      </c>
      <c r="T18" s="1069" t="s">
        <v>55</v>
      </c>
      <c r="U18" s="43"/>
      <c r="V18" s="1424" t="s">
        <v>15</v>
      </c>
      <c r="W18" s="1069" t="s">
        <v>55</v>
      </c>
      <c r="X18" s="22"/>
      <c r="Y18" s="160" t="s">
        <v>19</v>
      </c>
      <c r="Z18" s="165" t="s">
        <v>38</v>
      </c>
      <c r="AA18" s="43"/>
      <c r="AB18" s="1424" t="s">
        <v>88</v>
      </c>
      <c r="AC18" s="1637" t="s">
        <v>55</v>
      </c>
      <c r="AD18" s="22">
        <v>40</v>
      </c>
      <c r="AE18" s="160" t="s">
        <v>14</v>
      </c>
      <c r="AF18" s="161" t="s">
        <v>55</v>
      </c>
      <c r="AG18" s="1634"/>
      <c r="AH18" s="1239" t="s">
        <v>16</v>
      </c>
      <c r="AI18" s="1638" t="s">
        <v>38</v>
      </c>
      <c r="AJ18" s="43"/>
      <c r="AK18" s="1631" t="s">
        <v>88</v>
      </c>
      <c r="AL18" s="1069" t="s">
        <v>55</v>
      </c>
      <c r="AM18" s="944"/>
    </row>
    <row r="19" spans="2:39" s="940" customFormat="1" ht="13.5" thickBot="1">
      <c r="B19" s="1487" t="s">
        <v>21</v>
      </c>
      <c r="C19" s="1628"/>
      <c r="D19" s="1425" t="s">
        <v>17</v>
      </c>
      <c r="E19" s="1069" t="s">
        <v>55</v>
      </c>
      <c r="F19" s="22"/>
      <c r="G19" s="1633" t="s">
        <v>18</v>
      </c>
      <c r="H19" s="1069" t="s">
        <v>55</v>
      </c>
      <c r="I19" s="22"/>
      <c r="J19" s="1635" t="s">
        <v>18</v>
      </c>
      <c r="K19" s="1069" t="s">
        <v>55</v>
      </c>
      <c r="L19" s="22">
        <v>14</v>
      </c>
      <c r="M19" s="160" t="s">
        <v>14</v>
      </c>
      <c r="N19" s="161" t="s">
        <v>55</v>
      </c>
      <c r="O19" s="1233"/>
      <c r="P19" s="1425" t="s">
        <v>19</v>
      </c>
      <c r="Q19" s="1637" t="s">
        <v>38</v>
      </c>
      <c r="R19" s="43"/>
      <c r="S19" s="1631" t="s">
        <v>88</v>
      </c>
      <c r="T19" s="1069" t="s">
        <v>55</v>
      </c>
      <c r="U19" s="22">
        <v>27</v>
      </c>
      <c r="V19" s="191" t="s">
        <v>14</v>
      </c>
      <c r="W19" s="161" t="s">
        <v>55</v>
      </c>
      <c r="X19" s="46"/>
      <c r="Y19" s="162" t="s">
        <v>16</v>
      </c>
      <c r="Z19" s="166" t="s">
        <v>38</v>
      </c>
      <c r="AA19" s="43"/>
      <c r="AB19" s="1424" t="s">
        <v>15</v>
      </c>
      <c r="AC19" s="1637" t="s">
        <v>55</v>
      </c>
      <c r="AD19" s="22"/>
      <c r="AE19" s="191" t="s">
        <v>17</v>
      </c>
      <c r="AF19" s="161" t="s">
        <v>55</v>
      </c>
      <c r="AG19" s="1628"/>
      <c r="AH19" s="1434" t="s">
        <v>18</v>
      </c>
      <c r="AI19" s="1637" t="s">
        <v>55</v>
      </c>
      <c r="AJ19" s="43"/>
      <c r="AK19" s="1631" t="s">
        <v>15</v>
      </c>
      <c r="AL19" s="1069" t="s">
        <v>55</v>
      </c>
      <c r="AM19" s="944"/>
    </row>
    <row r="20" spans="2:39" s="940" customFormat="1" ht="13.5" thickBot="1">
      <c r="B20" s="1487" t="s">
        <v>22</v>
      </c>
      <c r="C20" s="1628"/>
      <c r="D20" s="1425" t="s">
        <v>19</v>
      </c>
      <c r="E20" s="1069" t="s">
        <v>38</v>
      </c>
      <c r="F20" s="22"/>
      <c r="G20" s="1631" t="s">
        <v>88</v>
      </c>
      <c r="H20" s="1069" t="s">
        <v>55</v>
      </c>
      <c r="I20" s="43"/>
      <c r="J20" s="1631" t="s">
        <v>88</v>
      </c>
      <c r="K20" s="1069" t="s">
        <v>55</v>
      </c>
      <c r="L20" s="22"/>
      <c r="M20" s="3900" t="s">
        <v>17</v>
      </c>
      <c r="N20" s="161" t="s">
        <v>55</v>
      </c>
      <c r="O20" s="1237"/>
      <c r="P20" s="1239" t="s">
        <v>16</v>
      </c>
      <c r="Q20" s="1638" t="s">
        <v>38</v>
      </c>
      <c r="R20" s="43"/>
      <c r="S20" s="1631" t="s">
        <v>15</v>
      </c>
      <c r="T20" s="1069" t="s">
        <v>55</v>
      </c>
      <c r="U20" s="22"/>
      <c r="V20" s="1424" t="s">
        <v>17</v>
      </c>
      <c r="W20" s="161" t="s">
        <v>55</v>
      </c>
      <c r="X20" s="22"/>
      <c r="Y20" s="1635" t="s">
        <v>18</v>
      </c>
      <c r="Z20" s="1069" t="s">
        <v>55</v>
      </c>
      <c r="AA20" s="22">
        <v>36</v>
      </c>
      <c r="AB20" s="1424" t="s">
        <v>14</v>
      </c>
      <c r="AC20" s="1637" t="s">
        <v>55</v>
      </c>
      <c r="AD20" s="22"/>
      <c r="AE20" s="160" t="s">
        <v>19</v>
      </c>
      <c r="AF20" s="161" t="s">
        <v>38</v>
      </c>
      <c r="AG20" s="3589"/>
      <c r="AH20" s="1424" t="s">
        <v>88</v>
      </c>
      <c r="AI20" s="1637" t="s">
        <v>55</v>
      </c>
      <c r="AJ20" s="22">
        <v>49</v>
      </c>
      <c r="AK20" s="160" t="s">
        <v>14</v>
      </c>
      <c r="AL20" s="161" t="s">
        <v>55</v>
      </c>
      <c r="AM20" s="944"/>
    </row>
    <row r="21" spans="2:39" s="940" customFormat="1" ht="13.5" thickBot="1">
      <c r="B21" s="1487" t="s">
        <v>23</v>
      </c>
      <c r="C21" s="1634"/>
      <c r="D21" s="1239" t="s">
        <v>16</v>
      </c>
      <c r="E21" s="1629" t="s">
        <v>38</v>
      </c>
      <c r="F21" s="22"/>
      <c r="G21" s="1631" t="s">
        <v>15</v>
      </c>
      <c r="H21" s="1069" t="s">
        <v>55</v>
      </c>
      <c r="I21" s="43"/>
      <c r="J21" s="1631" t="s">
        <v>15</v>
      </c>
      <c r="K21" s="1069" t="s">
        <v>55</v>
      </c>
      <c r="L21" s="22"/>
      <c r="M21" s="1425" t="s">
        <v>19</v>
      </c>
      <c r="N21" s="3901" t="s">
        <v>38</v>
      </c>
      <c r="O21" s="1233"/>
      <c r="P21" s="1434" t="s">
        <v>18</v>
      </c>
      <c r="Q21" s="1637" t="s">
        <v>55</v>
      </c>
      <c r="R21" s="22">
        <v>23</v>
      </c>
      <c r="S21" s="160" t="s">
        <v>14</v>
      </c>
      <c r="T21" s="161" t="s">
        <v>55</v>
      </c>
      <c r="U21" s="22"/>
      <c r="V21" s="3965" t="s">
        <v>19</v>
      </c>
      <c r="W21" s="161" t="s">
        <v>38</v>
      </c>
      <c r="X21" s="43"/>
      <c r="Y21" s="1631" t="s">
        <v>88</v>
      </c>
      <c r="Z21" s="1069" t="s">
        <v>55</v>
      </c>
      <c r="AA21" s="22"/>
      <c r="AB21" s="1424" t="s">
        <v>17</v>
      </c>
      <c r="AC21" s="1637" t="s">
        <v>55</v>
      </c>
      <c r="AD21" s="46"/>
      <c r="AE21" s="162" t="s">
        <v>16</v>
      </c>
      <c r="AF21" s="163" t="s">
        <v>38</v>
      </c>
      <c r="AG21" s="3589"/>
      <c r="AH21" s="1424" t="s">
        <v>15</v>
      </c>
      <c r="AI21" s="1637" t="s">
        <v>55</v>
      </c>
      <c r="AJ21" s="22"/>
      <c r="AK21" s="191" t="s">
        <v>17</v>
      </c>
      <c r="AL21" s="161" t="s">
        <v>55</v>
      </c>
      <c r="AM21" s="944"/>
    </row>
    <row r="22" spans="2:39" s="940" customFormat="1" ht="13.5" thickBot="1">
      <c r="B22" s="1487" t="s">
        <v>24</v>
      </c>
      <c r="C22" s="1630"/>
      <c r="D22" s="1389" t="s">
        <v>18</v>
      </c>
      <c r="E22" s="1050" t="s">
        <v>15</v>
      </c>
      <c r="F22" s="22">
        <v>6</v>
      </c>
      <c r="G22" s="191" t="s">
        <v>14</v>
      </c>
      <c r="H22" s="161" t="s">
        <v>55</v>
      </c>
      <c r="I22" s="22">
        <v>10</v>
      </c>
      <c r="J22" s="160" t="s">
        <v>14</v>
      </c>
      <c r="K22" s="161" t="s">
        <v>55</v>
      </c>
      <c r="L22" s="46"/>
      <c r="M22" s="1239" t="s">
        <v>16</v>
      </c>
      <c r="N22" s="1638" t="s">
        <v>38</v>
      </c>
      <c r="O22" s="3902"/>
      <c r="P22" s="1424" t="s">
        <v>88</v>
      </c>
      <c r="Q22" s="1637" t="s">
        <v>55</v>
      </c>
      <c r="R22" s="22"/>
      <c r="S22" s="160" t="s">
        <v>17</v>
      </c>
      <c r="T22" s="161" t="s">
        <v>55</v>
      </c>
      <c r="U22" s="46"/>
      <c r="V22" s="162" t="s">
        <v>16</v>
      </c>
      <c r="W22" s="163" t="s">
        <v>38</v>
      </c>
      <c r="X22" s="43"/>
      <c r="Y22" s="1631" t="s">
        <v>15</v>
      </c>
      <c r="Z22" s="1069" t="s">
        <v>55</v>
      </c>
      <c r="AA22" s="22"/>
      <c r="AB22" s="1424" t="s">
        <v>19</v>
      </c>
      <c r="AC22" s="1637" t="s">
        <v>38</v>
      </c>
      <c r="AD22" s="22"/>
      <c r="AE22" s="1635" t="s">
        <v>18</v>
      </c>
      <c r="AF22" s="1069" t="s">
        <v>55</v>
      </c>
      <c r="AG22" s="1628">
        <v>45</v>
      </c>
      <c r="AH22" s="1424" t="s">
        <v>14</v>
      </c>
      <c r="AI22" s="1637" t="s">
        <v>55</v>
      </c>
      <c r="AJ22" s="22"/>
      <c r="AK22" s="160" t="s">
        <v>19</v>
      </c>
      <c r="AL22" s="207" t="s">
        <v>38</v>
      </c>
      <c r="AM22" s="944"/>
    </row>
    <row r="23" spans="2:39" s="940" customFormat="1" ht="13.5" thickBot="1">
      <c r="B23" s="1487" t="s">
        <v>25</v>
      </c>
      <c r="C23" s="1628"/>
      <c r="D23" s="1631" t="s">
        <v>88</v>
      </c>
      <c r="E23" s="1069" t="s">
        <v>55</v>
      </c>
      <c r="F23" s="22"/>
      <c r="G23" s="480" t="s">
        <v>17</v>
      </c>
      <c r="H23" s="161" t="s">
        <v>55</v>
      </c>
      <c r="I23" s="43"/>
      <c r="J23" s="160" t="s">
        <v>17</v>
      </c>
      <c r="K23" s="161" t="s">
        <v>55</v>
      </c>
      <c r="L23" s="1628"/>
      <c r="M23" s="1434" t="s">
        <v>18</v>
      </c>
      <c r="N23" s="1637" t="s">
        <v>55</v>
      </c>
      <c r="O23" s="3902"/>
      <c r="P23" s="1424" t="s">
        <v>15</v>
      </c>
      <c r="Q23" s="1637" t="s">
        <v>55</v>
      </c>
      <c r="R23" s="22"/>
      <c r="S23" s="160" t="s">
        <v>19</v>
      </c>
      <c r="T23" s="161" t="s">
        <v>38</v>
      </c>
      <c r="U23" s="22"/>
      <c r="V23" s="1635" t="s">
        <v>18</v>
      </c>
      <c r="W23" s="1069" t="s">
        <v>55</v>
      </c>
      <c r="X23" s="22">
        <v>32</v>
      </c>
      <c r="Y23" s="191" t="s">
        <v>14</v>
      </c>
      <c r="Z23" s="161" t="s">
        <v>55</v>
      </c>
      <c r="AA23" s="46"/>
      <c r="AB23" s="1239" t="s">
        <v>16</v>
      </c>
      <c r="AC23" s="1638" t="s">
        <v>38</v>
      </c>
      <c r="AD23" s="43"/>
      <c r="AE23" s="1631" t="s">
        <v>88</v>
      </c>
      <c r="AF23" s="1069" t="s">
        <v>55</v>
      </c>
      <c r="AG23" s="1628"/>
      <c r="AH23" s="1424" t="s">
        <v>17</v>
      </c>
      <c r="AI23" s="1637" t="s">
        <v>55</v>
      </c>
      <c r="AJ23" s="46"/>
      <c r="AK23" s="16" t="s">
        <v>16</v>
      </c>
      <c r="AL23" s="166" t="s">
        <v>38</v>
      </c>
      <c r="AM23" s="944"/>
    </row>
    <row r="24" spans="2:39" s="940" customFormat="1" ht="13.5" thickBot="1">
      <c r="B24" s="1487" t="s">
        <v>26</v>
      </c>
      <c r="C24" s="1628"/>
      <c r="D24" s="1631" t="s">
        <v>15</v>
      </c>
      <c r="E24" s="1069" t="s">
        <v>55</v>
      </c>
      <c r="F24" s="22"/>
      <c r="G24" s="160" t="s">
        <v>19</v>
      </c>
      <c r="H24" s="161" t="s">
        <v>38</v>
      </c>
      <c r="I24" s="43"/>
      <c r="J24" s="160" t="s">
        <v>19</v>
      </c>
      <c r="K24" s="161" t="s">
        <v>38</v>
      </c>
      <c r="L24" s="3589"/>
      <c r="M24" s="1631" t="s">
        <v>88</v>
      </c>
      <c r="N24" s="1069" t="s">
        <v>55</v>
      </c>
      <c r="O24" s="22">
        <v>19</v>
      </c>
      <c r="P24" s="1388" t="s">
        <v>14</v>
      </c>
      <c r="Q24" s="1050" t="s">
        <v>15</v>
      </c>
      <c r="R24" s="46"/>
      <c r="S24" s="162" t="s">
        <v>16</v>
      </c>
      <c r="T24" s="19" t="s">
        <v>38</v>
      </c>
      <c r="U24" s="43"/>
      <c r="V24" s="1631" t="s">
        <v>88</v>
      </c>
      <c r="W24" s="1069" t="s">
        <v>55</v>
      </c>
      <c r="X24" s="22"/>
      <c r="Y24" s="191" t="s">
        <v>17</v>
      </c>
      <c r="Z24" s="161" t="s">
        <v>55</v>
      </c>
      <c r="AA24" s="22"/>
      <c r="AB24" s="1424" t="s">
        <v>18</v>
      </c>
      <c r="AC24" s="1637" t="s">
        <v>55</v>
      </c>
      <c r="AD24" s="43"/>
      <c r="AE24" s="1631" t="s">
        <v>15</v>
      </c>
      <c r="AF24" s="1069" t="s">
        <v>55</v>
      </c>
      <c r="AG24" s="1628"/>
      <c r="AH24" s="1424" t="s">
        <v>19</v>
      </c>
      <c r="AI24" s="1637" t="s">
        <v>38</v>
      </c>
      <c r="AJ24" s="22"/>
      <c r="AK24" s="1635" t="s">
        <v>18</v>
      </c>
      <c r="AL24" s="1069" t="s">
        <v>55</v>
      </c>
      <c r="AM24" s="944"/>
    </row>
    <row r="25" spans="2:39" s="940" customFormat="1" ht="13.5" thickBot="1">
      <c r="B25" s="1487" t="s">
        <v>27</v>
      </c>
      <c r="C25" s="1628">
        <v>2</v>
      </c>
      <c r="D25" s="1631" t="s">
        <v>14</v>
      </c>
      <c r="E25" s="1069" t="s">
        <v>55</v>
      </c>
      <c r="F25" s="46"/>
      <c r="G25" s="162" t="s">
        <v>16</v>
      </c>
      <c r="H25" s="163" t="s">
        <v>38</v>
      </c>
      <c r="I25" s="44"/>
      <c r="J25" s="16" t="s">
        <v>16</v>
      </c>
      <c r="K25" s="163" t="s">
        <v>38</v>
      </c>
      <c r="L25" s="3589"/>
      <c r="M25" s="1631" t="s">
        <v>15</v>
      </c>
      <c r="N25" s="1069" t="s">
        <v>55</v>
      </c>
      <c r="O25" s="22"/>
      <c r="P25" s="231" t="s">
        <v>17</v>
      </c>
      <c r="Q25" s="161" t="s">
        <v>55</v>
      </c>
      <c r="R25" s="22"/>
      <c r="S25" s="1635" t="s">
        <v>18</v>
      </c>
      <c r="T25" s="1069" t="s">
        <v>55</v>
      </c>
      <c r="U25" s="43"/>
      <c r="V25" s="1631" t="s">
        <v>15</v>
      </c>
      <c r="W25" s="1069" t="s">
        <v>55</v>
      </c>
      <c r="X25" s="22"/>
      <c r="Y25" s="160" t="s">
        <v>19</v>
      </c>
      <c r="Z25" s="165" t="s">
        <v>38</v>
      </c>
      <c r="AA25" s="22"/>
      <c r="AB25" s="1424" t="s">
        <v>88</v>
      </c>
      <c r="AC25" s="1637" t="s">
        <v>55</v>
      </c>
      <c r="AD25" s="22">
        <v>41</v>
      </c>
      <c r="AE25" s="160" t="s">
        <v>14</v>
      </c>
      <c r="AF25" s="161" t="s">
        <v>55</v>
      </c>
      <c r="AG25" s="1634"/>
      <c r="AH25" s="1239" t="s">
        <v>16</v>
      </c>
      <c r="AI25" s="1638" t="s">
        <v>38</v>
      </c>
      <c r="AJ25" s="43"/>
      <c r="AK25" s="1631" t="s">
        <v>88</v>
      </c>
      <c r="AL25" s="1069" t="s">
        <v>55</v>
      </c>
      <c r="AM25" s="944"/>
    </row>
    <row r="26" spans="2:39" s="940" customFormat="1" ht="13.5" thickBot="1">
      <c r="B26" s="1487" t="s">
        <v>28</v>
      </c>
      <c r="C26" s="1628"/>
      <c r="D26" s="1635" t="s">
        <v>17</v>
      </c>
      <c r="E26" s="1069" t="s">
        <v>55</v>
      </c>
      <c r="F26" s="25"/>
      <c r="G26" s="1633" t="s">
        <v>18</v>
      </c>
      <c r="H26" s="1069" t="s">
        <v>55</v>
      </c>
      <c r="I26" s="22"/>
      <c r="J26" s="1635" t="s">
        <v>18</v>
      </c>
      <c r="K26" s="1069" t="s">
        <v>55</v>
      </c>
      <c r="L26" s="1628">
        <v>15</v>
      </c>
      <c r="M26" s="1631" t="s">
        <v>14</v>
      </c>
      <c r="N26" s="1069" t="s">
        <v>55</v>
      </c>
      <c r="O26" s="22"/>
      <c r="P26" s="191" t="s">
        <v>19</v>
      </c>
      <c r="Q26" s="161" t="s">
        <v>38</v>
      </c>
      <c r="R26" s="43"/>
      <c r="S26" s="1631" t="s">
        <v>88</v>
      </c>
      <c r="T26" s="1069" t="s">
        <v>55</v>
      </c>
      <c r="U26" s="22">
        <v>28</v>
      </c>
      <c r="V26" s="160" t="s">
        <v>14</v>
      </c>
      <c r="W26" s="161" t="s">
        <v>55</v>
      </c>
      <c r="X26" s="46"/>
      <c r="Y26" s="162" t="s">
        <v>16</v>
      </c>
      <c r="Z26" s="166" t="s">
        <v>38</v>
      </c>
      <c r="AA26" s="22"/>
      <c r="AB26" s="1424" t="s">
        <v>15</v>
      </c>
      <c r="AC26" s="1637" t="s">
        <v>55</v>
      </c>
      <c r="AD26" s="22"/>
      <c r="AE26" s="191" t="s">
        <v>17</v>
      </c>
      <c r="AF26" s="161" t="s">
        <v>55</v>
      </c>
      <c r="AG26" s="1630"/>
      <c r="AH26" s="1423" t="s">
        <v>18</v>
      </c>
      <c r="AI26" s="1637" t="s">
        <v>55</v>
      </c>
      <c r="AJ26" s="43"/>
      <c r="AK26" s="1631" t="s">
        <v>15</v>
      </c>
      <c r="AL26" s="1069" t="s">
        <v>55</v>
      </c>
      <c r="AM26" s="944"/>
    </row>
    <row r="27" spans="2:39" s="940" customFormat="1" ht="13.5" thickBot="1">
      <c r="B27" s="1487" t="s">
        <v>29</v>
      </c>
      <c r="C27" s="1628"/>
      <c r="D27" s="1631" t="s">
        <v>19</v>
      </c>
      <c r="E27" s="1069" t="s">
        <v>38</v>
      </c>
      <c r="F27" s="22"/>
      <c r="G27" s="1631" t="s">
        <v>88</v>
      </c>
      <c r="H27" s="1069" t="s">
        <v>55</v>
      </c>
      <c r="I27" s="43"/>
      <c r="J27" s="1631" t="s">
        <v>88</v>
      </c>
      <c r="K27" s="1069" t="s">
        <v>55</v>
      </c>
      <c r="L27" s="1628"/>
      <c r="M27" s="3590" t="s">
        <v>17</v>
      </c>
      <c r="N27" s="3591" t="s">
        <v>55</v>
      </c>
      <c r="O27" s="46"/>
      <c r="P27" s="162" t="s">
        <v>16</v>
      </c>
      <c r="Q27" s="163" t="s">
        <v>38</v>
      </c>
      <c r="R27" s="43"/>
      <c r="S27" s="1631" t="s">
        <v>15</v>
      </c>
      <c r="T27" s="1069" t="s">
        <v>55</v>
      </c>
      <c r="U27" s="22"/>
      <c r="V27" s="160" t="s">
        <v>17</v>
      </c>
      <c r="W27" s="161" t="s">
        <v>55</v>
      </c>
      <c r="X27" s="22"/>
      <c r="Y27" s="1635" t="s">
        <v>18</v>
      </c>
      <c r="Z27" s="1069" t="s">
        <v>55</v>
      </c>
      <c r="AA27" s="22">
        <v>37</v>
      </c>
      <c r="AB27" s="1424" t="s">
        <v>14</v>
      </c>
      <c r="AC27" s="1637" t="s">
        <v>55</v>
      </c>
      <c r="AD27" s="22"/>
      <c r="AE27" s="191" t="s">
        <v>19</v>
      </c>
      <c r="AF27" s="161" t="s">
        <v>38</v>
      </c>
      <c r="AG27" s="1628"/>
      <c r="AH27" s="1434" t="s">
        <v>88</v>
      </c>
      <c r="AI27" s="1637" t="s">
        <v>55</v>
      </c>
      <c r="AJ27" s="22">
        <v>50</v>
      </c>
      <c r="AK27" s="1631" t="s">
        <v>14</v>
      </c>
      <c r="AL27" s="161" t="s">
        <v>55</v>
      </c>
      <c r="AM27" s="944"/>
    </row>
    <row r="28" spans="2:39" s="940" customFormat="1" ht="13.5" thickBot="1">
      <c r="B28" s="1487" t="s">
        <v>30</v>
      </c>
      <c r="C28" s="1634"/>
      <c r="D28" s="1636" t="s">
        <v>16</v>
      </c>
      <c r="E28" s="1629" t="s">
        <v>38</v>
      </c>
      <c r="F28" s="22"/>
      <c r="G28" s="1631" t="s">
        <v>15</v>
      </c>
      <c r="H28" s="1069" t="s">
        <v>55</v>
      </c>
      <c r="I28" s="43"/>
      <c r="J28" s="1631" t="s">
        <v>15</v>
      </c>
      <c r="K28" s="1069" t="s">
        <v>55</v>
      </c>
      <c r="L28" s="1628"/>
      <c r="M28" s="3590" t="s">
        <v>19</v>
      </c>
      <c r="N28" s="3591" t="s">
        <v>38</v>
      </c>
      <c r="O28" s="22"/>
      <c r="P28" s="1635" t="s">
        <v>18</v>
      </c>
      <c r="Q28" s="1069" t="s">
        <v>55</v>
      </c>
      <c r="R28" s="22">
        <v>24</v>
      </c>
      <c r="S28" s="160" t="s">
        <v>14</v>
      </c>
      <c r="T28" s="161" t="s">
        <v>55</v>
      </c>
      <c r="U28" s="22"/>
      <c r="V28" s="160" t="s">
        <v>19</v>
      </c>
      <c r="W28" s="161" t="s">
        <v>38</v>
      </c>
      <c r="X28" s="43"/>
      <c r="Y28" s="1631" t="s">
        <v>88</v>
      </c>
      <c r="Z28" s="1069" t="s">
        <v>55</v>
      </c>
      <c r="AA28" s="22"/>
      <c r="AB28" s="1424" t="s">
        <v>17</v>
      </c>
      <c r="AC28" s="1637" t="s">
        <v>55</v>
      </c>
      <c r="AD28" s="46"/>
      <c r="AE28" s="162" t="s">
        <v>16</v>
      </c>
      <c r="AF28" s="163" t="s">
        <v>38</v>
      </c>
      <c r="AG28" s="1628"/>
      <c r="AH28" s="1434" t="s">
        <v>15</v>
      </c>
      <c r="AI28" s="1637" t="s">
        <v>55</v>
      </c>
      <c r="AJ28" s="22"/>
      <c r="AK28" s="1631" t="s">
        <v>17</v>
      </c>
      <c r="AL28" s="161" t="s">
        <v>55</v>
      </c>
      <c r="AM28" s="944"/>
    </row>
    <row r="29" spans="2:39" s="940" customFormat="1" ht="13.5" thickBot="1">
      <c r="B29" s="1487" t="s">
        <v>31</v>
      </c>
      <c r="C29" s="1630"/>
      <c r="D29" s="1633" t="s">
        <v>18</v>
      </c>
      <c r="E29" s="1069" t="s">
        <v>55</v>
      </c>
      <c r="F29" s="22">
        <v>7</v>
      </c>
      <c r="G29" s="160" t="s">
        <v>14</v>
      </c>
      <c r="H29" s="161" t="s">
        <v>55</v>
      </c>
      <c r="I29" s="22">
        <v>11</v>
      </c>
      <c r="J29" s="160" t="s">
        <v>14</v>
      </c>
      <c r="K29" s="161" t="s">
        <v>55</v>
      </c>
      <c r="L29" s="1634"/>
      <c r="M29" s="3592" t="s">
        <v>16</v>
      </c>
      <c r="N29" s="3593" t="s">
        <v>38</v>
      </c>
      <c r="O29" s="43"/>
      <c r="P29" s="1631" t="s">
        <v>88</v>
      </c>
      <c r="Q29" s="1069" t="s">
        <v>55</v>
      </c>
      <c r="R29" s="22"/>
      <c r="S29" s="160" t="s">
        <v>17</v>
      </c>
      <c r="T29" s="161" t="s">
        <v>55</v>
      </c>
      <c r="U29" s="46"/>
      <c r="V29" s="16" t="s">
        <v>16</v>
      </c>
      <c r="W29" s="163" t="s">
        <v>38</v>
      </c>
      <c r="X29" s="43"/>
      <c r="Y29" s="1631" t="s">
        <v>15</v>
      </c>
      <c r="Z29" s="1069" t="s">
        <v>55</v>
      </c>
      <c r="AA29" s="22"/>
      <c r="AB29" s="160" t="s">
        <v>19</v>
      </c>
      <c r="AC29" s="161" t="s">
        <v>38</v>
      </c>
      <c r="AD29" s="22"/>
      <c r="AE29" s="1635" t="s">
        <v>18</v>
      </c>
      <c r="AF29" s="1069" t="s">
        <v>55</v>
      </c>
      <c r="AG29" s="1628">
        <v>46</v>
      </c>
      <c r="AH29" s="1434" t="s">
        <v>14</v>
      </c>
      <c r="AI29" s="1637" t="s">
        <v>55</v>
      </c>
      <c r="AJ29" s="22"/>
      <c r="AK29" s="1631" t="s">
        <v>19</v>
      </c>
      <c r="AL29" s="165" t="s">
        <v>38</v>
      </c>
      <c r="AM29" s="944"/>
    </row>
    <row r="30" spans="2:39" s="940" customFormat="1" ht="13.5" thickBot="1">
      <c r="B30" s="1487" t="s">
        <v>32</v>
      </c>
      <c r="C30" s="1628"/>
      <c r="D30" s="1631" t="s">
        <v>88</v>
      </c>
      <c r="E30" s="1069" t="s">
        <v>55</v>
      </c>
      <c r="F30" s="43"/>
      <c r="G30" s="160" t="s">
        <v>17</v>
      </c>
      <c r="H30" s="161" t="s">
        <v>55</v>
      </c>
      <c r="I30" s="43"/>
      <c r="J30" s="1635" t="s">
        <v>17</v>
      </c>
      <c r="K30" s="161" t="s">
        <v>55</v>
      </c>
      <c r="L30" s="1628"/>
      <c r="M30" s="1635" t="s">
        <v>18</v>
      </c>
      <c r="N30" s="1069" t="s">
        <v>55</v>
      </c>
      <c r="O30" s="43"/>
      <c r="P30" s="1631" t="s">
        <v>15</v>
      </c>
      <c r="Q30" s="1069" t="s">
        <v>55</v>
      </c>
      <c r="R30" s="22"/>
      <c r="S30" s="160" t="s">
        <v>19</v>
      </c>
      <c r="T30" s="161" t="s">
        <v>38</v>
      </c>
      <c r="U30" s="22"/>
      <c r="V30" s="1635" t="s">
        <v>18</v>
      </c>
      <c r="W30" s="1069" t="s">
        <v>55</v>
      </c>
      <c r="X30" s="22">
        <v>33</v>
      </c>
      <c r="Y30" s="10" t="s">
        <v>14</v>
      </c>
      <c r="Z30" s="161" t="s">
        <v>55</v>
      </c>
      <c r="AA30" s="46"/>
      <c r="AB30" s="1239" t="s">
        <v>16</v>
      </c>
      <c r="AC30" s="163" t="s">
        <v>38</v>
      </c>
      <c r="AD30" s="43"/>
      <c r="AE30" s="1631" t="s">
        <v>88</v>
      </c>
      <c r="AF30" s="1069" t="s">
        <v>55</v>
      </c>
      <c r="AG30" s="22"/>
      <c r="AH30" s="1434" t="s">
        <v>17</v>
      </c>
      <c r="AI30" s="1637" t="s">
        <v>55</v>
      </c>
      <c r="AJ30" s="46"/>
      <c r="AK30" s="1636" t="s">
        <v>16</v>
      </c>
      <c r="AL30" s="19" t="s">
        <v>38</v>
      </c>
      <c r="AM30" s="944"/>
    </row>
    <row r="31" spans="2:39" s="940" customFormat="1" ht="13.5" thickBot="1">
      <c r="B31" s="1487" t="s">
        <v>34</v>
      </c>
      <c r="C31" s="1628"/>
      <c r="D31" s="1631" t="s">
        <v>15</v>
      </c>
      <c r="E31" s="1069" t="s">
        <v>55</v>
      </c>
      <c r="F31" s="43"/>
      <c r="G31" s="160" t="s">
        <v>19</v>
      </c>
      <c r="H31" s="161" t="s">
        <v>38</v>
      </c>
      <c r="I31" s="43"/>
      <c r="J31" s="1631" t="s">
        <v>19</v>
      </c>
      <c r="K31" s="168" t="s">
        <v>38</v>
      </c>
      <c r="L31" s="3589"/>
      <c r="M31" s="1631" t="s">
        <v>88</v>
      </c>
      <c r="N31" s="1069" t="s">
        <v>55</v>
      </c>
      <c r="O31" s="22">
        <v>20</v>
      </c>
      <c r="P31" s="160" t="s">
        <v>14</v>
      </c>
      <c r="Q31" s="161" t="s">
        <v>55</v>
      </c>
      <c r="R31" s="46"/>
      <c r="S31" s="162" t="s">
        <v>16</v>
      </c>
      <c r="T31" s="163" t="s">
        <v>38</v>
      </c>
      <c r="U31" s="43"/>
      <c r="V31" s="1631" t="s">
        <v>88</v>
      </c>
      <c r="W31" s="1069" t="s">
        <v>55</v>
      </c>
      <c r="X31" s="22"/>
      <c r="Y31" s="191" t="s">
        <v>17</v>
      </c>
      <c r="Z31" s="161" t="s">
        <v>55</v>
      </c>
      <c r="AA31" s="22"/>
      <c r="AB31" s="1391" t="s">
        <v>18</v>
      </c>
      <c r="AC31" s="1050" t="s">
        <v>15</v>
      </c>
      <c r="AD31" s="43"/>
      <c r="AE31" s="1631" t="s">
        <v>15</v>
      </c>
      <c r="AF31" s="1069" t="s">
        <v>55</v>
      </c>
      <c r="AG31" s="22"/>
      <c r="AH31" s="160" t="s">
        <v>19</v>
      </c>
      <c r="AI31" s="161" t="s">
        <v>38</v>
      </c>
      <c r="AJ31" s="22"/>
      <c r="AK31" s="1635" t="s">
        <v>18</v>
      </c>
      <c r="AL31" s="1069" t="s">
        <v>55</v>
      </c>
      <c r="AM31" s="944"/>
    </row>
    <row r="32" spans="2:39" s="940" customFormat="1" ht="12.75" customHeight="1" thickBot="1">
      <c r="B32" s="1487" t="s">
        <v>35</v>
      </c>
      <c r="C32" s="1628">
        <v>3</v>
      </c>
      <c r="D32" s="1631" t="s">
        <v>14</v>
      </c>
      <c r="E32" s="1069" t="s">
        <v>55</v>
      </c>
      <c r="F32" s="44"/>
      <c r="G32" s="162" t="s">
        <v>16</v>
      </c>
      <c r="H32" s="163" t="s">
        <v>38</v>
      </c>
      <c r="I32" s="46"/>
      <c r="J32" s="1636" t="s">
        <v>16</v>
      </c>
      <c r="K32" s="163" t="s">
        <v>38</v>
      </c>
      <c r="L32" s="3589"/>
      <c r="M32" s="1631" t="s">
        <v>15</v>
      </c>
      <c r="N32" s="1069" t="s">
        <v>55</v>
      </c>
      <c r="O32" s="22"/>
      <c r="P32" s="231" t="s">
        <v>17</v>
      </c>
      <c r="Q32" s="161" t="s">
        <v>55</v>
      </c>
      <c r="R32" s="22"/>
      <c r="S32" s="1635" t="s">
        <v>18</v>
      </c>
      <c r="T32" s="1069" t="s">
        <v>55</v>
      </c>
      <c r="U32" s="43"/>
      <c r="V32" s="1631" t="s">
        <v>15</v>
      </c>
      <c r="W32" s="1069" t="s">
        <v>55</v>
      </c>
      <c r="X32" s="22"/>
      <c r="Y32" s="1631" t="s">
        <v>19</v>
      </c>
      <c r="Z32" s="161" t="s">
        <v>38</v>
      </c>
      <c r="AA32" s="43"/>
      <c r="AB32" s="1631" t="s">
        <v>88</v>
      </c>
      <c r="AC32" s="1069" t="s">
        <v>55</v>
      </c>
      <c r="AD32" s="22">
        <v>42</v>
      </c>
      <c r="AE32" s="160" t="s">
        <v>14</v>
      </c>
      <c r="AF32" s="161" t="s">
        <v>55</v>
      </c>
      <c r="AG32" s="46"/>
      <c r="AH32" s="1239" t="s">
        <v>16</v>
      </c>
      <c r="AI32" s="163" t="s">
        <v>38</v>
      </c>
      <c r="AJ32" s="43"/>
      <c r="AK32" s="1631" t="s">
        <v>88</v>
      </c>
      <c r="AL32" s="1069" t="s">
        <v>55</v>
      </c>
      <c r="AM32" s="944"/>
    </row>
    <row r="33" spans="2:39" s="940" customFormat="1" ht="13.5" thickBot="1">
      <c r="B33" s="1487" t="s">
        <v>36</v>
      </c>
      <c r="C33" s="1628"/>
      <c r="D33" s="1631" t="s">
        <v>17</v>
      </c>
      <c r="E33" s="1069" t="s">
        <v>55</v>
      </c>
      <c r="F33" s="22"/>
      <c r="G33" s="1635" t="s">
        <v>18</v>
      </c>
      <c r="H33" s="1069" t="s">
        <v>55</v>
      </c>
      <c r="I33" s="22"/>
      <c r="J33" s="1635" t="s">
        <v>18</v>
      </c>
      <c r="K33" s="1069" t="s">
        <v>55</v>
      </c>
      <c r="L33" s="1628">
        <v>16</v>
      </c>
      <c r="M33" s="3594" t="s">
        <v>14</v>
      </c>
      <c r="N33" s="3591" t="s">
        <v>55</v>
      </c>
      <c r="O33" s="22"/>
      <c r="P33" s="231" t="s">
        <v>19</v>
      </c>
      <c r="Q33" s="161" t="s">
        <v>38</v>
      </c>
      <c r="R33" s="43"/>
      <c r="S33" s="1631" t="s">
        <v>88</v>
      </c>
      <c r="T33" s="1069" t="s">
        <v>55</v>
      </c>
      <c r="U33" s="22">
        <v>29</v>
      </c>
      <c r="V33" s="160" t="s">
        <v>14</v>
      </c>
      <c r="W33" s="165" t="s">
        <v>55</v>
      </c>
      <c r="X33" s="46"/>
      <c r="Y33" s="162" t="s">
        <v>16</v>
      </c>
      <c r="Z33" s="163" t="s">
        <v>38</v>
      </c>
      <c r="AA33" s="43"/>
      <c r="AB33" s="1631" t="s">
        <v>15</v>
      </c>
      <c r="AC33" s="1069" t="s">
        <v>55</v>
      </c>
      <c r="AD33" s="22"/>
      <c r="AE33" s="160" t="s">
        <v>17</v>
      </c>
      <c r="AF33" s="161" t="s">
        <v>55</v>
      </c>
      <c r="AG33" s="22"/>
      <c r="AH33" s="1391" t="s">
        <v>18</v>
      </c>
      <c r="AI33" s="1050" t="s">
        <v>15</v>
      </c>
      <c r="AJ33" s="43"/>
      <c r="AK33" s="1631" t="s">
        <v>15</v>
      </c>
      <c r="AL33" s="1069" t="s">
        <v>55</v>
      </c>
      <c r="AM33" s="944"/>
    </row>
    <row r="34" spans="2:39" s="940" customFormat="1" ht="13.5" thickBot="1">
      <c r="B34" s="1487" t="s">
        <v>37</v>
      </c>
      <c r="C34" s="1628"/>
      <c r="D34" s="1631" t="s">
        <v>19</v>
      </c>
      <c r="E34" s="1069" t="s">
        <v>38</v>
      </c>
      <c r="F34" s="43"/>
      <c r="G34" s="1631" t="s">
        <v>88</v>
      </c>
      <c r="H34" s="1069" t="s">
        <v>55</v>
      </c>
      <c r="I34" s="43"/>
      <c r="J34" s="1631" t="s">
        <v>88</v>
      </c>
      <c r="K34" s="1069" t="s">
        <v>55</v>
      </c>
      <c r="L34" s="1628"/>
      <c r="M34" s="3963" t="s">
        <v>17</v>
      </c>
      <c r="N34" s="3962" t="s">
        <v>15</v>
      </c>
      <c r="O34" s="46"/>
      <c r="P34" s="16" t="s">
        <v>16</v>
      </c>
      <c r="Q34" s="163" t="s">
        <v>38</v>
      </c>
      <c r="R34" s="43"/>
      <c r="S34" s="1631" t="s">
        <v>15</v>
      </c>
      <c r="T34" s="1069" t="s">
        <v>55</v>
      </c>
      <c r="U34" s="22"/>
      <c r="V34" s="160" t="s">
        <v>17</v>
      </c>
      <c r="W34" s="165" t="s">
        <v>55</v>
      </c>
      <c r="X34" s="22"/>
      <c r="Y34" s="1635" t="s">
        <v>18</v>
      </c>
      <c r="Z34" s="1069" t="s">
        <v>55</v>
      </c>
      <c r="AA34" s="22">
        <v>38</v>
      </c>
      <c r="AB34" s="160" t="s">
        <v>14</v>
      </c>
      <c r="AC34" s="161" t="s">
        <v>55</v>
      </c>
      <c r="AD34" s="22"/>
      <c r="AE34" s="160" t="s">
        <v>19</v>
      </c>
      <c r="AF34" s="161" t="s">
        <v>38</v>
      </c>
      <c r="AG34" s="43"/>
      <c r="AH34" s="1631" t="s">
        <v>88</v>
      </c>
      <c r="AI34" s="1069" t="s">
        <v>55</v>
      </c>
      <c r="AJ34" s="22">
        <v>51</v>
      </c>
      <c r="AK34" s="3590" t="s">
        <v>14</v>
      </c>
      <c r="AL34" s="165" t="s">
        <v>55</v>
      </c>
      <c r="AM34" s="944"/>
    </row>
    <row r="35" spans="2:39" s="940" customFormat="1" ht="13.5" thickBot="1">
      <c r="B35" s="1487" t="s">
        <v>39</v>
      </c>
      <c r="C35" s="1634"/>
      <c r="D35" s="1632" t="s">
        <v>16</v>
      </c>
      <c r="E35" s="1629" t="s">
        <v>38</v>
      </c>
      <c r="F35" s="43"/>
      <c r="G35" s="1631" t="s">
        <v>15</v>
      </c>
      <c r="H35" s="1069" t="s">
        <v>55</v>
      </c>
      <c r="I35" s="43"/>
      <c r="J35" s="1631" t="s">
        <v>15</v>
      </c>
      <c r="K35" s="1069" t="s">
        <v>55</v>
      </c>
      <c r="L35" s="1628"/>
      <c r="M35" s="3594" t="s">
        <v>19</v>
      </c>
      <c r="N35" s="3591" t="s">
        <v>38</v>
      </c>
      <c r="O35" s="22"/>
      <c r="P35" s="1635" t="s">
        <v>18</v>
      </c>
      <c r="Q35" s="1069" t="s">
        <v>55</v>
      </c>
      <c r="R35" s="22">
        <v>25</v>
      </c>
      <c r="S35" s="160" t="s">
        <v>14</v>
      </c>
      <c r="T35" s="161" t="s">
        <v>55</v>
      </c>
      <c r="U35" s="22"/>
      <c r="V35" s="231" t="s">
        <v>19</v>
      </c>
      <c r="W35" s="168" t="s">
        <v>38</v>
      </c>
      <c r="X35" s="43"/>
      <c r="Y35" s="1631" t="s">
        <v>88</v>
      </c>
      <c r="Z35" s="1069" t="s">
        <v>55</v>
      </c>
      <c r="AA35" s="1628"/>
      <c r="AB35" s="160" t="s">
        <v>17</v>
      </c>
      <c r="AC35" s="161" t="s">
        <v>55</v>
      </c>
      <c r="AD35" s="46"/>
      <c r="AE35" s="16" t="s">
        <v>16</v>
      </c>
      <c r="AF35" s="19" t="s">
        <v>38</v>
      </c>
      <c r="AG35" s="43"/>
      <c r="AH35" s="1631" t="s">
        <v>15</v>
      </c>
      <c r="AI35" s="1069" t="s">
        <v>55</v>
      </c>
      <c r="AJ35" s="22"/>
      <c r="AK35" s="3594" t="s">
        <v>17</v>
      </c>
      <c r="AL35" s="168" t="s">
        <v>55</v>
      </c>
      <c r="AM35" s="944"/>
    </row>
    <row r="36" spans="2:39" s="940" customFormat="1" ht="13.5" thickBot="1">
      <c r="B36" s="1487" t="s">
        <v>40</v>
      </c>
      <c r="C36" s="25"/>
      <c r="D36" s="1633" t="s">
        <v>18</v>
      </c>
      <c r="E36" s="1069" t="s">
        <v>55</v>
      </c>
      <c r="F36" s="22">
        <v>8</v>
      </c>
      <c r="G36" s="160" t="s">
        <v>14</v>
      </c>
      <c r="H36" s="161" t="s">
        <v>55</v>
      </c>
      <c r="I36" s="22">
        <v>12</v>
      </c>
      <c r="J36" s="160" t="s">
        <v>14</v>
      </c>
      <c r="K36" s="161" t="s">
        <v>55</v>
      </c>
      <c r="L36" s="1634"/>
      <c r="M36" s="3592" t="s">
        <v>16</v>
      </c>
      <c r="N36" s="3593" t="s">
        <v>38</v>
      </c>
      <c r="O36" s="43"/>
      <c r="P36" s="1631" t="s">
        <v>88</v>
      </c>
      <c r="Q36" s="1069" t="s">
        <v>55</v>
      </c>
      <c r="R36" s="22"/>
      <c r="S36" s="160" t="s">
        <v>17</v>
      </c>
      <c r="T36" s="161" t="s">
        <v>55</v>
      </c>
      <c r="U36" s="46"/>
      <c r="V36" s="16" t="s">
        <v>16</v>
      </c>
      <c r="W36" s="163" t="s">
        <v>38</v>
      </c>
      <c r="X36" s="43"/>
      <c r="Y36" s="1631" t="s">
        <v>15</v>
      </c>
      <c r="Z36" s="1069" t="s">
        <v>55</v>
      </c>
      <c r="AA36" s="22"/>
      <c r="AB36" s="231" t="s">
        <v>19</v>
      </c>
      <c r="AC36" s="168" t="s">
        <v>38</v>
      </c>
      <c r="AD36" s="22"/>
      <c r="AE36" s="1635" t="s">
        <v>18</v>
      </c>
      <c r="AF36" s="1069" t="s">
        <v>55</v>
      </c>
      <c r="AG36" s="22">
        <v>47</v>
      </c>
      <c r="AH36" s="160" t="s">
        <v>14</v>
      </c>
      <c r="AI36" s="161" t="s">
        <v>55</v>
      </c>
      <c r="AJ36" s="22"/>
      <c r="AK36" s="3590" t="s">
        <v>19</v>
      </c>
      <c r="AL36" s="165" t="s">
        <v>38</v>
      </c>
      <c r="AM36" s="944"/>
    </row>
    <row r="37" spans="2:39" s="940" customFormat="1" ht="13.5" thickBot="1">
      <c r="B37" s="1487" t="s">
        <v>41</v>
      </c>
      <c r="C37" s="22"/>
      <c r="D37" s="1631" t="s">
        <v>88</v>
      </c>
      <c r="E37" s="1069" t="s">
        <v>55</v>
      </c>
      <c r="F37" s="43"/>
      <c r="G37" s="160" t="s">
        <v>17</v>
      </c>
      <c r="H37" s="161" t="s">
        <v>55</v>
      </c>
      <c r="I37" s="22"/>
      <c r="J37" s="1631" t="s">
        <v>17</v>
      </c>
      <c r="K37" s="161" t="s">
        <v>55</v>
      </c>
      <c r="L37" s="1628"/>
      <c r="M37" s="1391" t="s">
        <v>18</v>
      </c>
      <c r="N37" s="1050" t="s">
        <v>15</v>
      </c>
      <c r="O37" s="43"/>
      <c r="P37" s="1631" t="s">
        <v>15</v>
      </c>
      <c r="Q37" s="1069" t="s">
        <v>55</v>
      </c>
      <c r="R37" s="22"/>
      <c r="S37" s="160" t="s">
        <v>19</v>
      </c>
      <c r="T37" s="161" t="s">
        <v>38</v>
      </c>
      <c r="U37" s="22"/>
      <c r="V37" s="1635" t="s">
        <v>18</v>
      </c>
      <c r="W37" s="1069" t="s">
        <v>55</v>
      </c>
      <c r="X37" s="22">
        <v>34</v>
      </c>
      <c r="Y37" s="3590" t="s">
        <v>14</v>
      </c>
      <c r="Z37" s="161" t="s">
        <v>55</v>
      </c>
      <c r="AA37" s="46"/>
      <c r="AB37" s="162" t="s">
        <v>16</v>
      </c>
      <c r="AC37" s="163" t="s">
        <v>38</v>
      </c>
      <c r="AD37" s="43"/>
      <c r="AE37" s="1631" t="s">
        <v>88</v>
      </c>
      <c r="AF37" s="1069" t="s">
        <v>55</v>
      </c>
      <c r="AG37" s="22"/>
      <c r="AH37" s="160" t="s">
        <v>17</v>
      </c>
      <c r="AI37" s="161" t="s">
        <v>55</v>
      </c>
      <c r="AJ37" s="46"/>
      <c r="AK37" s="1446" t="s">
        <v>16</v>
      </c>
      <c r="AL37" s="3905" t="s">
        <v>38</v>
      </c>
      <c r="AM37" s="944"/>
    </row>
    <row r="38" spans="2:39" s="940" customFormat="1" ht="13.5" thickBot="1">
      <c r="B38" s="1487" t="s">
        <v>42</v>
      </c>
      <c r="C38" s="22"/>
      <c r="D38" s="1631" t="s">
        <v>15</v>
      </c>
      <c r="E38" s="1069" t="s">
        <v>55</v>
      </c>
      <c r="F38" s="43"/>
      <c r="G38" s="160" t="s">
        <v>19</v>
      </c>
      <c r="H38" s="161" t="s">
        <v>38</v>
      </c>
      <c r="I38" s="22"/>
      <c r="J38" s="1631" t="s">
        <v>19</v>
      </c>
      <c r="K38" s="161" t="s">
        <v>38</v>
      </c>
      <c r="L38" s="3589"/>
      <c r="M38" s="1631" t="s">
        <v>88</v>
      </c>
      <c r="N38" s="1069" t="s">
        <v>55</v>
      </c>
      <c r="O38" s="22">
        <v>21</v>
      </c>
      <c r="P38" s="160" t="s">
        <v>14</v>
      </c>
      <c r="Q38" s="161" t="s">
        <v>55</v>
      </c>
      <c r="R38" s="46"/>
      <c r="S38" s="1632" t="s">
        <v>16</v>
      </c>
      <c r="T38" s="163" t="s">
        <v>38</v>
      </c>
      <c r="U38" s="43"/>
      <c r="V38" s="1631" t="s">
        <v>88</v>
      </c>
      <c r="W38" s="1069" t="s">
        <v>55</v>
      </c>
      <c r="X38" s="1628"/>
      <c r="Y38" s="3590" t="s">
        <v>17</v>
      </c>
      <c r="Z38" s="1069" t="s">
        <v>55</v>
      </c>
      <c r="AA38" s="22"/>
      <c r="AB38" s="1635" t="s">
        <v>18</v>
      </c>
      <c r="AC38" s="1069" t="s">
        <v>55</v>
      </c>
      <c r="AD38" s="43"/>
      <c r="AE38" s="1631" t="s">
        <v>15</v>
      </c>
      <c r="AF38" s="1069" t="s">
        <v>55</v>
      </c>
      <c r="AG38" s="22"/>
      <c r="AH38" s="160" t="s">
        <v>19</v>
      </c>
      <c r="AI38" s="161" t="s">
        <v>38</v>
      </c>
      <c r="AJ38" s="22"/>
      <c r="AK38" s="1434" t="s">
        <v>18</v>
      </c>
      <c r="AL38" s="1637" t="s">
        <v>55</v>
      </c>
      <c r="AM38" s="944"/>
    </row>
    <row r="39" spans="2:39" s="940" customFormat="1" ht="13.5" thickBot="1">
      <c r="B39" s="1487" t="s">
        <v>43</v>
      </c>
      <c r="C39" s="22">
        <v>4</v>
      </c>
      <c r="D39" s="160" t="s">
        <v>14</v>
      </c>
      <c r="E39" s="161" t="s">
        <v>55</v>
      </c>
      <c r="F39" s="44"/>
      <c r="G39" s="162" t="s">
        <v>16</v>
      </c>
      <c r="H39" s="163" t="s">
        <v>38</v>
      </c>
      <c r="I39" s="22"/>
      <c r="J39" s="1632" t="s">
        <v>16</v>
      </c>
      <c r="K39" s="163" t="s">
        <v>38</v>
      </c>
      <c r="L39" s="3589"/>
      <c r="M39" s="1631" t="s">
        <v>15</v>
      </c>
      <c r="N39" s="1069" t="s">
        <v>55</v>
      </c>
      <c r="O39" s="22"/>
      <c r="P39" s="160" t="s">
        <v>17</v>
      </c>
      <c r="Q39" s="161" t="s">
        <v>55</v>
      </c>
      <c r="R39" s="25"/>
      <c r="S39" s="164" t="s">
        <v>18</v>
      </c>
      <c r="T39" s="1069" t="s">
        <v>55</v>
      </c>
      <c r="U39" s="43"/>
      <c r="V39" s="1631" t="s">
        <v>15</v>
      </c>
      <c r="W39" s="1069" t="s">
        <v>55</v>
      </c>
      <c r="X39" s="1628"/>
      <c r="Y39" s="3590" t="s">
        <v>19</v>
      </c>
      <c r="Z39" s="161" t="s">
        <v>38</v>
      </c>
      <c r="AA39" s="43"/>
      <c r="AB39" s="1631" t="s">
        <v>88</v>
      </c>
      <c r="AC39" s="1069" t="s">
        <v>55</v>
      </c>
      <c r="AD39" s="1628">
        <v>43</v>
      </c>
      <c r="AE39" s="1631" t="s">
        <v>14</v>
      </c>
      <c r="AF39" s="1069" t="s">
        <v>55</v>
      </c>
      <c r="AG39" s="46"/>
      <c r="AH39" s="162" t="s">
        <v>16</v>
      </c>
      <c r="AI39" s="163" t="s">
        <v>38</v>
      </c>
      <c r="AJ39" s="43"/>
      <c r="AK39" s="1424" t="s">
        <v>88</v>
      </c>
      <c r="AL39" s="1637" t="s">
        <v>55</v>
      </c>
      <c r="AM39" s="944"/>
    </row>
    <row r="40" spans="2:39" s="940" customFormat="1" ht="13.5" thickBot="1">
      <c r="B40" s="1487" t="s">
        <v>44</v>
      </c>
      <c r="C40" s="22"/>
      <c r="D40" s="160" t="s">
        <v>17</v>
      </c>
      <c r="E40" s="161" t="s">
        <v>55</v>
      </c>
      <c r="F40" s="25"/>
      <c r="G40" s="1635" t="s">
        <v>18</v>
      </c>
      <c r="H40" s="1069" t="s">
        <v>55</v>
      </c>
      <c r="I40" s="25"/>
      <c r="J40" s="1633" t="s">
        <v>18</v>
      </c>
      <c r="K40" s="1069" t="s">
        <v>55</v>
      </c>
      <c r="L40" s="1628">
        <v>17</v>
      </c>
      <c r="M40" s="1631" t="s">
        <v>14</v>
      </c>
      <c r="N40" s="1069" t="s">
        <v>55</v>
      </c>
      <c r="O40" s="22"/>
      <c r="P40" s="160" t="s">
        <v>19</v>
      </c>
      <c r="Q40" s="161" t="s">
        <v>38</v>
      </c>
      <c r="R40" s="22"/>
      <c r="S40" s="1631" t="s">
        <v>88</v>
      </c>
      <c r="T40" s="1069" t="s">
        <v>55</v>
      </c>
      <c r="U40" s="22">
        <v>30</v>
      </c>
      <c r="V40" s="231" t="s">
        <v>14</v>
      </c>
      <c r="W40" s="168" t="s">
        <v>55</v>
      </c>
      <c r="X40" s="1628"/>
      <c r="Y40" s="3592" t="s">
        <v>16</v>
      </c>
      <c r="Z40" s="1629" t="s">
        <v>38</v>
      </c>
      <c r="AA40" s="43"/>
      <c r="AB40" s="1631" t="s">
        <v>15</v>
      </c>
      <c r="AC40" s="1069" t="s">
        <v>55</v>
      </c>
      <c r="AD40" s="22"/>
      <c r="AE40" s="1631" t="s">
        <v>17</v>
      </c>
      <c r="AF40" s="161" t="s">
        <v>55</v>
      </c>
      <c r="AG40" s="22"/>
      <c r="AH40" s="231" t="s">
        <v>18</v>
      </c>
      <c r="AI40" s="1069" t="s">
        <v>55</v>
      </c>
      <c r="AJ40" s="43"/>
      <c r="AK40" s="1388" t="s">
        <v>15</v>
      </c>
      <c r="AL40" s="1050" t="s">
        <v>15</v>
      </c>
      <c r="AM40" s="944"/>
    </row>
    <row r="41" spans="2:39" s="940" customFormat="1" ht="13.5" thickBot="1">
      <c r="B41" s="1487" t="s">
        <v>45</v>
      </c>
      <c r="C41" s="22"/>
      <c r="D41" s="160" t="s">
        <v>19</v>
      </c>
      <c r="E41" s="161" t="s">
        <v>38</v>
      </c>
      <c r="F41" s="43"/>
      <c r="G41" s="1631" t="s">
        <v>88</v>
      </c>
      <c r="H41" s="1069" t="s">
        <v>55</v>
      </c>
      <c r="I41" s="22"/>
      <c r="J41" s="160" t="s">
        <v>88</v>
      </c>
      <c r="K41" s="1069" t="s">
        <v>55</v>
      </c>
      <c r="L41" s="22"/>
      <c r="M41" s="3590" t="s">
        <v>17</v>
      </c>
      <c r="N41" s="161" t="s">
        <v>55</v>
      </c>
      <c r="O41" s="46"/>
      <c r="P41" s="162" t="s">
        <v>16</v>
      </c>
      <c r="Q41" s="163" t="s">
        <v>38</v>
      </c>
      <c r="R41" s="22"/>
      <c r="S41" s="1631" t="s">
        <v>15</v>
      </c>
      <c r="T41" s="1069" t="s">
        <v>55</v>
      </c>
      <c r="U41" s="22"/>
      <c r="V41" s="160" t="s">
        <v>17</v>
      </c>
      <c r="W41" s="161" t="s">
        <v>55</v>
      </c>
      <c r="X41" s="25"/>
      <c r="Y41" s="1633" t="s">
        <v>18</v>
      </c>
      <c r="Z41" s="1069" t="s">
        <v>55</v>
      </c>
      <c r="AA41" s="43">
        <v>39</v>
      </c>
      <c r="AB41" s="160" t="s">
        <v>14</v>
      </c>
      <c r="AC41" s="161" t="s">
        <v>55</v>
      </c>
      <c r="AD41" s="22"/>
      <c r="AE41" s="160" t="s">
        <v>19</v>
      </c>
      <c r="AF41" s="161" t="s">
        <v>38</v>
      </c>
      <c r="AG41" s="22"/>
      <c r="AH41" s="160" t="s">
        <v>88</v>
      </c>
      <c r="AI41" s="1069" t="s">
        <v>55</v>
      </c>
      <c r="AJ41" s="22">
        <v>52</v>
      </c>
      <c r="AK41" s="1388" t="s">
        <v>14</v>
      </c>
      <c r="AL41" s="1050" t="s">
        <v>15</v>
      </c>
      <c r="AM41" s="944"/>
    </row>
    <row r="42" spans="2:39" s="940" customFormat="1" ht="13.5" thickBot="1">
      <c r="B42" s="1487" t="s">
        <v>46</v>
      </c>
      <c r="C42" s="22"/>
      <c r="D42" s="162" t="s">
        <v>16</v>
      </c>
      <c r="E42" s="163" t="s">
        <v>38</v>
      </c>
      <c r="F42" s="43"/>
      <c r="G42" s="1631" t="s">
        <v>15</v>
      </c>
      <c r="H42" s="1069" t="s">
        <v>55</v>
      </c>
      <c r="I42" s="22"/>
      <c r="J42" s="160" t="s">
        <v>15</v>
      </c>
      <c r="K42" s="161" t="s">
        <v>55</v>
      </c>
      <c r="L42" s="22"/>
      <c r="M42" s="160" t="s">
        <v>19</v>
      </c>
      <c r="N42" s="161" t="s">
        <v>38</v>
      </c>
      <c r="O42" s="22"/>
      <c r="P42" s="1635" t="s">
        <v>18</v>
      </c>
      <c r="Q42" s="1069" t="s">
        <v>55</v>
      </c>
      <c r="R42" s="22">
        <v>26</v>
      </c>
      <c r="S42" s="1631" t="s">
        <v>14</v>
      </c>
      <c r="T42" s="161" t="s">
        <v>55</v>
      </c>
      <c r="U42" s="22"/>
      <c r="V42" s="160" t="s">
        <v>19</v>
      </c>
      <c r="W42" s="161" t="s">
        <v>38</v>
      </c>
      <c r="X42" s="43"/>
      <c r="Y42" s="1424" t="s">
        <v>88</v>
      </c>
      <c r="Z42" s="1069" t="s">
        <v>55</v>
      </c>
      <c r="AA42" s="22"/>
      <c r="AB42" s="160" t="s">
        <v>17</v>
      </c>
      <c r="AC42" s="161" t="s">
        <v>55</v>
      </c>
      <c r="AD42" s="1634"/>
      <c r="AE42" s="1632" t="s">
        <v>16</v>
      </c>
      <c r="AF42" s="1629" t="s">
        <v>38</v>
      </c>
      <c r="AG42" s="22"/>
      <c r="AH42" s="160" t="s">
        <v>15</v>
      </c>
      <c r="AI42" s="161" t="s">
        <v>55</v>
      </c>
      <c r="AJ42" s="22"/>
      <c r="AK42" s="1388" t="s">
        <v>17</v>
      </c>
      <c r="AL42" s="1050" t="s">
        <v>15</v>
      </c>
      <c r="AM42" s="944"/>
    </row>
    <row r="43" spans="2:39" s="940" customFormat="1" ht="13.5" thickBot="1">
      <c r="B43" s="1487" t="s">
        <v>47</v>
      </c>
      <c r="C43" s="25"/>
      <c r="D43" s="1633" t="s">
        <v>18</v>
      </c>
      <c r="E43" s="1069" t="s">
        <v>55</v>
      </c>
      <c r="F43" s="22">
        <v>9</v>
      </c>
      <c r="G43" s="160" t="s">
        <v>14</v>
      </c>
      <c r="H43" s="161" t="s">
        <v>55</v>
      </c>
      <c r="I43" s="22">
        <v>13</v>
      </c>
      <c r="J43" s="160" t="s">
        <v>14</v>
      </c>
      <c r="K43" s="161" t="s">
        <v>55</v>
      </c>
      <c r="L43" s="1634"/>
      <c r="M43" s="1632" t="s">
        <v>16</v>
      </c>
      <c r="N43" s="1629" t="s">
        <v>38</v>
      </c>
      <c r="O43" s="43"/>
      <c r="P43" s="1631" t="s">
        <v>88</v>
      </c>
      <c r="Q43" s="1069" t="s">
        <v>55</v>
      </c>
      <c r="R43" s="22"/>
      <c r="S43" s="3590" t="s">
        <v>17</v>
      </c>
      <c r="T43" s="161" t="s">
        <v>55</v>
      </c>
      <c r="U43" s="46"/>
      <c r="V43" s="16" t="s">
        <v>16</v>
      </c>
      <c r="W43" s="19" t="s">
        <v>38</v>
      </c>
      <c r="X43" s="1628"/>
      <c r="Y43" s="1631" t="s">
        <v>15</v>
      </c>
      <c r="Z43" s="1069" t="s">
        <v>55</v>
      </c>
      <c r="AA43" s="22"/>
      <c r="AB43" s="160" t="s">
        <v>19</v>
      </c>
      <c r="AC43" s="161" t="s">
        <v>38</v>
      </c>
      <c r="AD43" s="1628"/>
      <c r="AE43" s="1635" t="s">
        <v>18</v>
      </c>
      <c r="AF43" s="1069" t="s">
        <v>55</v>
      </c>
      <c r="AG43" s="22">
        <v>48</v>
      </c>
      <c r="AH43" s="160" t="s">
        <v>14</v>
      </c>
      <c r="AI43" s="161" t="s">
        <v>55</v>
      </c>
      <c r="AJ43" s="22"/>
      <c r="AK43" s="160" t="s">
        <v>19</v>
      </c>
      <c r="AL43" s="161" t="s">
        <v>38</v>
      </c>
      <c r="AM43" s="944"/>
    </row>
    <row r="44" spans="2:39" s="940" customFormat="1" ht="13.5" thickBot="1">
      <c r="B44" s="1487" t="s">
        <v>48</v>
      </c>
      <c r="C44" s="22"/>
      <c r="D44" s="1631" t="s">
        <v>88</v>
      </c>
      <c r="E44" s="1069" t="s">
        <v>55</v>
      </c>
      <c r="F44" s="3958"/>
      <c r="G44" s="191" t="s">
        <v>17</v>
      </c>
      <c r="H44" s="161" t="s">
        <v>55</v>
      </c>
      <c r="I44" s="22"/>
      <c r="J44" s="1424" t="s">
        <v>17</v>
      </c>
      <c r="K44" s="1637" t="s">
        <v>55</v>
      </c>
      <c r="L44" s="1233"/>
      <c r="M44" s="1434" t="s">
        <v>18</v>
      </c>
      <c r="N44" s="1637" t="s">
        <v>55</v>
      </c>
      <c r="O44" s="43"/>
      <c r="P44" s="1631" t="s">
        <v>15</v>
      </c>
      <c r="Q44" s="1069" t="s">
        <v>55</v>
      </c>
      <c r="R44" s="22"/>
      <c r="S44" s="160" t="s">
        <v>19</v>
      </c>
      <c r="T44" s="161" t="s">
        <v>38</v>
      </c>
      <c r="U44" s="25"/>
      <c r="V44" s="1633" t="s">
        <v>18</v>
      </c>
      <c r="W44" s="167" t="s">
        <v>55</v>
      </c>
      <c r="X44" s="1628">
        <v>35</v>
      </c>
      <c r="Y44" s="1424" t="s">
        <v>14</v>
      </c>
      <c r="Z44" s="1069" t="s">
        <v>55</v>
      </c>
      <c r="AA44" s="46"/>
      <c r="AB44" s="162" t="s">
        <v>16</v>
      </c>
      <c r="AC44" s="163" t="s">
        <v>38</v>
      </c>
      <c r="AD44" s="1628"/>
      <c r="AE44" s="1631" t="s">
        <v>88</v>
      </c>
      <c r="AF44" s="1069" t="s">
        <v>55</v>
      </c>
      <c r="AG44" s="22"/>
      <c r="AH44" s="160" t="s">
        <v>17</v>
      </c>
      <c r="AI44" s="161" t="s">
        <v>55</v>
      </c>
      <c r="AJ44" s="46"/>
      <c r="AK44" s="162" t="s">
        <v>16</v>
      </c>
      <c r="AL44" s="163" t="s">
        <v>38</v>
      </c>
      <c r="AM44" s="944"/>
    </row>
    <row r="45" spans="2:39" s="940" customFormat="1" ht="13.5" thickBot="1">
      <c r="B45" s="1487" t="s">
        <v>49</v>
      </c>
      <c r="C45" s="22"/>
      <c r="D45" s="1631" t="s">
        <v>15</v>
      </c>
      <c r="E45" s="1069" t="s">
        <v>55</v>
      </c>
      <c r="F45" s="3956"/>
      <c r="G45" s="3957"/>
      <c r="H45" s="207"/>
      <c r="I45" s="22"/>
      <c r="J45" s="1635" t="s">
        <v>19</v>
      </c>
      <c r="K45" s="3898" t="s">
        <v>38</v>
      </c>
      <c r="L45" s="3902"/>
      <c r="M45" s="1424" t="s">
        <v>88</v>
      </c>
      <c r="N45" s="1637" t="s">
        <v>55</v>
      </c>
      <c r="O45" s="22">
        <v>22</v>
      </c>
      <c r="P45" s="231" t="s">
        <v>14</v>
      </c>
      <c r="Q45" s="168" t="s">
        <v>55</v>
      </c>
      <c r="R45" s="46"/>
      <c r="S45" s="1632" t="s">
        <v>16</v>
      </c>
      <c r="T45" s="163" t="s">
        <v>38</v>
      </c>
      <c r="U45" s="43"/>
      <c r="V45" s="1635" t="s">
        <v>88</v>
      </c>
      <c r="W45" s="3898" t="s">
        <v>55</v>
      </c>
      <c r="X45" s="22"/>
      <c r="Y45" s="1391" t="s">
        <v>17</v>
      </c>
      <c r="Z45" s="1050" t="s">
        <v>15</v>
      </c>
      <c r="AA45" s="25"/>
      <c r="AB45" s="1635" t="s">
        <v>18</v>
      </c>
      <c r="AC45" s="1069" t="s">
        <v>55</v>
      </c>
      <c r="AD45" s="3589"/>
      <c r="AE45" s="1434" t="s">
        <v>15</v>
      </c>
      <c r="AF45" s="2264" t="s">
        <v>55</v>
      </c>
      <c r="AG45" s="22"/>
      <c r="AH45" s="160" t="s">
        <v>19</v>
      </c>
      <c r="AI45" s="161" t="s">
        <v>38</v>
      </c>
      <c r="AJ45" s="22"/>
      <c r="AK45" s="1635" t="s">
        <v>18</v>
      </c>
      <c r="AL45" s="1069" t="s">
        <v>55</v>
      </c>
      <c r="AM45" s="944"/>
    </row>
    <row r="46" spans="2:39" s="940" customFormat="1" ht="13.5" thickBot="1">
      <c r="B46" s="1487" t="s">
        <v>50</v>
      </c>
      <c r="C46" s="22">
        <v>5</v>
      </c>
      <c r="D46" s="231" t="s">
        <v>14</v>
      </c>
      <c r="E46" s="168" t="s">
        <v>55</v>
      </c>
      <c r="F46" s="27"/>
      <c r="G46" s="51"/>
      <c r="H46" s="142"/>
      <c r="I46" s="46"/>
      <c r="J46" s="1632" t="s">
        <v>16</v>
      </c>
      <c r="K46" s="1629" t="s">
        <v>38</v>
      </c>
      <c r="L46" s="3903"/>
      <c r="M46" s="1424" t="s">
        <v>15</v>
      </c>
      <c r="N46" s="1637" t="s">
        <v>55</v>
      </c>
      <c r="O46" s="22"/>
      <c r="P46" s="160" t="s">
        <v>17</v>
      </c>
      <c r="Q46" s="161" t="s">
        <v>55</v>
      </c>
      <c r="R46" s="3904"/>
      <c r="S46" s="1633" t="s">
        <v>18</v>
      </c>
      <c r="T46" s="3964" t="s">
        <v>55</v>
      </c>
      <c r="U46" s="43"/>
      <c r="V46" s="3966" t="s">
        <v>15</v>
      </c>
      <c r="W46" s="3967" t="s">
        <v>55</v>
      </c>
      <c r="X46" s="22"/>
      <c r="Y46" s="1424" t="s">
        <v>19</v>
      </c>
      <c r="Z46" s="1637" t="s">
        <v>38</v>
      </c>
      <c r="AA46" s="3958"/>
      <c r="AB46" s="1631" t="s">
        <v>88</v>
      </c>
      <c r="AC46" s="1069" t="s">
        <v>55</v>
      </c>
      <c r="AD46" s="1628">
        <v>44</v>
      </c>
      <c r="AE46" s="1424" t="s">
        <v>14</v>
      </c>
      <c r="AF46" s="1637" t="s">
        <v>55</v>
      </c>
      <c r="AG46" s="46"/>
      <c r="AH46" s="162" t="s">
        <v>16</v>
      </c>
      <c r="AI46" s="166" t="s">
        <v>38</v>
      </c>
      <c r="AJ46" s="43"/>
      <c r="AK46" s="3966" t="s">
        <v>88</v>
      </c>
      <c r="AL46" s="3967" t="s">
        <v>55</v>
      </c>
      <c r="AM46" s="944"/>
    </row>
    <row r="47" spans="2:39" s="940" customFormat="1" ht="13.5" thickBot="1">
      <c r="B47" s="1488" t="s">
        <v>51</v>
      </c>
      <c r="C47" s="46"/>
      <c r="D47" s="162" t="s">
        <v>17</v>
      </c>
      <c r="E47" s="163" t="s">
        <v>55</v>
      </c>
      <c r="F47" s="38"/>
      <c r="G47" s="39"/>
      <c r="H47" s="133"/>
      <c r="I47" s="3959"/>
      <c r="J47" s="3960" t="s">
        <v>18</v>
      </c>
      <c r="K47" s="3961" t="s">
        <v>55</v>
      </c>
      <c r="L47" s="306"/>
      <c r="M47" s="39"/>
      <c r="N47" s="45"/>
      <c r="O47" s="46"/>
      <c r="P47" s="16" t="s">
        <v>19</v>
      </c>
      <c r="Q47" s="19" t="s">
        <v>38</v>
      </c>
      <c r="R47" s="29"/>
      <c r="S47" s="39"/>
      <c r="T47" s="45"/>
      <c r="U47" s="46">
        <v>31</v>
      </c>
      <c r="V47" s="162" t="s">
        <v>14</v>
      </c>
      <c r="W47" s="163" t="s">
        <v>55</v>
      </c>
      <c r="X47" s="46"/>
      <c r="Y47" s="1446" t="s">
        <v>16</v>
      </c>
      <c r="Z47" s="3968" t="s">
        <v>38</v>
      </c>
      <c r="AA47" s="29"/>
      <c r="AB47" s="39"/>
      <c r="AC47" s="45"/>
      <c r="AD47" s="1237"/>
      <c r="AE47" s="1446" t="s">
        <v>17</v>
      </c>
      <c r="AF47" s="3968" t="s">
        <v>55</v>
      </c>
      <c r="AG47" s="29"/>
      <c r="AH47" s="39"/>
      <c r="AI47" s="45"/>
      <c r="AJ47" s="44"/>
      <c r="AK47" s="1632" t="s">
        <v>15</v>
      </c>
      <c r="AL47" s="1629" t="s">
        <v>55</v>
      </c>
      <c r="AM47" s="945"/>
    </row>
    <row r="48" spans="2:39">
      <c r="B48" s="4160" t="s">
        <v>95</v>
      </c>
      <c r="C48" s="4161"/>
      <c r="D48" s="4162"/>
      <c r="E48" s="387">
        <f>COUNTIF(E17:E47,"R" )+E53</f>
        <v>19</v>
      </c>
      <c r="F48" s="384"/>
      <c r="G48" s="384"/>
      <c r="H48" s="387">
        <f>COUNTIF(H17:H47,"R" )+H53</f>
        <v>17</v>
      </c>
      <c r="I48" s="368"/>
      <c r="J48" s="388"/>
      <c r="K48" s="387">
        <f>COUNTIF(K17:K47,"R" )+K53</f>
        <v>19</v>
      </c>
      <c r="L48" s="20"/>
      <c r="M48" s="8"/>
      <c r="N48" s="94">
        <f>COUNTIF(N17:N47,"R" )+N53</f>
        <v>18</v>
      </c>
      <c r="O48" s="8"/>
      <c r="P48" s="91"/>
      <c r="Q48" s="94">
        <f>COUNTIF(Q17:Q47,"R" )+Q53</f>
        <v>17</v>
      </c>
      <c r="R48" s="20"/>
      <c r="S48" s="8"/>
      <c r="T48" s="94">
        <f>COUNTIF(T17:T47,"R" )+T53</f>
        <v>19</v>
      </c>
      <c r="U48" s="8"/>
      <c r="V48" s="91"/>
      <c r="W48" s="387">
        <f>COUNTIF(W17:W47,"R" )+W53</f>
        <v>21</v>
      </c>
      <c r="X48" s="384"/>
      <c r="Y48" s="384"/>
      <c r="Z48" s="387">
        <f>COUNTIF(Z17:Z47,"R" )+Z53</f>
        <v>18</v>
      </c>
      <c r="AA48" s="368"/>
      <c r="AB48" s="388"/>
      <c r="AC48" s="387">
        <f>COUNTIF(AC17:AC47,"R" )+AC53</f>
        <v>18</v>
      </c>
      <c r="AD48" s="20"/>
      <c r="AE48" s="20"/>
      <c r="AF48" s="94">
        <f>COUNTIF(AF17:AF47,"R" )+AF53</f>
        <v>20</v>
      </c>
      <c r="AG48" s="8"/>
      <c r="AH48" s="91"/>
      <c r="AI48" s="94">
        <f>COUNTIF(AI17:AI47,"R" )+AI53</f>
        <v>17</v>
      </c>
      <c r="AJ48" s="20"/>
      <c r="AK48" s="20"/>
      <c r="AL48" s="94">
        <f>COUNTIF(AL17:AL47,"R" )+AL53</f>
        <v>18</v>
      </c>
      <c r="AM48" s="518">
        <f>SUM(E48:AL48)</f>
        <v>221</v>
      </c>
    </row>
    <row r="49" spans="2:39" ht="13.5" thickBot="1">
      <c r="B49" s="4163"/>
      <c r="C49" s="4164"/>
      <c r="D49" s="4165"/>
      <c r="E49" s="387"/>
      <c r="F49" s="384"/>
      <c r="G49" s="384"/>
      <c r="H49" s="387"/>
      <c r="I49" s="368"/>
      <c r="J49" s="388"/>
      <c r="K49" s="386"/>
      <c r="L49" s="20"/>
      <c r="M49" s="20"/>
      <c r="N49" s="94"/>
      <c r="O49" s="8"/>
      <c r="P49" s="91"/>
      <c r="Q49" s="17"/>
      <c r="R49" s="20"/>
      <c r="S49" s="20"/>
      <c r="T49" s="94"/>
      <c r="U49" s="8"/>
      <c r="V49" s="91"/>
      <c r="W49" s="386"/>
      <c r="X49" s="384"/>
      <c r="Y49" s="384"/>
      <c r="Z49" s="387"/>
      <c r="AA49" s="368"/>
      <c r="AB49" s="388"/>
      <c r="AC49" s="386"/>
      <c r="AD49" s="20"/>
      <c r="AE49" s="20"/>
      <c r="AF49" s="94"/>
      <c r="AG49" s="8"/>
      <c r="AH49" s="91"/>
      <c r="AI49" s="17"/>
      <c r="AJ49" s="20"/>
      <c r="AK49" s="20"/>
      <c r="AL49" s="94"/>
      <c r="AM49" s="14"/>
    </row>
    <row r="50" spans="2:39">
      <c r="B50" s="4185" t="s">
        <v>100</v>
      </c>
      <c r="C50" s="4186"/>
      <c r="D50" s="4187"/>
      <c r="E50" s="383"/>
      <c r="F50" s="362"/>
      <c r="G50" s="362"/>
      <c r="H50" s="383"/>
      <c r="I50" s="362"/>
      <c r="J50" s="385"/>
      <c r="K50" s="389"/>
      <c r="L50" s="6"/>
      <c r="M50" s="6"/>
      <c r="N50" s="53"/>
      <c r="O50" s="6"/>
      <c r="P50" s="124"/>
      <c r="Q50" s="18"/>
      <c r="R50" s="6"/>
      <c r="S50" s="6"/>
      <c r="T50" s="53"/>
      <c r="U50" s="6"/>
      <c r="V50" s="124"/>
      <c r="W50" s="389"/>
      <c r="X50" s="362"/>
      <c r="Y50" s="362"/>
      <c r="Z50" s="383"/>
      <c r="AA50" s="362"/>
      <c r="AB50" s="385"/>
      <c r="AC50" s="389"/>
      <c r="AD50" s="6"/>
      <c r="AE50" s="6"/>
      <c r="AF50" s="53"/>
      <c r="AG50" s="6"/>
      <c r="AH50" s="124"/>
      <c r="AI50" s="18"/>
      <c r="AJ50" s="6"/>
      <c r="AK50" s="6"/>
      <c r="AL50" s="53"/>
      <c r="AM50" s="12"/>
    </row>
    <row r="51" spans="2:39" ht="13.5" thickBot="1">
      <c r="B51" s="4163"/>
      <c r="C51" s="4164"/>
      <c r="D51" s="4165"/>
      <c r="E51" s="760">
        <f>+E48*7.5</f>
        <v>142.5</v>
      </c>
      <c r="F51" s="759"/>
      <c r="G51" s="759"/>
      <c r="H51" s="760">
        <f>+H48*7.5</f>
        <v>127.5</v>
      </c>
      <c r="I51" s="761"/>
      <c r="J51" s="762"/>
      <c r="K51" s="763">
        <f>+K48*7.5</f>
        <v>142.5</v>
      </c>
      <c r="L51" s="758"/>
      <c r="M51" s="758"/>
      <c r="N51" s="211">
        <f>+N48*7.5</f>
        <v>135</v>
      </c>
      <c r="O51" s="764"/>
      <c r="P51" s="765"/>
      <c r="Q51" s="420">
        <f>+Q48*7.5</f>
        <v>127.5</v>
      </c>
      <c r="R51" s="758"/>
      <c r="S51" s="758"/>
      <c r="T51" s="211">
        <f>+T48*7.5</f>
        <v>142.5</v>
      </c>
      <c r="U51" s="764"/>
      <c r="V51" s="765"/>
      <c r="W51" s="763">
        <f>+W48*7.5</f>
        <v>157.5</v>
      </c>
      <c r="X51" s="759"/>
      <c r="Y51" s="759"/>
      <c r="Z51" s="760">
        <f>+Z48*7.5</f>
        <v>135</v>
      </c>
      <c r="AA51" s="761"/>
      <c r="AB51" s="762"/>
      <c r="AC51" s="763">
        <f>+AC48*7.5</f>
        <v>135</v>
      </c>
      <c r="AD51" s="758"/>
      <c r="AE51" s="758"/>
      <c r="AF51" s="211">
        <f>+AF48*7.5</f>
        <v>150</v>
      </c>
      <c r="AG51" s="764"/>
      <c r="AH51" s="765"/>
      <c r="AI51" s="420">
        <f>+AI48*7.5</f>
        <v>127.5</v>
      </c>
      <c r="AJ51" s="758"/>
      <c r="AK51" s="758"/>
      <c r="AL51" s="211">
        <f>+AL48*7.5</f>
        <v>135</v>
      </c>
      <c r="AM51" s="799">
        <f>SUM(E51:AL51)</f>
        <v>1657.5</v>
      </c>
    </row>
    <row r="52" spans="2:39">
      <c r="B52" s="360" t="s">
        <v>91</v>
      </c>
      <c r="C52" s="361"/>
      <c r="D52" s="361"/>
      <c r="E52" s="2473"/>
      <c r="F52" s="2474"/>
      <c r="G52" s="2474"/>
      <c r="H52" s="2473"/>
      <c r="I52" s="2474"/>
      <c r="J52" s="2474"/>
      <c r="K52" s="2473"/>
      <c r="L52" s="2475"/>
      <c r="M52" s="2475"/>
      <c r="N52" s="2476"/>
      <c r="O52" s="2475"/>
      <c r="P52" s="2475"/>
      <c r="Q52" s="2476"/>
      <c r="R52" s="2475"/>
      <c r="S52" s="2475"/>
      <c r="T52" s="2476"/>
      <c r="U52" s="2475"/>
      <c r="V52" s="2475"/>
      <c r="W52" s="2476"/>
      <c r="X52" s="2475"/>
      <c r="Y52" s="2477"/>
      <c r="Z52" s="2478"/>
      <c r="AA52" s="2475"/>
      <c r="AB52" s="2475"/>
      <c r="AC52" s="2476"/>
      <c r="AD52" s="2475"/>
      <c r="AE52" s="2477"/>
      <c r="AF52" s="2478"/>
      <c r="AG52" s="2474"/>
      <c r="AH52" s="2474"/>
      <c r="AI52" s="2473"/>
      <c r="AJ52" s="2474"/>
      <c r="AK52" s="2479"/>
      <c r="AL52" s="2480"/>
      <c r="AM52" s="1008"/>
    </row>
    <row r="53" spans="2:39" ht="13.5" thickBot="1">
      <c r="B53" s="366" t="s">
        <v>278</v>
      </c>
      <c r="C53" s="675"/>
      <c r="D53" s="675"/>
      <c r="E53" s="359">
        <v>-2</v>
      </c>
      <c r="F53" s="384"/>
      <c r="G53" s="384"/>
      <c r="H53" s="359">
        <v>-3</v>
      </c>
      <c r="I53" s="373"/>
      <c r="J53" s="390"/>
      <c r="K53" s="386">
        <v>-2</v>
      </c>
      <c r="L53" s="384"/>
      <c r="M53" s="390"/>
      <c r="N53" s="386">
        <v>-2</v>
      </c>
      <c r="O53" s="373"/>
      <c r="P53" s="390"/>
      <c r="Q53" s="386">
        <v>-3</v>
      </c>
      <c r="R53" s="384"/>
      <c r="S53" s="384"/>
      <c r="T53" s="359">
        <v>-2</v>
      </c>
      <c r="U53" s="373"/>
      <c r="V53" s="390"/>
      <c r="W53" s="386">
        <v>-2</v>
      </c>
      <c r="X53" s="384"/>
      <c r="Y53" s="390"/>
      <c r="Z53" s="386">
        <v>-2</v>
      </c>
      <c r="AA53" s="373"/>
      <c r="AB53" s="390"/>
      <c r="AC53" s="386">
        <v>-3</v>
      </c>
      <c r="AD53" s="384"/>
      <c r="AE53" s="390"/>
      <c r="AF53" s="386">
        <v>-3</v>
      </c>
      <c r="AG53" s="373"/>
      <c r="AH53" s="390"/>
      <c r="AI53" s="386">
        <v>-2</v>
      </c>
      <c r="AJ53" s="384"/>
      <c r="AK53" s="390"/>
      <c r="AL53" s="386">
        <v>-2</v>
      </c>
      <c r="AM53" s="1009">
        <f>SUM(E53:AL53)</f>
        <v>-28</v>
      </c>
    </row>
    <row r="54" spans="2:39">
      <c r="B54" s="4"/>
      <c r="C54" s="4"/>
      <c r="D54" s="4"/>
      <c r="E54" s="6"/>
      <c r="F54" s="4"/>
      <c r="G54" s="4"/>
      <c r="H54" s="6"/>
      <c r="I54" s="4"/>
      <c r="J54" s="4"/>
      <c r="K54" s="6"/>
      <c r="L54" s="4"/>
      <c r="M54" s="4"/>
      <c r="N54" s="6"/>
      <c r="O54" s="4"/>
      <c r="P54" s="4"/>
      <c r="Q54" s="6"/>
      <c r="R54" s="4"/>
      <c r="S54" s="4"/>
      <c r="T54" s="6"/>
      <c r="U54" s="4"/>
      <c r="V54" s="4"/>
      <c r="W54" s="6"/>
      <c r="X54" s="4"/>
      <c r="Y54" s="4"/>
      <c r="Z54" s="6"/>
      <c r="AA54" s="4"/>
      <c r="AB54" s="4"/>
      <c r="AC54" s="6"/>
      <c r="AD54" s="4"/>
      <c r="AE54" s="4"/>
      <c r="AF54" s="6"/>
      <c r="AG54" s="4"/>
      <c r="AH54" s="4"/>
      <c r="AI54" s="6"/>
      <c r="AJ54" s="4"/>
      <c r="AK54" s="4"/>
      <c r="AL54" s="6"/>
      <c r="AM54" s="13"/>
    </row>
    <row r="55" spans="2:39">
      <c r="B55" s="2"/>
      <c r="C55" s="1077"/>
      <c r="D55" s="2" t="s">
        <v>94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354" t="s">
        <v>301</v>
      </c>
      <c r="U55" s="2354"/>
      <c r="V55" s="2354"/>
      <c r="W55" s="2354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</row>
    <row r="56" spans="2:39" ht="15.75">
      <c r="C56" s="4144"/>
      <c r="D56" s="1074"/>
      <c r="E56" s="1074"/>
      <c r="F56" s="1074"/>
      <c r="G56" s="1074"/>
      <c r="H56" s="1074"/>
      <c r="I56" s="1074"/>
      <c r="J56" s="1074"/>
      <c r="K56" s="1074"/>
      <c r="L56" s="1074"/>
    </row>
    <row r="59" spans="2:39">
      <c r="H59" s="4172"/>
      <c r="I59" s="4172"/>
      <c r="J59" s="4139"/>
      <c r="K59" s="4172"/>
      <c r="L59" s="4172"/>
      <c r="M59" s="4139"/>
      <c r="N59" s="4172"/>
      <c r="O59" s="4172"/>
      <c r="P59" s="4139"/>
      <c r="Q59" s="4172"/>
      <c r="R59" s="4172"/>
      <c r="S59" s="4139"/>
      <c r="T59" s="4172"/>
      <c r="U59" s="4172"/>
      <c r="V59" s="4139"/>
      <c r="W59" s="4172"/>
      <c r="X59" s="4172"/>
      <c r="Y59" s="4139"/>
      <c r="Z59" s="4172"/>
      <c r="AA59" s="4172"/>
      <c r="AB59" s="4139"/>
      <c r="AC59" s="4172"/>
      <c r="AD59" s="4172"/>
      <c r="AE59" s="4139"/>
      <c r="AF59" s="4172"/>
      <c r="AG59" s="4172"/>
      <c r="AH59" s="4139"/>
      <c r="AI59" s="4172"/>
      <c r="AJ59" s="4172"/>
      <c r="AK59" s="4139"/>
      <c r="AL59" s="4172"/>
      <c r="AM59" s="4172"/>
    </row>
    <row r="60" spans="2:39">
      <c r="H60" s="4139"/>
      <c r="I60" s="4140"/>
      <c r="J60" s="4139"/>
      <c r="K60" s="4139"/>
      <c r="L60" s="4139"/>
      <c r="M60" s="4139"/>
      <c r="N60" s="4139"/>
      <c r="O60" s="4139"/>
      <c r="P60" s="4139"/>
      <c r="Q60" s="4139"/>
      <c r="R60" s="4140"/>
      <c r="S60" s="4139"/>
      <c r="T60" s="4139"/>
      <c r="U60" s="4139"/>
      <c r="V60" s="4139"/>
      <c r="W60" s="4139"/>
      <c r="X60" s="4140"/>
      <c r="Y60" s="4139"/>
      <c r="Z60" s="4139"/>
      <c r="AA60" s="4140"/>
      <c r="AB60" s="4139"/>
      <c r="AC60" s="4139"/>
      <c r="AD60" s="4140"/>
      <c r="AE60" s="4139"/>
      <c r="AF60" s="4139"/>
      <c r="AG60" s="4139"/>
      <c r="AH60" s="4139"/>
      <c r="AI60" s="4139"/>
      <c r="AJ60" s="4139"/>
      <c r="AK60" s="4139"/>
      <c r="AL60" s="4139"/>
      <c r="AM60" s="4140"/>
    </row>
    <row r="61" spans="2:39">
      <c r="H61" s="4139"/>
      <c r="I61" s="4141"/>
      <c r="J61" s="4139"/>
      <c r="K61" s="4139"/>
      <c r="L61" s="4142"/>
      <c r="M61" s="4139"/>
      <c r="N61" s="4139"/>
      <c r="O61" s="4142"/>
      <c r="P61" s="4139"/>
      <c r="Q61" s="4139"/>
      <c r="R61" s="4141"/>
      <c r="S61" s="4139"/>
      <c r="T61" s="4139"/>
      <c r="U61" s="4142"/>
      <c r="V61" s="4139"/>
      <c r="W61" s="4139"/>
      <c r="X61" s="4141"/>
      <c r="Y61" s="4139"/>
      <c r="Z61" s="4139"/>
      <c r="AA61" s="4141"/>
      <c r="AB61" s="4139"/>
      <c r="AC61" s="4139"/>
      <c r="AD61" s="4141"/>
      <c r="AE61" s="4139"/>
      <c r="AF61" s="4139"/>
      <c r="AG61" s="4142"/>
      <c r="AH61" s="4139"/>
      <c r="AI61" s="4139"/>
      <c r="AJ61" s="4142"/>
      <c r="AK61" s="4139"/>
      <c r="AL61" s="4139"/>
      <c r="AM61" s="4141"/>
    </row>
    <row r="62" spans="2:39" ht="15">
      <c r="H62" s="4143"/>
    </row>
  </sheetData>
  <sheetProtection algorithmName="SHA-512" hashValue="B9wLDaP+qpsulOKumYyLvq+Hk/P7ACeknQ6qYZ1GfhErqBxDIAh+r80OPUSn60Tmv0hhIOfU8u8BlKy6LtJwJQ==" saltValue="ucjTxLIVLAg/JXvQlcP/ew==" spinCount="100000" sheet="1" objects="1" scenarios="1" selectLockedCells="1" selectUnlockedCells="1"/>
  <mergeCells count="30">
    <mergeCell ref="B48:D49"/>
    <mergeCell ref="B50:D51"/>
    <mergeCell ref="R9:T9"/>
    <mergeCell ref="B4:AM4"/>
    <mergeCell ref="AJ9:AL9"/>
    <mergeCell ref="B3:AM3"/>
    <mergeCell ref="B5:AM5"/>
    <mergeCell ref="X9:Z9"/>
    <mergeCell ref="AA9:AC9"/>
    <mergeCell ref="AD9:AF9"/>
    <mergeCell ref="AG9:AI9"/>
    <mergeCell ref="B6:AM6"/>
    <mergeCell ref="C9:E9"/>
    <mergeCell ref="B7:AM7"/>
    <mergeCell ref="F9:H9"/>
    <mergeCell ref="U9:W9"/>
    <mergeCell ref="I9:K9"/>
    <mergeCell ref="L9:N9"/>
    <mergeCell ref="O9:Q9"/>
    <mergeCell ref="H59:I59"/>
    <mergeCell ref="K59:L59"/>
    <mergeCell ref="N59:O59"/>
    <mergeCell ref="Q59:R59"/>
    <mergeCell ref="T59:U59"/>
    <mergeCell ref="AL59:AM59"/>
    <mergeCell ref="W59:X59"/>
    <mergeCell ref="Z59:AA59"/>
    <mergeCell ref="AC59:AD59"/>
    <mergeCell ref="AF59:AG59"/>
    <mergeCell ref="AI59:AJ59"/>
  </mergeCells>
  <phoneticPr fontId="70" type="noConversion"/>
  <printOptions horizontalCentered="1"/>
  <pageMargins left="0.39370078740157483" right="0.39370078740157483" top="0.23622047244094491" bottom="0.19685039370078741" header="0.19685039370078741" footer="0.31496062992125984"/>
  <pageSetup paperSize="9" scale="73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79998168889431442"/>
    <pageSetUpPr fitToPage="1"/>
  </sheetPr>
  <dimension ref="B1:AN56"/>
  <sheetViews>
    <sheetView workbookViewId="0"/>
  </sheetViews>
  <sheetFormatPr defaultColWidth="9.140625" defaultRowHeight="15"/>
  <cols>
    <col min="1" max="1" width="2.85546875" style="3207" customWidth="1"/>
    <col min="2" max="2" width="6" style="3261" customWidth="1"/>
    <col min="3" max="4" width="3.28515625" style="3207" customWidth="1"/>
    <col min="5" max="5" width="6.28515625" style="3207" customWidth="1"/>
    <col min="6" max="7" width="3.28515625" style="3207" customWidth="1"/>
    <col min="8" max="8" width="6.42578125" style="3207" customWidth="1"/>
    <col min="9" max="10" width="3.28515625" style="3207" customWidth="1"/>
    <col min="11" max="11" width="6.5703125" style="3207" customWidth="1"/>
    <col min="12" max="13" width="3.28515625" style="3207" customWidth="1"/>
    <col min="14" max="14" width="6.7109375" style="3207" customWidth="1"/>
    <col min="15" max="16" width="3.28515625" style="3207" customWidth="1"/>
    <col min="17" max="17" width="6.7109375" style="3207" customWidth="1"/>
    <col min="18" max="19" width="3.28515625" style="3207" customWidth="1"/>
    <col min="20" max="20" width="6.7109375" style="3207" customWidth="1"/>
    <col min="21" max="22" width="3.28515625" style="3207" customWidth="1"/>
    <col min="23" max="23" width="6.7109375" style="3207" customWidth="1"/>
    <col min="24" max="25" width="3.28515625" style="3207" customWidth="1"/>
    <col min="26" max="26" width="6.7109375" style="3207" customWidth="1"/>
    <col min="27" max="28" width="3.28515625" style="3207" customWidth="1"/>
    <col min="29" max="29" width="6.7109375" style="3207" customWidth="1"/>
    <col min="30" max="31" width="3.28515625" style="3207" customWidth="1"/>
    <col min="32" max="32" width="6.7109375" style="3207" customWidth="1"/>
    <col min="33" max="34" width="3.28515625" style="3207" customWidth="1"/>
    <col min="35" max="35" width="6.7109375" style="3207" customWidth="1"/>
    <col min="36" max="37" width="3.28515625" style="3207" customWidth="1"/>
    <col min="38" max="38" width="6.7109375" style="3207" customWidth="1"/>
    <col min="39" max="39" width="9.85546875" style="3207" customWidth="1"/>
    <col min="40" max="16384" width="9.140625" style="3207"/>
  </cols>
  <sheetData>
    <row r="1" spans="2:40" ht="9.75" customHeight="1">
      <c r="B1" s="3204" t="s">
        <v>56</v>
      </c>
      <c r="C1" s="3205"/>
      <c r="D1" s="3205"/>
      <c r="E1" s="3206"/>
      <c r="F1" s="3206"/>
      <c r="G1" s="3206"/>
      <c r="H1" s="3206"/>
      <c r="I1" s="3206"/>
      <c r="J1" s="3206"/>
      <c r="K1" s="3206"/>
      <c r="L1" s="3206"/>
      <c r="M1" s="3206"/>
      <c r="N1" s="3206"/>
      <c r="O1" s="3206"/>
      <c r="P1" s="3206"/>
      <c r="Q1" s="3206"/>
      <c r="R1" s="3206"/>
      <c r="S1" s="3206"/>
      <c r="T1" s="3206"/>
      <c r="U1" s="3206"/>
      <c r="V1" s="3206"/>
      <c r="W1" s="3206"/>
      <c r="X1" s="3206"/>
      <c r="Y1" s="3206"/>
      <c r="Z1" s="3206"/>
      <c r="AA1" s="3206"/>
      <c r="AB1" s="3206"/>
      <c r="AC1" s="3206"/>
      <c r="AD1" s="3206"/>
      <c r="AE1" s="3206"/>
      <c r="AF1" s="3206"/>
      <c r="AG1" s="3206"/>
      <c r="AH1" s="3206"/>
      <c r="AI1" s="3206"/>
      <c r="AJ1" s="3206"/>
      <c r="AK1" s="3206"/>
      <c r="AL1" s="3206"/>
      <c r="AM1" s="3206"/>
    </row>
    <row r="2" spans="2:40" ht="15.75">
      <c r="B2" s="3205"/>
      <c r="C2" s="3205"/>
      <c r="D2" s="3205"/>
      <c r="E2" s="3206"/>
      <c r="F2" s="3206"/>
      <c r="G2" s="3206"/>
      <c r="H2" s="3206"/>
      <c r="I2" s="3206"/>
      <c r="J2" s="3206"/>
      <c r="K2" s="3206"/>
      <c r="L2" s="3206"/>
      <c r="M2" s="3206"/>
      <c r="N2" s="3206"/>
      <c r="O2" s="3206"/>
      <c r="P2" s="3206"/>
      <c r="Q2" s="3206"/>
      <c r="R2" s="3206"/>
      <c r="S2" s="3206"/>
      <c r="T2" s="3206"/>
      <c r="U2" s="3206"/>
      <c r="V2" s="3206"/>
      <c r="W2" s="3206"/>
      <c r="X2" s="3206"/>
      <c r="Y2" s="3206"/>
      <c r="Z2" s="3206"/>
      <c r="AA2" s="3206"/>
      <c r="AB2" s="3206"/>
      <c r="AC2" s="3206"/>
      <c r="AD2" s="3206"/>
      <c r="AE2" s="3206"/>
      <c r="AF2" s="3206"/>
      <c r="AG2" s="3206"/>
      <c r="AH2" s="3206"/>
      <c r="AI2" s="3206"/>
      <c r="AJ2" s="3206"/>
      <c r="AK2" s="3206"/>
      <c r="AL2" s="3206"/>
      <c r="AM2" s="3206"/>
    </row>
    <row r="3" spans="2:40" ht="25.5">
      <c r="B3" s="4604" t="s">
        <v>342</v>
      </c>
      <c r="C3" s="4604"/>
      <c r="D3" s="4604"/>
      <c r="E3" s="4604"/>
      <c r="F3" s="4604"/>
      <c r="G3" s="4604"/>
      <c r="H3" s="4604"/>
      <c r="I3" s="4604"/>
      <c r="J3" s="4604"/>
      <c r="K3" s="4604"/>
      <c r="L3" s="4604"/>
      <c r="M3" s="4604"/>
      <c r="N3" s="4604"/>
      <c r="O3" s="4604"/>
      <c r="P3" s="4604"/>
      <c r="Q3" s="4604"/>
      <c r="R3" s="4604"/>
      <c r="S3" s="4604"/>
      <c r="T3" s="4604"/>
      <c r="U3" s="4604"/>
      <c r="V3" s="4604"/>
      <c r="W3" s="4604"/>
      <c r="X3" s="4604"/>
      <c r="Y3" s="4604"/>
      <c r="Z3" s="4604"/>
      <c r="AA3" s="4604"/>
      <c r="AB3" s="4604"/>
      <c r="AC3" s="4604"/>
      <c r="AD3" s="4604"/>
      <c r="AE3" s="4604"/>
      <c r="AF3" s="4604"/>
      <c r="AG3" s="4604"/>
      <c r="AH3" s="4604"/>
      <c r="AI3" s="4604"/>
      <c r="AJ3" s="4604"/>
      <c r="AK3" s="4604"/>
      <c r="AL3" s="4604"/>
      <c r="AM3" s="4604"/>
    </row>
    <row r="4" spans="2:40" ht="25.5" hidden="1">
      <c r="B4" s="4604"/>
      <c r="C4" s="4604"/>
      <c r="D4" s="4604"/>
      <c r="E4" s="4604"/>
      <c r="F4" s="4604"/>
      <c r="G4" s="4604"/>
      <c r="H4" s="4604"/>
      <c r="I4" s="4604"/>
      <c r="J4" s="4604"/>
      <c r="K4" s="4604"/>
      <c r="L4" s="4604"/>
      <c r="M4" s="4604"/>
      <c r="N4" s="4604"/>
      <c r="O4" s="4604"/>
      <c r="P4" s="4604"/>
      <c r="Q4" s="4604"/>
      <c r="R4" s="4604"/>
      <c r="S4" s="4604"/>
      <c r="T4" s="4604"/>
      <c r="U4" s="4604"/>
      <c r="V4" s="4604"/>
      <c r="W4" s="4604"/>
      <c r="X4" s="4604"/>
      <c r="Y4" s="4604"/>
      <c r="Z4" s="4604"/>
      <c r="AA4" s="4604"/>
      <c r="AB4" s="4604"/>
      <c r="AC4" s="4604"/>
      <c r="AD4" s="4604"/>
      <c r="AE4" s="4604"/>
      <c r="AF4" s="4604"/>
      <c r="AG4" s="4604"/>
      <c r="AH4" s="4604"/>
      <c r="AI4" s="4604"/>
      <c r="AJ4" s="4604"/>
      <c r="AK4" s="4604"/>
      <c r="AL4" s="4604"/>
      <c r="AM4" s="4604"/>
    </row>
    <row r="5" spans="2:40" ht="18.75">
      <c r="B5" s="4605" t="s">
        <v>152</v>
      </c>
      <c r="C5" s="4605"/>
      <c r="D5" s="4605"/>
      <c r="E5" s="4605"/>
      <c r="F5" s="4605"/>
      <c r="G5" s="4605"/>
      <c r="H5" s="4605"/>
      <c r="I5" s="4605"/>
      <c r="J5" s="4605"/>
      <c r="K5" s="4605"/>
      <c r="L5" s="4605"/>
      <c r="M5" s="4605"/>
      <c r="N5" s="4605"/>
      <c r="O5" s="4605"/>
      <c r="P5" s="4605"/>
      <c r="Q5" s="4605"/>
      <c r="R5" s="4605"/>
      <c r="S5" s="4605"/>
      <c r="T5" s="4605"/>
      <c r="U5" s="4605"/>
      <c r="V5" s="4605"/>
      <c r="W5" s="4605"/>
      <c r="X5" s="4605"/>
      <c r="Y5" s="4605"/>
      <c r="Z5" s="4605"/>
      <c r="AA5" s="4605"/>
      <c r="AB5" s="4605"/>
      <c r="AC5" s="4605"/>
      <c r="AD5" s="4605"/>
      <c r="AE5" s="4605"/>
      <c r="AF5" s="4605"/>
      <c r="AG5" s="4605"/>
      <c r="AH5" s="4605"/>
      <c r="AI5" s="4605"/>
      <c r="AJ5" s="4605"/>
      <c r="AK5" s="4605"/>
      <c r="AL5" s="4605"/>
      <c r="AM5" s="4605"/>
    </row>
    <row r="6" spans="2:40" ht="18" customHeight="1">
      <c r="B6" s="4605" t="s">
        <v>213</v>
      </c>
      <c r="C6" s="4605"/>
      <c r="D6" s="4605"/>
      <c r="E6" s="4605"/>
      <c r="F6" s="4605"/>
      <c r="G6" s="4605"/>
      <c r="H6" s="4605"/>
      <c r="I6" s="4605"/>
      <c r="J6" s="4605"/>
      <c r="K6" s="4605"/>
      <c r="L6" s="4605"/>
      <c r="M6" s="4605"/>
      <c r="N6" s="4605"/>
      <c r="O6" s="4605"/>
      <c r="P6" s="4605"/>
      <c r="Q6" s="4605"/>
      <c r="R6" s="4605"/>
      <c r="S6" s="4605"/>
      <c r="T6" s="4605"/>
      <c r="U6" s="4605"/>
      <c r="V6" s="4605"/>
      <c r="W6" s="4605"/>
      <c r="X6" s="4605"/>
      <c r="Y6" s="4605"/>
      <c r="Z6" s="4605"/>
      <c r="AA6" s="4605"/>
      <c r="AB6" s="4605"/>
      <c r="AC6" s="4605"/>
      <c r="AD6" s="4605"/>
      <c r="AE6" s="4605"/>
      <c r="AF6" s="4605"/>
      <c r="AG6" s="4605"/>
      <c r="AH6" s="4605"/>
      <c r="AI6" s="4605"/>
      <c r="AJ6" s="4605"/>
      <c r="AK6" s="4605"/>
      <c r="AL6" s="4605"/>
      <c r="AM6" s="4605"/>
    </row>
    <row r="7" spans="2:40" ht="18" customHeight="1">
      <c r="B7" s="4605" t="s">
        <v>191</v>
      </c>
      <c r="C7" s="4605"/>
      <c r="D7" s="4605"/>
      <c r="E7" s="4605"/>
      <c r="F7" s="4605"/>
      <c r="G7" s="4605"/>
      <c r="H7" s="4605"/>
      <c r="I7" s="4605"/>
      <c r="J7" s="4605"/>
      <c r="K7" s="4605"/>
      <c r="L7" s="4605"/>
      <c r="M7" s="4605"/>
      <c r="N7" s="4605"/>
      <c r="O7" s="4605"/>
      <c r="P7" s="4605"/>
      <c r="Q7" s="4605"/>
      <c r="R7" s="4605"/>
      <c r="S7" s="4605"/>
      <c r="T7" s="4605"/>
      <c r="U7" s="4605"/>
      <c r="V7" s="4605"/>
      <c r="W7" s="4605"/>
      <c r="X7" s="4605"/>
      <c r="Y7" s="4605"/>
      <c r="Z7" s="4605"/>
      <c r="AA7" s="4605"/>
      <c r="AB7" s="4605"/>
      <c r="AC7" s="4605"/>
      <c r="AD7" s="4605"/>
      <c r="AE7" s="4605"/>
      <c r="AF7" s="4605"/>
      <c r="AG7" s="4605"/>
      <c r="AH7" s="4605"/>
      <c r="AI7" s="4605"/>
      <c r="AJ7" s="4605"/>
      <c r="AK7" s="4605"/>
      <c r="AL7" s="4605"/>
      <c r="AM7" s="4605"/>
    </row>
    <row r="8" spans="2:40" ht="15.75">
      <c r="B8" s="4606" t="s">
        <v>187</v>
      </c>
      <c r="C8" s="4606"/>
      <c r="D8" s="4606"/>
      <c r="E8" s="4606"/>
      <c r="F8" s="4606"/>
      <c r="G8" s="4606"/>
      <c r="H8" s="4606"/>
      <c r="I8" s="4606"/>
      <c r="J8" s="4606"/>
      <c r="K8" s="4606"/>
      <c r="L8" s="4606"/>
      <c r="M8" s="4606"/>
      <c r="N8" s="4606"/>
      <c r="O8" s="4606"/>
      <c r="P8" s="4606"/>
      <c r="Q8" s="4606"/>
      <c r="R8" s="4606"/>
      <c r="S8" s="4606"/>
      <c r="T8" s="4606"/>
      <c r="U8" s="4606"/>
      <c r="V8" s="4606"/>
      <c r="W8" s="4606"/>
      <c r="X8" s="4606"/>
      <c r="Y8" s="4606"/>
      <c r="Z8" s="4606"/>
      <c r="AA8" s="4606"/>
      <c r="AB8" s="4606"/>
      <c r="AC8" s="4606"/>
      <c r="AD8" s="4606"/>
      <c r="AE8" s="4606"/>
      <c r="AF8" s="4606"/>
      <c r="AG8" s="4606"/>
      <c r="AH8" s="4606"/>
      <c r="AI8" s="4606"/>
      <c r="AJ8" s="4606"/>
      <c r="AK8" s="4606"/>
      <c r="AL8" s="4606"/>
      <c r="AM8" s="4606"/>
    </row>
    <row r="9" spans="2:40" ht="15.75" customHeight="1" thickBot="1">
      <c r="B9" s="3208"/>
      <c r="C9" s="3208"/>
      <c r="D9" s="3208"/>
      <c r="E9" s="3208"/>
      <c r="F9" s="3208"/>
      <c r="G9" s="3208"/>
      <c r="H9" s="3208"/>
      <c r="I9" s="3208"/>
      <c r="J9" s="3208"/>
      <c r="K9" s="3208"/>
      <c r="L9" s="3208"/>
      <c r="M9" s="3208"/>
      <c r="N9" s="3208"/>
      <c r="O9" s="3208"/>
      <c r="P9" s="3208"/>
      <c r="Q9" s="3208"/>
      <c r="R9" s="3208"/>
      <c r="S9" s="3208"/>
      <c r="T9" s="3208"/>
      <c r="U9" s="3208"/>
      <c r="V9" s="3208"/>
      <c r="W9" s="3208"/>
      <c r="X9" s="3208"/>
      <c r="Y9" s="3208"/>
      <c r="Z9" s="3208"/>
      <c r="AA9" s="3208"/>
      <c r="AB9" s="3208"/>
      <c r="AC9" s="3208"/>
      <c r="AD9" s="3208"/>
      <c r="AE9" s="3208"/>
      <c r="AF9" s="3208"/>
      <c r="AG9" s="3208"/>
      <c r="AH9" s="3208"/>
      <c r="AI9" s="3208"/>
      <c r="AJ9" s="3208"/>
      <c r="AK9" s="3208"/>
      <c r="AL9" s="3208"/>
      <c r="AM9" s="3208"/>
    </row>
    <row r="10" spans="2:40" ht="31.5" customHeight="1" thickBot="1">
      <c r="B10" s="3209"/>
      <c r="C10" s="4601" t="s">
        <v>73</v>
      </c>
      <c r="D10" s="4602"/>
      <c r="E10" s="4603"/>
      <c r="F10" s="4601" t="s">
        <v>0</v>
      </c>
      <c r="G10" s="4602"/>
      <c r="H10" s="4603"/>
      <c r="I10" s="4601" t="s">
        <v>74</v>
      </c>
      <c r="J10" s="4602"/>
      <c r="K10" s="4603"/>
      <c r="L10" s="4601" t="s">
        <v>75</v>
      </c>
      <c r="M10" s="4602"/>
      <c r="N10" s="4603"/>
      <c r="O10" s="4601" t="s">
        <v>76</v>
      </c>
      <c r="P10" s="4602"/>
      <c r="Q10" s="4603"/>
      <c r="R10" s="4601" t="s">
        <v>77</v>
      </c>
      <c r="S10" s="4602"/>
      <c r="T10" s="4603"/>
      <c r="U10" s="4601" t="s">
        <v>78</v>
      </c>
      <c r="V10" s="4602"/>
      <c r="W10" s="4603"/>
      <c r="X10" s="4601" t="s">
        <v>1</v>
      </c>
      <c r="Y10" s="4602"/>
      <c r="Z10" s="4603"/>
      <c r="AA10" s="4601" t="s">
        <v>79</v>
      </c>
      <c r="AB10" s="4602"/>
      <c r="AC10" s="4603"/>
      <c r="AD10" s="4601" t="s">
        <v>80</v>
      </c>
      <c r="AE10" s="4602"/>
      <c r="AF10" s="4603"/>
      <c r="AG10" s="4601" t="s">
        <v>81</v>
      </c>
      <c r="AH10" s="4602"/>
      <c r="AI10" s="4603"/>
      <c r="AJ10" s="4601" t="s">
        <v>82</v>
      </c>
      <c r="AK10" s="4602"/>
      <c r="AL10" s="4603"/>
      <c r="AM10" s="3210" t="s">
        <v>96</v>
      </c>
      <c r="AN10" s="3211"/>
    </row>
    <row r="11" spans="2:40" ht="12.6" customHeight="1">
      <c r="B11" s="1617" t="s">
        <v>6</v>
      </c>
      <c r="C11" s="1702" t="s">
        <v>90</v>
      </c>
      <c r="D11" s="1703"/>
      <c r="E11" s="3186" t="s">
        <v>167</v>
      </c>
      <c r="F11" s="941" t="s">
        <v>90</v>
      </c>
      <c r="G11" s="1618"/>
      <c r="H11" s="3186" t="s">
        <v>167</v>
      </c>
      <c r="I11" s="941" t="s">
        <v>90</v>
      </c>
      <c r="J11" s="1618"/>
      <c r="K11" s="3186" t="s">
        <v>167</v>
      </c>
      <c r="L11" s="941" t="s">
        <v>90</v>
      </c>
      <c r="M11" s="1618"/>
      <c r="N11" s="3186" t="s">
        <v>167</v>
      </c>
      <c r="O11" s="941" t="s">
        <v>90</v>
      </c>
      <c r="P11" s="1618"/>
      <c r="Q11" s="3186" t="s">
        <v>167</v>
      </c>
      <c r="R11" s="941" t="s">
        <v>90</v>
      </c>
      <c r="S11" s="1618"/>
      <c r="T11" s="3186" t="s">
        <v>167</v>
      </c>
      <c r="U11" s="941" t="s">
        <v>90</v>
      </c>
      <c r="V11" s="1618"/>
      <c r="W11" s="3186" t="s">
        <v>167</v>
      </c>
      <c r="X11" s="941" t="s">
        <v>90</v>
      </c>
      <c r="Y11" s="1618"/>
      <c r="Z11" s="3186" t="s">
        <v>167</v>
      </c>
      <c r="AA11" s="941" t="s">
        <v>90</v>
      </c>
      <c r="AB11" s="1618"/>
      <c r="AC11" s="3186" t="s">
        <v>167</v>
      </c>
      <c r="AD11" s="941" t="s">
        <v>90</v>
      </c>
      <c r="AE11" s="1618"/>
      <c r="AF11" s="3186" t="s">
        <v>167</v>
      </c>
      <c r="AG11" s="941" t="s">
        <v>90</v>
      </c>
      <c r="AH11" s="1618"/>
      <c r="AI11" s="3186" t="s">
        <v>167</v>
      </c>
      <c r="AJ11" s="941" t="s">
        <v>90</v>
      </c>
      <c r="AK11" s="1618"/>
      <c r="AL11" s="3186" t="s">
        <v>167</v>
      </c>
      <c r="AM11" s="3212"/>
      <c r="AN11" s="3211"/>
    </row>
    <row r="12" spans="2:40" ht="12.6" customHeight="1">
      <c r="B12" s="1617" t="s">
        <v>89</v>
      </c>
      <c r="C12" s="1705" t="s">
        <v>5</v>
      </c>
      <c r="D12" s="1706" t="s">
        <v>6</v>
      </c>
      <c r="E12" s="3187" t="s">
        <v>12</v>
      </c>
      <c r="F12" s="943" t="s">
        <v>5</v>
      </c>
      <c r="G12" s="1619" t="s">
        <v>6</v>
      </c>
      <c r="H12" s="3187" t="s">
        <v>12</v>
      </c>
      <c r="I12" s="943" t="s">
        <v>5</v>
      </c>
      <c r="J12" s="1619" t="s">
        <v>6</v>
      </c>
      <c r="K12" s="3187" t="s">
        <v>12</v>
      </c>
      <c r="L12" s="943" t="s">
        <v>5</v>
      </c>
      <c r="M12" s="1619" t="s">
        <v>6</v>
      </c>
      <c r="N12" s="3187" t="s">
        <v>12</v>
      </c>
      <c r="O12" s="943" t="s">
        <v>5</v>
      </c>
      <c r="P12" s="1619" t="s">
        <v>6</v>
      </c>
      <c r="Q12" s="3187" t="s">
        <v>12</v>
      </c>
      <c r="R12" s="943" t="s">
        <v>5</v>
      </c>
      <c r="S12" s="1619" t="s">
        <v>6</v>
      </c>
      <c r="T12" s="3187" t="s">
        <v>12</v>
      </c>
      <c r="U12" s="943" t="s">
        <v>5</v>
      </c>
      <c r="V12" s="1619" t="s">
        <v>6</v>
      </c>
      <c r="W12" s="3187" t="s">
        <v>12</v>
      </c>
      <c r="X12" s="943" t="s">
        <v>5</v>
      </c>
      <c r="Y12" s="1619" t="s">
        <v>6</v>
      </c>
      <c r="Z12" s="3187" t="s">
        <v>12</v>
      </c>
      <c r="AA12" s="943" t="s">
        <v>5</v>
      </c>
      <c r="AB12" s="1619" t="s">
        <v>6</v>
      </c>
      <c r="AC12" s="3187" t="s">
        <v>12</v>
      </c>
      <c r="AD12" s="943" t="s">
        <v>5</v>
      </c>
      <c r="AE12" s="1619" t="s">
        <v>6</v>
      </c>
      <c r="AF12" s="3187" t="s">
        <v>12</v>
      </c>
      <c r="AG12" s="943" t="s">
        <v>5</v>
      </c>
      <c r="AH12" s="1619" t="s">
        <v>6</v>
      </c>
      <c r="AI12" s="3187" t="s">
        <v>12</v>
      </c>
      <c r="AJ12" s="943" t="s">
        <v>5</v>
      </c>
      <c r="AK12" s="1619" t="s">
        <v>6</v>
      </c>
      <c r="AL12" s="3187" t="s">
        <v>12</v>
      </c>
      <c r="AM12" s="3213"/>
      <c r="AN12" s="3214"/>
    </row>
    <row r="13" spans="2:40" ht="12.6" customHeight="1">
      <c r="B13" s="1617" t="s">
        <v>7</v>
      </c>
      <c r="C13" s="1705" t="s">
        <v>8</v>
      </c>
      <c r="D13" s="1706" t="s">
        <v>9</v>
      </c>
      <c r="E13" s="3187" t="s">
        <v>9</v>
      </c>
      <c r="F13" s="943" t="s">
        <v>8</v>
      </c>
      <c r="G13" s="1619" t="s">
        <v>9</v>
      </c>
      <c r="H13" s="3187" t="s">
        <v>9</v>
      </c>
      <c r="I13" s="943" t="s">
        <v>8</v>
      </c>
      <c r="J13" s="1619" t="s">
        <v>9</v>
      </c>
      <c r="K13" s="3187" t="s">
        <v>9</v>
      </c>
      <c r="L13" s="943" t="s">
        <v>8</v>
      </c>
      <c r="M13" s="1619" t="s">
        <v>9</v>
      </c>
      <c r="N13" s="3187" t="s">
        <v>9</v>
      </c>
      <c r="O13" s="943" t="s">
        <v>8</v>
      </c>
      <c r="P13" s="1619" t="s">
        <v>9</v>
      </c>
      <c r="Q13" s="3187" t="s">
        <v>9</v>
      </c>
      <c r="R13" s="943" t="s">
        <v>8</v>
      </c>
      <c r="S13" s="1619" t="s">
        <v>9</v>
      </c>
      <c r="T13" s="3187" t="s">
        <v>9</v>
      </c>
      <c r="U13" s="943" t="s">
        <v>8</v>
      </c>
      <c r="V13" s="1619" t="s">
        <v>9</v>
      </c>
      <c r="W13" s="3187" t="s">
        <v>9</v>
      </c>
      <c r="X13" s="943" t="s">
        <v>8</v>
      </c>
      <c r="Y13" s="1619" t="s">
        <v>9</v>
      </c>
      <c r="Z13" s="3187" t="s">
        <v>9</v>
      </c>
      <c r="AA13" s="943" t="s">
        <v>8</v>
      </c>
      <c r="AB13" s="1619" t="s">
        <v>9</v>
      </c>
      <c r="AC13" s="3187" t="s">
        <v>9</v>
      </c>
      <c r="AD13" s="943" t="s">
        <v>8</v>
      </c>
      <c r="AE13" s="1619" t="s">
        <v>9</v>
      </c>
      <c r="AF13" s="3187" t="s">
        <v>9</v>
      </c>
      <c r="AG13" s="943" t="s">
        <v>8</v>
      </c>
      <c r="AH13" s="1619" t="s">
        <v>9</v>
      </c>
      <c r="AI13" s="3187" t="s">
        <v>9</v>
      </c>
      <c r="AJ13" s="943" t="s">
        <v>8</v>
      </c>
      <c r="AK13" s="1619" t="s">
        <v>9</v>
      </c>
      <c r="AL13" s="3187" t="s">
        <v>9</v>
      </c>
      <c r="AM13" s="3213"/>
      <c r="AN13" s="3214"/>
    </row>
    <row r="14" spans="2:40" ht="12.6" customHeight="1">
      <c r="B14" s="1617" t="s">
        <v>10</v>
      </c>
      <c r="C14" s="1705" t="s">
        <v>6</v>
      </c>
      <c r="D14" s="1706" t="s">
        <v>11</v>
      </c>
      <c r="E14" s="3187" t="s">
        <v>64</v>
      </c>
      <c r="F14" s="943" t="s">
        <v>6</v>
      </c>
      <c r="G14" s="1619" t="s">
        <v>11</v>
      </c>
      <c r="H14" s="3187" t="s">
        <v>64</v>
      </c>
      <c r="I14" s="943" t="s">
        <v>6</v>
      </c>
      <c r="J14" s="1619" t="s">
        <v>11</v>
      </c>
      <c r="K14" s="3187" t="s">
        <v>64</v>
      </c>
      <c r="L14" s="943" t="s">
        <v>6</v>
      </c>
      <c r="M14" s="1619" t="s">
        <v>11</v>
      </c>
      <c r="N14" s="3187" t="s">
        <v>64</v>
      </c>
      <c r="O14" s="943" t="s">
        <v>6</v>
      </c>
      <c r="P14" s="1619" t="s">
        <v>11</v>
      </c>
      <c r="Q14" s="3187" t="s">
        <v>64</v>
      </c>
      <c r="R14" s="943" t="s">
        <v>6</v>
      </c>
      <c r="S14" s="1619" t="s">
        <v>11</v>
      </c>
      <c r="T14" s="3187" t="s">
        <v>64</v>
      </c>
      <c r="U14" s="943" t="s">
        <v>6</v>
      </c>
      <c r="V14" s="1619" t="s">
        <v>11</v>
      </c>
      <c r="W14" s="3187" t="s">
        <v>64</v>
      </c>
      <c r="X14" s="943" t="s">
        <v>6</v>
      </c>
      <c r="Y14" s="1619" t="s">
        <v>11</v>
      </c>
      <c r="Z14" s="3187" t="s">
        <v>64</v>
      </c>
      <c r="AA14" s="943" t="s">
        <v>6</v>
      </c>
      <c r="AB14" s="1619" t="s">
        <v>11</v>
      </c>
      <c r="AC14" s="3187" t="s">
        <v>64</v>
      </c>
      <c r="AD14" s="943" t="s">
        <v>6</v>
      </c>
      <c r="AE14" s="1619" t="s">
        <v>11</v>
      </c>
      <c r="AF14" s="3187" t="s">
        <v>64</v>
      </c>
      <c r="AG14" s="943" t="s">
        <v>6</v>
      </c>
      <c r="AH14" s="1619" t="s">
        <v>11</v>
      </c>
      <c r="AI14" s="3187" t="s">
        <v>64</v>
      </c>
      <c r="AJ14" s="943" t="s">
        <v>6</v>
      </c>
      <c r="AK14" s="1619" t="s">
        <v>11</v>
      </c>
      <c r="AL14" s="3187" t="s">
        <v>64</v>
      </c>
      <c r="AM14" s="3215"/>
      <c r="AN14" s="3214"/>
    </row>
    <row r="15" spans="2:40" ht="12.6" customHeight="1">
      <c r="B15" s="1617" t="s">
        <v>12</v>
      </c>
      <c r="C15" s="1705" t="s">
        <v>9</v>
      </c>
      <c r="D15" s="1708"/>
      <c r="E15" s="3187" t="s">
        <v>63</v>
      </c>
      <c r="F15" s="943" t="s">
        <v>9</v>
      </c>
      <c r="G15" s="1622"/>
      <c r="H15" s="3187" t="s">
        <v>63</v>
      </c>
      <c r="I15" s="943" t="s">
        <v>9</v>
      </c>
      <c r="J15" s="1622"/>
      <c r="K15" s="3187" t="s">
        <v>63</v>
      </c>
      <c r="L15" s="943" t="s">
        <v>9</v>
      </c>
      <c r="M15" s="1622"/>
      <c r="N15" s="3187" t="s">
        <v>63</v>
      </c>
      <c r="O15" s="943" t="s">
        <v>9</v>
      </c>
      <c r="P15" s="1622"/>
      <c r="Q15" s="3187" t="s">
        <v>63</v>
      </c>
      <c r="R15" s="943" t="s">
        <v>9</v>
      </c>
      <c r="S15" s="1622"/>
      <c r="T15" s="3187" t="s">
        <v>63</v>
      </c>
      <c r="U15" s="943" t="s">
        <v>9</v>
      </c>
      <c r="V15" s="1622"/>
      <c r="W15" s="3187" t="s">
        <v>63</v>
      </c>
      <c r="X15" s="943" t="s">
        <v>9</v>
      </c>
      <c r="Y15" s="1622"/>
      <c r="Z15" s="3187" t="s">
        <v>63</v>
      </c>
      <c r="AA15" s="943" t="s">
        <v>9</v>
      </c>
      <c r="AB15" s="1622"/>
      <c r="AC15" s="3187" t="s">
        <v>63</v>
      </c>
      <c r="AD15" s="943" t="s">
        <v>9</v>
      </c>
      <c r="AE15" s="1622"/>
      <c r="AF15" s="3187" t="s">
        <v>63</v>
      </c>
      <c r="AG15" s="943" t="s">
        <v>9</v>
      </c>
      <c r="AH15" s="1622"/>
      <c r="AI15" s="3187" t="s">
        <v>63</v>
      </c>
      <c r="AJ15" s="943" t="s">
        <v>9</v>
      </c>
      <c r="AK15" s="1622"/>
      <c r="AL15" s="3187" t="s">
        <v>63</v>
      </c>
      <c r="AM15" s="3213"/>
      <c r="AN15" s="3214"/>
    </row>
    <row r="16" spans="2:40" ht="12.6" customHeight="1">
      <c r="B16" s="1617"/>
      <c r="C16" s="1705" t="s">
        <v>11</v>
      </c>
      <c r="D16" s="1708"/>
      <c r="E16" s="3187"/>
      <c r="F16" s="1701" t="s">
        <v>11</v>
      </c>
      <c r="G16" s="1619"/>
      <c r="H16" s="3187"/>
      <c r="I16" s="943" t="s">
        <v>11</v>
      </c>
      <c r="J16" s="1622"/>
      <c r="K16" s="3187"/>
      <c r="L16" s="943" t="s">
        <v>11</v>
      </c>
      <c r="M16" s="1622"/>
      <c r="N16" s="3187"/>
      <c r="O16" s="943" t="s">
        <v>11</v>
      </c>
      <c r="P16" s="1622"/>
      <c r="Q16" s="3187"/>
      <c r="R16" s="943" t="s">
        <v>11</v>
      </c>
      <c r="S16" s="1622"/>
      <c r="T16" s="3187"/>
      <c r="U16" s="943" t="s">
        <v>11</v>
      </c>
      <c r="V16" s="1622"/>
      <c r="W16" s="3187"/>
      <c r="X16" s="943" t="s">
        <v>11</v>
      </c>
      <c r="Y16" s="1622"/>
      <c r="Z16" s="3187"/>
      <c r="AA16" s="943" t="s">
        <v>11</v>
      </c>
      <c r="AB16" s="1622"/>
      <c r="AC16" s="3187"/>
      <c r="AD16" s="943" t="s">
        <v>11</v>
      </c>
      <c r="AE16" s="1622"/>
      <c r="AF16" s="3187"/>
      <c r="AG16" s="943" t="s">
        <v>11</v>
      </c>
      <c r="AH16" s="1622"/>
      <c r="AI16" s="3187"/>
      <c r="AJ16" s="943" t="s">
        <v>11</v>
      </c>
      <c r="AK16" s="1622"/>
      <c r="AL16" s="3187"/>
      <c r="AM16" s="3216"/>
      <c r="AN16" s="3211"/>
    </row>
    <row r="17" spans="2:40" ht="14.25" customHeight="1" thickBot="1">
      <c r="B17" s="1623"/>
      <c r="C17" s="1624"/>
      <c r="D17" s="1625"/>
      <c r="E17" s="1626">
        <v>0</v>
      </c>
      <c r="F17" s="1624"/>
      <c r="G17" s="1625"/>
      <c r="H17" s="1626">
        <v>0</v>
      </c>
      <c r="I17" s="1624"/>
      <c r="J17" s="1625"/>
      <c r="K17" s="1626">
        <v>0</v>
      </c>
      <c r="L17" s="1627"/>
      <c r="M17" s="1625"/>
      <c r="N17" s="1626">
        <v>0</v>
      </c>
      <c r="O17" s="1624"/>
      <c r="P17" s="1625"/>
      <c r="Q17" s="1626">
        <v>0</v>
      </c>
      <c r="R17" s="1624"/>
      <c r="S17" s="1625"/>
      <c r="T17" s="1626">
        <v>0</v>
      </c>
      <c r="U17" s="1624"/>
      <c r="V17" s="1625"/>
      <c r="W17" s="1626">
        <v>0</v>
      </c>
      <c r="X17" s="1624"/>
      <c r="Y17" s="1625"/>
      <c r="Z17" s="1626">
        <v>0</v>
      </c>
      <c r="AA17" s="1624"/>
      <c r="AB17" s="1625"/>
      <c r="AC17" s="1626">
        <v>0</v>
      </c>
      <c r="AD17" s="1624"/>
      <c r="AE17" s="1625"/>
      <c r="AF17" s="1626">
        <v>0</v>
      </c>
      <c r="AG17" s="1624"/>
      <c r="AH17" s="1625"/>
      <c r="AI17" s="1626">
        <v>0</v>
      </c>
      <c r="AJ17" s="1624"/>
      <c r="AK17" s="1625"/>
      <c r="AL17" s="1626">
        <v>0</v>
      </c>
      <c r="AM17" s="3216"/>
      <c r="AN17" s="3211"/>
    </row>
    <row r="18" spans="2:40" s="940" customFormat="1" ht="13.5" thickBot="1">
      <c r="B18" s="1486" t="s">
        <v>13</v>
      </c>
      <c r="C18" s="1628"/>
      <c r="D18" s="1388" t="s">
        <v>15</v>
      </c>
      <c r="E18" s="1050" t="s">
        <v>15</v>
      </c>
      <c r="F18" s="22"/>
      <c r="G18" s="160" t="s">
        <v>19</v>
      </c>
      <c r="H18" s="161" t="s">
        <v>38</v>
      </c>
      <c r="I18" s="43"/>
      <c r="J18" s="160" t="s">
        <v>19</v>
      </c>
      <c r="K18" s="161" t="s">
        <v>38</v>
      </c>
      <c r="L18" s="43"/>
      <c r="M18" s="1631" t="s">
        <v>88</v>
      </c>
      <c r="N18" s="1069" t="s">
        <v>55</v>
      </c>
      <c r="O18" s="1233">
        <v>18</v>
      </c>
      <c r="P18" s="1388" t="s">
        <v>14</v>
      </c>
      <c r="Q18" s="3899" t="s">
        <v>15</v>
      </c>
      <c r="R18" s="46"/>
      <c r="S18" s="162" t="s">
        <v>16</v>
      </c>
      <c r="T18" s="163" t="s">
        <v>38</v>
      </c>
      <c r="U18" s="43"/>
      <c r="V18" s="1631" t="s">
        <v>88</v>
      </c>
      <c r="W18" s="1069" t="s">
        <v>55</v>
      </c>
      <c r="X18" s="22"/>
      <c r="Y18" s="160" t="s">
        <v>17</v>
      </c>
      <c r="Z18" s="161" t="s">
        <v>55</v>
      </c>
      <c r="AA18" s="22"/>
      <c r="AB18" s="1434" t="s">
        <v>18</v>
      </c>
      <c r="AC18" s="1637" t="s">
        <v>55</v>
      </c>
      <c r="AD18" s="43"/>
      <c r="AE18" s="1631" t="s">
        <v>15</v>
      </c>
      <c r="AF18" s="1069" t="s">
        <v>55</v>
      </c>
      <c r="AG18" s="1628"/>
      <c r="AH18" s="1388" t="s">
        <v>19</v>
      </c>
      <c r="AI18" s="1637" t="s">
        <v>38</v>
      </c>
      <c r="AJ18" s="22"/>
      <c r="AK18" s="1635" t="s">
        <v>18</v>
      </c>
      <c r="AL18" s="1069" t="s">
        <v>55</v>
      </c>
      <c r="AM18" s="944"/>
    </row>
    <row r="19" spans="2:40" s="940" customFormat="1" ht="13.5" thickBot="1">
      <c r="B19" s="1487" t="s">
        <v>20</v>
      </c>
      <c r="C19" s="1628">
        <v>1</v>
      </c>
      <c r="D19" s="1631" t="s">
        <v>14</v>
      </c>
      <c r="E19" s="1069" t="s">
        <v>55</v>
      </c>
      <c r="F19" s="46"/>
      <c r="G19" s="162" t="s">
        <v>16</v>
      </c>
      <c r="H19" s="163" t="s">
        <v>38</v>
      </c>
      <c r="I19" s="44"/>
      <c r="J19" s="162" t="s">
        <v>16</v>
      </c>
      <c r="K19" s="163" t="s">
        <v>38</v>
      </c>
      <c r="L19" s="43"/>
      <c r="M19" s="1631" t="s">
        <v>15</v>
      </c>
      <c r="N19" s="1069" t="s">
        <v>55</v>
      </c>
      <c r="O19" s="1233"/>
      <c r="P19" s="1424" t="s">
        <v>17</v>
      </c>
      <c r="Q19" s="1637" t="s">
        <v>55</v>
      </c>
      <c r="R19" s="22"/>
      <c r="S19" s="1635" t="s">
        <v>18</v>
      </c>
      <c r="T19" s="1069" t="s">
        <v>55</v>
      </c>
      <c r="U19" s="43"/>
      <c r="V19" s="1424" t="s">
        <v>15</v>
      </c>
      <c r="W19" s="1069" t="s">
        <v>55</v>
      </c>
      <c r="X19" s="22"/>
      <c r="Y19" s="160" t="s">
        <v>19</v>
      </c>
      <c r="Z19" s="165" t="s">
        <v>38</v>
      </c>
      <c r="AA19" s="43"/>
      <c r="AB19" s="1424" t="s">
        <v>88</v>
      </c>
      <c r="AC19" s="1637" t="s">
        <v>55</v>
      </c>
      <c r="AD19" s="22">
        <v>40</v>
      </c>
      <c r="AE19" s="160" t="s">
        <v>14</v>
      </c>
      <c r="AF19" s="161" t="s">
        <v>55</v>
      </c>
      <c r="AG19" s="1634"/>
      <c r="AH19" s="1239" t="s">
        <v>16</v>
      </c>
      <c r="AI19" s="1638" t="s">
        <v>38</v>
      </c>
      <c r="AJ19" s="43"/>
      <c r="AK19" s="1631" t="s">
        <v>88</v>
      </c>
      <c r="AL19" s="1069" t="s">
        <v>55</v>
      </c>
      <c r="AM19" s="944"/>
    </row>
    <row r="20" spans="2:40" s="940" customFormat="1" ht="13.5" thickBot="1">
      <c r="B20" s="1487" t="s">
        <v>21</v>
      </c>
      <c r="C20" s="1628"/>
      <c r="D20" s="1425" t="s">
        <v>17</v>
      </c>
      <c r="E20" s="1069" t="s">
        <v>55</v>
      </c>
      <c r="F20" s="22"/>
      <c r="G20" s="1633" t="s">
        <v>18</v>
      </c>
      <c r="H20" s="1069" t="s">
        <v>55</v>
      </c>
      <c r="I20" s="22"/>
      <c r="J20" s="1635" t="s">
        <v>18</v>
      </c>
      <c r="K20" s="1069" t="s">
        <v>55</v>
      </c>
      <c r="L20" s="22">
        <v>14</v>
      </c>
      <c r="M20" s="160" t="s">
        <v>14</v>
      </c>
      <c r="N20" s="161" t="s">
        <v>55</v>
      </c>
      <c r="O20" s="1233"/>
      <c r="P20" s="1425" t="s">
        <v>19</v>
      </c>
      <c r="Q20" s="1637" t="s">
        <v>38</v>
      </c>
      <c r="R20" s="43"/>
      <c r="S20" s="1631" t="s">
        <v>88</v>
      </c>
      <c r="T20" s="1069" t="s">
        <v>55</v>
      </c>
      <c r="U20" s="22">
        <v>27</v>
      </c>
      <c r="V20" s="191" t="s">
        <v>14</v>
      </c>
      <c r="W20" s="161" t="s">
        <v>55</v>
      </c>
      <c r="X20" s="46"/>
      <c r="Y20" s="162" t="s">
        <v>16</v>
      </c>
      <c r="Z20" s="166" t="s">
        <v>38</v>
      </c>
      <c r="AA20" s="43"/>
      <c r="AB20" s="1424" t="s">
        <v>15</v>
      </c>
      <c r="AC20" s="1637" t="s">
        <v>55</v>
      </c>
      <c r="AD20" s="22"/>
      <c r="AE20" s="191" t="s">
        <v>17</v>
      </c>
      <c r="AF20" s="161" t="s">
        <v>55</v>
      </c>
      <c r="AG20" s="1628"/>
      <c r="AH20" s="1434" t="s">
        <v>18</v>
      </c>
      <c r="AI20" s="1637" t="s">
        <v>55</v>
      </c>
      <c r="AJ20" s="43"/>
      <c r="AK20" s="1631" t="s">
        <v>15</v>
      </c>
      <c r="AL20" s="1069" t="s">
        <v>55</v>
      </c>
      <c r="AM20" s="944"/>
    </row>
    <row r="21" spans="2:40" s="940" customFormat="1" ht="13.5" thickBot="1">
      <c r="B21" s="1487" t="s">
        <v>22</v>
      </c>
      <c r="C21" s="1628"/>
      <c r="D21" s="1425" t="s">
        <v>19</v>
      </c>
      <c r="E21" s="1069" t="s">
        <v>38</v>
      </c>
      <c r="F21" s="22"/>
      <c r="G21" s="1631" t="s">
        <v>88</v>
      </c>
      <c r="H21" s="1069" t="s">
        <v>55</v>
      </c>
      <c r="I21" s="43"/>
      <c r="J21" s="1631" t="s">
        <v>88</v>
      </c>
      <c r="K21" s="1069" t="s">
        <v>55</v>
      </c>
      <c r="L21" s="22"/>
      <c r="M21" s="3900" t="s">
        <v>17</v>
      </c>
      <c r="N21" s="161" t="s">
        <v>55</v>
      </c>
      <c r="O21" s="1237"/>
      <c r="P21" s="1239" t="s">
        <v>16</v>
      </c>
      <c r="Q21" s="1638" t="s">
        <v>38</v>
      </c>
      <c r="R21" s="43"/>
      <c r="S21" s="1631" t="s">
        <v>15</v>
      </c>
      <c r="T21" s="1069" t="s">
        <v>55</v>
      </c>
      <c r="U21" s="22"/>
      <c r="V21" s="1424" t="s">
        <v>17</v>
      </c>
      <c r="W21" s="161" t="s">
        <v>55</v>
      </c>
      <c r="X21" s="22"/>
      <c r="Y21" s="1635" t="s">
        <v>18</v>
      </c>
      <c r="Z21" s="1069" t="s">
        <v>55</v>
      </c>
      <c r="AA21" s="22">
        <v>36</v>
      </c>
      <c r="AB21" s="1424" t="s">
        <v>14</v>
      </c>
      <c r="AC21" s="1637" t="s">
        <v>55</v>
      </c>
      <c r="AD21" s="22"/>
      <c r="AE21" s="160" t="s">
        <v>19</v>
      </c>
      <c r="AF21" s="161" t="s">
        <v>38</v>
      </c>
      <c r="AG21" s="3589"/>
      <c r="AH21" s="1424" t="s">
        <v>88</v>
      </c>
      <c r="AI21" s="1637" t="s">
        <v>55</v>
      </c>
      <c r="AJ21" s="22">
        <v>49</v>
      </c>
      <c r="AK21" s="160" t="s">
        <v>14</v>
      </c>
      <c r="AL21" s="161" t="s">
        <v>55</v>
      </c>
      <c r="AM21" s="944"/>
    </row>
    <row r="22" spans="2:40" s="940" customFormat="1" ht="13.5" thickBot="1">
      <c r="B22" s="1487" t="s">
        <v>23</v>
      </c>
      <c r="C22" s="1634"/>
      <c r="D22" s="1239" t="s">
        <v>16</v>
      </c>
      <c r="E22" s="1629" t="s">
        <v>38</v>
      </c>
      <c r="F22" s="22"/>
      <c r="G22" s="1631" t="s">
        <v>15</v>
      </c>
      <c r="H22" s="1069" t="s">
        <v>55</v>
      </c>
      <c r="I22" s="43"/>
      <c r="J22" s="1631" t="s">
        <v>15</v>
      </c>
      <c r="K22" s="1069" t="s">
        <v>55</v>
      </c>
      <c r="L22" s="22"/>
      <c r="M22" s="1425" t="s">
        <v>19</v>
      </c>
      <c r="N22" s="3901" t="s">
        <v>38</v>
      </c>
      <c r="O22" s="1233"/>
      <c r="P22" s="1434" t="s">
        <v>18</v>
      </c>
      <c r="Q22" s="1637" t="s">
        <v>55</v>
      </c>
      <c r="R22" s="22">
        <v>23</v>
      </c>
      <c r="S22" s="160" t="s">
        <v>14</v>
      </c>
      <c r="T22" s="161" t="s">
        <v>55</v>
      </c>
      <c r="U22" s="22"/>
      <c r="V22" s="3965" t="s">
        <v>19</v>
      </c>
      <c r="W22" s="161" t="s">
        <v>38</v>
      </c>
      <c r="X22" s="43"/>
      <c r="Y22" s="1631" t="s">
        <v>88</v>
      </c>
      <c r="Z22" s="1069" t="s">
        <v>55</v>
      </c>
      <c r="AA22" s="22"/>
      <c r="AB22" s="1424" t="s">
        <v>17</v>
      </c>
      <c r="AC22" s="1637" t="s">
        <v>55</v>
      </c>
      <c r="AD22" s="46"/>
      <c r="AE22" s="162" t="s">
        <v>16</v>
      </c>
      <c r="AF22" s="163" t="s">
        <v>38</v>
      </c>
      <c r="AG22" s="3589"/>
      <c r="AH22" s="1424" t="s">
        <v>15</v>
      </c>
      <c r="AI22" s="1637" t="s">
        <v>55</v>
      </c>
      <c r="AJ22" s="22"/>
      <c r="AK22" s="191" t="s">
        <v>17</v>
      </c>
      <c r="AL22" s="161" t="s">
        <v>55</v>
      </c>
      <c r="AM22" s="944"/>
    </row>
    <row r="23" spans="2:40" s="940" customFormat="1" ht="13.5" thickBot="1">
      <c r="B23" s="1487" t="s">
        <v>24</v>
      </c>
      <c r="C23" s="1630"/>
      <c r="D23" s="1389" t="s">
        <v>18</v>
      </c>
      <c r="E23" s="1050" t="s">
        <v>15</v>
      </c>
      <c r="F23" s="22">
        <v>6</v>
      </c>
      <c r="G23" s="191" t="s">
        <v>14</v>
      </c>
      <c r="H23" s="161" t="s">
        <v>55</v>
      </c>
      <c r="I23" s="22">
        <v>10</v>
      </c>
      <c r="J23" s="160" t="s">
        <v>14</v>
      </c>
      <c r="K23" s="161" t="s">
        <v>55</v>
      </c>
      <c r="L23" s="46"/>
      <c r="M23" s="1239" t="s">
        <v>16</v>
      </c>
      <c r="N23" s="1638" t="s">
        <v>38</v>
      </c>
      <c r="O23" s="3902"/>
      <c r="P23" s="1424" t="s">
        <v>88</v>
      </c>
      <c r="Q23" s="1637" t="s">
        <v>55</v>
      </c>
      <c r="R23" s="22"/>
      <c r="S23" s="160" t="s">
        <v>17</v>
      </c>
      <c r="T23" s="161" t="s">
        <v>55</v>
      </c>
      <c r="U23" s="46"/>
      <c r="V23" s="162" t="s">
        <v>16</v>
      </c>
      <c r="W23" s="163" t="s">
        <v>38</v>
      </c>
      <c r="X23" s="43"/>
      <c r="Y23" s="1631" t="s">
        <v>15</v>
      </c>
      <c r="Z23" s="1069" t="s">
        <v>55</v>
      </c>
      <c r="AA23" s="22"/>
      <c r="AB23" s="1424" t="s">
        <v>19</v>
      </c>
      <c r="AC23" s="1637" t="s">
        <v>38</v>
      </c>
      <c r="AD23" s="22"/>
      <c r="AE23" s="1635" t="s">
        <v>18</v>
      </c>
      <c r="AF23" s="1069" t="s">
        <v>55</v>
      </c>
      <c r="AG23" s="1628">
        <v>45</v>
      </c>
      <c r="AH23" s="1424" t="s">
        <v>14</v>
      </c>
      <c r="AI23" s="1637" t="s">
        <v>55</v>
      </c>
      <c r="AJ23" s="22"/>
      <c r="AK23" s="160" t="s">
        <v>19</v>
      </c>
      <c r="AL23" s="207" t="s">
        <v>38</v>
      </c>
      <c r="AM23" s="944"/>
    </row>
    <row r="24" spans="2:40" s="940" customFormat="1" ht="13.5" thickBot="1">
      <c r="B24" s="1487" t="s">
        <v>25</v>
      </c>
      <c r="C24" s="1628"/>
      <c r="D24" s="1631" t="s">
        <v>88</v>
      </c>
      <c r="E24" s="1069" t="s">
        <v>55</v>
      </c>
      <c r="F24" s="22"/>
      <c r="G24" s="480" t="s">
        <v>17</v>
      </c>
      <c r="H24" s="161" t="s">
        <v>55</v>
      </c>
      <c r="I24" s="43"/>
      <c r="J24" s="160" t="s">
        <v>17</v>
      </c>
      <c r="K24" s="161" t="s">
        <v>55</v>
      </c>
      <c r="L24" s="1628"/>
      <c r="M24" s="1434" t="s">
        <v>18</v>
      </c>
      <c r="N24" s="1637" t="s">
        <v>55</v>
      </c>
      <c r="O24" s="3902"/>
      <c r="P24" s="1424" t="s">
        <v>15</v>
      </c>
      <c r="Q24" s="1637" t="s">
        <v>55</v>
      </c>
      <c r="R24" s="22"/>
      <c r="S24" s="160" t="s">
        <v>19</v>
      </c>
      <c r="T24" s="161" t="s">
        <v>38</v>
      </c>
      <c r="U24" s="22"/>
      <c r="V24" s="1635" t="s">
        <v>18</v>
      </c>
      <c r="W24" s="1069" t="s">
        <v>55</v>
      </c>
      <c r="X24" s="22">
        <v>32</v>
      </c>
      <c r="Y24" s="191" t="s">
        <v>14</v>
      </c>
      <c r="Z24" s="161" t="s">
        <v>55</v>
      </c>
      <c r="AA24" s="46"/>
      <c r="AB24" s="1239" t="s">
        <v>16</v>
      </c>
      <c r="AC24" s="1638" t="s">
        <v>38</v>
      </c>
      <c r="AD24" s="43"/>
      <c r="AE24" s="1631" t="s">
        <v>88</v>
      </c>
      <c r="AF24" s="1069" t="s">
        <v>55</v>
      </c>
      <c r="AG24" s="1628"/>
      <c r="AH24" s="1424" t="s">
        <v>17</v>
      </c>
      <c r="AI24" s="1637" t="s">
        <v>55</v>
      </c>
      <c r="AJ24" s="46"/>
      <c r="AK24" s="16" t="s">
        <v>16</v>
      </c>
      <c r="AL24" s="166" t="s">
        <v>38</v>
      </c>
      <c r="AM24" s="944"/>
    </row>
    <row r="25" spans="2:40" s="940" customFormat="1" ht="13.5" thickBot="1">
      <c r="B25" s="1487" t="s">
        <v>26</v>
      </c>
      <c r="C25" s="1628"/>
      <c r="D25" s="1631" t="s">
        <v>15</v>
      </c>
      <c r="E25" s="1069" t="s">
        <v>55</v>
      </c>
      <c r="F25" s="22"/>
      <c r="G25" s="160" t="s">
        <v>19</v>
      </c>
      <c r="H25" s="161" t="s">
        <v>38</v>
      </c>
      <c r="I25" s="43"/>
      <c r="J25" s="160" t="s">
        <v>19</v>
      </c>
      <c r="K25" s="161" t="s">
        <v>38</v>
      </c>
      <c r="L25" s="3589"/>
      <c r="M25" s="1631" t="s">
        <v>88</v>
      </c>
      <c r="N25" s="1069" t="s">
        <v>55</v>
      </c>
      <c r="O25" s="22">
        <v>19</v>
      </c>
      <c r="P25" s="1388" t="s">
        <v>14</v>
      </c>
      <c r="Q25" s="1050" t="s">
        <v>15</v>
      </c>
      <c r="R25" s="46"/>
      <c r="S25" s="162" t="s">
        <v>16</v>
      </c>
      <c r="T25" s="19" t="s">
        <v>38</v>
      </c>
      <c r="U25" s="43"/>
      <c r="V25" s="1631" t="s">
        <v>88</v>
      </c>
      <c r="W25" s="1069" t="s">
        <v>55</v>
      </c>
      <c r="X25" s="22"/>
      <c r="Y25" s="191" t="s">
        <v>17</v>
      </c>
      <c r="Z25" s="161" t="s">
        <v>55</v>
      </c>
      <c r="AA25" s="22"/>
      <c r="AB25" s="1424" t="s">
        <v>18</v>
      </c>
      <c r="AC25" s="1637" t="s">
        <v>55</v>
      </c>
      <c r="AD25" s="43"/>
      <c r="AE25" s="1631" t="s">
        <v>15</v>
      </c>
      <c r="AF25" s="1069" t="s">
        <v>55</v>
      </c>
      <c r="AG25" s="1628"/>
      <c r="AH25" s="1424" t="s">
        <v>19</v>
      </c>
      <c r="AI25" s="1637" t="s">
        <v>38</v>
      </c>
      <c r="AJ25" s="22"/>
      <c r="AK25" s="1635" t="s">
        <v>18</v>
      </c>
      <c r="AL25" s="1069" t="s">
        <v>55</v>
      </c>
      <c r="AM25" s="944"/>
    </row>
    <row r="26" spans="2:40" s="940" customFormat="1" ht="13.5" thickBot="1">
      <c r="B26" s="1487" t="s">
        <v>27</v>
      </c>
      <c r="C26" s="1628">
        <v>2</v>
      </c>
      <c r="D26" s="1631" t="s">
        <v>14</v>
      </c>
      <c r="E26" s="1069" t="s">
        <v>55</v>
      </c>
      <c r="F26" s="46"/>
      <c r="G26" s="162" t="s">
        <v>16</v>
      </c>
      <c r="H26" s="163" t="s">
        <v>38</v>
      </c>
      <c r="I26" s="44"/>
      <c r="J26" s="16" t="s">
        <v>16</v>
      </c>
      <c r="K26" s="163" t="s">
        <v>38</v>
      </c>
      <c r="L26" s="3589"/>
      <c r="M26" s="1631" t="s">
        <v>15</v>
      </c>
      <c r="N26" s="1069" t="s">
        <v>55</v>
      </c>
      <c r="O26" s="22"/>
      <c r="P26" s="231" t="s">
        <v>17</v>
      </c>
      <c r="Q26" s="161" t="s">
        <v>55</v>
      </c>
      <c r="R26" s="22"/>
      <c r="S26" s="1635" t="s">
        <v>18</v>
      </c>
      <c r="T26" s="1069" t="s">
        <v>55</v>
      </c>
      <c r="U26" s="43"/>
      <c r="V26" s="1631" t="s">
        <v>15</v>
      </c>
      <c r="W26" s="1069" t="s">
        <v>55</v>
      </c>
      <c r="X26" s="22"/>
      <c r="Y26" s="160" t="s">
        <v>19</v>
      </c>
      <c r="Z26" s="165" t="s">
        <v>38</v>
      </c>
      <c r="AA26" s="22"/>
      <c r="AB26" s="1424" t="s">
        <v>88</v>
      </c>
      <c r="AC26" s="1637" t="s">
        <v>55</v>
      </c>
      <c r="AD26" s="22">
        <v>41</v>
      </c>
      <c r="AE26" s="160" t="s">
        <v>14</v>
      </c>
      <c r="AF26" s="161" t="s">
        <v>55</v>
      </c>
      <c r="AG26" s="1634"/>
      <c r="AH26" s="1239" t="s">
        <v>16</v>
      </c>
      <c r="AI26" s="1638" t="s">
        <v>38</v>
      </c>
      <c r="AJ26" s="43"/>
      <c r="AK26" s="1631" t="s">
        <v>88</v>
      </c>
      <c r="AL26" s="1069" t="s">
        <v>55</v>
      </c>
      <c r="AM26" s="944"/>
    </row>
    <row r="27" spans="2:40" s="940" customFormat="1" ht="13.5" thickBot="1">
      <c r="B27" s="1487" t="s">
        <v>28</v>
      </c>
      <c r="C27" s="1628"/>
      <c r="D27" s="1635" t="s">
        <v>17</v>
      </c>
      <c r="E27" s="1069" t="s">
        <v>55</v>
      </c>
      <c r="F27" s="25"/>
      <c r="G27" s="1633" t="s">
        <v>18</v>
      </c>
      <c r="H27" s="1069" t="s">
        <v>55</v>
      </c>
      <c r="I27" s="22"/>
      <c r="J27" s="1635" t="s">
        <v>18</v>
      </c>
      <c r="K27" s="1069" t="s">
        <v>55</v>
      </c>
      <c r="L27" s="1628">
        <v>15</v>
      </c>
      <c r="M27" s="1631" t="s">
        <v>14</v>
      </c>
      <c r="N27" s="1069" t="s">
        <v>55</v>
      </c>
      <c r="O27" s="22"/>
      <c r="P27" s="191" t="s">
        <v>19</v>
      </c>
      <c r="Q27" s="161" t="s">
        <v>38</v>
      </c>
      <c r="R27" s="43"/>
      <c r="S27" s="1631" t="s">
        <v>88</v>
      </c>
      <c r="T27" s="1069" t="s">
        <v>55</v>
      </c>
      <c r="U27" s="22">
        <v>28</v>
      </c>
      <c r="V27" s="160" t="s">
        <v>14</v>
      </c>
      <c r="W27" s="161" t="s">
        <v>55</v>
      </c>
      <c r="X27" s="46"/>
      <c r="Y27" s="162" t="s">
        <v>16</v>
      </c>
      <c r="Z27" s="166" t="s">
        <v>38</v>
      </c>
      <c r="AA27" s="22"/>
      <c r="AB27" s="1424" t="s">
        <v>15</v>
      </c>
      <c r="AC27" s="1637" t="s">
        <v>55</v>
      </c>
      <c r="AD27" s="22"/>
      <c r="AE27" s="191" t="s">
        <v>17</v>
      </c>
      <c r="AF27" s="161" t="s">
        <v>55</v>
      </c>
      <c r="AG27" s="1630"/>
      <c r="AH27" s="1423" t="s">
        <v>18</v>
      </c>
      <c r="AI27" s="1637" t="s">
        <v>55</v>
      </c>
      <c r="AJ27" s="43"/>
      <c r="AK27" s="1631" t="s">
        <v>15</v>
      </c>
      <c r="AL27" s="1069" t="s">
        <v>55</v>
      </c>
      <c r="AM27" s="944"/>
    </row>
    <row r="28" spans="2:40" s="940" customFormat="1" ht="13.5" thickBot="1">
      <c r="B28" s="1487" t="s">
        <v>29</v>
      </c>
      <c r="C28" s="1628"/>
      <c r="D28" s="1631" t="s">
        <v>19</v>
      </c>
      <c r="E28" s="1069" t="s">
        <v>38</v>
      </c>
      <c r="F28" s="22"/>
      <c r="G28" s="1631" t="s">
        <v>88</v>
      </c>
      <c r="H28" s="1069" t="s">
        <v>55</v>
      </c>
      <c r="I28" s="43"/>
      <c r="J28" s="1631" t="s">
        <v>88</v>
      </c>
      <c r="K28" s="1069" t="s">
        <v>55</v>
      </c>
      <c r="L28" s="1628"/>
      <c r="M28" s="3590" t="s">
        <v>17</v>
      </c>
      <c r="N28" s="3591" t="s">
        <v>55</v>
      </c>
      <c r="O28" s="46"/>
      <c r="P28" s="162" t="s">
        <v>16</v>
      </c>
      <c r="Q28" s="163" t="s">
        <v>38</v>
      </c>
      <c r="R28" s="43"/>
      <c r="S28" s="1631" t="s">
        <v>15</v>
      </c>
      <c r="T28" s="1069" t="s">
        <v>55</v>
      </c>
      <c r="U28" s="22"/>
      <c r="V28" s="160" t="s">
        <v>17</v>
      </c>
      <c r="W28" s="161" t="s">
        <v>55</v>
      </c>
      <c r="X28" s="22"/>
      <c r="Y28" s="1635" t="s">
        <v>18</v>
      </c>
      <c r="Z28" s="1069" t="s">
        <v>55</v>
      </c>
      <c r="AA28" s="22">
        <v>37</v>
      </c>
      <c r="AB28" s="1424" t="s">
        <v>14</v>
      </c>
      <c r="AC28" s="1637" t="s">
        <v>55</v>
      </c>
      <c r="AD28" s="22"/>
      <c r="AE28" s="191" t="s">
        <v>19</v>
      </c>
      <c r="AF28" s="161" t="s">
        <v>38</v>
      </c>
      <c r="AG28" s="1628"/>
      <c r="AH28" s="1434" t="s">
        <v>88</v>
      </c>
      <c r="AI28" s="1637" t="s">
        <v>55</v>
      </c>
      <c r="AJ28" s="22">
        <v>50</v>
      </c>
      <c r="AK28" s="1631" t="s">
        <v>14</v>
      </c>
      <c r="AL28" s="161" t="s">
        <v>55</v>
      </c>
      <c r="AM28" s="944"/>
    </row>
    <row r="29" spans="2:40" s="940" customFormat="1" ht="13.5" thickBot="1">
      <c r="B29" s="1487" t="s">
        <v>30</v>
      </c>
      <c r="C29" s="1634"/>
      <c r="D29" s="1636" t="s">
        <v>16</v>
      </c>
      <c r="E29" s="1629" t="s">
        <v>38</v>
      </c>
      <c r="F29" s="22"/>
      <c r="G29" s="1631" t="s">
        <v>15</v>
      </c>
      <c r="H29" s="1069" t="s">
        <v>55</v>
      </c>
      <c r="I29" s="43"/>
      <c r="J29" s="1631" t="s">
        <v>15</v>
      </c>
      <c r="K29" s="1069" t="s">
        <v>55</v>
      </c>
      <c r="L29" s="1628"/>
      <c r="M29" s="3590" t="s">
        <v>19</v>
      </c>
      <c r="N29" s="3591" t="s">
        <v>38</v>
      </c>
      <c r="O29" s="22"/>
      <c r="P29" s="1635" t="s">
        <v>18</v>
      </c>
      <c r="Q29" s="1069" t="s">
        <v>55</v>
      </c>
      <c r="R29" s="22">
        <v>24</v>
      </c>
      <c r="S29" s="160" t="s">
        <v>14</v>
      </c>
      <c r="T29" s="161" t="s">
        <v>55</v>
      </c>
      <c r="U29" s="22"/>
      <c r="V29" s="160" t="s">
        <v>19</v>
      </c>
      <c r="W29" s="161" t="s">
        <v>38</v>
      </c>
      <c r="X29" s="43"/>
      <c r="Y29" s="1631" t="s">
        <v>88</v>
      </c>
      <c r="Z29" s="1069" t="s">
        <v>55</v>
      </c>
      <c r="AA29" s="22"/>
      <c r="AB29" s="1424" t="s">
        <v>17</v>
      </c>
      <c r="AC29" s="1637" t="s">
        <v>55</v>
      </c>
      <c r="AD29" s="46"/>
      <c r="AE29" s="162" t="s">
        <v>16</v>
      </c>
      <c r="AF29" s="163" t="s">
        <v>38</v>
      </c>
      <c r="AG29" s="1628"/>
      <c r="AH29" s="1434" t="s">
        <v>15</v>
      </c>
      <c r="AI29" s="1637" t="s">
        <v>55</v>
      </c>
      <c r="AJ29" s="22"/>
      <c r="AK29" s="1631" t="s">
        <v>17</v>
      </c>
      <c r="AL29" s="161" t="s">
        <v>55</v>
      </c>
      <c r="AM29" s="944"/>
    </row>
    <row r="30" spans="2:40" s="940" customFormat="1" ht="13.5" thickBot="1">
      <c r="B30" s="1487" t="s">
        <v>31</v>
      </c>
      <c r="C30" s="1630"/>
      <c r="D30" s="1633" t="s">
        <v>18</v>
      </c>
      <c r="E30" s="1069" t="s">
        <v>55</v>
      </c>
      <c r="F30" s="22">
        <v>7</v>
      </c>
      <c r="G30" s="160" t="s">
        <v>14</v>
      </c>
      <c r="H30" s="161" t="s">
        <v>55</v>
      </c>
      <c r="I30" s="22">
        <v>11</v>
      </c>
      <c r="J30" s="160" t="s">
        <v>14</v>
      </c>
      <c r="K30" s="161" t="s">
        <v>55</v>
      </c>
      <c r="L30" s="1634"/>
      <c r="M30" s="3592" t="s">
        <v>16</v>
      </c>
      <c r="N30" s="3593" t="s">
        <v>38</v>
      </c>
      <c r="O30" s="43"/>
      <c r="P30" s="1631" t="s">
        <v>88</v>
      </c>
      <c r="Q30" s="1069" t="s">
        <v>55</v>
      </c>
      <c r="R30" s="22"/>
      <c r="S30" s="160" t="s">
        <v>17</v>
      </c>
      <c r="T30" s="161" t="s">
        <v>55</v>
      </c>
      <c r="U30" s="46"/>
      <c r="V30" s="16" t="s">
        <v>16</v>
      </c>
      <c r="W30" s="163" t="s">
        <v>38</v>
      </c>
      <c r="X30" s="43"/>
      <c r="Y30" s="1631" t="s">
        <v>15</v>
      </c>
      <c r="Z30" s="1069" t="s">
        <v>55</v>
      </c>
      <c r="AA30" s="22"/>
      <c r="AB30" s="160" t="s">
        <v>19</v>
      </c>
      <c r="AC30" s="161" t="s">
        <v>38</v>
      </c>
      <c r="AD30" s="22"/>
      <c r="AE30" s="1635" t="s">
        <v>18</v>
      </c>
      <c r="AF30" s="1069" t="s">
        <v>55</v>
      </c>
      <c r="AG30" s="1628">
        <v>46</v>
      </c>
      <c r="AH30" s="1434" t="s">
        <v>14</v>
      </c>
      <c r="AI30" s="1637" t="s">
        <v>55</v>
      </c>
      <c r="AJ30" s="22"/>
      <c r="AK30" s="1631" t="s">
        <v>19</v>
      </c>
      <c r="AL30" s="165" t="s">
        <v>38</v>
      </c>
      <c r="AM30" s="944"/>
    </row>
    <row r="31" spans="2:40" s="940" customFormat="1" ht="13.5" thickBot="1">
      <c r="B31" s="1487" t="s">
        <v>32</v>
      </c>
      <c r="C31" s="1628"/>
      <c r="D31" s="1631" t="s">
        <v>88</v>
      </c>
      <c r="E31" s="1069" t="s">
        <v>55</v>
      </c>
      <c r="F31" s="43"/>
      <c r="G31" s="160" t="s">
        <v>17</v>
      </c>
      <c r="H31" s="161" t="s">
        <v>55</v>
      </c>
      <c r="I31" s="43"/>
      <c r="J31" s="1635" t="s">
        <v>17</v>
      </c>
      <c r="K31" s="161" t="s">
        <v>55</v>
      </c>
      <c r="L31" s="1628"/>
      <c r="M31" s="1635" t="s">
        <v>18</v>
      </c>
      <c r="N31" s="1069" t="s">
        <v>55</v>
      </c>
      <c r="O31" s="43"/>
      <c r="P31" s="1631" t="s">
        <v>15</v>
      </c>
      <c r="Q31" s="1069" t="s">
        <v>55</v>
      </c>
      <c r="R31" s="22"/>
      <c r="S31" s="160" t="s">
        <v>19</v>
      </c>
      <c r="T31" s="161" t="s">
        <v>38</v>
      </c>
      <c r="U31" s="22"/>
      <c r="V31" s="1635" t="s">
        <v>18</v>
      </c>
      <c r="W31" s="1069" t="s">
        <v>55</v>
      </c>
      <c r="X31" s="22">
        <v>33</v>
      </c>
      <c r="Y31" s="10" t="s">
        <v>14</v>
      </c>
      <c r="Z31" s="161" t="s">
        <v>55</v>
      </c>
      <c r="AA31" s="46"/>
      <c r="AB31" s="1239" t="s">
        <v>16</v>
      </c>
      <c r="AC31" s="163" t="s">
        <v>38</v>
      </c>
      <c r="AD31" s="43"/>
      <c r="AE31" s="1631" t="s">
        <v>88</v>
      </c>
      <c r="AF31" s="1069" t="s">
        <v>55</v>
      </c>
      <c r="AG31" s="22"/>
      <c r="AH31" s="1434" t="s">
        <v>17</v>
      </c>
      <c r="AI31" s="1637" t="s">
        <v>55</v>
      </c>
      <c r="AJ31" s="46"/>
      <c r="AK31" s="1636" t="s">
        <v>16</v>
      </c>
      <c r="AL31" s="19" t="s">
        <v>38</v>
      </c>
      <c r="AM31" s="944"/>
    </row>
    <row r="32" spans="2:40" s="940" customFormat="1" ht="13.5" thickBot="1">
      <c r="B32" s="1487" t="s">
        <v>34</v>
      </c>
      <c r="C32" s="1628"/>
      <c r="D32" s="1631" t="s">
        <v>15</v>
      </c>
      <c r="E32" s="1069" t="s">
        <v>55</v>
      </c>
      <c r="F32" s="43"/>
      <c r="G32" s="160" t="s">
        <v>19</v>
      </c>
      <c r="H32" s="161" t="s">
        <v>38</v>
      </c>
      <c r="I32" s="43"/>
      <c r="J32" s="1631" t="s">
        <v>19</v>
      </c>
      <c r="K32" s="168" t="s">
        <v>38</v>
      </c>
      <c r="L32" s="3589"/>
      <c r="M32" s="1631" t="s">
        <v>88</v>
      </c>
      <c r="N32" s="1069" t="s">
        <v>55</v>
      </c>
      <c r="O32" s="22">
        <v>20</v>
      </c>
      <c r="P32" s="160" t="s">
        <v>14</v>
      </c>
      <c r="Q32" s="161" t="s">
        <v>55</v>
      </c>
      <c r="R32" s="46"/>
      <c r="S32" s="162" t="s">
        <v>16</v>
      </c>
      <c r="T32" s="163" t="s">
        <v>38</v>
      </c>
      <c r="U32" s="43"/>
      <c r="V32" s="1631" t="s">
        <v>88</v>
      </c>
      <c r="W32" s="1069" t="s">
        <v>55</v>
      </c>
      <c r="X32" s="22"/>
      <c r="Y32" s="191" t="s">
        <v>17</v>
      </c>
      <c r="Z32" s="161" t="s">
        <v>55</v>
      </c>
      <c r="AA32" s="22"/>
      <c r="AB32" s="1391" t="s">
        <v>18</v>
      </c>
      <c r="AC32" s="1050" t="s">
        <v>15</v>
      </c>
      <c r="AD32" s="43"/>
      <c r="AE32" s="1631" t="s">
        <v>15</v>
      </c>
      <c r="AF32" s="1069" t="s">
        <v>55</v>
      </c>
      <c r="AG32" s="22"/>
      <c r="AH32" s="160" t="s">
        <v>19</v>
      </c>
      <c r="AI32" s="161" t="s">
        <v>38</v>
      </c>
      <c r="AJ32" s="22"/>
      <c r="AK32" s="1635" t="s">
        <v>18</v>
      </c>
      <c r="AL32" s="1069" t="s">
        <v>55</v>
      </c>
      <c r="AM32" s="944"/>
    </row>
    <row r="33" spans="2:39" s="940" customFormat="1" ht="12.75" customHeight="1" thickBot="1">
      <c r="B33" s="1487" t="s">
        <v>35</v>
      </c>
      <c r="C33" s="1628">
        <v>3</v>
      </c>
      <c r="D33" s="1631" t="s">
        <v>14</v>
      </c>
      <c r="E33" s="1069" t="s">
        <v>55</v>
      </c>
      <c r="F33" s="44"/>
      <c r="G33" s="162" t="s">
        <v>16</v>
      </c>
      <c r="H33" s="163" t="s">
        <v>38</v>
      </c>
      <c r="I33" s="46"/>
      <c r="J33" s="1636" t="s">
        <v>16</v>
      </c>
      <c r="K33" s="163" t="s">
        <v>38</v>
      </c>
      <c r="L33" s="3589"/>
      <c r="M33" s="1631" t="s">
        <v>15</v>
      </c>
      <c r="N33" s="1069" t="s">
        <v>55</v>
      </c>
      <c r="O33" s="22"/>
      <c r="P33" s="231" t="s">
        <v>17</v>
      </c>
      <c r="Q33" s="161" t="s">
        <v>55</v>
      </c>
      <c r="R33" s="22"/>
      <c r="S33" s="1635" t="s">
        <v>18</v>
      </c>
      <c r="T33" s="1069" t="s">
        <v>55</v>
      </c>
      <c r="U33" s="43"/>
      <c r="V33" s="1631" t="s">
        <v>15</v>
      </c>
      <c r="W33" s="1069" t="s">
        <v>55</v>
      </c>
      <c r="X33" s="22"/>
      <c r="Y33" s="1631" t="s">
        <v>19</v>
      </c>
      <c r="Z33" s="161" t="s">
        <v>38</v>
      </c>
      <c r="AA33" s="43"/>
      <c r="AB33" s="1631" t="s">
        <v>88</v>
      </c>
      <c r="AC33" s="1069" t="s">
        <v>55</v>
      </c>
      <c r="AD33" s="22">
        <v>42</v>
      </c>
      <c r="AE33" s="160" t="s">
        <v>14</v>
      </c>
      <c r="AF33" s="161" t="s">
        <v>55</v>
      </c>
      <c r="AG33" s="46"/>
      <c r="AH33" s="1239" t="s">
        <v>16</v>
      </c>
      <c r="AI33" s="163" t="s">
        <v>38</v>
      </c>
      <c r="AJ33" s="43"/>
      <c r="AK33" s="1631" t="s">
        <v>88</v>
      </c>
      <c r="AL33" s="1069" t="s">
        <v>55</v>
      </c>
      <c r="AM33" s="944"/>
    </row>
    <row r="34" spans="2:39" s="940" customFormat="1" ht="13.5" thickBot="1">
      <c r="B34" s="1487" t="s">
        <v>36</v>
      </c>
      <c r="C34" s="1628"/>
      <c r="D34" s="1631" t="s">
        <v>17</v>
      </c>
      <c r="E34" s="1069" t="s">
        <v>55</v>
      </c>
      <c r="F34" s="22"/>
      <c r="G34" s="1635" t="s">
        <v>18</v>
      </c>
      <c r="H34" s="1069" t="s">
        <v>55</v>
      </c>
      <c r="I34" s="22"/>
      <c r="J34" s="1635" t="s">
        <v>18</v>
      </c>
      <c r="K34" s="1069" t="s">
        <v>55</v>
      </c>
      <c r="L34" s="1628">
        <v>16</v>
      </c>
      <c r="M34" s="3594" t="s">
        <v>14</v>
      </c>
      <c r="N34" s="3591" t="s">
        <v>55</v>
      </c>
      <c r="O34" s="22"/>
      <c r="P34" s="231" t="s">
        <v>19</v>
      </c>
      <c r="Q34" s="161" t="s">
        <v>38</v>
      </c>
      <c r="R34" s="43"/>
      <c r="S34" s="1631" t="s">
        <v>88</v>
      </c>
      <c r="T34" s="1069" t="s">
        <v>55</v>
      </c>
      <c r="U34" s="22">
        <v>29</v>
      </c>
      <c r="V34" s="160" t="s">
        <v>14</v>
      </c>
      <c r="W34" s="165" t="s">
        <v>55</v>
      </c>
      <c r="X34" s="46"/>
      <c r="Y34" s="162" t="s">
        <v>16</v>
      </c>
      <c r="Z34" s="163" t="s">
        <v>38</v>
      </c>
      <c r="AA34" s="43"/>
      <c r="AB34" s="1631" t="s">
        <v>15</v>
      </c>
      <c r="AC34" s="1069" t="s">
        <v>55</v>
      </c>
      <c r="AD34" s="22"/>
      <c r="AE34" s="160" t="s">
        <v>17</v>
      </c>
      <c r="AF34" s="161" t="s">
        <v>55</v>
      </c>
      <c r="AG34" s="22"/>
      <c r="AH34" s="1391" t="s">
        <v>18</v>
      </c>
      <c r="AI34" s="1050" t="s">
        <v>15</v>
      </c>
      <c r="AJ34" s="43"/>
      <c r="AK34" s="1631" t="s">
        <v>15</v>
      </c>
      <c r="AL34" s="1069" t="s">
        <v>55</v>
      </c>
      <c r="AM34" s="944"/>
    </row>
    <row r="35" spans="2:39" s="940" customFormat="1" ht="13.5" thickBot="1">
      <c r="B35" s="1487" t="s">
        <v>37</v>
      </c>
      <c r="C35" s="1628"/>
      <c r="D35" s="1631" t="s">
        <v>19</v>
      </c>
      <c r="E35" s="1069" t="s">
        <v>38</v>
      </c>
      <c r="F35" s="43"/>
      <c r="G35" s="1631" t="s">
        <v>88</v>
      </c>
      <c r="H35" s="1069" t="s">
        <v>55</v>
      </c>
      <c r="I35" s="43"/>
      <c r="J35" s="1631" t="s">
        <v>88</v>
      </c>
      <c r="K35" s="1069" t="s">
        <v>55</v>
      </c>
      <c r="L35" s="1628"/>
      <c r="M35" s="3963" t="s">
        <v>17</v>
      </c>
      <c r="N35" s="3962" t="s">
        <v>15</v>
      </c>
      <c r="O35" s="46"/>
      <c r="P35" s="16" t="s">
        <v>16</v>
      </c>
      <c r="Q35" s="163" t="s">
        <v>38</v>
      </c>
      <c r="R35" s="43"/>
      <c r="S35" s="1631" t="s">
        <v>15</v>
      </c>
      <c r="T35" s="1069" t="s">
        <v>55</v>
      </c>
      <c r="U35" s="22"/>
      <c r="V35" s="160" t="s">
        <v>17</v>
      </c>
      <c r="W35" s="165" t="s">
        <v>55</v>
      </c>
      <c r="X35" s="22"/>
      <c r="Y35" s="1635" t="s">
        <v>18</v>
      </c>
      <c r="Z35" s="1069" t="s">
        <v>55</v>
      </c>
      <c r="AA35" s="22">
        <v>38</v>
      </c>
      <c r="AB35" s="160" t="s">
        <v>14</v>
      </c>
      <c r="AC35" s="161" t="s">
        <v>55</v>
      </c>
      <c r="AD35" s="22"/>
      <c r="AE35" s="160" t="s">
        <v>19</v>
      </c>
      <c r="AF35" s="161" t="s">
        <v>38</v>
      </c>
      <c r="AG35" s="43"/>
      <c r="AH35" s="1631" t="s">
        <v>88</v>
      </c>
      <c r="AI35" s="1069" t="s">
        <v>55</v>
      </c>
      <c r="AJ35" s="22">
        <v>51</v>
      </c>
      <c r="AK35" s="3590" t="s">
        <v>14</v>
      </c>
      <c r="AL35" s="165" t="s">
        <v>55</v>
      </c>
      <c r="AM35" s="944"/>
    </row>
    <row r="36" spans="2:39" s="940" customFormat="1" ht="13.5" thickBot="1">
      <c r="B36" s="1487" t="s">
        <v>39</v>
      </c>
      <c r="C36" s="1634"/>
      <c r="D36" s="1632" t="s">
        <v>16</v>
      </c>
      <c r="E36" s="1629" t="s">
        <v>38</v>
      </c>
      <c r="F36" s="43"/>
      <c r="G36" s="1631" t="s">
        <v>15</v>
      </c>
      <c r="H36" s="1069" t="s">
        <v>55</v>
      </c>
      <c r="I36" s="43"/>
      <c r="J36" s="1631" t="s">
        <v>15</v>
      </c>
      <c r="K36" s="1069" t="s">
        <v>55</v>
      </c>
      <c r="L36" s="1628"/>
      <c r="M36" s="3594" t="s">
        <v>19</v>
      </c>
      <c r="N36" s="3591" t="s">
        <v>38</v>
      </c>
      <c r="O36" s="22"/>
      <c r="P36" s="1635" t="s">
        <v>18</v>
      </c>
      <c r="Q36" s="1069" t="s">
        <v>55</v>
      </c>
      <c r="R36" s="22">
        <v>25</v>
      </c>
      <c r="S36" s="160" t="s">
        <v>14</v>
      </c>
      <c r="T36" s="161" t="s">
        <v>55</v>
      </c>
      <c r="U36" s="22"/>
      <c r="V36" s="231" t="s">
        <v>19</v>
      </c>
      <c r="W36" s="168" t="s">
        <v>38</v>
      </c>
      <c r="X36" s="43"/>
      <c r="Y36" s="1631" t="s">
        <v>88</v>
      </c>
      <c r="Z36" s="1069" t="s">
        <v>55</v>
      </c>
      <c r="AA36" s="1628"/>
      <c r="AB36" s="160" t="s">
        <v>17</v>
      </c>
      <c r="AC36" s="161" t="s">
        <v>55</v>
      </c>
      <c r="AD36" s="46"/>
      <c r="AE36" s="16" t="s">
        <v>16</v>
      </c>
      <c r="AF36" s="19" t="s">
        <v>38</v>
      </c>
      <c r="AG36" s="43"/>
      <c r="AH36" s="1631" t="s">
        <v>15</v>
      </c>
      <c r="AI36" s="1069" t="s">
        <v>55</v>
      </c>
      <c r="AJ36" s="22"/>
      <c r="AK36" s="3594" t="s">
        <v>17</v>
      </c>
      <c r="AL36" s="168" t="s">
        <v>55</v>
      </c>
      <c r="AM36" s="944"/>
    </row>
    <row r="37" spans="2:39" s="940" customFormat="1" ht="13.5" thickBot="1">
      <c r="B37" s="1487" t="s">
        <v>40</v>
      </c>
      <c r="C37" s="25"/>
      <c r="D37" s="1633" t="s">
        <v>18</v>
      </c>
      <c r="E37" s="1069" t="s">
        <v>55</v>
      </c>
      <c r="F37" s="22">
        <v>8</v>
      </c>
      <c r="G37" s="160" t="s">
        <v>14</v>
      </c>
      <c r="H37" s="161" t="s">
        <v>55</v>
      </c>
      <c r="I37" s="22">
        <v>12</v>
      </c>
      <c r="J37" s="160" t="s">
        <v>14</v>
      </c>
      <c r="K37" s="161" t="s">
        <v>55</v>
      </c>
      <c r="L37" s="1634"/>
      <c r="M37" s="3592" t="s">
        <v>16</v>
      </c>
      <c r="N37" s="3593" t="s">
        <v>38</v>
      </c>
      <c r="O37" s="43"/>
      <c r="P37" s="1631" t="s">
        <v>88</v>
      </c>
      <c r="Q37" s="1069" t="s">
        <v>55</v>
      </c>
      <c r="R37" s="22"/>
      <c r="S37" s="160" t="s">
        <v>17</v>
      </c>
      <c r="T37" s="161" t="s">
        <v>55</v>
      </c>
      <c r="U37" s="46"/>
      <c r="V37" s="16" t="s">
        <v>16</v>
      </c>
      <c r="W37" s="163" t="s">
        <v>38</v>
      </c>
      <c r="X37" s="43"/>
      <c r="Y37" s="1631" t="s">
        <v>15</v>
      </c>
      <c r="Z37" s="1069" t="s">
        <v>55</v>
      </c>
      <c r="AA37" s="22"/>
      <c r="AB37" s="231" t="s">
        <v>19</v>
      </c>
      <c r="AC37" s="168" t="s">
        <v>38</v>
      </c>
      <c r="AD37" s="22"/>
      <c r="AE37" s="1635" t="s">
        <v>18</v>
      </c>
      <c r="AF37" s="1069" t="s">
        <v>55</v>
      </c>
      <c r="AG37" s="22">
        <v>47</v>
      </c>
      <c r="AH37" s="160" t="s">
        <v>14</v>
      </c>
      <c r="AI37" s="161" t="s">
        <v>55</v>
      </c>
      <c r="AJ37" s="22"/>
      <c r="AK37" s="3590" t="s">
        <v>19</v>
      </c>
      <c r="AL37" s="165" t="s">
        <v>38</v>
      </c>
      <c r="AM37" s="944"/>
    </row>
    <row r="38" spans="2:39" s="940" customFormat="1" ht="13.5" thickBot="1">
      <c r="B38" s="1487" t="s">
        <v>41</v>
      </c>
      <c r="C38" s="22"/>
      <c r="D38" s="1631" t="s">
        <v>88</v>
      </c>
      <c r="E38" s="1069" t="s">
        <v>55</v>
      </c>
      <c r="F38" s="43"/>
      <c r="G38" s="160" t="s">
        <v>17</v>
      </c>
      <c r="H38" s="161" t="s">
        <v>55</v>
      </c>
      <c r="I38" s="22"/>
      <c r="J38" s="1631" t="s">
        <v>17</v>
      </c>
      <c r="K38" s="161" t="s">
        <v>55</v>
      </c>
      <c r="L38" s="1628"/>
      <c r="M38" s="1391" t="s">
        <v>18</v>
      </c>
      <c r="N38" s="1050" t="s">
        <v>15</v>
      </c>
      <c r="O38" s="43"/>
      <c r="P38" s="1631" t="s">
        <v>15</v>
      </c>
      <c r="Q38" s="1069" t="s">
        <v>55</v>
      </c>
      <c r="R38" s="22"/>
      <c r="S38" s="160" t="s">
        <v>19</v>
      </c>
      <c r="T38" s="161" t="s">
        <v>38</v>
      </c>
      <c r="U38" s="22"/>
      <c r="V38" s="1635" t="s">
        <v>18</v>
      </c>
      <c r="W38" s="1069" t="s">
        <v>55</v>
      </c>
      <c r="X38" s="22">
        <v>34</v>
      </c>
      <c r="Y38" s="3590" t="s">
        <v>14</v>
      </c>
      <c r="Z38" s="161" t="s">
        <v>55</v>
      </c>
      <c r="AA38" s="46"/>
      <c r="AB38" s="162" t="s">
        <v>16</v>
      </c>
      <c r="AC38" s="163" t="s">
        <v>38</v>
      </c>
      <c r="AD38" s="43"/>
      <c r="AE38" s="1631" t="s">
        <v>88</v>
      </c>
      <c r="AF38" s="1069" t="s">
        <v>55</v>
      </c>
      <c r="AG38" s="22"/>
      <c r="AH38" s="160" t="s">
        <v>17</v>
      </c>
      <c r="AI38" s="161" t="s">
        <v>55</v>
      </c>
      <c r="AJ38" s="46"/>
      <c r="AK38" s="1446" t="s">
        <v>16</v>
      </c>
      <c r="AL38" s="3905" t="s">
        <v>38</v>
      </c>
      <c r="AM38" s="944"/>
    </row>
    <row r="39" spans="2:39" s="940" customFormat="1" ht="13.5" thickBot="1">
      <c r="B39" s="1487" t="s">
        <v>42</v>
      </c>
      <c r="C39" s="22"/>
      <c r="D39" s="1631" t="s">
        <v>15</v>
      </c>
      <c r="E39" s="1069" t="s">
        <v>55</v>
      </c>
      <c r="F39" s="43"/>
      <c r="G39" s="160" t="s">
        <v>19</v>
      </c>
      <c r="H39" s="161" t="s">
        <v>38</v>
      </c>
      <c r="I39" s="22"/>
      <c r="J39" s="1631" t="s">
        <v>19</v>
      </c>
      <c r="K39" s="161" t="s">
        <v>38</v>
      </c>
      <c r="L39" s="3589"/>
      <c r="M39" s="1631" t="s">
        <v>88</v>
      </c>
      <c r="N39" s="1069" t="s">
        <v>55</v>
      </c>
      <c r="O39" s="22">
        <v>21</v>
      </c>
      <c r="P39" s="160" t="s">
        <v>14</v>
      </c>
      <c r="Q39" s="161" t="s">
        <v>55</v>
      </c>
      <c r="R39" s="46"/>
      <c r="S39" s="1632" t="s">
        <v>16</v>
      </c>
      <c r="T39" s="163" t="s">
        <v>38</v>
      </c>
      <c r="U39" s="43"/>
      <c r="V39" s="1631" t="s">
        <v>88</v>
      </c>
      <c r="W39" s="1069" t="s">
        <v>55</v>
      </c>
      <c r="X39" s="1628"/>
      <c r="Y39" s="3590" t="s">
        <v>17</v>
      </c>
      <c r="Z39" s="1069" t="s">
        <v>55</v>
      </c>
      <c r="AA39" s="22"/>
      <c r="AB39" s="1635" t="s">
        <v>18</v>
      </c>
      <c r="AC39" s="1069" t="s">
        <v>55</v>
      </c>
      <c r="AD39" s="43"/>
      <c r="AE39" s="1631" t="s">
        <v>15</v>
      </c>
      <c r="AF39" s="1069" t="s">
        <v>55</v>
      </c>
      <c r="AG39" s="22"/>
      <c r="AH39" s="160" t="s">
        <v>19</v>
      </c>
      <c r="AI39" s="161" t="s">
        <v>38</v>
      </c>
      <c r="AJ39" s="22"/>
      <c r="AK39" s="1434" t="s">
        <v>18</v>
      </c>
      <c r="AL39" s="1637" t="s">
        <v>55</v>
      </c>
      <c r="AM39" s="944"/>
    </row>
    <row r="40" spans="2:39" s="940" customFormat="1" ht="13.5" thickBot="1">
      <c r="B40" s="1487" t="s">
        <v>43</v>
      </c>
      <c r="C40" s="22">
        <v>4</v>
      </c>
      <c r="D40" s="160" t="s">
        <v>14</v>
      </c>
      <c r="E40" s="161" t="s">
        <v>55</v>
      </c>
      <c r="F40" s="44"/>
      <c r="G40" s="162" t="s">
        <v>16</v>
      </c>
      <c r="H40" s="163" t="s">
        <v>38</v>
      </c>
      <c r="I40" s="22"/>
      <c r="J40" s="1632" t="s">
        <v>16</v>
      </c>
      <c r="K40" s="163" t="s">
        <v>38</v>
      </c>
      <c r="L40" s="3589"/>
      <c r="M40" s="1631" t="s">
        <v>15</v>
      </c>
      <c r="N40" s="1069" t="s">
        <v>55</v>
      </c>
      <c r="O40" s="22"/>
      <c r="P40" s="160" t="s">
        <v>17</v>
      </c>
      <c r="Q40" s="161" t="s">
        <v>55</v>
      </c>
      <c r="R40" s="25"/>
      <c r="S40" s="164" t="s">
        <v>18</v>
      </c>
      <c r="T40" s="1069" t="s">
        <v>55</v>
      </c>
      <c r="U40" s="43"/>
      <c r="V40" s="1631" t="s">
        <v>15</v>
      </c>
      <c r="W40" s="1069" t="s">
        <v>55</v>
      </c>
      <c r="X40" s="1628"/>
      <c r="Y40" s="3590" t="s">
        <v>19</v>
      </c>
      <c r="Z40" s="161" t="s">
        <v>38</v>
      </c>
      <c r="AA40" s="43"/>
      <c r="AB40" s="1631" t="s">
        <v>88</v>
      </c>
      <c r="AC40" s="1069" t="s">
        <v>55</v>
      </c>
      <c r="AD40" s="1628">
        <v>43</v>
      </c>
      <c r="AE40" s="1631" t="s">
        <v>14</v>
      </c>
      <c r="AF40" s="1069" t="s">
        <v>55</v>
      </c>
      <c r="AG40" s="46"/>
      <c r="AH40" s="162" t="s">
        <v>16</v>
      </c>
      <c r="AI40" s="163" t="s">
        <v>38</v>
      </c>
      <c r="AJ40" s="43"/>
      <c r="AK40" s="1424" t="s">
        <v>88</v>
      </c>
      <c r="AL40" s="1637" t="s">
        <v>55</v>
      </c>
      <c r="AM40" s="944"/>
    </row>
    <row r="41" spans="2:39" s="940" customFormat="1" ht="13.5" thickBot="1">
      <c r="B41" s="1487" t="s">
        <v>44</v>
      </c>
      <c r="C41" s="22"/>
      <c r="D41" s="160" t="s">
        <v>17</v>
      </c>
      <c r="E41" s="161" t="s">
        <v>55</v>
      </c>
      <c r="F41" s="25"/>
      <c r="G41" s="1635" t="s">
        <v>18</v>
      </c>
      <c r="H41" s="1069" t="s">
        <v>55</v>
      </c>
      <c r="I41" s="25"/>
      <c r="J41" s="1633" t="s">
        <v>18</v>
      </c>
      <c r="K41" s="1069" t="s">
        <v>55</v>
      </c>
      <c r="L41" s="1628">
        <v>17</v>
      </c>
      <c r="M41" s="1631" t="s">
        <v>14</v>
      </c>
      <c r="N41" s="1069" t="s">
        <v>55</v>
      </c>
      <c r="O41" s="22"/>
      <c r="P41" s="160" t="s">
        <v>19</v>
      </c>
      <c r="Q41" s="161" t="s">
        <v>38</v>
      </c>
      <c r="R41" s="22"/>
      <c r="S41" s="1631" t="s">
        <v>88</v>
      </c>
      <c r="T41" s="1069" t="s">
        <v>55</v>
      </c>
      <c r="U41" s="22">
        <v>30</v>
      </c>
      <c r="V41" s="231" t="s">
        <v>14</v>
      </c>
      <c r="W41" s="168" t="s">
        <v>55</v>
      </c>
      <c r="X41" s="1628"/>
      <c r="Y41" s="3592" t="s">
        <v>16</v>
      </c>
      <c r="Z41" s="1629" t="s">
        <v>38</v>
      </c>
      <c r="AA41" s="43"/>
      <c r="AB41" s="1631" t="s">
        <v>15</v>
      </c>
      <c r="AC41" s="1069" t="s">
        <v>55</v>
      </c>
      <c r="AD41" s="22"/>
      <c r="AE41" s="1631" t="s">
        <v>17</v>
      </c>
      <c r="AF41" s="161" t="s">
        <v>55</v>
      </c>
      <c r="AG41" s="22"/>
      <c r="AH41" s="231" t="s">
        <v>18</v>
      </c>
      <c r="AI41" s="1069" t="s">
        <v>55</v>
      </c>
      <c r="AJ41" s="43"/>
      <c r="AK41" s="1388" t="s">
        <v>15</v>
      </c>
      <c r="AL41" s="1050" t="s">
        <v>15</v>
      </c>
      <c r="AM41" s="944"/>
    </row>
    <row r="42" spans="2:39" s="940" customFormat="1" ht="13.5" thickBot="1">
      <c r="B42" s="1487" t="s">
        <v>45</v>
      </c>
      <c r="C42" s="22"/>
      <c r="D42" s="160" t="s">
        <v>19</v>
      </c>
      <c r="E42" s="161" t="s">
        <v>38</v>
      </c>
      <c r="F42" s="43"/>
      <c r="G42" s="1631" t="s">
        <v>88</v>
      </c>
      <c r="H42" s="1069" t="s">
        <v>55</v>
      </c>
      <c r="I42" s="22"/>
      <c r="J42" s="160" t="s">
        <v>88</v>
      </c>
      <c r="K42" s="1069" t="s">
        <v>55</v>
      </c>
      <c r="L42" s="22"/>
      <c r="M42" s="3590" t="s">
        <v>17</v>
      </c>
      <c r="N42" s="161" t="s">
        <v>55</v>
      </c>
      <c r="O42" s="46"/>
      <c r="P42" s="162" t="s">
        <v>16</v>
      </c>
      <c r="Q42" s="163" t="s">
        <v>38</v>
      </c>
      <c r="R42" s="22"/>
      <c r="S42" s="1631" t="s">
        <v>15</v>
      </c>
      <c r="T42" s="1069" t="s">
        <v>55</v>
      </c>
      <c r="U42" s="22"/>
      <c r="V42" s="160" t="s">
        <v>17</v>
      </c>
      <c r="W42" s="161" t="s">
        <v>55</v>
      </c>
      <c r="X42" s="25"/>
      <c r="Y42" s="1633" t="s">
        <v>18</v>
      </c>
      <c r="Z42" s="1069" t="s">
        <v>55</v>
      </c>
      <c r="AA42" s="43">
        <v>39</v>
      </c>
      <c r="AB42" s="160" t="s">
        <v>14</v>
      </c>
      <c r="AC42" s="161" t="s">
        <v>55</v>
      </c>
      <c r="AD42" s="22"/>
      <c r="AE42" s="160" t="s">
        <v>19</v>
      </c>
      <c r="AF42" s="161" t="s">
        <v>38</v>
      </c>
      <c r="AG42" s="22"/>
      <c r="AH42" s="160" t="s">
        <v>88</v>
      </c>
      <c r="AI42" s="1069" t="s">
        <v>55</v>
      </c>
      <c r="AJ42" s="22">
        <v>52</v>
      </c>
      <c r="AK42" s="1388" t="s">
        <v>14</v>
      </c>
      <c r="AL42" s="1050" t="s">
        <v>15</v>
      </c>
      <c r="AM42" s="944"/>
    </row>
    <row r="43" spans="2:39" s="940" customFormat="1" ht="13.5" thickBot="1">
      <c r="B43" s="1487" t="s">
        <v>46</v>
      </c>
      <c r="C43" s="22"/>
      <c r="D43" s="162" t="s">
        <v>16</v>
      </c>
      <c r="E43" s="163" t="s">
        <v>38</v>
      </c>
      <c r="F43" s="43"/>
      <c r="G43" s="1631" t="s">
        <v>15</v>
      </c>
      <c r="H43" s="1069" t="s">
        <v>55</v>
      </c>
      <c r="I43" s="22"/>
      <c r="J43" s="160" t="s">
        <v>15</v>
      </c>
      <c r="K43" s="161" t="s">
        <v>55</v>
      </c>
      <c r="L43" s="22"/>
      <c r="M43" s="160" t="s">
        <v>19</v>
      </c>
      <c r="N43" s="161" t="s">
        <v>38</v>
      </c>
      <c r="O43" s="22"/>
      <c r="P43" s="1635" t="s">
        <v>18</v>
      </c>
      <c r="Q43" s="1069" t="s">
        <v>55</v>
      </c>
      <c r="R43" s="22">
        <v>26</v>
      </c>
      <c r="S43" s="1631" t="s">
        <v>14</v>
      </c>
      <c r="T43" s="161" t="s">
        <v>55</v>
      </c>
      <c r="U43" s="22"/>
      <c r="V43" s="160" t="s">
        <v>19</v>
      </c>
      <c r="W43" s="161" t="s">
        <v>38</v>
      </c>
      <c r="X43" s="43"/>
      <c r="Y43" s="1424" t="s">
        <v>88</v>
      </c>
      <c r="Z43" s="1069" t="s">
        <v>55</v>
      </c>
      <c r="AA43" s="22"/>
      <c r="AB43" s="160" t="s">
        <v>17</v>
      </c>
      <c r="AC43" s="161" t="s">
        <v>55</v>
      </c>
      <c r="AD43" s="1634"/>
      <c r="AE43" s="1632" t="s">
        <v>16</v>
      </c>
      <c r="AF43" s="1629" t="s">
        <v>38</v>
      </c>
      <c r="AG43" s="22"/>
      <c r="AH43" s="160" t="s">
        <v>15</v>
      </c>
      <c r="AI43" s="161" t="s">
        <v>55</v>
      </c>
      <c r="AJ43" s="22"/>
      <c r="AK43" s="1388" t="s">
        <v>17</v>
      </c>
      <c r="AL43" s="1050" t="s">
        <v>15</v>
      </c>
      <c r="AM43" s="944"/>
    </row>
    <row r="44" spans="2:39" s="940" customFormat="1" ht="13.5" thickBot="1">
      <c r="B44" s="1487" t="s">
        <v>47</v>
      </c>
      <c r="C44" s="25"/>
      <c r="D44" s="1633" t="s">
        <v>18</v>
      </c>
      <c r="E44" s="1069" t="s">
        <v>55</v>
      </c>
      <c r="F44" s="22">
        <v>9</v>
      </c>
      <c r="G44" s="160" t="s">
        <v>14</v>
      </c>
      <c r="H44" s="161" t="s">
        <v>55</v>
      </c>
      <c r="I44" s="22">
        <v>13</v>
      </c>
      <c r="J44" s="160" t="s">
        <v>14</v>
      </c>
      <c r="K44" s="357" t="s">
        <v>55</v>
      </c>
      <c r="L44" s="1634"/>
      <c r="M44" s="1632" t="s">
        <v>16</v>
      </c>
      <c r="N44" s="1629" t="s">
        <v>38</v>
      </c>
      <c r="O44" s="43"/>
      <c r="P44" s="1631" t="s">
        <v>88</v>
      </c>
      <c r="Q44" s="1069" t="s">
        <v>55</v>
      </c>
      <c r="R44" s="22"/>
      <c r="S44" s="3590" t="s">
        <v>17</v>
      </c>
      <c r="T44" s="161" t="s">
        <v>55</v>
      </c>
      <c r="U44" s="46"/>
      <c r="V44" s="16" t="s">
        <v>16</v>
      </c>
      <c r="W44" s="19" t="s">
        <v>38</v>
      </c>
      <c r="X44" s="1628"/>
      <c r="Y44" s="1631" t="s">
        <v>15</v>
      </c>
      <c r="Z44" s="1069" t="s">
        <v>55</v>
      </c>
      <c r="AA44" s="22"/>
      <c r="AB44" s="160" t="s">
        <v>19</v>
      </c>
      <c r="AC44" s="161" t="s">
        <v>38</v>
      </c>
      <c r="AD44" s="1628"/>
      <c r="AE44" s="1635" t="s">
        <v>18</v>
      </c>
      <c r="AF44" s="1069" t="s">
        <v>55</v>
      </c>
      <c r="AG44" s="22">
        <v>48</v>
      </c>
      <c r="AH44" s="160" t="s">
        <v>14</v>
      </c>
      <c r="AI44" s="161" t="s">
        <v>55</v>
      </c>
      <c r="AJ44" s="22"/>
      <c r="AK44" s="160" t="s">
        <v>19</v>
      </c>
      <c r="AL44" s="161" t="s">
        <v>38</v>
      </c>
      <c r="AM44" s="944"/>
    </row>
    <row r="45" spans="2:39" s="940" customFormat="1" ht="13.5" thickBot="1">
      <c r="B45" s="1487" t="s">
        <v>48</v>
      </c>
      <c r="C45" s="22"/>
      <c r="D45" s="1631" t="s">
        <v>88</v>
      </c>
      <c r="E45" s="1069" t="s">
        <v>55</v>
      </c>
      <c r="F45" s="3958"/>
      <c r="G45" s="191" t="s">
        <v>17</v>
      </c>
      <c r="H45" s="161" t="s">
        <v>55</v>
      </c>
      <c r="I45" s="22"/>
      <c r="J45" s="1424" t="s">
        <v>17</v>
      </c>
      <c r="K45" s="1637" t="s">
        <v>55</v>
      </c>
      <c r="L45" s="1233"/>
      <c r="M45" s="1434" t="s">
        <v>18</v>
      </c>
      <c r="N45" s="1637" t="s">
        <v>55</v>
      </c>
      <c r="O45" s="43"/>
      <c r="P45" s="1631" t="s">
        <v>15</v>
      </c>
      <c r="Q45" s="1069" t="s">
        <v>55</v>
      </c>
      <c r="R45" s="22"/>
      <c r="S45" s="160" t="s">
        <v>19</v>
      </c>
      <c r="T45" s="161" t="s">
        <v>38</v>
      </c>
      <c r="U45" s="25"/>
      <c r="V45" s="1633" t="s">
        <v>18</v>
      </c>
      <c r="W45" s="167" t="s">
        <v>55</v>
      </c>
      <c r="X45" s="1628">
        <v>35</v>
      </c>
      <c r="Y45" s="1424" t="s">
        <v>14</v>
      </c>
      <c r="Z45" s="1069" t="s">
        <v>55</v>
      </c>
      <c r="AA45" s="46"/>
      <c r="AB45" s="162" t="s">
        <v>16</v>
      </c>
      <c r="AC45" s="163" t="s">
        <v>38</v>
      </c>
      <c r="AD45" s="1628"/>
      <c r="AE45" s="1631" t="s">
        <v>88</v>
      </c>
      <c r="AF45" s="1069" t="s">
        <v>55</v>
      </c>
      <c r="AG45" s="22"/>
      <c r="AH45" s="160" t="s">
        <v>17</v>
      </c>
      <c r="AI45" s="161" t="s">
        <v>55</v>
      </c>
      <c r="AJ45" s="46"/>
      <c r="AK45" s="162" t="s">
        <v>16</v>
      </c>
      <c r="AL45" s="163" t="s">
        <v>38</v>
      </c>
      <c r="AM45" s="944"/>
    </row>
    <row r="46" spans="2:39" s="940" customFormat="1" ht="13.5" thickBot="1">
      <c r="B46" s="1487" t="s">
        <v>49</v>
      </c>
      <c r="C46" s="22"/>
      <c r="D46" s="1631" t="s">
        <v>15</v>
      </c>
      <c r="E46" s="1069" t="s">
        <v>55</v>
      </c>
      <c r="F46" s="3956"/>
      <c r="G46" s="3957"/>
      <c r="H46" s="207"/>
      <c r="I46" s="22"/>
      <c r="J46" s="1635" t="s">
        <v>19</v>
      </c>
      <c r="K46" s="3898" t="s">
        <v>38</v>
      </c>
      <c r="L46" s="3902"/>
      <c r="M46" s="1424" t="s">
        <v>88</v>
      </c>
      <c r="N46" s="1637" t="s">
        <v>55</v>
      </c>
      <c r="O46" s="22">
        <v>22</v>
      </c>
      <c r="P46" s="231" t="s">
        <v>14</v>
      </c>
      <c r="Q46" s="168" t="s">
        <v>55</v>
      </c>
      <c r="R46" s="46"/>
      <c r="S46" s="1632" t="s">
        <v>16</v>
      </c>
      <c r="T46" s="163" t="s">
        <v>38</v>
      </c>
      <c r="U46" s="43"/>
      <c r="V46" s="1635" t="s">
        <v>88</v>
      </c>
      <c r="W46" s="3898" t="s">
        <v>55</v>
      </c>
      <c r="X46" s="22"/>
      <c r="Y46" s="1391" t="s">
        <v>17</v>
      </c>
      <c r="Z46" s="1050" t="s">
        <v>15</v>
      </c>
      <c r="AA46" s="25"/>
      <c r="AB46" s="1635" t="s">
        <v>18</v>
      </c>
      <c r="AC46" s="1069" t="s">
        <v>55</v>
      </c>
      <c r="AD46" s="3589"/>
      <c r="AE46" s="1434" t="s">
        <v>15</v>
      </c>
      <c r="AF46" s="2264" t="s">
        <v>55</v>
      </c>
      <c r="AG46" s="22"/>
      <c r="AH46" s="160" t="s">
        <v>19</v>
      </c>
      <c r="AI46" s="161" t="s">
        <v>38</v>
      </c>
      <c r="AJ46" s="22"/>
      <c r="AK46" s="1635" t="s">
        <v>18</v>
      </c>
      <c r="AL46" s="1069" t="s">
        <v>55</v>
      </c>
      <c r="AM46" s="944"/>
    </row>
    <row r="47" spans="2:39" s="940" customFormat="1" ht="13.5" thickBot="1">
      <c r="B47" s="1487" t="s">
        <v>50</v>
      </c>
      <c r="C47" s="22">
        <v>5</v>
      </c>
      <c r="D47" s="231" t="s">
        <v>14</v>
      </c>
      <c r="E47" s="168" t="s">
        <v>55</v>
      </c>
      <c r="F47" s="27"/>
      <c r="G47" s="51"/>
      <c r="H47" s="142"/>
      <c r="I47" s="46"/>
      <c r="J47" s="1632" t="s">
        <v>16</v>
      </c>
      <c r="K47" s="1629" t="s">
        <v>38</v>
      </c>
      <c r="L47" s="3903"/>
      <c r="M47" s="1424" t="s">
        <v>15</v>
      </c>
      <c r="N47" s="1637" t="s">
        <v>55</v>
      </c>
      <c r="O47" s="22"/>
      <c r="P47" s="160" t="s">
        <v>17</v>
      </c>
      <c r="Q47" s="161" t="s">
        <v>55</v>
      </c>
      <c r="R47" s="3904"/>
      <c r="S47" s="1633" t="s">
        <v>18</v>
      </c>
      <c r="T47" s="3964" t="s">
        <v>55</v>
      </c>
      <c r="U47" s="43"/>
      <c r="V47" s="3966" t="s">
        <v>15</v>
      </c>
      <c r="W47" s="3967" t="s">
        <v>55</v>
      </c>
      <c r="X47" s="22"/>
      <c r="Y47" s="1424" t="s">
        <v>19</v>
      </c>
      <c r="Z47" s="1637" t="s">
        <v>38</v>
      </c>
      <c r="AA47" s="3958"/>
      <c r="AB47" s="1631" t="s">
        <v>88</v>
      </c>
      <c r="AC47" s="1069" t="s">
        <v>55</v>
      </c>
      <c r="AD47" s="1628">
        <v>44</v>
      </c>
      <c r="AE47" s="1424" t="s">
        <v>14</v>
      </c>
      <c r="AF47" s="1637" t="s">
        <v>55</v>
      </c>
      <c r="AG47" s="46"/>
      <c r="AH47" s="162" t="s">
        <v>16</v>
      </c>
      <c r="AI47" s="166" t="s">
        <v>38</v>
      </c>
      <c r="AJ47" s="43"/>
      <c r="AK47" s="3966" t="s">
        <v>88</v>
      </c>
      <c r="AL47" s="3967" t="s">
        <v>55</v>
      </c>
      <c r="AM47" s="944"/>
    </row>
    <row r="48" spans="2:39" s="940" customFormat="1" ht="13.5" thickBot="1">
      <c r="B48" s="1488" t="s">
        <v>51</v>
      </c>
      <c r="C48" s="46"/>
      <c r="D48" s="162" t="s">
        <v>17</v>
      </c>
      <c r="E48" s="163" t="s">
        <v>55</v>
      </c>
      <c r="F48" s="38"/>
      <c r="G48" s="39"/>
      <c r="H48" s="133"/>
      <c r="I48" s="3959"/>
      <c r="J48" s="3960" t="s">
        <v>18</v>
      </c>
      <c r="K48" s="3961" t="s">
        <v>55</v>
      </c>
      <c r="L48" s="306"/>
      <c r="M48" s="39"/>
      <c r="N48" s="45"/>
      <c r="O48" s="46"/>
      <c r="P48" s="16" t="s">
        <v>19</v>
      </c>
      <c r="Q48" s="19" t="s">
        <v>38</v>
      </c>
      <c r="R48" s="29"/>
      <c r="S48" s="39"/>
      <c r="T48" s="45"/>
      <c r="U48" s="46">
        <v>31</v>
      </c>
      <c r="V48" s="162" t="s">
        <v>14</v>
      </c>
      <c r="W48" s="163" t="s">
        <v>55</v>
      </c>
      <c r="X48" s="46"/>
      <c r="Y48" s="1446" t="s">
        <v>16</v>
      </c>
      <c r="Z48" s="3968" t="s">
        <v>38</v>
      </c>
      <c r="AA48" s="29"/>
      <c r="AB48" s="39"/>
      <c r="AC48" s="45"/>
      <c r="AD48" s="1237"/>
      <c r="AE48" s="1446" t="s">
        <v>17</v>
      </c>
      <c r="AF48" s="3968" t="s">
        <v>55</v>
      </c>
      <c r="AG48" s="29"/>
      <c r="AH48" s="39"/>
      <c r="AI48" s="45"/>
      <c r="AJ48" s="44"/>
      <c r="AK48" s="1632" t="s">
        <v>15</v>
      </c>
      <c r="AL48" s="1629" t="s">
        <v>55</v>
      </c>
      <c r="AM48" s="945"/>
    </row>
    <row r="49" spans="2:40">
      <c r="B49" s="4166" t="s">
        <v>95</v>
      </c>
      <c r="C49" s="4167"/>
      <c r="D49" s="4168"/>
      <c r="E49" s="3217">
        <f>COUNTIF(E18:E48,"R" )+E54</f>
        <v>20</v>
      </c>
      <c r="F49" s="3218"/>
      <c r="G49" s="3218"/>
      <c r="H49" s="3217">
        <f>COUNTIF(H18:H48,"R" )+H54</f>
        <v>19</v>
      </c>
      <c r="I49" s="3218"/>
      <c r="J49" s="3218"/>
      <c r="K49" s="3217">
        <f>COUNTIF(K18:K48,"R" )+K54</f>
        <v>21</v>
      </c>
      <c r="L49" s="3219"/>
      <c r="M49" s="3220"/>
      <c r="N49" s="3221">
        <f>COUNTIF(N18:N48,"R" )+N54</f>
        <v>19</v>
      </c>
      <c r="O49" s="3219"/>
      <c r="P49" s="3220"/>
      <c r="Q49" s="3221">
        <f>COUNTIF(Q18:Q48,"R" )+Q54</f>
        <v>19</v>
      </c>
      <c r="R49" s="3219"/>
      <c r="S49" s="3220"/>
      <c r="T49" s="3221">
        <f>COUNTIF(T18:T48,"R" )+T54</f>
        <v>21</v>
      </c>
      <c r="U49" s="3219"/>
      <c r="V49" s="3219"/>
      <c r="W49" s="3221">
        <f>COUNTIF(W18:W48,"R" )+W54</f>
        <v>22</v>
      </c>
      <c r="X49" s="3220"/>
      <c r="Y49" s="3222"/>
      <c r="Z49" s="3221">
        <f>COUNTIF(Z18:Z48,"R" )+Z54</f>
        <v>19</v>
      </c>
      <c r="AA49" s="3219"/>
      <c r="AB49" s="3219"/>
      <c r="AC49" s="3221">
        <f>COUNTIF(AC18:AC48,"R" )+AC54</f>
        <v>20</v>
      </c>
      <c r="AD49" s="3223"/>
      <c r="AE49" s="3224"/>
      <c r="AF49" s="3217">
        <f>COUNTIF(AF18:AF48,"R" )+AF54</f>
        <v>23</v>
      </c>
      <c r="AG49" s="3218"/>
      <c r="AH49" s="3218"/>
      <c r="AI49" s="3217">
        <f>COUNTIF(AI18:AI48,"R" )+AI54</f>
        <v>18</v>
      </c>
      <c r="AJ49" s="3223"/>
      <c r="AK49" s="3224"/>
      <c r="AL49" s="3217">
        <f>COUNTIF(AL18:AL48,"R" )+AL54</f>
        <v>19</v>
      </c>
      <c r="AM49" s="3213">
        <f>SUM(E49:AL49)</f>
        <v>240</v>
      </c>
      <c r="AN49" s="3211"/>
    </row>
    <row r="50" spans="2:40" ht="15.75" thickBot="1">
      <c r="B50" s="4169"/>
      <c r="C50" s="4170"/>
      <c r="D50" s="4171"/>
      <c r="E50" s="3217"/>
      <c r="F50" s="3218"/>
      <c r="G50" s="3218"/>
      <c r="H50" s="3217"/>
      <c r="I50" s="3218"/>
      <c r="J50" s="3218"/>
      <c r="K50" s="3217"/>
      <c r="L50" s="3219"/>
      <c r="M50" s="3219"/>
      <c r="N50" s="3221"/>
      <c r="O50" s="3219"/>
      <c r="P50" s="3219"/>
      <c r="Q50" s="3221"/>
      <c r="R50" s="3219"/>
      <c r="S50" s="3219"/>
      <c r="T50" s="3221"/>
      <c r="U50" s="3219"/>
      <c r="V50" s="3219"/>
      <c r="W50" s="3221"/>
      <c r="X50" s="3220"/>
      <c r="Y50" s="3222"/>
      <c r="Z50" s="3225"/>
      <c r="AA50" s="3219"/>
      <c r="AB50" s="3219"/>
      <c r="AC50" s="3221"/>
      <c r="AD50" s="3223"/>
      <c r="AE50" s="3224"/>
      <c r="AF50" s="3226"/>
      <c r="AG50" s="3218"/>
      <c r="AH50" s="3218"/>
      <c r="AI50" s="3217"/>
      <c r="AJ50" s="3223"/>
      <c r="AK50" s="3224"/>
      <c r="AL50" s="3226"/>
      <c r="AM50" s="3227"/>
      <c r="AN50" s="3211"/>
    </row>
    <row r="51" spans="2:40">
      <c r="B51" s="4166" t="s">
        <v>100</v>
      </c>
      <c r="C51" s="4167"/>
      <c r="D51" s="4168"/>
      <c r="E51" s="3228"/>
      <c r="F51" s="3229"/>
      <c r="G51" s="3229"/>
      <c r="H51" s="3228"/>
      <c r="I51" s="3229"/>
      <c r="J51" s="3229"/>
      <c r="K51" s="3228"/>
      <c r="L51" s="3230"/>
      <c r="M51" s="3230"/>
      <c r="N51" s="3231"/>
      <c r="O51" s="3230"/>
      <c r="P51" s="3230"/>
      <c r="Q51" s="3231"/>
      <c r="R51" s="3230"/>
      <c r="S51" s="3230"/>
      <c r="T51" s="3231"/>
      <c r="U51" s="3230"/>
      <c r="V51" s="3230"/>
      <c r="W51" s="3231"/>
      <c r="X51" s="3230"/>
      <c r="Y51" s="3232"/>
      <c r="Z51" s="3233"/>
      <c r="AA51" s="3230"/>
      <c r="AB51" s="3230"/>
      <c r="AC51" s="3231"/>
      <c r="AD51" s="3229"/>
      <c r="AE51" s="3234"/>
      <c r="AF51" s="3235"/>
      <c r="AG51" s="3229"/>
      <c r="AH51" s="3229"/>
      <c r="AI51" s="3228"/>
      <c r="AJ51" s="3229"/>
      <c r="AK51" s="3234"/>
      <c r="AL51" s="3235"/>
      <c r="AM51" s="3236"/>
      <c r="AN51" s="3211"/>
    </row>
    <row r="52" spans="2:40" ht="15.75" thickBot="1">
      <c r="B52" s="4169"/>
      <c r="C52" s="4170"/>
      <c r="D52" s="4171"/>
      <c r="E52" s="3237">
        <f>+E49*7.75</f>
        <v>155</v>
      </c>
      <c r="F52" s="3238"/>
      <c r="G52" s="3238"/>
      <c r="H52" s="3237">
        <f>+H49*7.75</f>
        <v>147.25</v>
      </c>
      <c r="I52" s="3238"/>
      <c r="J52" s="3238"/>
      <c r="K52" s="3237">
        <f>+K49*7.75</f>
        <v>162.75</v>
      </c>
      <c r="L52" s="3239"/>
      <c r="M52" s="3239"/>
      <c r="N52" s="3237">
        <f>+N49*7.75</f>
        <v>147.25</v>
      </c>
      <c r="O52" s="3239"/>
      <c r="P52" s="3239"/>
      <c r="Q52" s="3237">
        <f>+Q49*7.75</f>
        <v>147.25</v>
      </c>
      <c r="R52" s="3239"/>
      <c r="S52" s="3239"/>
      <c r="T52" s="3237">
        <f>+T49*7.75</f>
        <v>162.75</v>
      </c>
      <c r="U52" s="3239"/>
      <c r="V52" s="3239"/>
      <c r="W52" s="3237">
        <f>+W49*7.75</f>
        <v>170.5</v>
      </c>
      <c r="X52" s="3240"/>
      <c r="Y52" s="3241"/>
      <c r="Z52" s="3237">
        <f>+Z49*7.75</f>
        <v>147.25</v>
      </c>
      <c r="AA52" s="3239"/>
      <c r="AB52" s="3239"/>
      <c r="AC52" s="3237">
        <f>+AC49*7.75</f>
        <v>155</v>
      </c>
      <c r="AD52" s="3242"/>
      <c r="AE52" s="3243"/>
      <c r="AF52" s="3237">
        <f>+AF49*7.75</f>
        <v>178.25</v>
      </c>
      <c r="AG52" s="3238"/>
      <c r="AH52" s="3238"/>
      <c r="AI52" s="3237">
        <f>+AI49*7.75</f>
        <v>139.5</v>
      </c>
      <c r="AJ52" s="3242"/>
      <c r="AK52" s="3243"/>
      <c r="AL52" s="3237">
        <f>+AL49*7.75</f>
        <v>147.25</v>
      </c>
      <c r="AM52" s="3244">
        <f>SUM(E52:AL52)</f>
        <v>1860</v>
      </c>
      <c r="AN52" s="3245"/>
    </row>
    <row r="53" spans="2:40">
      <c r="B53" s="3209" t="s">
        <v>91</v>
      </c>
      <c r="C53" s="3246"/>
      <c r="D53" s="3246"/>
      <c r="E53" s="3228"/>
      <c r="F53" s="3229"/>
      <c r="G53" s="3229"/>
      <c r="H53" s="3228"/>
      <c r="I53" s="3229"/>
      <c r="J53" s="3229"/>
      <c r="K53" s="3228"/>
      <c r="L53" s="3230"/>
      <c r="M53" s="3230"/>
      <c r="N53" s="3231"/>
      <c r="O53" s="3230"/>
      <c r="P53" s="3230"/>
      <c r="Q53" s="3231"/>
      <c r="R53" s="3230"/>
      <c r="S53" s="3230"/>
      <c r="T53" s="3231"/>
      <c r="U53" s="3230"/>
      <c r="V53" s="3230"/>
      <c r="W53" s="3231"/>
      <c r="X53" s="3230"/>
      <c r="Y53" s="3232"/>
      <c r="Z53" s="3233"/>
      <c r="AA53" s="3230"/>
      <c r="AB53" s="3230"/>
      <c r="AC53" s="3231"/>
      <c r="AD53" s="3229"/>
      <c r="AE53" s="3234"/>
      <c r="AF53" s="3235"/>
      <c r="AG53" s="3229"/>
      <c r="AH53" s="3229"/>
      <c r="AI53" s="3228"/>
      <c r="AJ53" s="3229"/>
      <c r="AK53" s="3234"/>
      <c r="AL53" s="3235"/>
      <c r="AM53" s="3236"/>
      <c r="AN53" s="3211"/>
    </row>
    <row r="54" spans="2:40" ht="15.75" thickBot="1">
      <c r="B54" s="3247" t="s">
        <v>277</v>
      </c>
      <c r="C54" s="3206"/>
      <c r="D54" s="3206"/>
      <c r="E54" s="3248">
        <v>-1</v>
      </c>
      <c r="F54" s="3218"/>
      <c r="G54" s="3218"/>
      <c r="H54" s="3248">
        <v>-1</v>
      </c>
      <c r="I54" s="3218"/>
      <c r="J54" s="3218"/>
      <c r="K54" s="3248">
        <v>0</v>
      </c>
      <c r="L54" s="3219"/>
      <c r="M54" s="3219"/>
      <c r="N54" s="3249">
        <v>-1</v>
      </c>
      <c r="O54" s="3219"/>
      <c r="P54" s="3219"/>
      <c r="Q54" s="3249">
        <v>-1</v>
      </c>
      <c r="R54" s="3219"/>
      <c r="S54" s="3219"/>
      <c r="T54" s="3249">
        <v>0</v>
      </c>
      <c r="U54" s="3219"/>
      <c r="V54" s="3219"/>
      <c r="W54" s="3249">
        <v>-1</v>
      </c>
      <c r="X54" s="3250"/>
      <c r="Y54" s="3251"/>
      <c r="Z54" s="3225">
        <v>-1</v>
      </c>
      <c r="AA54" s="3219"/>
      <c r="AB54" s="3219"/>
      <c r="AC54" s="3249">
        <v>-1</v>
      </c>
      <c r="AD54" s="3252"/>
      <c r="AE54" s="3253"/>
      <c r="AF54" s="3226">
        <v>0</v>
      </c>
      <c r="AG54" s="3218"/>
      <c r="AH54" s="3218"/>
      <c r="AI54" s="3248">
        <v>-1</v>
      </c>
      <c r="AJ54" s="3252"/>
      <c r="AK54" s="3253"/>
      <c r="AL54" s="3226">
        <v>-1</v>
      </c>
      <c r="AM54" s="3254">
        <f>SUM(E54:AL54)</f>
        <v>-9</v>
      </c>
      <c r="AN54" s="3211"/>
    </row>
    <row r="55" spans="2:40" s="3258" customFormat="1">
      <c r="B55" s="3255"/>
      <c r="C55" s="3256"/>
      <c r="D55" s="3256"/>
      <c r="E55" s="3230"/>
      <c r="F55" s="3230"/>
      <c r="G55" s="3230"/>
      <c r="H55" s="3230"/>
      <c r="I55" s="3230"/>
      <c r="J55" s="3230"/>
      <c r="K55" s="3230"/>
      <c r="L55" s="3230"/>
      <c r="M55" s="3230"/>
      <c r="N55" s="3230"/>
      <c r="O55" s="3230"/>
      <c r="P55" s="3230"/>
      <c r="Q55" s="3230"/>
      <c r="R55" s="3230"/>
      <c r="S55" s="3230"/>
      <c r="T55" s="3230"/>
      <c r="U55" s="3230"/>
      <c r="V55" s="3230"/>
      <c r="W55" s="3230"/>
      <c r="X55" s="3230"/>
      <c r="Y55" s="3230"/>
      <c r="Z55" s="3230"/>
      <c r="AA55" s="3230"/>
      <c r="AB55" s="3230"/>
      <c r="AC55" s="3230"/>
      <c r="AD55" s="3230"/>
      <c r="AE55" s="3230"/>
      <c r="AF55" s="3230"/>
      <c r="AG55" s="3230"/>
      <c r="AH55" s="3230"/>
      <c r="AI55" s="3230"/>
      <c r="AJ55" s="3230"/>
      <c r="AK55" s="3230"/>
      <c r="AL55" s="3230"/>
      <c r="AM55" s="3257"/>
    </row>
    <row r="56" spans="2:40">
      <c r="B56" s="3259"/>
      <c r="C56" s="3260"/>
      <c r="D56" s="3206" t="s">
        <v>94</v>
      </c>
      <c r="E56" s="3206"/>
      <c r="F56" s="3206"/>
      <c r="G56" s="3206"/>
      <c r="H56" s="3206"/>
      <c r="I56" s="3206"/>
      <c r="J56" s="3206"/>
      <c r="K56" s="3206"/>
      <c r="L56" s="3206"/>
      <c r="M56" s="3206"/>
      <c r="N56" s="3206"/>
      <c r="O56" s="3206"/>
      <c r="P56" s="3206"/>
      <c r="Q56" s="3206"/>
      <c r="R56" s="3206"/>
      <c r="S56" s="3206"/>
      <c r="T56" s="2354" t="s">
        <v>341</v>
      </c>
      <c r="U56" s="2354"/>
      <c r="V56" s="2354"/>
      <c r="W56" s="2354"/>
      <c r="X56" s="3206"/>
      <c r="Y56" s="3206"/>
      <c r="Z56" s="3206"/>
      <c r="AA56" s="3206"/>
      <c r="AB56" s="3206"/>
      <c r="AC56" s="3206"/>
      <c r="AD56" s="3206"/>
      <c r="AE56" s="3206"/>
      <c r="AF56" s="3206"/>
      <c r="AG56" s="3206"/>
      <c r="AH56" s="3206"/>
      <c r="AI56" s="3206"/>
      <c r="AJ56" s="3206"/>
      <c r="AK56" s="3206"/>
      <c r="AL56" s="3206"/>
      <c r="AM56" s="3206"/>
    </row>
  </sheetData>
  <sheetProtection algorithmName="SHA-512" hashValue="zK+fckB1vxPuYrTU5SyRYACBFBcuZbvpSQqDhLHbadv93Vx1uqOPA4AHguQ5y3KgtAkJdQR9R9AgWS9o0HeSkw==" saltValue="7D21RbM0DeLf3yqlFmTNOw==" spinCount="100000" sheet="1" objects="1" scenarios="1" selectLockedCells="1" selectUnlockedCells="1"/>
  <mergeCells count="20">
    <mergeCell ref="B3:AM3"/>
    <mergeCell ref="B5:AM5"/>
    <mergeCell ref="B6:AM6"/>
    <mergeCell ref="B7:AM7"/>
    <mergeCell ref="B8:AM8"/>
    <mergeCell ref="B4:AM4"/>
    <mergeCell ref="AJ10:AL10"/>
    <mergeCell ref="B49:D50"/>
    <mergeCell ref="B51:D52"/>
    <mergeCell ref="R10:T10"/>
    <mergeCell ref="U10:W10"/>
    <mergeCell ref="X10:Z10"/>
    <mergeCell ref="AA10:AC10"/>
    <mergeCell ref="AD10:AF10"/>
    <mergeCell ref="AG10:AI10"/>
    <mergeCell ref="C10:E10"/>
    <mergeCell ref="F10:H10"/>
    <mergeCell ref="I10:K10"/>
    <mergeCell ref="L10:N10"/>
    <mergeCell ref="O10:Q10"/>
  </mergeCells>
  <pageMargins left="0.7" right="0.7" top="0.75" bottom="0.75" header="0.3" footer="0.3"/>
  <pageSetup paperSize="9" scale="62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5F6B7-0CEB-406F-83E4-510CD356C098}">
  <sheetPr>
    <tabColor rgb="FFFFFF00"/>
  </sheetPr>
  <dimension ref="B1:AN57"/>
  <sheetViews>
    <sheetView workbookViewId="0"/>
  </sheetViews>
  <sheetFormatPr defaultColWidth="9.140625" defaultRowHeight="15"/>
  <cols>
    <col min="1" max="1" width="2.85546875" style="3207" customWidth="1"/>
    <col min="2" max="2" width="6" style="3261" customWidth="1"/>
    <col min="3" max="4" width="3.28515625" style="3207" customWidth="1"/>
    <col min="5" max="5" width="6.28515625" style="3207" customWidth="1"/>
    <col min="6" max="7" width="3.28515625" style="3207" customWidth="1"/>
    <col min="8" max="8" width="6.42578125" style="3207" customWidth="1"/>
    <col min="9" max="10" width="3.28515625" style="3207" customWidth="1"/>
    <col min="11" max="11" width="6.5703125" style="3207" customWidth="1"/>
    <col min="12" max="13" width="3.28515625" style="3207" customWidth="1"/>
    <col min="14" max="14" width="6.7109375" style="3207" customWidth="1"/>
    <col min="15" max="16" width="3.28515625" style="3207" customWidth="1"/>
    <col min="17" max="17" width="6.7109375" style="3207" customWidth="1"/>
    <col min="18" max="19" width="3.28515625" style="3207" customWidth="1"/>
    <col min="20" max="20" width="6.7109375" style="3207" customWidth="1"/>
    <col min="21" max="22" width="3.28515625" style="3207" customWidth="1"/>
    <col min="23" max="23" width="6.7109375" style="3207" customWidth="1"/>
    <col min="24" max="25" width="3.28515625" style="3207" customWidth="1"/>
    <col min="26" max="26" width="6.7109375" style="3207" customWidth="1"/>
    <col min="27" max="28" width="3.28515625" style="3207" customWidth="1"/>
    <col min="29" max="29" width="6.7109375" style="3207" customWidth="1"/>
    <col min="30" max="31" width="3.28515625" style="3207" customWidth="1"/>
    <col min="32" max="32" width="6.7109375" style="3207" customWidth="1"/>
    <col min="33" max="34" width="3.28515625" style="3207" customWidth="1"/>
    <col min="35" max="35" width="6.7109375" style="3207" customWidth="1"/>
    <col min="36" max="37" width="3.28515625" style="3207" customWidth="1"/>
    <col min="38" max="38" width="6.7109375" style="3207" customWidth="1"/>
    <col min="39" max="39" width="9.85546875" style="3207" customWidth="1"/>
    <col min="40" max="16384" width="9.140625" style="3207"/>
  </cols>
  <sheetData>
    <row r="1" spans="2:40" ht="9.75" customHeight="1">
      <c r="B1" s="3204" t="s">
        <v>56</v>
      </c>
      <c r="C1" s="3205"/>
      <c r="D1" s="3205"/>
      <c r="E1" s="3206"/>
      <c r="F1" s="3206"/>
      <c r="G1" s="3206"/>
      <c r="H1" s="3206"/>
      <c r="I1" s="3206"/>
      <c r="J1" s="3206"/>
      <c r="K1" s="3206"/>
      <c r="L1" s="3206"/>
      <c r="M1" s="3206"/>
      <c r="N1" s="3206"/>
      <c r="O1" s="3206"/>
      <c r="P1" s="3206"/>
      <c r="Q1" s="3206"/>
      <c r="R1" s="3206"/>
      <c r="S1" s="3206"/>
      <c r="T1" s="3206"/>
      <c r="U1" s="3206"/>
      <c r="V1" s="3206"/>
      <c r="W1" s="3206"/>
      <c r="X1" s="3206"/>
      <c r="Y1" s="3206"/>
      <c r="Z1" s="3206"/>
      <c r="AA1" s="3206"/>
      <c r="AB1" s="3206"/>
      <c r="AC1" s="3206"/>
      <c r="AD1" s="3206"/>
      <c r="AE1" s="3206"/>
      <c r="AF1" s="3206"/>
      <c r="AG1" s="3206"/>
      <c r="AH1" s="3206"/>
      <c r="AI1" s="3206"/>
      <c r="AJ1" s="3206"/>
      <c r="AK1" s="3206"/>
      <c r="AL1" s="3206"/>
      <c r="AM1" s="3206"/>
    </row>
    <row r="2" spans="2:40" ht="15.75">
      <c r="B2" s="3205"/>
      <c r="C2" s="3205"/>
      <c r="D2" s="3205"/>
      <c r="E2" s="3206"/>
      <c r="F2" s="3206"/>
      <c r="G2" s="3206"/>
      <c r="H2" s="3206"/>
      <c r="I2" s="3206"/>
      <c r="J2" s="3206"/>
      <c r="K2" s="3206"/>
      <c r="L2" s="3206"/>
      <c r="M2" s="3206"/>
      <c r="N2" s="3206"/>
      <c r="O2" s="3206"/>
      <c r="P2" s="3206"/>
      <c r="Q2" s="3206"/>
      <c r="R2" s="3206"/>
      <c r="S2" s="3206"/>
      <c r="T2" s="3206"/>
      <c r="U2" s="3206"/>
      <c r="V2" s="3206"/>
      <c r="W2" s="3206"/>
      <c r="X2" s="3206"/>
      <c r="Y2" s="3206"/>
      <c r="Z2" s="3206"/>
      <c r="AA2" s="3206"/>
      <c r="AB2" s="3206"/>
      <c r="AC2" s="3206"/>
      <c r="AD2" s="3206"/>
      <c r="AE2" s="3206"/>
      <c r="AF2" s="3206"/>
      <c r="AG2" s="3206"/>
      <c r="AH2" s="3206"/>
      <c r="AI2" s="3206"/>
      <c r="AJ2" s="3206"/>
      <c r="AK2" s="3206"/>
      <c r="AL2" s="3206"/>
      <c r="AM2" s="3206"/>
    </row>
    <row r="3" spans="2:40" ht="25.5">
      <c r="B3" s="4604" t="s">
        <v>343</v>
      </c>
      <c r="C3" s="4604"/>
      <c r="D3" s="4604"/>
      <c r="E3" s="4604"/>
      <c r="F3" s="4604"/>
      <c r="G3" s="4604"/>
      <c r="H3" s="4604"/>
      <c r="I3" s="4604"/>
      <c r="J3" s="4604"/>
      <c r="K3" s="4604"/>
      <c r="L3" s="4604"/>
      <c r="M3" s="4604"/>
      <c r="N3" s="4604"/>
      <c r="O3" s="4604"/>
      <c r="P3" s="4604"/>
      <c r="Q3" s="4604"/>
      <c r="R3" s="4604"/>
      <c r="S3" s="4604"/>
      <c r="T3" s="4604"/>
      <c r="U3" s="4604"/>
      <c r="V3" s="4604"/>
      <c r="W3" s="4604"/>
      <c r="X3" s="4604"/>
      <c r="Y3" s="4604"/>
      <c r="Z3" s="4604"/>
      <c r="AA3" s="4604"/>
      <c r="AB3" s="4604"/>
      <c r="AC3" s="4604"/>
      <c r="AD3" s="4604"/>
      <c r="AE3" s="4604"/>
      <c r="AF3" s="4604"/>
      <c r="AG3" s="4604"/>
      <c r="AH3" s="4604"/>
      <c r="AI3" s="4604"/>
      <c r="AJ3" s="4604"/>
      <c r="AK3" s="4604"/>
      <c r="AL3" s="4604"/>
      <c r="AM3" s="4604"/>
    </row>
    <row r="4" spans="2:40" ht="25.5" hidden="1">
      <c r="B4" s="4604"/>
      <c r="C4" s="4604"/>
      <c r="D4" s="4604"/>
      <c r="E4" s="4604"/>
      <c r="F4" s="4604"/>
      <c r="G4" s="4604"/>
      <c r="H4" s="4604"/>
      <c r="I4" s="4604"/>
      <c r="J4" s="4604"/>
      <c r="K4" s="4604"/>
      <c r="L4" s="4604"/>
      <c r="M4" s="4604"/>
      <c r="N4" s="4604"/>
      <c r="O4" s="4604"/>
      <c r="P4" s="4604"/>
      <c r="Q4" s="4604"/>
      <c r="R4" s="4604"/>
      <c r="S4" s="4604"/>
      <c r="T4" s="4604"/>
      <c r="U4" s="4604"/>
      <c r="V4" s="4604"/>
      <c r="W4" s="4604"/>
      <c r="X4" s="4604"/>
      <c r="Y4" s="4604"/>
      <c r="Z4" s="4604"/>
      <c r="AA4" s="4604"/>
      <c r="AB4" s="4604"/>
      <c r="AC4" s="4604"/>
      <c r="AD4" s="4604"/>
      <c r="AE4" s="4604"/>
      <c r="AF4" s="4604"/>
      <c r="AG4" s="4604"/>
      <c r="AH4" s="4604"/>
      <c r="AI4" s="4604"/>
      <c r="AJ4" s="4604"/>
      <c r="AK4" s="4604"/>
      <c r="AL4" s="4604"/>
      <c r="AM4" s="4604"/>
    </row>
    <row r="5" spans="2:40" ht="18.75">
      <c r="B5" s="4605" t="s">
        <v>152</v>
      </c>
      <c r="C5" s="4605"/>
      <c r="D5" s="4605"/>
      <c r="E5" s="4605"/>
      <c r="F5" s="4605"/>
      <c r="G5" s="4605"/>
      <c r="H5" s="4605"/>
      <c r="I5" s="4605"/>
      <c r="J5" s="4605"/>
      <c r="K5" s="4605"/>
      <c r="L5" s="4605"/>
      <c r="M5" s="4605"/>
      <c r="N5" s="4605"/>
      <c r="O5" s="4605"/>
      <c r="P5" s="4605"/>
      <c r="Q5" s="4605"/>
      <c r="R5" s="4605"/>
      <c r="S5" s="4605"/>
      <c r="T5" s="4605"/>
      <c r="U5" s="4605"/>
      <c r="V5" s="4605"/>
      <c r="W5" s="4605"/>
      <c r="X5" s="4605"/>
      <c r="Y5" s="4605"/>
      <c r="Z5" s="4605"/>
      <c r="AA5" s="4605"/>
      <c r="AB5" s="4605"/>
      <c r="AC5" s="4605"/>
      <c r="AD5" s="4605"/>
      <c r="AE5" s="4605"/>
      <c r="AF5" s="4605"/>
      <c r="AG5" s="4605"/>
      <c r="AH5" s="4605"/>
      <c r="AI5" s="4605"/>
      <c r="AJ5" s="4605"/>
      <c r="AK5" s="4605"/>
      <c r="AL5" s="4605"/>
      <c r="AM5" s="4605"/>
    </row>
    <row r="6" spans="2:40" ht="18" customHeight="1">
      <c r="B6" s="4605" t="s">
        <v>213</v>
      </c>
      <c r="C6" s="4605"/>
      <c r="D6" s="4605"/>
      <c r="E6" s="4605"/>
      <c r="F6" s="4605"/>
      <c r="G6" s="4605"/>
      <c r="H6" s="4605"/>
      <c r="I6" s="4605"/>
      <c r="J6" s="4605"/>
      <c r="K6" s="4605"/>
      <c r="L6" s="4605"/>
      <c r="M6" s="4605"/>
      <c r="N6" s="4605"/>
      <c r="O6" s="4605"/>
      <c r="P6" s="4605"/>
      <c r="Q6" s="4605"/>
      <c r="R6" s="4605"/>
      <c r="S6" s="4605"/>
      <c r="T6" s="4605"/>
      <c r="U6" s="4605"/>
      <c r="V6" s="4605"/>
      <c r="W6" s="4605"/>
      <c r="X6" s="4605"/>
      <c r="Y6" s="4605"/>
      <c r="Z6" s="4605"/>
      <c r="AA6" s="4605"/>
      <c r="AB6" s="4605"/>
      <c r="AC6" s="4605"/>
      <c r="AD6" s="4605"/>
      <c r="AE6" s="4605"/>
      <c r="AF6" s="4605"/>
      <c r="AG6" s="4605"/>
      <c r="AH6" s="4605"/>
      <c r="AI6" s="4605"/>
      <c r="AJ6" s="4605"/>
      <c r="AK6" s="4605"/>
      <c r="AL6" s="4605"/>
      <c r="AM6" s="4605"/>
    </row>
    <row r="7" spans="2:40" ht="18" customHeight="1">
      <c r="B7" s="4605" t="s">
        <v>191</v>
      </c>
      <c r="C7" s="4605"/>
      <c r="D7" s="4605"/>
      <c r="E7" s="4605"/>
      <c r="F7" s="4605"/>
      <c r="G7" s="4605"/>
      <c r="H7" s="4605"/>
      <c r="I7" s="4605"/>
      <c r="J7" s="4605"/>
      <c r="K7" s="4605"/>
      <c r="L7" s="4605"/>
      <c r="M7" s="4605"/>
      <c r="N7" s="4605"/>
      <c r="O7" s="4605"/>
      <c r="P7" s="4605"/>
      <c r="Q7" s="4605"/>
      <c r="R7" s="4605"/>
      <c r="S7" s="4605"/>
      <c r="T7" s="4605"/>
      <c r="U7" s="4605"/>
      <c r="V7" s="4605"/>
      <c r="W7" s="4605"/>
      <c r="X7" s="4605"/>
      <c r="Y7" s="4605"/>
      <c r="Z7" s="4605"/>
      <c r="AA7" s="4605"/>
      <c r="AB7" s="4605"/>
      <c r="AC7" s="4605"/>
      <c r="AD7" s="4605"/>
      <c r="AE7" s="4605"/>
      <c r="AF7" s="4605"/>
      <c r="AG7" s="4605"/>
      <c r="AH7" s="4605"/>
      <c r="AI7" s="4605"/>
      <c r="AJ7" s="4605"/>
      <c r="AK7" s="4605"/>
      <c r="AL7" s="4605"/>
      <c r="AM7" s="4605"/>
    </row>
    <row r="8" spans="2:40" ht="15.75">
      <c r="B8" s="4606" t="s">
        <v>187</v>
      </c>
      <c r="C8" s="4606"/>
      <c r="D8" s="4606"/>
      <c r="E8" s="4606"/>
      <c r="F8" s="4606"/>
      <c r="G8" s="4606"/>
      <c r="H8" s="4606"/>
      <c r="I8" s="4606"/>
      <c r="J8" s="4606"/>
      <c r="K8" s="4606"/>
      <c r="L8" s="4606"/>
      <c r="M8" s="4606"/>
      <c r="N8" s="4606"/>
      <c r="O8" s="4606"/>
      <c r="P8" s="4606"/>
      <c r="Q8" s="4606"/>
      <c r="R8" s="4606"/>
      <c r="S8" s="4606"/>
      <c r="T8" s="4606"/>
      <c r="U8" s="4606"/>
      <c r="V8" s="4606"/>
      <c r="W8" s="4606"/>
      <c r="X8" s="4606"/>
      <c r="Y8" s="4606"/>
      <c r="Z8" s="4606"/>
      <c r="AA8" s="4606"/>
      <c r="AB8" s="4606"/>
      <c r="AC8" s="4606"/>
      <c r="AD8" s="4606"/>
      <c r="AE8" s="4606"/>
      <c r="AF8" s="4606"/>
      <c r="AG8" s="4606"/>
      <c r="AH8" s="4606"/>
      <c r="AI8" s="4606"/>
      <c r="AJ8" s="4606"/>
      <c r="AK8" s="4606"/>
      <c r="AL8" s="4606"/>
      <c r="AM8" s="4606"/>
    </row>
    <row r="9" spans="2:40" ht="15.75" customHeight="1" thickBot="1">
      <c r="B9" s="3795"/>
      <c r="C9" s="3795"/>
      <c r="D9" s="3795"/>
      <c r="E9" s="3795"/>
      <c r="F9" s="3795"/>
      <c r="G9" s="3795"/>
      <c r="H9" s="3795"/>
      <c r="I9" s="3795"/>
      <c r="J9" s="3795"/>
      <c r="K9" s="3795"/>
      <c r="L9" s="3795"/>
      <c r="M9" s="3795"/>
      <c r="N9" s="3795"/>
      <c r="O9" s="3795"/>
      <c r="P9" s="3795"/>
      <c r="Q9" s="3795"/>
      <c r="R9" s="3795"/>
      <c r="S9" s="3795"/>
      <c r="T9" s="3795"/>
      <c r="U9" s="3795"/>
      <c r="V9" s="3795"/>
      <c r="W9" s="3795"/>
      <c r="X9" s="3795"/>
      <c r="Y9" s="3795"/>
      <c r="Z9" s="3795"/>
      <c r="AA9" s="3795"/>
      <c r="AB9" s="3795"/>
      <c r="AC9" s="3795"/>
      <c r="AD9" s="3795"/>
      <c r="AE9" s="3795"/>
      <c r="AF9" s="3795"/>
      <c r="AG9" s="3795"/>
      <c r="AH9" s="3795"/>
      <c r="AI9" s="3795"/>
      <c r="AJ9" s="3795"/>
      <c r="AK9" s="3795"/>
      <c r="AL9" s="3795"/>
      <c r="AM9" s="3795"/>
    </row>
    <row r="10" spans="2:40" ht="31.5" customHeight="1" thickBot="1">
      <c r="B10" s="3209"/>
      <c r="C10" s="4601" t="s">
        <v>73</v>
      </c>
      <c r="D10" s="4602"/>
      <c r="E10" s="4603"/>
      <c r="F10" s="4601" t="s">
        <v>0</v>
      </c>
      <c r="G10" s="4602"/>
      <c r="H10" s="4603"/>
      <c r="I10" s="4601" t="s">
        <v>74</v>
      </c>
      <c r="J10" s="4602"/>
      <c r="K10" s="4603"/>
      <c r="L10" s="4601" t="s">
        <v>75</v>
      </c>
      <c r="M10" s="4602"/>
      <c r="N10" s="4603"/>
      <c r="O10" s="4601" t="s">
        <v>76</v>
      </c>
      <c r="P10" s="4602"/>
      <c r="Q10" s="4603"/>
      <c r="R10" s="4601" t="s">
        <v>77</v>
      </c>
      <c r="S10" s="4602"/>
      <c r="T10" s="4603"/>
      <c r="U10" s="4601" t="s">
        <v>78</v>
      </c>
      <c r="V10" s="4602"/>
      <c r="W10" s="4603"/>
      <c r="X10" s="4601" t="s">
        <v>1</v>
      </c>
      <c r="Y10" s="4602"/>
      <c r="Z10" s="4603"/>
      <c r="AA10" s="4601" t="s">
        <v>79</v>
      </c>
      <c r="AB10" s="4602"/>
      <c r="AC10" s="4603"/>
      <c r="AD10" s="4601" t="s">
        <v>80</v>
      </c>
      <c r="AE10" s="4602"/>
      <c r="AF10" s="4603"/>
      <c r="AG10" s="4601" t="s">
        <v>81</v>
      </c>
      <c r="AH10" s="4602"/>
      <c r="AI10" s="4603"/>
      <c r="AJ10" s="4601" t="s">
        <v>82</v>
      </c>
      <c r="AK10" s="4602"/>
      <c r="AL10" s="4603"/>
      <c r="AM10" s="3210" t="s">
        <v>96</v>
      </c>
      <c r="AN10" s="3211"/>
    </row>
    <row r="11" spans="2:40" ht="12.6" customHeight="1">
      <c r="B11" s="1617" t="s">
        <v>6</v>
      </c>
      <c r="C11" s="1702" t="s">
        <v>90</v>
      </c>
      <c r="D11" s="1703"/>
      <c r="E11" s="3792" t="s">
        <v>167</v>
      </c>
      <c r="F11" s="941" t="s">
        <v>90</v>
      </c>
      <c r="G11" s="1618"/>
      <c r="H11" s="3792" t="s">
        <v>167</v>
      </c>
      <c r="I11" s="941" t="s">
        <v>90</v>
      </c>
      <c r="J11" s="1618"/>
      <c r="K11" s="3792" t="s">
        <v>167</v>
      </c>
      <c r="L11" s="941" t="s">
        <v>90</v>
      </c>
      <c r="M11" s="1618"/>
      <c r="N11" s="3792" t="s">
        <v>167</v>
      </c>
      <c r="O11" s="941" t="s">
        <v>90</v>
      </c>
      <c r="P11" s="1618"/>
      <c r="Q11" s="3792" t="s">
        <v>167</v>
      </c>
      <c r="R11" s="941" t="s">
        <v>90</v>
      </c>
      <c r="S11" s="1618"/>
      <c r="T11" s="3792" t="s">
        <v>167</v>
      </c>
      <c r="U11" s="941" t="s">
        <v>90</v>
      </c>
      <c r="V11" s="1618"/>
      <c r="W11" s="3792" t="s">
        <v>167</v>
      </c>
      <c r="X11" s="941" t="s">
        <v>90</v>
      </c>
      <c r="Y11" s="1618"/>
      <c r="Z11" s="3792" t="s">
        <v>167</v>
      </c>
      <c r="AA11" s="941" t="s">
        <v>90</v>
      </c>
      <c r="AB11" s="1618"/>
      <c r="AC11" s="3792" t="s">
        <v>167</v>
      </c>
      <c r="AD11" s="941" t="s">
        <v>90</v>
      </c>
      <c r="AE11" s="1618"/>
      <c r="AF11" s="3792" t="s">
        <v>167</v>
      </c>
      <c r="AG11" s="941" t="s">
        <v>90</v>
      </c>
      <c r="AH11" s="1618"/>
      <c r="AI11" s="3792" t="s">
        <v>167</v>
      </c>
      <c r="AJ11" s="941" t="s">
        <v>90</v>
      </c>
      <c r="AK11" s="1618"/>
      <c r="AL11" s="3792" t="s">
        <v>167</v>
      </c>
      <c r="AM11" s="3212"/>
      <c r="AN11" s="3211"/>
    </row>
    <row r="12" spans="2:40" ht="12.6" customHeight="1">
      <c r="B12" s="1617" t="s">
        <v>89</v>
      </c>
      <c r="C12" s="1705" t="s">
        <v>5</v>
      </c>
      <c r="D12" s="1706" t="s">
        <v>6</v>
      </c>
      <c r="E12" s="3793" t="s">
        <v>12</v>
      </c>
      <c r="F12" s="943" t="s">
        <v>5</v>
      </c>
      <c r="G12" s="1619" t="s">
        <v>6</v>
      </c>
      <c r="H12" s="3793" t="s">
        <v>12</v>
      </c>
      <c r="I12" s="943" t="s">
        <v>5</v>
      </c>
      <c r="J12" s="1619" t="s">
        <v>6</v>
      </c>
      <c r="K12" s="3793" t="s">
        <v>12</v>
      </c>
      <c r="L12" s="943" t="s">
        <v>5</v>
      </c>
      <c r="M12" s="1619" t="s">
        <v>6</v>
      </c>
      <c r="N12" s="3793" t="s">
        <v>12</v>
      </c>
      <c r="O12" s="943" t="s">
        <v>5</v>
      </c>
      <c r="P12" s="1619" t="s">
        <v>6</v>
      </c>
      <c r="Q12" s="3793" t="s">
        <v>12</v>
      </c>
      <c r="R12" s="943" t="s">
        <v>5</v>
      </c>
      <c r="S12" s="1619" t="s">
        <v>6</v>
      </c>
      <c r="T12" s="3793" t="s">
        <v>12</v>
      </c>
      <c r="U12" s="943" t="s">
        <v>5</v>
      </c>
      <c r="V12" s="1619" t="s">
        <v>6</v>
      </c>
      <c r="W12" s="3793" t="s">
        <v>12</v>
      </c>
      <c r="X12" s="943" t="s">
        <v>5</v>
      </c>
      <c r="Y12" s="1619" t="s">
        <v>6</v>
      </c>
      <c r="Z12" s="3793" t="s">
        <v>12</v>
      </c>
      <c r="AA12" s="943" t="s">
        <v>5</v>
      </c>
      <c r="AB12" s="1619" t="s">
        <v>6</v>
      </c>
      <c r="AC12" s="3793" t="s">
        <v>12</v>
      </c>
      <c r="AD12" s="943" t="s">
        <v>5</v>
      </c>
      <c r="AE12" s="1619" t="s">
        <v>6</v>
      </c>
      <c r="AF12" s="3793" t="s">
        <v>12</v>
      </c>
      <c r="AG12" s="943" t="s">
        <v>5</v>
      </c>
      <c r="AH12" s="1619" t="s">
        <v>6</v>
      </c>
      <c r="AI12" s="3793" t="s">
        <v>12</v>
      </c>
      <c r="AJ12" s="943" t="s">
        <v>5</v>
      </c>
      <c r="AK12" s="1619" t="s">
        <v>6</v>
      </c>
      <c r="AL12" s="3793" t="s">
        <v>12</v>
      </c>
      <c r="AM12" s="3213"/>
      <c r="AN12" s="3214"/>
    </row>
    <row r="13" spans="2:40" ht="12.6" customHeight="1">
      <c r="B13" s="1617" t="s">
        <v>7</v>
      </c>
      <c r="C13" s="1705" t="s">
        <v>8</v>
      </c>
      <c r="D13" s="1706" t="s">
        <v>9</v>
      </c>
      <c r="E13" s="3793" t="s">
        <v>9</v>
      </c>
      <c r="F13" s="943" t="s">
        <v>8</v>
      </c>
      <c r="G13" s="1619" t="s">
        <v>9</v>
      </c>
      <c r="H13" s="3793" t="s">
        <v>9</v>
      </c>
      <c r="I13" s="943" t="s">
        <v>8</v>
      </c>
      <c r="J13" s="1619" t="s">
        <v>9</v>
      </c>
      <c r="K13" s="3793" t="s">
        <v>9</v>
      </c>
      <c r="L13" s="943" t="s">
        <v>8</v>
      </c>
      <c r="M13" s="1619" t="s">
        <v>9</v>
      </c>
      <c r="N13" s="3793" t="s">
        <v>9</v>
      </c>
      <c r="O13" s="943" t="s">
        <v>8</v>
      </c>
      <c r="P13" s="1619" t="s">
        <v>9</v>
      </c>
      <c r="Q13" s="3793" t="s">
        <v>9</v>
      </c>
      <c r="R13" s="943" t="s">
        <v>8</v>
      </c>
      <c r="S13" s="1619" t="s">
        <v>9</v>
      </c>
      <c r="T13" s="3793" t="s">
        <v>9</v>
      </c>
      <c r="U13" s="943" t="s">
        <v>8</v>
      </c>
      <c r="V13" s="1619" t="s">
        <v>9</v>
      </c>
      <c r="W13" s="3793" t="s">
        <v>9</v>
      </c>
      <c r="X13" s="943" t="s">
        <v>8</v>
      </c>
      <c r="Y13" s="1619" t="s">
        <v>9</v>
      </c>
      <c r="Z13" s="3793" t="s">
        <v>9</v>
      </c>
      <c r="AA13" s="943" t="s">
        <v>8</v>
      </c>
      <c r="AB13" s="1619" t="s">
        <v>9</v>
      </c>
      <c r="AC13" s="3793" t="s">
        <v>9</v>
      </c>
      <c r="AD13" s="943" t="s">
        <v>8</v>
      </c>
      <c r="AE13" s="1619" t="s">
        <v>9</v>
      </c>
      <c r="AF13" s="3793" t="s">
        <v>9</v>
      </c>
      <c r="AG13" s="943" t="s">
        <v>8</v>
      </c>
      <c r="AH13" s="1619" t="s">
        <v>9</v>
      </c>
      <c r="AI13" s="3793" t="s">
        <v>9</v>
      </c>
      <c r="AJ13" s="943" t="s">
        <v>8</v>
      </c>
      <c r="AK13" s="1619" t="s">
        <v>9</v>
      </c>
      <c r="AL13" s="3793" t="s">
        <v>9</v>
      </c>
      <c r="AM13" s="3213"/>
      <c r="AN13" s="3214"/>
    </row>
    <row r="14" spans="2:40" ht="12.6" customHeight="1">
      <c r="B14" s="1617" t="s">
        <v>10</v>
      </c>
      <c r="C14" s="1705" t="s">
        <v>6</v>
      </c>
      <c r="D14" s="1706" t="s">
        <v>11</v>
      </c>
      <c r="E14" s="3793" t="s">
        <v>64</v>
      </c>
      <c r="F14" s="943" t="s">
        <v>6</v>
      </c>
      <c r="G14" s="1619" t="s">
        <v>11</v>
      </c>
      <c r="H14" s="3793" t="s">
        <v>64</v>
      </c>
      <c r="I14" s="943" t="s">
        <v>6</v>
      </c>
      <c r="J14" s="1619" t="s">
        <v>11</v>
      </c>
      <c r="K14" s="3793" t="s">
        <v>64</v>
      </c>
      <c r="L14" s="943" t="s">
        <v>6</v>
      </c>
      <c r="M14" s="1619" t="s">
        <v>11</v>
      </c>
      <c r="N14" s="3793" t="s">
        <v>64</v>
      </c>
      <c r="O14" s="943" t="s">
        <v>6</v>
      </c>
      <c r="P14" s="1619" t="s">
        <v>11</v>
      </c>
      <c r="Q14" s="3793" t="s">
        <v>64</v>
      </c>
      <c r="R14" s="943" t="s">
        <v>6</v>
      </c>
      <c r="S14" s="1619" t="s">
        <v>11</v>
      </c>
      <c r="T14" s="3793" t="s">
        <v>64</v>
      </c>
      <c r="U14" s="943" t="s">
        <v>6</v>
      </c>
      <c r="V14" s="1619" t="s">
        <v>11</v>
      </c>
      <c r="W14" s="3793" t="s">
        <v>64</v>
      </c>
      <c r="X14" s="943" t="s">
        <v>6</v>
      </c>
      <c r="Y14" s="1619" t="s">
        <v>11</v>
      </c>
      <c r="Z14" s="3793" t="s">
        <v>64</v>
      </c>
      <c r="AA14" s="943" t="s">
        <v>6</v>
      </c>
      <c r="AB14" s="1619" t="s">
        <v>11</v>
      </c>
      <c r="AC14" s="3793" t="s">
        <v>64</v>
      </c>
      <c r="AD14" s="943" t="s">
        <v>6</v>
      </c>
      <c r="AE14" s="1619" t="s">
        <v>11</v>
      </c>
      <c r="AF14" s="3793" t="s">
        <v>64</v>
      </c>
      <c r="AG14" s="943" t="s">
        <v>6</v>
      </c>
      <c r="AH14" s="1619" t="s">
        <v>11</v>
      </c>
      <c r="AI14" s="3793" t="s">
        <v>64</v>
      </c>
      <c r="AJ14" s="943" t="s">
        <v>6</v>
      </c>
      <c r="AK14" s="1619" t="s">
        <v>11</v>
      </c>
      <c r="AL14" s="3793" t="s">
        <v>64</v>
      </c>
      <c r="AM14" s="3215"/>
      <c r="AN14" s="3214"/>
    </row>
    <row r="15" spans="2:40" ht="12.6" customHeight="1">
      <c r="B15" s="1617" t="s">
        <v>12</v>
      </c>
      <c r="C15" s="1705" t="s">
        <v>9</v>
      </c>
      <c r="D15" s="1708"/>
      <c r="E15" s="3793" t="s">
        <v>63</v>
      </c>
      <c r="F15" s="943" t="s">
        <v>9</v>
      </c>
      <c r="G15" s="1622"/>
      <c r="H15" s="3793" t="s">
        <v>63</v>
      </c>
      <c r="I15" s="943" t="s">
        <v>9</v>
      </c>
      <c r="J15" s="1622"/>
      <c r="K15" s="3793" t="s">
        <v>63</v>
      </c>
      <c r="L15" s="943" t="s">
        <v>9</v>
      </c>
      <c r="M15" s="1622"/>
      <c r="N15" s="3793" t="s">
        <v>63</v>
      </c>
      <c r="O15" s="943" t="s">
        <v>9</v>
      </c>
      <c r="P15" s="1622"/>
      <c r="Q15" s="3793" t="s">
        <v>63</v>
      </c>
      <c r="R15" s="943" t="s">
        <v>9</v>
      </c>
      <c r="S15" s="1622"/>
      <c r="T15" s="3793" t="s">
        <v>63</v>
      </c>
      <c r="U15" s="943" t="s">
        <v>9</v>
      </c>
      <c r="V15" s="1622"/>
      <c r="W15" s="3793" t="s">
        <v>63</v>
      </c>
      <c r="X15" s="943" t="s">
        <v>9</v>
      </c>
      <c r="Y15" s="1622"/>
      <c r="Z15" s="3793" t="s">
        <v>63</v>
      </c>
      <c r="AA15" s="943" t="s">
        <v>9</v>
      </c>
      <c r="AB15" s="1622"/>
      <c r="AC15" s="3793" t="s">
        <v>63</v>
      </c>
      <c r="AD15" s="943" t="s">
        <v>9</v>
      </c>
      <c r="AE15" s="1622"/>
      <c r="AF15" s="3793" t="s">
        <v>63</v>
      </c>
      <c r="AG15" s="943" t="s">
        <v>9</v>
      </c>
      <c r="AH15" s="1622"/>
      <c r="AI15" s="3793" t="s">
        <v>63</v>
      </c>
      <c r="AJ15" s="943" t="s">
        <v>9</v>
      </c>
      <c r="AK15" s="1622"/>
      <c r="AL15" s="3793" t="s">
        <v>63</v>
      </c>
      <c r="AM15" s="3213"/>
      <c r="AN15" s="3214"/>
    </row>
    <row r="16" spans="2:40" ht="12.6" customHeight="1">
      <c r="B16" s="1617"/>
      <c r="C16" s="1705" t="s">
        <v>11</v>
      </c>
      <c r="D16" s="1708"/>
      <c r="E16" s="3793"/>
      <c r="F16" s="1701" t="s">
        <v>11</v>
      </c>
      <c r="G16" s="1619"/>
      <c r="H16" s="3793"/>
      <c r="I16" s="943" t="s">
        <v>11</v>
      </c>
      <c r="J16" s="1622"/>
      <c r="K16" s="3793"/>
      <c r="L16" s="943" t="s">
        <v>11</v>
      </c>
      <c r="M16" s="1622"/>
      <c r="N16" s="3793"/>
      <c r="O16" s="943" t="s">
        <v>11</v>
      </c>
      <c r="P16" s="1622"/>
      <c r="Q16" s="3793"/>
      <c r="R16" s="943" t="s">
        <v>11</v>
      </c>
      <c r="S16" s="1622"/>
      <c r="T16" s="3793"/>
      <c r="U16" s="943" t="s">
        <v>11</v>
      </c>
      <c r="V16" s="1622"/>
      <c r="W16" s="3793"/>
      <c r="X16" s="943" t="s">
        <v>11</v>
      </c>
      <c r="Y16" s="1622"/>
      <c r="Z16" s="3793"/>
      <c r="AA16" s="943" t="s">
        <v>11</v>
      </c>
      <c r="AB16" s="1622"/>
      <c r="AC16" s="3793"/>
      <c r="AD16" s="943" t="s">
        <v>11</v>
      </c>
      <c r="AE16" s="1622"/>
      <c r="AF16" s="3793"/>
      <c r="AG16" s="943" t="s">
        <v>11</v>
      </c>
      <c r="AH16" s="1622"/>
      <c r="AI16" s="3793"/>
      <c r="AJ16" s="943" t="s">
        <v>11</v>
      </c>
      <c r="AK16" s="1622"/>
      <c r="AL16" s="3793"/>
      <c r="AM16" s="3216"/>
      <c r="AN16" s="3211"/>
    </row>
    <row r="17" spans="2:40" ht="14.25" customHeight="1" thickBot="1">
      <c r="B17" s="1623"/>
      <c r="C17" s="1624"/>
      <c r="D17" s="1625"/>
      <c r="E17" s="1626">
        <v>0</v>
      </c>
      <c r="F17" s="1624"/>
      <c r="G17" s="1625"/>
      <c r="H17" s="1626">
        <v>0</v>
      </c>
      <c r="I17" s="1624"/>
      <c r="J17" s="1625"/>
      <c r="K17" s="1626">
        <v>0</v>
      </c>
      <c r="L17" s="1627"/>
      <c r="M17" s="1625"/>
      <c r="N17" s="1626">
        <v>0</v>
      </c>
      <c r="O17" s="1624"/>
      <c r="P17" s="1625"/>
      <c r="Q17" s="1626">
        <v>0</v>
      </c>
      <c r="R17" s="1624"/>
      <c r="S17" s="1625"/>
      <c r="T17" s="1626">
        <v>0</v>
      </c>
      <c r="U17" s="1624"/>
      <c r="V17" s="1625"/>
      <c r="W17" s="1626">
        <v>0</v>
      </c>
      <c r="X17" s="1624"/>
      <c r="Y17" s="1625"/>
      <c r="Z17" s="1626">
        <v>0</v>
      </c>
      <c r="AA17" s="1624"/>
      <c r="AB17" s="1625"/>
      <c r="AC17" s="1626">
        <v>0</v>
      </c>
      <c r="AD17" s="1624"/>
      <c r="AE17" s="1625"/>
      <c r="AF17" s="1626">
        <v>0</v>
      </c>
      <c r="AG17" s="1624"/>
      <c r="AH17" s="1625"/>
      <c r="AI17" s="1626">
        <v>0</v>
      </c>
      <c r="AJ17" s="1624"/>
      <c r="AK17" s="1625"/>
      <c r="AL17" s="1626">
        <v>0</v>
      </c>
      <c r="AM17" s="3216"/>
      <c r="AN17" s="3211"/>
    </row>
    <row r="18" spans="2:40" s="940" customFormat="1" ht="13.5" thickBot="1">
      <c r="B18" s="1486" t="s">
        <v>13</v>
      </c>
      <c r="C18" s="1628"/>
      <c r="D18" s="1388" t="s">
        <v>15</v>
      </c>
      <c r="E18" s="1050" t="s">
        <v>15</v>
      </c>
      <c r="F18" s="22"/>
      <c r="G18" s="160" t="s">
        <v>19</v>
      </c>
      <c r="H18" s="161" t="s">
        <v>38</v>
      </c>
      <c r="I18" s="43"/>
      <c r="J18" s="160" t="s">
        <v>19</v>
      </c>
      <c r="K18" s="161" t="s">
        <v>38</v>
      </c>
      <c r="L18" s="43"/>
      <c r="M18" s="1631" t="s">
        <v>88</v>
      </c>
      <c r="N18" s="1069" t="s">
        <v>55</v>
      </c>
      <c r="O18" s="1233">
        <v>18</v>
      </c>
      <c r="P18" s="1388" t="s">
        <v>14</v>
      </c>
      <c r="Q18" s="3899" t="s">
        <v>15</v>
      </c>
      <c r="R18" s="46"/>
      <c r="S18" s="162" t="s">
        <v>16</v>
      </c>
      <c r="T18" s="163" t="s">
        <v>38</v>
      </c>
      <c r="U18" s="43"/>
      <c r="V18" s="1631" t="s">
        <v>88</v>
      </c>
      <c r="W18" s="1069" t="s">
        <v>55</v>
      </c>
      <c r="X18" s="22"/>
      <c r="Y18" s="160" t="s">
        <v>17</v>
      </c>
      <c r="Z18" s="161" t="s">
        <v>55</v>
      </c>
      <c r="AA18" s="22"/>
      <c r="AB18" s="1434" t="s">
        <v>18</v>
      </c>
      <c r="AC18" s="1637" t="s">
        <v>55</v>
      </c>
      <c r="AD18" s="43"/>
      <c r="AE18" s="1631" t="s">
        <v>15</v>
      </c>
      <c r="AF18" s="1069" t="s">
        <v>55</v>
      </c>
      <c r="AG18" s="1628"/>
      <c r="AH18" s="1388" t="s">
        <v>19</v>
      </c>
      <c r="AI18" s="1637" t="s">
        <v>38</v>
      </c>
      <c r="AJ18" s="22"/>
      <c r="AK18" s="1635" t="s">
        <v>18</v>
      </c>
      <c r="AL18" s="1069" t="s">
        <v>55</v>
      </c>
      <c r="AM18" s="944"/>
    </row>
    <row r="19" spans="2:40" s="940" customFormat="1" ht="13.5" thickBot="1">
      <c r="B19" s="1487" t="s">
        <v>20</v>
      </c>
      <c r="C19" s="1628">
        <v>1</v>
      </c>
      <c r="D19" s="1631" t="s">
        <v>14</v>
      </c>
      <c r="E19" s="1069" t="s">
        <v>55</v>
      </c>
      <c r="F19" s="46"/>
      <c r="G19" s="162" t="s">
        <v>16</v>
      </c>
      <c r="H19" s="163" t="s">
        <v>38</v>
      </c>
      <c r="I19" s="44"/>
      <c r="J19" s="162" t="s">
        <v>16</v>
      </c>
      <c r="K19" s="163" t="s">
        <v>38</v>
      </c>
      <c r="L19" s="43"/>
      <c r="M19" s="1631" t="s">
        <v>15</v>
      </c>
      <c r="N19" s="1069" t="s">
        <v>55</v>
      </c>
      <c r="O19" s="1233"/>
      <c r="P19" s="1424" t="s">
        <v>17</v>
      </c>
      <c r="Q19" s="1637" t="s">
        <v>55</v>
      </c>
      <c r="R19" s="22"/>
      <c r="S19" s="1635" t="s">
        <v>18</v>
      </c>
      <c r="T19" s="1069" t="s">
        <v>55</v>
      </c>
      <c r="U19" s="43"/>
      <c r="V19" s="1424" t="s">
        <v>15</v>
      </c>
      <c r="W19" s="1069" t="s">
        <v>55</v>
      </c>
      <c r="X19" s="22"/>
      <c r="Y19" s="160" t="s">
        <v>19</v>
      </c>
      <c r="Z19" s="165" t="s">
        <v>38</v>
      </c>
      <c r="AA19" s="43"/>
      <c r="AB19" s="1424" t="s">
        <v>88</v>
      </c>
      <c r="AC19" s="1637" t="s">
        <v>55</v>
      </c>
      <c r="AD19" s="22">
        <v>40</v>
      </c>
      <c r="AE19" s="160" t="s">
        <v>14</v>
      </c>
      <c r="AF19" s="161" t="s">
        <v>55</v>
      </c>
      <c r="AG19" s="1634"/>
      <c r="AH19" s="1239" t="s">
        <v>16</v>
      </c>
      <c r="AI19" s="1638" t="s">
        <v>38</v>
      </c>
      <c r="AJ19" s="43"/>
      <c r="AK19" s="1631" t="s">
        <v>88</v>
      </c>
      <c r="AL19" s="1069" t="s">
        <v>55</v>
      </c>
      <c r="AM19" s="944"/>
    </row>
    <row r="20" spans="2:40" s="940" customFormat="1" ht="13.5" thickBot="1">
      <c r="B20" s="1487" t="s">
        <v>21</v>
      </c>
      <c r="C20" s="1628"/>
      <c r="D20" s="1425" t="s">
        <v>17</v>
      </c>
      <c r="E20" s="1069" t="s">
        <v>55</v>
      </c>
      <c r="F20" s="22"/>
      <c r="G20" s="1633" t="s">
        <v>18</v>
      </c>
      <c r="H20" s="1069" t="s">
        <v>55</v>
      </c>
      <c r="I20" s="22"/>
      <c r="J20" s="1635" t="s">
        <v>18</v>
      </c>
      <c r="K20" s="1069" t="s">
        <v>55</v>
      </c>
      <c r="L20" s="22">
        <v>14</v>
      </c>
      <c r="M20" s="160" t="s">
        <v>14</v>
      </c>
      <c r="N20" s="161" t="s">
        <v>55</v>
      </c>
      <c r="O20" s="1233"/>
      <c r="P20" s="1425" t="s">
        <v>19</v>
      </c>
      <c r="Q20" s="1637" t="s">
        <v>38</v>
      </c>
      <c r="R20" s="43"/>
      <c r="S20" s="1631" t="s">
        <v>88</v>
      </c>
      <c r="T20" s="1069" t="s">
        <v>55</v>
      </c>
      <c r="U20" s="22">
        <v>27</v>
      </c>
      <c r="V20" s="191" t="s">
        <v>14</v>
      </c>
      <c r="W20" s="161" t="s">
        <v>55</v>
      </c>
      <c r="X20" s="46"/>
      <c r="Y20" s="162" t="s">
        <v>16</v>
      </c>
      <c r="Z20" s="166" t="s">
        <v>38</v>
      </c>
      <c r="AA20" s="43"/>
      <c r="AB20" s="1424" t="s">
        <v>15</v>
      </c>
      <c r="AC20" s="1637" t="s">
        <v>55</v>
      </c>
      <c r="AD20" s="22"/>
      <c r="AE20" s="191" t="s">
        <v>17</v>
      </c>
      <c r="AF20" s="161" t="s">
        <v>55</v>
      </c>
      <c r="AG20" s="1628"/>
      <c r="AH20" s="1434" t="s">
        <v>18</v>
      </c>
      <c r="AI20" s="1637" t="s">
        <v>55</v>
      </c>
      <c r="AJ20" s="43"/>
      <c r="AK20" s="1631" t="s">
        <v>15</v>
      </c>
      <c r="AL20" s="1069" t="s">
        <v>55</v>
      </c>
      <c r="AM20" s="944"/>
    </row>
    <row r="21" spans="2:40" s="940" customFormat="1" ht="13.5" thickBot="1">
      <c r="B21" s="1487" t="s">
        <v>22</v>
      </c>
      <c r="C21" s="1628"/>
      <c r="D21" s="1425" t="s">
        <v>19</v>
      </c>
      <c r="E21" s="1069" t="s">
        <v>38</v>
      </c>
      <c r="F21" s="22"/>
      <c r="G21" s="1631" t="s">
        <v>88</v>
      </c>
      <c r="H21" s="1069" t="s">
        <v>55</v>
      </c>
      <c r="I21" s="43"/>
      <c r="J21" s="1631" t="s">
        <v>88</v>
      </c>
      <c r="K21" s="1069" t="s">
        <v>55</v>
      </c>
      <c r="L21" s="22"/>
      <c r="M21" s="3900" t="s">
        <v>17</v>
      </c>
      <c r="N21" s="161" t="s">
        <v>55</v>
      </c>
      <c r="O21" s="1237"/>
      <c r="P21" s="1239" t="s">
        <v>16</v>
      </c>
      <c r="Q21" s="1638" t="s">
        <v>38</v>
      </c>
      <c r="R21" s="43"/>
      <c r="S21" s="1631" t="s">
        <v>15</v>
      </c>
      <c r="T21" s="1069" t="s">
        <v>55</v>
      </c>
      <c r="U21" s="22"/>
      <c r="V21" s="1424" t="s">
        <v>17</v>
      </c>
      <c r="W21" s="161" t="s">
        <v>55</v>
      </c>
      <c r="X21" s="22"/>
      <c r="Y21" s="1635" t="s">
        <v>18</v>
      </c>
      <c r="Z21" s="1069" t="s">
        <v>55</v>
      </c>
      <c r="AA21" s="22">
        <v>36</v>
      </c>
      <c r="AB21" s="1424" t="s">
        <v>14</v>
      </c>
      <c r="AC21" s="1637" t="s">
        <v>55</v>
      </c>
      <c r="AD21" s="22"/>
      <c r="AE21" s="160" t="s">
        <v>19</v>
      </c>
      <c r="AF21" s="161" t="s">
        <v>38</v>
      </c>
      <c r="AG21" s="3589"/>
      <c r="AH21" s="1424" t="s">
        <v>88</v>
      </c>
      <c r="AI21" s="1637" t="s">
        <v>55</v>
      </c>
      <c r="AJ21" s="22">
        <v>49</v>
      </c>
      <c r="AK21" s="160" t="s">
        <v>14</v>
      </c>
      <c r="AL21" s="161" t="s">
        <v>55</v>
      </c>
      <c r="AM21" s="944"/>
    </row>
    <row r="22" spans="2:40" s="940" customFormat="1" ht="13.5" thickBot="1">
      <c r="B22" s="1487" t="s">
        <v>23</v>
      </c>
      <c r="C22" s="1634"/>
      <c r="D22" s="1239" t="s">
        <v>16</v>
      </c>
      <c r="E22" s="1629" t="s">
        <v>38</v>
      </c>
      <c r="F22" s="22"/>
      <c r="G22" s="1631" t="s">
        <v>15</v>
      </c>
      <c r="H22" s="1069" t="s">
        <v>55</v>
      </c>
      <c r="I22" s="43"/>
      <c r="J22" s="1631" t="s">
        <v>15</v>
      </c>
      <c r="K22" s="1069" t="s">
        <v>55</v>
      </c>
      <c r="L22" s="22"/>
      <c r="M22" s="1425" t="s">
        <v>19</v>
      </c>
      <c r="N22" s="3901" t="s">
        <v>38</v>
      </c>
      <c r="O22" s="1233"/>
      <c r="P22" s="1434" t="s">
        <v>18</v>
      </c>
      <c r="Q22" s="1637" t="s">
        <v>55</v>
      </c>
      <c r="R22" s="22">
        <v>23</v>
      </c>
      <c r="S22" s="160" t="s">
        <v>14</v>
      </c>
      <c r="T22" s="161" t="s">
        <v>55</v>
      </c>
      <c r="U22" s="22"/>
      <c r="V22" s="3965" t="s">
        <v>19</v>
      </c>
      <c r="W22" s="161" t="s">
        <v>38</v>
      </c>
      <c r="X22" s="43"/>
      <c r="Y22" s="1631" t="s">
        <v>88</v>
      </c>
      <c r="Z22" s="1069" t="s">
        <v>55</v>
      </c>
      <c r="AA22" s="22"/>
      <c r="AB22" s="1424" t="s">
        <v>17</v>
      </c>
      <c r="AC22" s="1637" t="s">
        <v>55</v>
      </c>
      <c r="AD22" s="46"/>
      <c r="AE22" s="162" t="s">
        <v>16</v>
      </c>
      <c r="AF22" s="163" t="s">
        <v>38</v>
      </c>
      <c r="AG22" s="3589"/>
      <c r="AH22" s="1424" t="s">
        <v>15</v>
      </c>
      <c r="AI22" s="1637" t="s">
        <v>55</v>
      </c>
      <c r="AJ22" s="22"/>
      <c r="AK22" s="191" t="s">
        <v>17</v>
      </c>
      <c r="AL22" s="161" t="s">
        <v>55</v>
      </c>
      <c r="AM22" s="944"/>
    </row>
    <row r="23" spans="2:40" s="940" customFormat="1" ht="13.5" thickBot="1">
      <c r="B23" s="1487" t="s">
        <v>24</v>
      </c>
      <c r="C23" s="1630"/>
      <c r="D23" s="1389" t="s">
        <v>18</v>
      </c>
      <c r="E23" s="1050" t="s">
        <v>15</v>
      </c>
      <c r="F23" s="22">
        <v>6</v>
      </c>
      <c r="G23" s="191" t="s">
        <v>14</v>
      </c>
      <c r="H23" s="161" t="s">
        <v>55</v>
      </c>
      <c r="I23" s="22">
        <v>10</v>
      </c>
      <c r="J23" s="160" t="s">
        <v>14</v>
      </c>
      <c r="K23" s="161" t="s">
        <v>55</v>
      </c>
      <c r="L23" s="46"/>
      <c r="M23" s="1239" t="s">
        <v>16</v>
      </c>
      <c r="N23" s="1638" t="s">
        <v>38</v>
      </c>
      <c r="O23" s="3902"/>
      <c r="P23" s="1424" t="s">
        <v>88</v>
      </c>
      <c r="Q23" s="1637" t="s">
        <v>55</v>
      </c>
      <c r="R23" s="22"/>
      <c r="S23" s="160" t="s">
        <v>17</v>
      </c>
      <c r="T23" s="161" t="s">
        <v>55</v>
      </c>
      <c r="U23" s="46"/>
      <c r="V23" s="162" t="s">
        <v>16</v>
      </c>
      <c r="W23" s="163" t="s">
        <v>38</v>
      </c>
      <c r="X23" s="43"/>
      <c r="Y23" s="1631" t="s">
        <v>15</v>
      </c>
      <c r="Z23" s="1069" t="s">
        <v>55</v>
      </c>
      <c r="AA23" s="22"/>
      <c r="AB23" s="1424" t="s">
        <v>19</v>
      </c>
      <c r="AC23" s="1637" t="s">
        <v>38</v>
      </c>
      <c r="AD23" s="22"/>
      <c r="AE23" s="1635" t="s">
        <v>18</v>
      </c>
      <c r="AF23" s="1069" t="s">
        <v>55</v>
      </c>
      <c r="AG23" s="1628">
        <v>45</v>
      </c>
      <c r="AH23" s="1424" t="s">
        <v>14</v>
      </c>
      <c r="AI23" s="1637" t="s">
        <v>55</v>
      </c>
      <c r="AJ23" s="22"/>
      <c r="AK23" s="160" t="s">
        <v>19</v>
      </c>
      <c r="AL23" s="207" t="s">
        <v>38</v>
      </c>
      <c r="AM23" s="944"/>
    </row>
    <row r="24" spans="2:40" s="940" customFormat="1" ht="13.5" thickBot="1">
      <c r="B24" s="1487" t="s">
        <v>25</v>
      </c>
      <c r="C24" s="1628"/>
      <c r="D24" s="1631" t="s">
        <v>88</v>
      </c>
      <c r="E24" s="1069" t="s">
        <v>55</v>
      </c>
      <c r="F24" s="22"/>
      <c r="G24" s="480" t="s">
        <v>17</v>
      </c>
      <c r="H24" s="161" t="s">
        <v>55</v>
      </c>
      <c r="I24" s="43"/>
      <c r="J24" s="160" t="s">
        <v>17</v>
      </c>
      <c r="K24" s="161" t="s">
        <v>55</v>
      </c>
      <c r="L24" s="1628"/>
      <c r="M24" s="1434" t="s">
        <v>18</v>
      </c>
      <c r="N24" s="1637" t="s">
        <v>55</v>
      </c>
      <c r="O24" s="3902"/>
      <c r="P24" s="1424" t="s">
        <v>15</v>
      </c>
      <c r="Q24" s="1637" t="s">
        <v>55</v>
      </c>
      <c r="R24" s="22"/>
      <c r="S24" s="160" t="s">
        <v>19</v>
      </c>
      <c r="T24" s="161" t="s">
        <v>38</v>
      </c>
      <c r="U24" s="22"/>
      <c r="V24" s="1635" t="s">
        <v>18</v>
      </c>
      <c r="W24" s="1069" t="s">
        <v>55</v>
      </c>
      <c r="X24" s="22">
        <v>32</v>
      </c>
      <c r="Y24" s="191" t="s">
        <v>14</v>
      </c>
      <c r="Z24" s="161" t="s">
        <v>55</v>
      </c>
      <c r="AA24" s="46"/>
      <c r="AB24" s="1239" t="s">
        <v>16</v>
      </c>
      <c r="AC24" s="1638" t="s">
        <v>38</v>
      </c>
      <c r="AD24" s="43"/>
      <c r="AE24" s="1631" t="s">
        <v>88</v>
      </c>
      <c r="AF24" s="1069" t="s">
        <v>55</v>
      </c>
      <c r="AG24" s="1628"/>
      <c r="AH24" s="1424" t="s">
        <v>17</v>
      </c>
      <c r="AI24" s="1637" t="s">
        <v>55</v>
      </c>
      <c r="AJ24" s="46"/>
      <c r="AK24" s="16" t="s">
        <v>16</v>
      </c>
      <c r="AL24" s="166" t="s">
        <v>38</v>
      </c>
      <c r="AM24" s="944"/>
    </row>
    <row r="25" spans="2:40" s="940" customFormat="1" ht="13.5" thickBot="1">
      <c r="B25" s="1487" t="s">
        <v>26</v>
      </c>
      <c r="C25" s="1628"/>
      <c r="D25" s="1631" t="s">
        <v>15</v>
      </c>
      <c r="E25" s="1069" t="s">
        <v>55</v>
      </c>
      <c r="F25" s="22"/>
      <c r="G25" s="160" t="s">
        <v>19</v>
      </c>
      <c r="H25" s="161" t="s">
        <v>38</v>
      </c>
      <c r="I25" s="43"/>
      <c r="J25" s="160" t="s">
        <v>19</v>
      </c>
      <c r="K25" s="161" t="s">
        <v>38</v>
      </c>
      <c r="L25" s="3589"/>
      <c r="M25" s="1631" t="s">
        <v>88</v>
      </c>
      <c r="N25" s="1069" t="s">
        <v>55</v>
      </c>
      <c r="O25" s="22">
        <v>19</v>
      </c>
      <c r="P25" s="1388" t="s">
        <v>14</v>
      </c>
      <c r="Q25" s="1050" t="s">
        <v>15</v>
      </c>
      <c r="R25" s="46"/>
      <c r="S25" s="162" t="s">
        <v>16</v>
      </c>
      <c r="T25" s="19" t="s">
        <v>38</v>
      </c>
      <c r="U25" s="43"/>
      <c r="V25" s="1631" t="s">
        <v>88</v>
      </c>
      <c r="W25" s="1069" t="s">
        <v>55</v>
      </c>
      <c r="X25" s="22"/>
      <c r="Y25" s="191" t="s">
        <v>17</v>
      </c>
      <c r="Z25" s="161" t="s">
        <v>55</v>
      </c>
      <c r="AA25" s="22"/>
      <c r="AB25" s="1424" t="s">
        <v>18</v>
      </c>
      <c r="AC25" s="1637" t="s">
        <v>55</v>
      </c>
      <c r="AD25" s="43"/>
      <c r="AE25" s="1631" t="s">
        <v>15</v>
      </c>
      <c r="AF25" s="1069" t="s">
        <v>55</v>
      </c>
      <c r="AG25" s="1628"/>
      <c r="AH25" s="1424" t="s">
        <v>19</v>
      </c>
      <c r="AI25" s="1637" t="s">
        <v>38</v>
      </c>
      <c r="AJ25" s="22"/>
      <c r="AK25" s="1635" t="s">
        <v>18</v>
      </c>
      <c r="AL25" s="1069" t="s">
        <v>55</v>
      </c>
      <c r="AM25" s="944"/>
    </row>
    <row r="26" spans="2:40" s="940" customFormat="1" ht="13.5" thickBot="1">
      <c r="B26" s="1487" t="s">
        <v>27</v>
      </c>
      <c r="C26" s="1628">
        <v>2</v>
      </c>
      <c r="D26" s="1631" t="s">
        <v>14</v>
      </c>
      <c r="E26" s="1069" t="s">
        <v>55</v>
      </c>
      <c r="F26" s="46"/>
      <c r="G26" s="162" t="s">
        <v>16</v>
      </c>
      <c r="H26" s="163" t="s">
        <v>38</v>
      </c>
      <c r="I26" s="44"/>
      <c r="J26" s="16" t="s">
        <v>16</v>
      </c>
      <c r="K26" s="163" t="s">
        <v>38</v>
      </c>
      <c r="L26" s="3589"/>
      <c r="M26" s="1631" t="s">
        <v>15</v>
      </c>
      <c r="N26" s="1069" t="s">
        <v>55</v>
      </c>
      <c r="O26" s="22"/>
      <c r="P26" s="231" t="s">
        <v>17</v>
      </c>
      <c r="Q26" s="161" t="s">
        <v>55</v>
      </c>
      <c r="R26" s="22"/>
      <c r="S26" s="1635" t="s">
        <v>18</v>
      </c>
      <c r="T26" s="1069" t="s">
        <v>55</v>
      </c>
      <c r="U26" s="43"/>
      <c r="V26" s="1631" t="s">
        <v>15</v>
      </c>
      <c r="W26" s="1069" t="s">
        <v>55</v>
      </c>
      <c r="X26" s="22"/>
      <c r="Y26" s="160" t="s">
        <v>19</v>
      </c>
      <c r="Z26" s="165" t="s">
        <v>38</v>
      </c>
      <c r="AA26" s="22"/>
      <c r="AB26" s="1424" t="s">
        <v>88</v>
      </c>
      <c r="AC26" s="1637" t="s">
        <v>55</v>
      </c>
      <c r="AD26" s="22">
        <v>41</v>
      </c>
      <c r="AE26" s="160" t="s">
        <v>14</v>
      </c>
      <c r="AF26" s="161" t="s">
        <v>55</v>
      </c>
      <c r="AG26" s="1634"/>
      <c r="AH26" s="1239" t="s">
        <v>16</v>
      </c>
      <c r="AI26" s="1638" t="s">
        <v>38</v>
      </c>
      <c r="AJ26" s="43"/>
      <c r="AK26" s="1631" t="s">
        <v>88</v>
      </c>
      <c r="AL26" s="1069" t="s">
        <v>55</v>
      </c>
      <c r="AM26" s="944"/>
    </row>
    <row r="27" spans="2:40" s="940" customFormat="1" ht="13.5" thickBot="1">
      <c r="B27" s="1487" t="s">
        <v>28</v>
      </c>
      <c r="C27" s="1628"/>
      <c r="D27" s="1635" t="s">
        <v>17</v>
      </c>
      <c r="E27" s="1069" t="s">
        <v>55</v>
      </c>
      <c r="F27" s="25"/>
      <c r="G27" s="1633" t="s">
        <v>18</v>
      </c>
      <c r="H27" s="1069" t="s">
        <v>55</v>
      </c>
      <c r="I27" s="22"/>
      <c r="J27" s="1635" t="s">
        <v>18</v>
      </c>
      <c r="K27" s="1069" t="s">
        <v>55</v>
      </c>
      <c r="L27" s="1628">
        <v>15</v>
      </c>
      <c r="M27" s="1631" t="s">
        <v>14</v>
      </c>
      <c r="N27" s="1069" t="s">
        <v>55</v>
      </c>
      <c r="O27" s="22"/>
      <c r="P27" s="191" t="s">
        <v>19</v>
      </c>
      <c r="Q27" s="161" t="s">
        <v>38</v>
      </c>
      <c r="R27" s="43"/>
      <c r="S27" s="1631" t="s">
        <v>88</v>
      </c>
      <c r="T27" s="1069" t="s">
        <v>55</v>
      </c>
      <c r="U27" s="22">
        <v>28</v>
      </c>
      <c r="V27" s="160" t="s">
        <v>14</v>
      </c>
      <c r="W27" s="161" t="s">
        <v>55</v>
      </c>
      <c r="X27" s="46"/>
      <c r="Y27" s="162" t="s">
        <v>16</v>
      </c>
      <c r="Z27" s="166" t="s">
        <v>38</v>
      </c>
      <c r="AA27" s="22"/>
      <c r="AB27" s="1424" t="s">
        <v>15</v>
      </c>
      <c r="AC27" s="1637" t="s">
        <v>55</v>
      </c>
      <c r="AD27" s="22"/>
      <c r="AE27" s="191" t="s">
        <v>17</v>
      </c>
      <c r="AF27" s="161" t="s">
        <v>55</v>
      </c>
      <c r="AG27" s="1630"/>
      <c r="AH27" s="1423" t="s">
        <v>18</v>
      </c>
      <c r="AI27" s="1637" t="s">
        <v>55</v>
      </c>
      <c r="AJ27" s="43"/>
      <c r="AK27" s="1631" t="s">
        <v>15</v>
      </c>
      <c r="AL27" s="1069" t="s">
        <v>55</v>
      </c>
      <c r="AM27" s="944"/>
    </row>
    <row r="28" spans="2:40" s="940" customFormat="1" ht="13.5" thickBot="1">
      <c r="B28" s="1487" t="s">
        <v>29</v>
      </c>
      <c r="C28" s="1628"/>
      <c r="D28" s="1631" t="s">
        <v>19</v>
      </c>
      <c r="E28" s="1069" t="s">
        <v>38</v>
      </c>
      <c r="F28" s="22"/>
      <c r="G28" s="1631" t="s">
        <v>88</v>
      </c>
      <c r="H28" s="1069" t="s">
        <v>55</v>
      </c>
      <c r="I28" s="43"/>
      <c r="J28" s="1631" t="s">
        <v>88</v>
      </c>
      <c r="K28" s="1069" t="s">
        <v>55</v>
      </c>
      <c r="L28" s="1628"/>
      <c r="M28" s="3590" t="s">
        <v>17</v>
      </c>
      <c r="N28" s="3591" t="s">
        <v>55</v>
      </c>
      <c r="O28" s="46"/>
      <c r="P28" s="162" t="s">
        <v>16</v>
      </c>
      <c r="Q28" s="163" t="s">
        <v>38</v>
      </c>
      <c r="R28" s="43"/>
      <c r="S28" s="1631" t="s">
        <v>15</v>
      </c>
      <c r="T28" s="1069" t="s">
        <v>55</v>
      </c>
      <c r="U28" s="22"/>
      <c r="V28" s="160" t="s">
        <v>17</v>
      </c>
      <c r="W28" s="161" t="s">
        <v>55</v>
      </c>
      <c r="X28" s="22"/>
      <c r="Y28" s="1635" t="s">
        <v>18</v>
      </c>
      <c r="Z28" s="1069" t="s">
        <v>55</v>
      </c>
      <c r="AA28" s="22">
        <v>37</v>
      </c>
      <c r="AB28" s="1424" t="s">
        <v>14</v>
      </c>
      <c r="AC28" s="1637" t="s">
        <v>55</v>
      </c>
      <c r="AD28" s="22"/>
      <c r="AE28" s="191" t="s">
        <v>19</v>
      </c>
      <c r="AF28" s="161" t="s">
        <v>38</v>
      </c>
      <c r="AG28" s="1628"/>
      <c r="AH28" s="1434" t="s">
        <v>88</v>
      </c>
      <c r="AI28" s="1637" t="s">
        <v>55</v>
      </c>
      <c r="AJ28" s="22">
        <v>50</v>
      </c>
      <c r="AK28" s="1631" t="s">
        <v>14</v>
      </c>
      <c r="AL28" s="161" t="s">
        <v>55</v>
      </c>
      <c r="AM28" s="944"/>
    </row>
    <row r="29" spans="2:40" s="940" customFormat="1" ht="13.5" thickBot="1">
      <c r="B29" s="1487" t="s">
        <v>30</v>
      </c>
      <c r="C29" s="1634"/>
      <c r="D29" s="1636" t="s">
        <v>16</v>
      </c>
      <c r="E29" s="1629" t="s">
        <v>38</v>
      </c>
      <c r="F29" s="22"/>
      <c r="G29" s="1631" t="s">
        <v>15</v>
      </c>
      <c r="H29" s="1069" t="s">
        <v>55</v>
      </c>
      <c r="I29" s="43"/>
      <c r="J29" s="1631" t="s">
        <v>15</v>
      </c>
      <c r="K29" s="1069" t="s">
        <v>55</v>
      </c>
      <c r="L29" s="1628"/>
      <c r="M29" s="3590" t="s">
        <v>19</v>
      </c>
      <c r="N29" s="3591" t="s">
        <v>38</v>
      </c>
      <c r="O29" s="22"/>
      <c r="P29" s="1635" t="s">
        <v>18</v>
      </c>
      <c r="Q29" s="1069" t="s">
        <v>55</v>
      </c>
      <c r="R29" s="22">
        <v>24</v>
      </c>
      <c r="S29" s="160" t="s">
        <v>14</v>
      </c>
      <c r="T29" s="161" t="s">
        <v>55</v>
      </c>
      <c r="U29" s="22"/>
      <c r="V29" s="160" t="s">
        <v>19</v>
      </c>
      <c r="W29" s="161" t="s">
        <v>38</v>
      </c>
      <c r="X29" s="43"/>
      <c r="Y29" s="1631" t="s">
        <v>88</v>
      </c>
      <c r="Z29" s="1069" t="s">
        <v>55</v>
      </c>
      <c r="AA29" s="22"/>
      <c r="AB29" s="1424" t="s">
        <v>17</v>
      </c>
      <c r="AC29" s="1637" t="s">
        <v>55</v>
      </c>
      <c r="AD29" s="46"/>
      <c r="AE29" s="162" t="s">
        <v>16</v>
      </c>
      <c r="AF29" s="163" t="s">
        <v>38</v>
      </c>
      <c r="AG29" s="1628"/>
      <c r="AH29" s="1434" t="s">
        <v>15</v>
      </c>
      <c r="AI29" s="1637" t="s">
        <v>55</v>
      </c>
      <c r="AJ29" s="22"/>
      <c r="AK29" s="1631" t="s">
        <v>17</v>
      </c>
      <c r="AL29" s="161" t="s">
        <v>55</v>
      </c>
      <c r="AM29" s="944"/>
    </row>
    <row r="30" spans="2:40" s="940" customFormat="1" ht="13.5" thickBot="1">
      <c r="B30" s="1487" t="s">
        <v>31</v>
      </c>
      <c r="C30" s="1630"/>
      <c r="D30" s="1633" t="s">
        <v>18</v>
      </c>
      <c r="E30" s="1069" t="s">
        <v>55</v>
      </c>
      <c r="F30" s="22">
        <v>7</v>
      </c>
      <c r="G30" s="160" t="s">
        <v>14</v>
      </c>
      <c r="H30" s="161" t="s">
        <v>55</v>
      </c>
      <c r="I30" s="22">
        <v>11</v>
      </c>
      <c r="J30" s="160" t="s">
        <v>14</v>
      </c>
      <c r="K30" s="161" t="s">
        <v>55</v>
      </c>
      <c r="L30" s="1634"/>
      <c r="M30" s="3592" t="s">
        <v>16</v>
      </c>
      <c r="N30" s="3593" t="s">
        <v>38</v>
      </c>
      <c r="O30" s="43"/>
      <c r="P30" s="1631" t="s">
        <v>88</v>
      </c>
      <c r="Q30" s="1069" t="s">
        <v>55</v>
      </c>
      <c r="R30" s="22"/>
      <c r="S30" s="160" t="s">
        <v>17</v>
      </c>
      <c r="T30" s="161" t="s">
        <v>55</v>
      </c>
      <c r="U30" s="46"/>
      <c r="V30" s="16" t="s">
        <v>16</v>
      </c>
      <c r="W30" s="163" t="s">
        <v>38</v>
      </c>
      <c r="X30" s="43"/>
      <c r="Y30" s="1631" t="s">
        <v>15</v>
      </c>
      <c r="Z30" s="1069" t="s">
        <v>55</v>
      </c>
      <c r="AA30" s="22"/>
      <c r="AB30" s="160" t="s">
        <v>19</v>
      </c>
      <c r="AC30" s="161" t="s">
        <v>38</v>
      </c>
      <c r="AD30" s="22"/>
      <c r="AE30" s="1635" t="s">
        <v>18</v>
      </c>
      <c r="AF30" s="1069" t="s">
        <v>55</v>
      </c>
      <c r="AG30" s="1628">
        <v>46</v>
      </c>
      <c r="AH30" s="1434" t="s">
        <v>14</v>
      </c>
      <c r="AI30" s="1637" t="s">
        <v>55</v>
      </c>
      <c r="AJ30" s="22"/>
      <c r="AK30" s="1631" t="s">
        <v>19</v>
      </c>
      <c r="AL30" s="165" t="s">
        <v>38</v>
      </c>
      <c r="AM30" s="944"/>
    </row>
    <row r="31" spans="2:40" s="940" customFormat="1" ht="13.5" thickBot="1">
      <c r="B31" s="1487" t="s">
        <v>32</v>
      </c>
      <c r="C31" s="1628"/>
      <c r="D31" s="1631" t="s">
        <v>88</v>
      </c>
      <c r="E31" s="1069" t="s">
        <v>55</v>
      </c>
      <c r="F31" s="43"/>
      <c r="G31" s="160" t="s">
        <v>17</v>
      </c>
      <c r="H31" s="161" t="s">
        <v>55</v>
      </c>
      <c r="I31" s="43"/>
      <c r="J31" s="1635" t="s">
        <v>17</v>
      </c>
      <c r="K31" s="161" t="s">
        <v>55</v>
      </c>
      <c r="L31" s="1628"/>
      <c r="M31" s="1635" t="s">
        <v>18</v>
      </c>
      <c r="N31" s="1069" t="s">
        <v>55</v>
      </c>
      <c r="O31" s="43"/>
      <c r="P31" s="1631" t="s">
        <v>15</v>
      </c>
      <c r="Q31" s="1069" t="s">
        <v>55</v>
      </c>
      <c r="R31" s="22"/>
      <c r="S31" s="160" t="s">
        <v>19</v>
      </c>
      <c r="T31" s="161" t="s">
        <v>38</v>
      </c>
      <c r="U31" s="22"/>
      <c r="V31" s="1635" t="s">
        <v>18</v>
      </c>
      <c r="W31" s="1069" t="s">
        <v>55</v>
      </c>
      <c r="X31" s="22">
        <v>33</v>
      </c>
      <c r="Y31" s="10" t="s">
        <v>14</v>
      </c>
      <c r="Z31" s="161" t="s">
        <v>55</v>
      </c>
      <c r="AA31" s="46"/>
      <c r="AB31" s="1239" t="s">
        <v>16</v>
      </c>
      <c r="AC31" s="163" t="s">
        <v>38</v>
      </c>
      <c r="AD31" s="43"/>
      <c r="AE31" s="1631" t="s">
        <v>88</v>
      </c>
      <c r="AF31" s="1069" t="s">
        <v>55</v>
      </c>
      <c r="AG31" s="22"/>
      <c r="AH31" s="1434" t="s">
        <v>17</v>
      </c>
      <c r="AI31" s="1637" t="s">
        <v>55</v>
      </c>
      <c r="AJ31" s="46"/>
      <c r="AK31" s="1636" t="s">
        <v>16</v>
      </c>
      <c r="AL31" s="19" t="s">
        <v>38</v>
      </c>
      <c r="AM31" s="944"/>
    </row>
    <row r="32" spans="2:40" s="940" customFormat="1" ht="13.5" thickBot="1">
      <c r="B32" s="1487" t="s">
        <v>34</v>
      </c>
      <c r="C32" s="1628"/>
      <c r="D32" s="1631" t="s">
        <v>15</v>
      </c>
      <c r="E32" s="1069" t="s">
        <v>55</v>
      </c>
      <c r="F32" s="43"/>
      <c r="G32" s="160" t="s">
        <v>19</v>
      </c>
      <c r="H32" s="161" t="s">
        <v>38</v>
      </c>
      <c r="I32" s="43"/>
      <c r="J32" s="1631" t="s">
        <v>19</v>
      </c>
      <c r="K32" s="168" t="s">
        <v>38</v>
      </c>
      <c r="L32" s="3589"/>
      <c r="M32" s="1631" t="s">
        <v>88</v>
      </c>
      <c r="N32" s="1069" t="s">
        <v>55</v>
      </c>
      <c r="O32" s="22">
        <v>20</v>
      </c>
      <c r="P32" s="160" t="s">
        <v>14</v>
      </c>
      <c r="Q32" s="161" t="s">
        <v>55</v>
      </c>
      <c r="R32" s="46"/>
      <c r="S32" s="162" t="s">
        <v>16</v>
      </c>
      <c r="T32" s="163" t="s">
        <v>38</v>
      </c>
      <c r="U32" s="43"/>
      <c r="V32" s="1631" t="s">
        <v>88</v>
      </c>
      <c r="W32" s="1069" t="s">
        <v>55</v>
      </c>
      <c r="X32" s="22"/>
      <c r="Y32" s="191" t="s">
        <v>17</v>
      </c>
      <c r="Z32" s="161" t="s">
        <v>55</v>
      </c>
      <c r="AA32" s="22"/>
      <c r="AB32" s="1391" t="s">
        <v>18</v>
      </c>
      <c r="AC32" s="1050" t="s">
        <v>15</v>
      </c>
      <c r="AD32" s="43"/>
      <c r="AE32" s="1631" t="s">
        <v>15</v>
      </c>
      <c r="AF32" s="1069" t="s">
        <v>55</v>
      </c>
      <c r="AG32" s="22"/>
      <c r="AH32" s="160" t="s">
        <v>19</v>
      </c>
      <c r="AI32" s="161" t="s">
        <v>38</v>
      </c>
      <c r="AJ32" s="22"/>
      <c r="AK32" s="1635" t="s">
        <v>18</v>
      </c>
      <c r="AL32" s="1069" t="s">
        <v>55</v>
      </c>
      <c r="AM32" s="944"/>
    </row>
    <row r="33" spans="2:39" s="940" customFormat="1" ht="12.75" customHeight="1" thickBot="1">
      <c r="B33" s="1487" t="s">
        <v>35</v>
      </c>
      <c r="C33" s="1628">
        <v>3</v>
      </c>
      <c r="D33" s="1631" t="s">
        <v>14</v>
      </c>
      <c r="E33" s="1069" t="s">
        <v>55</v>
      </c>
      <c r="F33" s="44"/>
      <c r="G33" s="162" t="s">
        <v>16</v>
      </c>
      <c r="H33" s="163" t="s">
        <v>38</v>
      </c>
      <c r="I33" s="46"/>
      <c r="J33" s="1636" t="s">
        <v>16</v>
      </c>
      <c r="K33" s="163" t="s">
        <v>38</v>
      </c>
      <c r="L33" s="3589"/>
      <c r="M33" s="1631" t="s">
        <v>15</v>
      </c>
      <c r="N33" s="1069" t="s">
        <v>55</v>
      </c>
      <c r="O33" s="22"/>
      <c r="P33" s="231" t="s">
        <v>17</v>
      </c>
      <c r="Q33" s="161" t="s">
        <v>55</v>
      </c>
      <c r="R33" s="22"/>
      <c r="S33" s="1635" t="s">
        <v>18</v>
      </c>
      <c r="T33" s="1069" t="s">
        <v>55</v>
      </c>
      <c r="U33" s="43"/>
      <c r="V33" s="1631" t="s">
        <v>15</v>
      </c>
      <c r="W33" s="1069" t="s">
        <v>55</v>
      </c>
      <c r="X33" s="22"/>
      <c r="Y33" s="1631" t="s">
        <v>19</v>
      </c>
      <c r="Z33" s="161" t="s">
        <v>38</v>
      </c>
      <c r="AA33" s="43"/>
      <c r="AB33" s="1631" t="s">
        <v>88</v>
      </c>
      <c r="AC33" s="1069" t="s">
        <v>55</v>
      </c>
      <c r="AD33" s="22">
        <v>42</v>
      </c>
      <c r="AE33" s="160" t="s">
        <v>14</v>
      </c>
      <c r="AF33" s="161" t="s">
        <v>55</v>
      </c>
      <c r="AG33" s="46"/>
      <c r="AH33" s="1239" t="s">
        <v>16</v>
      </c>
      <c r="AI33" s="163" t="s">
        <v>38</v>
      </c>
      <c r="AJ33" s="43"/>
      <c r="AK33" s="1631" t="s">
        <v>88</v>
      </c>
      <c r="AL33" s="1069" t="s">
        <v>55</v>
      </c>
      <c r="AM33" s="944"/>
    </row>
    <row r="34" spans="2:39" s="940" customFormat="1" ht="13.5" thickBot="1">
      <c r="B34" s="1487" t="s">
        <v>36</v>
      </c>
      <c r="C34" s="1628"/>
      <c r="D34" s="1631" t="s">
        <v>17</v>
      </c>
      <c r="E34" s="1069" t="s">
        <v>55</v>
      </c>
      <c r="F34" s="22"/>
      <c r="G34" s="1635" t="s">
        <v>18</v>
      </c>
      <c r="H34" s="1069" t="s">
        <v>55</v>
      </c>
      <c r="I34" s="22"/>
      <c r="J34" s="1635" t="s">
        <v>18</v>
      </c>
      <c r="K34" s="1069" t="s">
        <v>55</v>
      </c>
      <c r="L34" s="1628">
        <v>16</v>
      </c>
      <c r="M34" s="3594" t="s">
        <v>14</v>
      </c>
      <c r="N34" s="3591" t="s">
        <v>55</v>
      </c>
      <c r="O34" s="22"/>
      <c r="P34" s="231" t="s">
        <v>19</v>
      </c>
      <c r="Q34" s="161" t="s">
        <v>38</v>
      </c>
      <c r="R34" s="43"/>
      <c r="S34" s="1631" t="s">
        <v>88</v>
      </c>
      <c r="T34" s="1069" t="s">
        <v>55</v>
      </c>
      <c r="U34" s="22">
        <v>29</v>
      </c>
      <c r="V34" s="160" t="s">
        <v>14</v>
      </c>
      <c r="W34" s="165" t="s">
        <v>55</v>
      </c>
      <c r="X34" s="46"/>
      <c r="Y34" s="162" t="s">
        <v>16</v>
      </c>
      <c r="Z34" s="163" t="s">
        <v>38</v>
      </c>
      <c r="AA34" s="43"/>
      <c r="AB34" s="1631" t="s">
        <v>15</v>
      </c>
      <c r="AC34" s="1069" t="s">
        <v>55</v>
      </c>
      <c r="AD34" s="22"/>
      <c r="AE34" s="160" t="s">
        <v>17</v>
      </c>
      <c r="AF34" s="161" t="s">
        <v>55</v>
      </c>
      <c r="AG34" s="22"/>
      <c r="AH34" s="1391" t="s">
        <v>18</v>
      </c>
      <c r="AI34" s="1050" t="s">
        <v>15</v>
      </c>
      <c r="AJ34" s="43"/>
      <c r="AK34" s="1631" t="s">
        <v>15</v>
      </c>
      <c r="AL34" s="1069" t="s">
        <v>55</v>
      </c>
      <c r="AM34" s="944"/>
    </row>
    <row r="35" spans="2:39" s="940" customFormat="1" ht="13.5" thickBot="1">
      <c r="B35" s="1487" t="s">
        <v>37</v>
      </c>
      <c r="C35" s="1628"/>
      <c r="D35" s="1631" t="s">
        <v>19</v>
      </c>
      <c r="E35" s="1069" t="s">
        <v>38</v>
      </c>
      <c r="F35" s="43"/>
      <c r="G35" s="1631" t="s">
        <v>88</v>
      </c>
      <c r="H35" s="1069" t="s">
        <v>55</v>
      </c>
      <c r="I35" s="43"/>
      <c r="J35" s="1631" t="s">
        <v>88</v>
      </c>
      <c r="K35" s="1069" t="s">
        <v>55</v>
      </c>
      <c r="L35" s="1628"/>
      <c r="M35" s="3963" t="s">
        <v>17</v>
      </c>
      <c r="N35" s="3962" t="s">
        <v>15</v>
      </c>
      <c r="O35" s="46"/>
      <c r="P35" s="16" t="s">
        <v>16</v>
      </c>
      <c r="Q35" s="163" t="s">
        <v>38</v>
      </c>
      <c r="R35" s="43"/>
      <c r="S35" s="1631" t="s">
        <v>15</v>
      </c>
      <c r="T35" s="1069" t="s">
        <v>55</v>
      </c>
      <c r="U35" s="22"/>
      <c r="V35" s="160" t="s">
        <v>17</v>
      </c>
      <c r="W35" s="165" t="s">
        <v>55</v>
      </c>
      <c r="X35" s="22"/>
      <c r="Y35" s="1635" t="s">
        <v>18</v>
      </c>
      <c r="Z35" s="1069" t="s">
        <v>55</v>
      </c>
      <c r="AA35" s="22">
        <v>38</v>
      </c>
      <c r="AB35" s="160" t="s">
        <v>14</v>
      </c>
      <c r="AC35" s="161" t="s">
        <v>55</v>
      </c>
      <c r="AD35" s="22"/>
      <c r="AE35" s="160" t="s">
        <v>19</v>
      </c>
      <c r="AF35" s="161" t="s">
        <v>38</v>
      </c>
      <c r="AG35" s="43"/>
      <c r="AH35" s="1631" t="s">
        <v>88</v>
      </c>
      <c r="AI35" s="1069" t="s">
        <v>55</v>
      </c>
      <c r="AJ35" s="22">
        <v>51</v>
      </c>
      <c r="AK35" s="3590" t="s">
        <v>14</v>
      </c>
      <c r="AL35" s="165" t="s">
        <v>55</v>
      </c>
      <c r="AM35" s="944"/>
    </row>
    <row r="36" spans="2:39" s="940" customFormat="1" ht="13.5" thickBot="1">
      <c r="B36" s="1487" t="s">
        <v>39</v>
      </c>
      <c r="C36" s="1634"/>
      <c r="D36" s="1632" t="s">
        <v>16</v>
      </c>
      <c r="E36" s="1629" t="s">
        <v>38</v>
      </c>
      <c r="F36" s="43"/>
      <c r="G36" s="1631" t="s">
        <v>15</v>
      </c>
      <c r="H36" s="1069" t="s">
        <v>55</v>
      </c>
      <c r="I36" s="43"/>
      <c r="J36" s="1631" t="s">
        <v>15</v>
      </c>
      <c r="K36" s="1069" t="s">
        <v>55</v>
      </c>
      <c r="L36" s="1628"/>
      <c r="M36" s="3594" t="s">
        <v>19</v>
      </c>
      <c r="N36" s="3591" t="s">
        <v>38</v>
      </c>
      <c r="O36" s="22"/>
      <c r="P36" s="1635" t="s">
        <v>18</v>
      </c>
      <c r="Q36" s="1069" t="s">
        <v>55</v>
      </c>
      <c r="R36" s="22">
        <v>25</v>
      </c>
      <c r="S36" s="160" t="s">
        <v>14</v>
      </c>
      <c r="T36" s="161" t="s">
        <v>55</v>
      </c>
      <c r="U36" s="22"/>
      <c r="V36" s="231" t="s">
        <v>19</v>
      </c>
      <c r="W36" s="168" t="s">
        <v>38</v>
      </c>
      <c r="X36" s="43"/>
      <c r="Y36" s="1631" t="s">
        <v>88</v>
      </c>
      <c r="Z36" s="1069" t="s">
        <v>55</v>
      </c>
      <c r="AA36" s="1628"/>
      <c r="AB36" s="160" t="s">
        <v>17</v>
      </c>
      <c r="AC36" s="161" t="s">
        <v>55</v>
      </c>
      <c r="AD36" s="46"/>
      <c r="AE36" s="16" t="s">
        <v>16</v>
      </c>
      <c r="AF36" s="19" t="s">
        <v>38</v>
      </c>
      <c r="AG36" s="43"/>
      <c r="AH36" s="1631" t="s">
        <v>15</v>
      </c>
      <c r="AI36" s="1069" t="s">
        <v>55</v>
      </c>
      <c r="AJ36" s="22"/>
      <c r="AK36" s="3594" t="s">
        <v>17</v>
      </c>
      <c r="AL36" s="168" t="s">
        <v>55</v>
      </c>
      <c r="AM36" s="944"/>
    </row>
    <row r="37" spans="2:39" s="940" customFormat="1" ht="13.5" thickBot="1">
      <c r="B37" s="1487" t="s">
        <v>40</v>
      </c>
      <c r="C37" s="25"/>
      <c r="D37" s="1633" t="s">
        <v>18</v>
      </c>
      <c r="E37" s="1069" t="s">
        <v>55</v>
      </c>
      <c r="F37" s="22">
        <v>8</v>
      </c>
      <c r="G37" s="160" t="s">
        <v>14</v>
      </c>
      <c r="H37" s="161" t="s">
        <v>55</v>
      </c>
      <c r="I37" s="22">
        <v>12</v>
      </c>
      <c r="J37" s="160" t="s">
        <v>14</v>
      </c>
      <c r="K37" s="161" t="s">
        <v>55</v>
      </c>
      <c r="L37" s="1634"/>
      <c r="M37" s="3592" t="s">
        <v>16</v>
      </c>
      <c r="N37" s="3593" t="s">
        <v>38</v>
      </c>
      <c r="O37" s="43"/>
      <c r="P37" s="1631" t="s">
        <v>88</v>
      </c>
      <c r="Q37" s="1069" t="s">
        <v>55</v>
      </c>
      <c r="R37" s="22"/>
      <c r="S37" s="160" t="s">
        <v>17</v>
      </c>
      <c r="T37" s="161" t="s">
        <v>55</v>
      </c>
      <c r="U37" s="46"/>
      <c r="V37" s="16" t="s">
        <v>16</v>
      </c>
      <c r="W37" s="163" t="s">
        <v>38</v>
      </c>
      <c r="X37" s="43"/>
      <c r="Y37" s="1631" t="s">
        <v>15</v>
      </c>
      <c r="Z37" s="1069" t="s">
        <v>55</v>
      </c>
      <c r="AA37" s="22"/>
      <c r="AB37" s="231" t="s">
        <v>19</v>
      </c>
      <c r="AC37" s="168" t="s">
        <v>38</v>
      </c>
      <c r="AD37" s="22"/>
      <c r="AE37" s="1635" t="s">
        <v>18</v>
      </c>
      <c r="AF37" s="1069" t="s">
        <v>55</v>
      </c>
      <c r="AG37" s="22">
        <v>47</v>
      </c>
      <c r="AH37" s="160" t="s">
        <v>14</v>
      </c>
      <c r="AI37" s="161" t="s">
        <v>55</v>
      </c>
      <c r="AJ37" s="22"/>
      <c r="AK37" s="3590" t="s">
        <v>19</v>
      </c>
      <c r="AL37" s="165" t="s">
        <v>38</v>
      </c>
      <c r="AM37" s="944"/>
    </row>
    <row r="38" spans="2:39" s="940" customFormat="1" ht="13.5" thickBot="1">
      <c r="B38" s="1487" t="s">
        <v>41</v>
      </c>
      <c r="C38" s="22"/>
      <c r="D38" s="1631" t="s">
        <v>88</v>
      </c>
      <c r="E38" s="1069" t="s">
        <v>55</v>
      </c>
      <c r="F38" s="43"/>
      <c r="G38" s="160" t="s">
        <v>17</v>
      </c>
      <c r="H38" s="161" t="s">
        <v>55</v>
      </c>
      <c r="I38" s="22"/>
      <c r="J38" s="1631" t="s">
        <v>17</v>
      </c>
      <c r="K38" s="161" t="s">
        <v>55</v>
      </c>
      <c r="L38" s="1628"/>
      <c r="M38" s="1391" t="s">
        <v>18</v>
      </c>
      <c r="N38" s="1050" t="s">
        <v>15</v>
      </c>
      <c r="O38" s="43"/>
      <c r="P38" s="1631" t="s">
        <v>15</v>
      </c>
      <c r="Q38" s="1069" t="s">
        <v>55</v>
      </c>
      <c r="R38" s="22"/>
      <c r="S38" s="160" t="s">
        <v>19</v>
      </c>
      <c r="T38" s="161" t="s">
        <v>38</v>
      </c>
      <c r="U38" s="22"/>
      <c r="V38" s="1635" t="s">
        <v>18</v>
      </c>
      <c r="W38" s="1069" t="s">
        <v>55</v>
      </c>
      <c r="X38" s="22">
        <v>34</v>
      </c>
      <c r="Y38" s="3590" t="s">
        <v>14</v>
      </c>
      <c r="Z38" s="161" t="s">
        <v>55</v>
      </c>
      <c r="AA38" s="46"/>
      <c r="AB38" s="162" t="s">
        <v>16</v>
      </c>
      <c r="AC38" s="163" t="s">
        <v>38</v>
      </c>
      <c r="AD38" s="43"/>
      <c r="AE38" s="1631" t="s">
        <v>88</v>
      </c>
      <c r="AF38" s="1069" t="s">
        <v>55</v>
      </c>
      <c r="AG38" s="22"/>
      <c r="AH38" s="160" t="s">
        <v>17</v>
      </c>
      <c r="AI38" s="161" t="s">
        <v>55</v>
      </c>
      <c r="AJ38" s="46"/>
      <c r="AK38" s="1446" t="s">
        <v>16</v>
      </c>
      <c r="AL38" s="3905" t="s">
        <v>38</v>
      </c>
      <c r="AM38" s="944"/>
    </row>
    <row r="39" spans="2:39" s="940" customFormat="1" ht="13.5" thickBot="1">
      <c r="B39" s="1487" t="s">
        <v>42</v>
      </c>
      <c r="C39" s="22"/>
      <c r="D39" s="1631" t="s">
        <v>15</v>
      </c>
      <c r="E39" s="1069" t="s">
        <v>55</v>
      </c>
      <c r="F39" s="43"/>
      <c r="G39" s="160" t="s">
        <v>19</v>
      </c>
      <c r="H39" s="161" t="s">
        <v>38</v>
      </c>
      <c r="I39" s="22"/>
      <c r="J39" s="1631" t="s">
        <v>19</v>
      </c>
      <c r="K39" s="161" t="s">
        <v>38</v>
      </c>
      <c r="L39" s="3589"/>
      <c r="M39" s="1631" t="s">
        <v>88</v>
      </c>
      <c r="N39" s="1069" t="s">
        <v>55</v>
      </c>
      <c r="O39" s="22">
        <v>21</v>
      </c>
      <c r="P39" s="160" t="s">
        <v>14</v>
      </c>
      <c r="Q39" s="161" t="s">
        <v>55</v>
      </c>
      <c r="R39" s="46"/>
      <c r="S39" s="1632" t="s">
        <v>16</v>
      </c>
      <c r="T39" s="163" t="s">
        <v>38</v>
      </c>
      <c r="U39" s="43"/>
      <c r="V39" s="1631" t="s">
        <v>88</v>
      </c>
      <c r="W39" s="1069" t="s">
        <v>55</v>
      </c>
      <c r="X39" s="1628"/>
      <c r="Y39" s="3590" t="s">
        <v>17</v>
      </c>
      <c r="Z39" s="1069" t="s">
        <v>55</v>
      </c>
      <c r="AA39" s="22"/>
      <c r="AB39" s="1635" t="s">
        <v>18</v>
      </c>
      <c r="AC39" s="1069" t="s">
        <v>55</v>
      </c>
      <c r="AD39" s="43"/>
      <c r="AE39" s="1631" t="s">
        <v>15</v>
      </c>
      <c r="AF39" s="1069" t="s">
        <v>55</v>
      </c>
      <c r="AG39" s="22"/>
      <c r="AH39" s="160" t="s">
        <v>19</v>
      </c>
      <c r="AI39" s="161" t="s">
        <v>38</v>
      </c>
      <c r="AJ39" s="22"/>
      <c r="AK39" s="1434" t="s">
        <v>18</v>
      </c>
      <c r="AL39" s="1637" t="s">
        <v>55</v>
      </c>
      <c r="AM39" s="944"/>
    </row>
    <row r="40" spans="2:39" s="940" customFormat="1" ht="13.5" thickBot="1">
      <c r="B40" s="1487" t="s">
        <v>43</v>
      </c>
      <c r="C40" s="22">
        <v>4</v>
      </c>
      <c r="D40" s="160" t="s">
        <v>14</v>
      </c>
      <c r="E40" s="161" t="s">
        <v>55</v>
      </c>
      <c r="F40" s="44"/>
      <c r="G40" s="162" t="s">
        <v>16</v>
      </c>
      <c r="H40" s="163" t="s">
        <v>38</v>
      </c>
      <c r="I40" s="22"/>
      <c r="J40" s="1632" t="s">
        <v>16</v>
      </c>
      <c r="K40" s="163" t="s">
        <v>38</v>
      </c>
      <c r="L40" s="3589"/>
      <c r="M40" s="1631" t="s">
        <v>15</v>
      </c>
      <c r="N40" s="1069" t="s">
        <v>55</v>
      </c>
      <c r="O40" s="22"/>
      <c r="P40" s="160" t="s">
        <v>17</v>
      </c>
      <c r="Q40" s="161" t="s">
        <v>55</v>
      </c>
      <c r="R40" s="25"/>
      <c r="S40" s="164" t="s">
        <v>18</v>
      </c>
      <c r="T40" s="1069" t="s">
        <v>55</v>
      </c>
      <c r="U40" s="43"/>
      <c r="V40" s="1631" t="s">
        <v>15</v>
      </c>
      <c r="W40" s="1069" t="s">
        <v>55</v>
      </c>
      <c r="X40" s="1628"/>
      <c r="Y40" s="3590" t="s">
        <v>19</v>
      </c>
      <c r="Z40" s="161" t="s">
        <v>38</v>
      </c>
      <c r="AA40" s="43"/>
      <c r="AB40" s="1631" t="s">
        <v>88</v>
      </c>
      <c r="AC40" s="1069" t="s">
        <v>55</v>
      </c>
      <c r="AD40" s="1628">
        <v>43</v>
      </c>
      <c r="AE40" s="1631" t="s">
        <v>14</v>
      </c>
      <c r="AF40" s="1069" t="s">
        <v>55</v>
      </c>
      <c r="AG40" s="46"/>
      <c r="AH40" s="162" t="s">
        <v>16</v>
      </c>
      <c r="AI40" s="163" t="s">
        <v>38</v>
      </c>
      <c r="AJ40" s="43"/>
      <c r="AK40" s="1424" t="s">
        <v>88</v>
      </c>
      <c r="AL40" s="1637" t="s">
        <v>55</v>
      </c>
      <c r="AM40" s="944"/>
    </row>
    <row r="41" spans="2:39" s="940" customFormat="1" ht="13.5" thickBot="1">
      <c r="B41" s="1487" t="s">
        <v>44</v>
      </c>
      <c r="C41" s="22"/>
      <c r="D41" s="160" t="s">
        <v>17</v>
      </c>
      <c r="E41" s="161" t="s">
        <v>55</v>
      </c>
      <c r="F41" s="25"/>
      <c r="G41" s="1635" t="s">
        <v>18</v>
      </c>
      <c r="H41" s="1069" t="s">
        <v>55</v>
      </c>
      <c r="I41" s="25"/>
      <c r="J41" s="1633" t="s">
        <v>18</v>
      </c>
      <c r="K41" s="1069" t="s">
        <v>55</v>
      </c>
      <c r="L41" s="1628">
        <v>17</v>
      </c>
      <c r="M41" s="1631" t="s">
        <v>14</v>
      </c>
      <c r="N41" s="1069" t="s">
        <v>55</v>
      </c>
      <c r="O41" s="22"/>
      <c r="P41" s="160" t="s">
        <v>19</v>
      </c>
      <c r="Q41" s="161" t="s">
        <v>38</v>
      </c>
      <c r="R41" s="22"/>
      <c r="S41" s="1631" t="s">
        <v>88</v>
      </c>
      <c r="T41" s="1069" t="s">
        <v>55</v>
      </c>
      <c r="U41" s="22">
        <v>30</v>
      </c>
      <c r="V41" s="231" t="s">
        <v>14</v>
      </c>
      <c r="W41" s="168" t="s">
        <v>55</v>
      </c>
      <c r="X41" s="1628"/>
      <c r="Y41" s="3592" t="s">
        <v>16</v>
      </c>
      <c r="Z41" s="1629" t="s">
        <v>38</v>
      </c>
      <c r="AA41" s="43"/>
      <c r="AB41" s="1631" t="s">
        <v>15</v>
      </c>
      <c r="AC41" s="1069" t="s">
        <v>55</v>
      </c>
      <c r="AD41" s="22"/>
      <c r="AE41" s="1631" t="s">
        <v>17</v>
      </c>
      <c r="AF41" s="161" t="s">
        <v>55</v>
      </c>
      <c r="AG41" s="22"/>
      <c r="AH41" s="231" t="s">
        <v>18</v>
      </c>
      <c r="AI41" s="1069" t="s">
        <v>55</v>
      </c>
      <c r="AJ41" s="43"/>
      <c r="AK41" s="1388" t="s">
        <v>15</v>
      </c>
      <c r="AL41" s="1050" t="s">
        <v>15</v>
      </c>
      <c r="AM41" s="944"/>
    </row>
    <row r="42" spans="2:39" s="940" customFormat="1" ht="13.5" thickBot="1">
      <c r="B42" s="1487" t="s">
        <v>45</v>
      </c>
      <c r="C42" s="22"/>
      <c r="D42" s="160" t="s">
        <v>19</v>
      </c>
      <c r="E42" s="161" t="s">
        <v>38</v>
      </c>
      <c r="F42" s="43"/>
      <c r="G42" s="1631" t="s">
        <v>88</v>
      </c>
      <c r="H42" s="1069" t="s">
        <v>55</v>
      </c>
      <c r="I42" s="22"/>
      <c r="J42" s="160" t="s">
        <v>88</v>
      </c>
      <c r="K42" s="1069" t="s">
        <v>55</v>
      </c>
      <c r="L42" s="22"/>
      <c r="M42" s="3590" t="s">
        <v>17</v>
      </c>
      <c r="N42" s="161" t="s">
        <v>55</v>
      </c>
      <c r="O42" s="46"/>
      <c r="P42" s="162" t="s">
        <v>16</v>
      </c>
      <c r="Q42" s="163" t="s">
        <v>38</v>
      </c>
      <c r="R42" s="22"/>
      <c r="S42" s="1631" t="s">
        <v>15</v>
      </c>
      <c r="T42" s="1069" t="s">
        <v>55</v>
      </c>
      <c r="U42" s="22"/>
      <c r="V42" s="160" t="s">
        <v>17</v>
      </c>
      <c r="W42" s="161" t="s">
        <v>55</v>
      </c>
      <c r="X42" s="25"/>
      <c r="Y42" s="1633" t="s">
        <v>18</v>
      </c>
      <c r="Z42" s="1069" t="s">
        <v>55</v>
      </c>
      <c r="AA42" s="43">
        <v>39</v>
      </c>
      <c r="AB42" s="160" t="s">
        <v>14</v>
      </c>
      <c r="AC42" s="161" t="s">
        <v>55</v>
      </c>
      <c r="AD42" s="22"/>
      <c r="AE42" s="160" t="s">
        <v>19</v>
      </c>
      <c r="AF42" s="161" t="s">
        <v>38</v>
      </c>
      <c r="AG42" s="22"/>
      <c r="AH42" s="160" t="s">
        <v>88</v>
      </c>
      <c r="AI42" s="1069" t="s">
        <v>55</v>
      </c>
      <c r="AJ42" s="22">
        <v>52</v>
      </c>
      <c r="AK42" s="1388" t="s">
        <v>14</v>
      </c>
      <c r="AL42" s="1050" t="s">
        <v>15</v>
      </c>
      <c r="AM42" s="944"/>
    </row>
    <row r="43" spans="2:39" s="940" customFormat="1" ht="13.5" thickBot="1">
      <c r="B43" s="1487" t="s">
        <v>46</v>
      </c>
      <c r="C43" s="22"/>
      <c r="D43" s="162" t="s">
        <v>16</v>
      </c>
      <c r="E43" s="163" t="s">
        <v>38</v>
      </c>
      <c r="F43" s="43"/>
      <c r="G43" s="1631" t="s">
        <v>15</v>
      </c>
      <c r="H43" s="1069" t="s">
        <v>55</v>
      </c>
      <c r="I43" s="22"/>
      <c r="J43" s="160" t="s">
        <v>15</v>
      </c>
      <c r="K43" s="161" t="s">
        <v>55</v>
      </c>
      <c r="L43" s="22"/>
      <c r="M43" s="160" t="s">
        <v>19</v>
      </c>
      <c r="N43" s="161" t="s">
        <v>38</v>
      </c>
      <c r="O43" s="22"/>
      <c r="P43" s="1635" t="s">
        <v>18</v>
      </c>
      <c r="Q43" s="1069" t="s">
        <v>55</v>
      </c>
      <c r="R43" s="22">
        <v>26</v>
      </c>
      <c r="S43" s="1631" t="s">
        <v>14</v>
      </c>
      <c r="T43" s="161" t="s">
        <v>55</v>
      </c>
      <c r="U43" s="22"/>
      <c r="V43" s="160" t="s">
        <v>19</v>
      </c>
      <c r="W43" s="161" t="s">
        <v>38</v>
      </c>
      <c r="X43" s="43"/>
      <c r="Y43" s="1424" t="s">
        <v>88</v>
      </c>
      <c r="Z43" s="1069" t="s">
        <v>55</v>
      </c>
      <c r="AA43" s="22"/>
      <c r="AB43" s="160" t="s">
        <v>17</v>
      </c>
      <c r="AC43" s="161" t="s">
        <v>55</v>
      </c>
      <c r="AD43" s="1634"/>
      <c r="AE43" s="1632" t="s">
        <v>16</v>
      </c>
      <c r="AF43" s="1629" t="s">
        <v>38</v>
      </c>
      <c r="AG43" s="22"/>
      <c r="AH43" s="160" t="s">
        <v>15</v>
      </c>
      <c r="AI43" s="161" t="s">
        <v>55</v>
      </c>
      <c r="AJ43" s="22"/>
      <c r="AK43" s="1388" t="s">
        <v>17</v>
      </c>
      <c r="AL43" s="1050" t="s">
        <v>15</v>
      </c>
      <c r="AM43" s="944"/>
    </row>
    <row r="44" spans="2:39" s="940" customFormat="1" ht="13.5" thickBot="1">
      <c r="B44" s="1487" t="s">
        <v>47</v>
      </c>
      <c r="C44" s="25"/>
      <c r="D44" s="1633" t="s">
        <v>18</v>
      </c>
      <c r="E44" s="1069" t="s">
        <v>55</v>
      </c>
      <c r="F44" s="22">
        <v>9</v>
      </c>
      <c r="G44" s="160" t="s">
        <v>14</v>
      </c>
      <c r="H44" s="161" t="s">
        <v>55</v>
      </c>
      <c r="I44" s="22">
        <v>13</v>
      </c>
      <c r="J44" s="160" t="s">
        <v>14</v>
      </c>
      <c r="K44" s="357" t="s">
        <v>55</v>
      </c>
      <c r="L44" s="1634"/>
      <c r="M44" s="1632" t="s">
        <v>16</v>
      </c>
      <c r="N44" s="1629" t="s">
        <v>38</v>
      </c>
      <c r="O44" s="43"/>
      <c r="P44" s="1631" t="s">
        <v>88</v>
      </c>
      <c r="Q44" s="1069" t="s">
        <v>55</v>
      </c>
      <c r="R44" s="22"/>
      <c r="S44" s="3590" t="s">
        <v>17</v>
      </c>
      <c r="T44" s="161" t="s">
        <v>55</v>
      </c>
      <c r="U44" s="46"/>
      <c r="V44" s="16" t="s">
        <v>16</v>
      </c>
      <c r="W44" s="19" t="s">
        <v>38</v>
      </c>
      <c r="X44" s="1628"/>
      <c r="Y44" s="1631" t="s">
        <v>15</v>
      </c>
      <c r="Z44" s="1069" t="s">
        <v>55</v>
      </c>
      <c r="AA44" s="22"/>
      <c r="AB44" s="160" t="s">
        <v>19</v>
      </c>
      <c r="AC44" s="161" t="s">
        <v>38</v>
      </c>
      <c r="AD44" s="1628"/>
      <c r="AE44" s="1635" t="s">
        <v>18</v>
      </c>
      <c r="AF44" s="1069" t="s">
        <v>55</v>
      </c>
      <c r="AG44" s="22">
        <v>48</v>
      </c>
      <c r="AH44" s="160" t="s">
        <v>14</v>
      </c>
      <c r="AI44" s="161" t="s">
        <v>55</v>
      </c>
      <c r="AJ44" s="22"/>
      <c r="AK44" s="160" t="s">
        <v>19</v>
      </c>
      <c r="AL44" s="161" t="s">
        <v>38</v>
      </c>
      <c r="AM44" s="944"/>
    </row>
    <row r="45" spans="2:39" s="940" customFormat="1" ht="13.5" thickBot="1">
      <c r="B45" s="1487" t="s">
        <v>48</v>
      </c>
      <c r="C45" s="22"/>
      <c r="D45" s="1631" t="s">
        <v>88</v>
      </c>
      <c r="E45" s="1069" t="s">
        <v>55</v>
      </c>
      <c r="F45" s="3958"/>
      <c r="G45" s="191" t="s">
        <v>17</v>
      </c>
      <c r="H45" s="161" t="s">
        <v>55</v>
      </c>
      <c r="I45" s="22"/>
      <c r="J45" s="1424" t="s">
        <v>17</v>
      </c>
      <c r="K45" s="1637" t="s">
        <v>55</v>
      </c>
      <c r="L45" s="1233"/>
      <c r="M45" s="1434" t="s">
        <v>18</v>
      </c>
      <c r="N45" s="1637" t="s">
        <v>55</v>
      </c>
      <c r="O45" s="43"/>
      <c r="P45" s="1631" t="s">
        <v>15</v>
      </c>
      <c r="Q45" s="1069" t="s">
        <v>55</v>
      </c>
      <c r="R45" s="22"/>
      <c r="S45" s="160" t="s">
        <v>19</v>
      </c>
      <c r="T45" s="161" t="s">
        <v>38</v>
      </c>
      <c r="U45" s="25"/>
      <c r="V45" s="1633" t="s">
        <v>18</v>
      </c>
      <c r="W45" s="167" t="s">
        <v>55</v>
      </c>
      <c r="X45" s="1628">
        <v>35</v>
      </c>
      <c r="Y45" s="1424" t="s">
        <v>14</v>
      </c>
      <c r="Z45" s="1069" t="s">
        <v>55</v>
      </c>
      <c r="AA45" s="46"/>
      <c r="AB45" s="162" t="s">
        <v>16</v>
      </c>
      <c r="AC45" s="163" t="s">
        <v>38</v>
      </c>
      <c r="AD45" s="1628"/>
      <c r="AE45" s="1631" t="s">
        <v>88</v>
      </c>
      <c r="AF45" s="1069" t="s">
        <v>55</v>
      </c>
      <c r="AG45" s="22"/>
      <c r="AH45" s="160" t="s">
        <v>17</v>
      </c>
      <c r="AI45" s="161" t="s">
        <v>55</v>
      </c>
      <c r="AJ45" s="46"/>
      <c r="AK45" s="162" t="s">
        <v>16</v>
      </c>
      <c r="AL45" s="163" t="s">
        <v>38</v>
      </c>
      <c r="AM45" s="944"/>
    </row>
    <row r="46" spans="2:39" s="940" customFormat="1" ht="13.5" thickBot="1">
      <c r="B46" s="1487" t="s">
        <v>49</v>
      </c>
      <c r="C46" s="22"/>
      <c r="D46" s="1631" t="s">
        <v>15</v>
      </c>
      <c r="E46" s="1069" t="s">
        <v>55</v>
      </c>
      <c r="F46" s="3956"/>
      <c r="G46" s="3957"/>
      <c r="H46" s="207"/>
      <c r="I46" s="22"/>
      <c r="J46" s="1635" t="s">
        <v>19</v>
      </c>
      <c r="K46" s="3898" t="s">
        <v>38</v>
      </c>
      <c r="L46" s="3902"/>
      <c r="M46" s="1424" t="s">
        <v>88</v>
      </c>
      <c r="N46" s="1637" t="s">
        <v>55</v>
      </c>
      <c r="O46" s="22">
        <v>22</v>
      </c>
      <c r="P46" s="231" t="s">
        <v>14</v>
      </c>
      <c r="Q46" s="168" t="s">
        <v>55</v>
      </c>
      <c r="R46" s="46"/>
      <c r="S46" s="1632" t="s">
        <v>16</v>
      </c>
      <c r="T46" s="163" t="s">
        <v>38</v>
      </c>
      <c r="U46" s="43"/>
      <c r="V46" s="1635" t="s">
        <v>88</v>
      </c>
      <c r="W46" s="3898" t="s">
        <v>55</v>
      </c>
      <c r="X46" s="22"/>
      <c r="Y46" s="1391" t="s">
        <v>17</v>
      </c>
      <c r="Z46" s="1050" t="s">
        <v>15</v>
      </c>
      <c r="AA46" s="25"/>
      <c r="AB46" s="1635" t="s">
        <v>18</v>
      </c>
      <c r="AC46" s="1069" t="s">
        <v>55</v>
      </c>
      <c r="AD46" s="3589"/>
      <c r="AE46" s="1434" t="s">
        <v>15</v>
      </c>
      <c r="AF46" s="2264" t="s">
        <v>55</v>
      </c>
      <c r="AG46" s="22"/>
      <c r="AH46" s="160" t="s">
        <v>19</v>
      </c>
      <c r="AI46" s="161" t="s">
        <v>38</v>
      </c>
      <c r="AJ46" s="22"/>
      <c r="AK46" s="1635" t="s">
        <v>18</v>
      </c>
      <c r="AL46" s="1069" t="s">
        <v>55</v>
      </c>
      <c r="AM46" s="944"/>
    </row>
    <row r="47" spans="2:39" s="940" customFormat="1" ht="13.5" thickBot="1">
      <c r="B47" s="1487" t="s">
        <v>50</v>
      </c>
      <c r="C47" s="22">
        <v>5</v>
      </c>
      <c r="D47" s="231" t="s">
        <v>14</v>
      </c>
      <c r="E47" s="168" t="s">
        <v>55</v>
      </c>
      <c r="F47" s="27"/>
      <c r="G47" s="51"/>
      <c r="H47" s="142"/>
      <c r="I47" s="46"/>
      <c r="J47" s="1632" t="s">
        <v>16</v>
      </c>
      <c r="K47" s="1629" t="s">
        <v>38</v>
      </c>
      <c r="L47" s="3903"/>
      <c r="M47" s="1424" t="s">
        <v>15</v>
      </c>
      <c r="N47" s="1637" t="s">
        <v>55</v>
      </c>
      <c r="O47" s="22"/>
      <c r="P47" s="160" t="s">
        <v>17</v>
      </c>
      <c r="Q47" s="161" t="s">
        <v>55</v>
      </c>
      <c r="R47" s="3904"/>
      <c r="S47" s="1633" t="s">
        <v>18</v>
      </c>
      <c r="T47" s="3964" t="s">
        <v>55</v>
      </c>
      <c r="U47" s="43"/>
      <c r="V47" s="3966" t="s">
        <v>15</v>
      </c>
      <c r="W47" s="3967" t="s">
        <v>55</v>
      </c>
      <c r="X47" s="22"/>
      <c r="Y47" s="1424" t="s">
        <v>19</v>
      </c>
      <c r="Z47" s="1637" t="s">
        <v>38</v>
      </c>
      <c r="AA47" s="3958"/>
      <c r="AB47" s="1631" t="s">
        <v>88</v>
      </c>
      <c r="AC47" s="1069" t="s">
        <v>55</v>
      </c>
      <c r="AD47" s="1628">
        <v>44</v>
      </c>
      <c r="AE47" s="1424" t="s">
        <v>14</v>
      </c>
      <c r="AF47" s="1637" t="s">
        <v>55</v>
      </c>
      <c r="AG47" s="46"/>
      <c r="AH47" s="162" t="s">
        <v>16</v>
      </c>
      <c r="AI47" s="166" t="s">
        <v>38</v>
      </c>
      <c r="AJ47" s="43"/>
      <c r="AK47" s="3966" t="s">
        <v>88</v>
      </c>
      <c r="AL47" s="3967" t="s">
        <v>55</v>
      </c>
      <c r="AM47" s="944"/>
    </row>
    <row r="48" spans="2:39" s="940" customFormat="1" ht="13.5" thickBot="1">
      <c r="B48" s="1488" t="s">
        <v>51</v>
      </c>
      <c r="C48" s="46"/>
      <c r="D48" s="162" t="s">
        <v>17</v>
      </c>
      <c r="E48" s="163" t="s">
        <v>55</v>
      </c>
      <c r="F48" s="38"/>
      <c r="G48" s="39"/>
      <c r="H48" s="133"/>
      <c r="I48" s="3959"/>
      <c r="J48" s="3960" t="s">
        <v>18</v>
      </c>
      <c r="K48" s="3961" t="s">
        <v>55</v>
      </c>
      <c r="L48" s="306"/>
      <c r="M48" s="39"/>
      <c r="N48" s="45"/>
      <c r="O48" s="46"/>
      <c r="P48" s="16" t="s">
        <v>19</v>
      </c>
      <c r="Q48" s="19" t="s">
        <v>38</v>
      </c>
      <c r="R48" s="29"/>
      <c r="S48" s="39"/>
      <c r="T48" s="45"/>
      <c r="U48" s="46">
        <v>31</v>
      </c>
      <c r="V48" s="162" t="s">
        <v>14</v>
      </c>
      <c r="W48" s="163" t="s">
        <v>55</v>
      </c>
      <c r="X48" s="46"/>
      <c r="Y48" s="1446" t="s">
        <v>16</v>
      </c>
      <c r="Z48" s="3968" t="s">
        <v>38</v>
      </c>
      <c r="AA48" s="29"/>
      <c r="AB48" s="39"/>
      <c r="AC48" s="45"/>
      <c r="AD48" s="1237"/>
      <c r="AE48" s="1446" t="s">
        <v>17</v>
      </c>
      <c r="AF48" s="3968" t="s">
        <v>55</v>
      </c>
      <c r="AG48" s="29"/>
      <c r="AH48" s="39"/>
      <c r="AI48" s="45"/>
      <c r="AJ48" s="44"/>
      <c r="AK48" s="1632" t="s">
        <v>15</v>
      </c>
      <c r="AL48" s="1629" t="s">
        <v>55</v>
      </c>
      <c r="AM48" s="945"/>
    </row>
    <row r="49" spans="2:40">
      <c r="B49" s="4166" t="s">
        <v>95</v>
      </c>
      <c r="C49" s="4167"/>
      <c r="D49" s="4168"/>
      <c r="E49" s="3217">
        <f>COUNTIF(E18:E48,"R" )+E54</f>
        <v>20</v>
      </c>
      <c r="F49" s="3218"/>
      <c r="G49" s="3218"/>
      <c r="H49" s="3217">
        <f>COUNTIF(H18:H48,"R" )+H54</f>
        <v>19</v>
      </c>
      <c r="I49" s="3218"/>
      <c r="J49" s="3218"/>
      <c r="K49" s="3217">
        <f>COUNTIF(K18:K48,"R" )+K54</f>
        <v>21</v>
      </c>
      <c r="L49" s="3219"/>
      <c r="M49" s="3220"/>
      <c r="N49" s="3221">
        <f>COUNTIF(N18:N48,"R" )+N54</f>
        <v>19</v>
      </c>
      <c r="O49" s="3219"/>
      <c r="P49" s="3220"/>
      <c r="Q49" s="3221">
        <f>COUNTIF(Q18:Q48,"R" )+Q54</f>
        <v>19</v>
      </c>
      <c r="R49" s="3219"/>
      <c r="S49" s="3220"/>
      <c r="T49" s="3221">
        <f>COUNTIF(T18:T48,"R" )+T54</f>
        <v>20</v>
      </c>
      <c r="U49" s="3219"/>
      <c r="V49" s="3219"/>
      <c r="W49" s="3221">
        <f>COUNTIF(W18:W48,"R" )+W54</f>
        <v>22</v>
      </c>
      <c r="X49" s="3220"/>
      <c r="Y49" s="3222"/>
      <c r="Z49" s="3221">
        <f>COUNTIF(Z18:Z48,"R" )+Z54</f>
        <v>19</v>
      </c>
      <c r="AA49" s="3219"/>
      <c r="AB49" s="3219"/>
      <c r="AC49" s="3221">
        <f>COUNTIF(AC18:AC48,"R" )+AC54</f>
        <v>21</v>
      </c>
      <c r="AD49" s="3223"/>
      <c r="AE49" s="3224"/>
      <c r="AF49" s="3217">
        <f>COUNTIF(AF18:AF48,"R" )+AF54</f>
        <v>22</v>
      </c>
      <c r="AG49" s="3218"/>
      <c r="AH49" s="3218"/>
      <c r="AI49" s="3217">
        <f>COUNTIF(AI18:AI48,"R" )+AI54</f>
        <v>18</v>
      </c>
      <c r="AJ49" s="3223"/>
      <c r="AK49" s="3224"/>
      <c r="AL49" s="3217">
        <f>COUNTIF(AL18:AL48,"R" )+AL54</f>
        <v>19</v>
      </c>
      <c r="AM49" s="3213">
        <f>SUM(E49:AL49)</f>
        <v>239</v>
      </c>
      <c r="AN49" s="3211"/>
    </row>
    <row r="50" spans="2:40" ht="15.75" thickBot="1">
      <c r="B50" s="4169"/>
      <c r="C50" s="4170"/>
      <c r="D50" s="4171"/>
      <c r="E50" s="3217"/>
      <c r="F50" s="3218"/>
      <c r="G50" s="3218"/>
      <c r="H50" s="3217"/>
      <c r="I50" s="3218"/>
      <c r="J50" s="3218"/>
      <c r="K50" s="3217"/>
      <c r="L50" s="3219"/>
      <c r="M50" s="3219"/>
      <c r="N50" s="3221"/>
      <c r="O50" s="3219"/>
      <c r="P50" s="3219"/>
      <c r="Q50" s="3221"/>
      <c r="R50" s="3219"/>
      <c r="S50" s="3219"/>
      <c r="T50" s="3221"/>
      <c r="U50" s="3219"/>
      <c r="V50" s="3219"/>
      <c r="W50" s="3221"/>
      <c r="X50" s="3220"/>
      <c r="Y50" s="3222"/>
      <c r="Z50" s="3225"/>
      <c r="AA50" s="3219"/>
      <c r="AB50" s="3219"/>
      <c r="AC50" s="3221"/>
      <c r="AD50" s="3223"/>
      <c r="AE50" s="3224"/>
      <c r="AF50" s="3226"/>
      <c r="AG50" s="3218"/>
      <c r="AH50" s="3218"/>
      <c r="AI50" s="3217"/>
      <c r="AJ50" s="3223"/>
      <c r="AK50" s="3224"/>
      <c r="AL50" s="3226"/>
      <c r="AM50" s="3227"/>
      <c r="AN50" s="3211"/>
    </row>
    <row r="51" spans="2:40">
      <c r="B51" s="4166" t="s">
        <v>100</v>
      </c>
      <c r="C51" s="4167"/>
      <c r="D51" s="4168"/>
      <c r="E51" s="3228"/>
      <c r="F51" s="3229"/>
      <c r="G51" s="3229"/>
      <c r="H51" s="3228"/>
      <c r="I51" s="3229"/>
      <c r="J51" s="3229"/>
      <c r="K51" s="3228"/>
      <c r="L51" s="3230"/>
      <c r="M51" s="3230"/>
      <c r="N51" s="3231"/>
      <c r="O51" s="3230"/>
      <c r="P51" s="3230"/>
      <c r="Q51" s="3231"/>
      <c r="R51" s="3230"/>
      <c r="S51" s="3230"/>
      <c r="T51" s="3231"/>
      <c r="U51" s="3230"/>
      <c r="V51" s="3230"/>
      <c r="W51" s="3231"/>
      <c r="X51" s="3230"/>
      <c r="Y51" s="3232"/>
      <c r="Z51" s="3233"/>
      <c r="AA51" s="3230"/>
      <c r="AB51" s="3230"/>
      <c r="AC51" s="3231"/>
      <c r="AD51" s="3229"/>
      <c r="AE51" s="3234"/>
      <c r="AF51" s="3235"/>
      <c r="AG51" s="3229"/>
      <c r="AH51" s="3229"/>
      <c r="AI51" s="3228"/>
      <c r="AJ51" s="3229"/>
      <c r="AK51" s="3234"/>
      <c r="AL51" s="3235"/>
      <c r="AM51" s="3236"/>
      <c r="AN51" s="3211"/>
    </row>
    <row r="52" spans="2:40" ht="15.75" thickBot="1">
      <c r="B52" s="4169"/>
      <c r="C52" s="4170"/>
      <c r="D52" s="4171"/>
      <c r="E52" s="3237">
        <f>+E49*7.75</f>
        <v>155</v>
      </c>
      <c r="F52" s="3238"/>
      <c r="G52" s="3238"/>
      <c r="H52" s="3237">
        <f>+H49*7.75</f>
        <v>147.25</v>
      </c>
      <c r="I52" s="3238"/>
      <c r="J52" s="3238"/>
      <c r="K52" s="3237">
        <f>+K49*7.75</f>
        <v>162.75</v>
      </c>
      <c r="L52" s="3239"/>
      <c r="M52" s="3239"/>
      <c r="N52" s="3237">
        <f>+N49*7.75</f>
        <v>147.25</v>
      </c>
      <c r="O52" s="3239"/>
      <c r="P52" s="3239"/>
      <c r="Q52" s="3237">
        <f>+Q49*7.75</f>
        <v>147.25</v>
      </c>
      <c r="R52" s="3239"/>
      <c r="S52" s="3239"/>
      <c r="T52" s="3237">
        <f>+T49*7.75</f>
        <v>155</v>
      </c>
      <c r="U52" s="3239"/>
      <c r="V52" s="3239"/>
      <c r="W52" s="3237">
        <f>+W49*7.75</f>
        <v>170.5</v>
      </c>
      <c r="X52" s="3240"/>
      <c r="Y52" s="3241"/>
      <c r="Z52" s="3237">
        <f>+Z49*7.75</f>
        <v>147.25</v>
      </c>
      <c r="AA52" s="3239"/>
      <c r="AB52" s="3239"/>
      <c r="AC52" s="3237">
        <f>+AC49*7.75</f>
        <v>162.75</v>
      </c>
      <c r="AD52" s="3242"/>
      <c r="AE52" s="3243"/>
      <c r="AF52" s="3237">
        <f>+AF49*7.75</f>
        <v>170.5</v>
      </c>
      <c r="AG52" s="3238"/>
      <c r="AH52" s="3238"/>
      <c r="AI52" s="3237">
        <f>+AI49*7.75</f>
        <v>139.5</v>
      </c>
      <c r="AJ52" s="3242"/>
      <c r="AK52" s="3243"/>
      <c r="AL52" s="3237">
        <f>+AL49*7.75</f>
        <v>147.25</v>
      </c>
      <c r="AM52" s="3244">
        <f>SUM(E52:AL52)</f>
        <v>1852.25</v>
      </c>
      <c r="AN52" s="3245"/>
    </row>
    <row r="53" spans="2:40">
      <c r="B53" s="3209" t="s">
        <v>91</v>
      </c>
      <c r="C53" s="3246"/>
      <c r="D53" s="3246"/>
      <c r="E53" s="3228"/>
      <c r="F53" s="3229"/>
      <c r="G53" s="3229"/>
      <c r="H53" s="3228"/>
      <c r="I53" s="3229"/>
      <c r="J53" s="3229"/>
      <c r="K53" s="3228"/>
      <c r="L53" s="3230"/>
      <c r="M53" s="3230"/>
      <c r="N53" s="3231"/>
      <c r="O53" s="3230"/>
      <c r="P53" s="3230"/>
      <c r="Q53" s="3231"/>
      <c r="R53" s="3230"/>
      <c r="S53" s="3230"/>
      <c r="T53" s="3231"/>
      <c r="U53" s="3230"/>
      <c r="V53" s="3230"/>
      <c r="W53" s="3231"/>
      <c r="X53" s="3230"/>
      <c r="Y53" s="3232"/>
      <c r="Z53" s="3233"/>
      <c r="AA53" s="3230"/>
      <c r="AB53" s="3230"/>
      <c r="AC53" s="3231"/>
      <c r="AD53" s="3229"/>
      <c r="AE53" s="3234"/>
      <c r="AF53" s="3235"/>
      <c r="AG53" s="3229"/>
      <c r="AH53" s="3229"/>
      <c r="AI53" s="3228"/>
      <c r="AJ53" s="3229"/>
      <c r="AK53" s="3234"/>
      <c r="AL53" s="3235"/>
      <c r="AM53" s="3236"/>
      <c r="AN53" s="3211"/>
    </row>
    <row r="54" spans="2:40" ht="15.75" thickBot="1">
      <c r="B54" s="3247" t="s">
        <v>277</v>
      </c>
      <c r="C54" s="3206"/>
      <c r="D54" s="3206"/>
      <c r="E54" s="3248">
        <v>-1</v>
      </c>
      <c r="F54" s="3218"/>
      <c r="G54" s="3218"/>
      <c r="H54" s="3248">
        <v>-1</v>
      </c>
      <c r="I54" s="3218"/>
      <c r="J54" s="3218"/>
      <c r="K54" s="3248">
        <v>0</v>
      </c>
      <c r="L54" s="3219"/>
      <c r="M54" s="3219"/>
      <c r="N54" s="3248">
        <v>-1</v>
      </c>
      <c r="O54" s="3219"/>
      <c r="P54" s="3219"/>
      <c r="Q54" s="3248">
        <v>-1</v>
      </c>
      <c r="R54" s="3219"/>
      <c r="S54" s="3219"/>
      <c r="T54" s="3248">
        <v>-1</v>
      </c>
      <c r="U54" s="3219"/>
      <c r="V54" s="3219"/>
      <c r="W54" s="3248">
        <v>-1</v>
      </c>
      <c r="X54" s="3250"/>
      <c r="Y54" s="3251"/>
      <c r="Z54" s="3248">
        <v>-1</v>
      </c>
      <c r="AA54" s="3219"/>
      <c r="AB54" s="3219"/>
      <c r="AC54" s="3248">
        <v>0</v>
      </c>
      <c r="AD54" s="3252"/>
      <c r="AE54" s="3253"/>
      <c r="AF54" s="3248">
        <v>-1</v>
      </c>
      <c r="AG54" s="3218"/>
      <c r="AH54" s="3218"/>
      <c r="AI54" s="3248">
        <v>-1</v>
      </c>
      <c r="AJ54" s="3252"/>
      <c r="AK54" s="3253"/>
      <c r="AL54" s="3248">
        <v>-1</v>
      </c>
      <c r="AM54" s="3254">
        <f>SUM(E54:AL54)</f>
        <v>-10</v>
      </c>
      <c r="AN54" s="3211"/>
    </row>
    <row r="55" spans="2:40" s="3258" customFormat="1">
      <c r="B55" s="3255"/>
      <c r="C55" s="3256"/>
      <c r="D55" s="3256"/>
      <c r="E55" s="3230"/>
      <c r="F55" s="3230"/>
      <c r="G55" s="3230"/>
      <c r="H55" s="3230"/>
      <c r="I55" s="3230"/>
      <c r="J55" s="3230"/>
      <c r="K55" s="3230"/>
      <c r="L55" s="3230"/>
      <c r="M55" s="3230"/>
      <c r="N55" s="3230"/>
      <c r="O55" s="3230"/>
      <c r="P55" s="3230"/>
      <c r="Q55" s="3230"/>
      <c r="R55" s="3230"/>
      <c r="S55" s="3230"/>
      <c r="T55" s="3230"/>
      <c r="U55" s="3230"/>
      <c r="V55" s="3230"/>
      <c r="W55" s="3230"/>
      <c r="X55" s="3230"/>
      <c r="Y55" s="3230"/>
      <c r="Z55" s="3230"/>
      <c r="AA55" s="3230"/>
      <c r="AB55" s="3230"/>
      <c r="AC55" s="3230"/>
      <c r="AD55" s="3230"/>
      <c r="AE55" s="3230"/>
      <c r="AF55" s="3230"/>
      <c r="AG55" s="3230"/>
      <c r="AH55" s="3230"/>
      <c r="AI55" s="3230"/>
      <c r="AJ55" s="3230"/>
      <c r="AK55" s="3230"/>
      <c r="AL55" s="3230"/>
      <c r="AM55" s="3257"/>
    </row>
    <row r="56" spans="2:40">
      <c r="B56" s="3259"/>
      <c r="C56" s="3260"/>
      <c r="D56" s="3206" t="s">
        <v>94</v>
      </c>
      <c r="E56" s="3206"/>
      <c r="F56" s="3206"/>
      <c r="G56" s="3206"/>
      <c r="H56" s="3206"/>
      <c r="I56" s="3206"/>
      <c r="J56" s="3206"/>
      <c r="K56" s="3206"/>
      <c r="L56" s="3206"/>
      <c r="M56" s="3206"/>
      <c r="N56" s="3206"/>
      <c r="O56" s="3206"/>
      <c r="P56" s="3890" t="s">
        <v>265</v>
      </c>
      <c r="Q56" s="3206"/>
      <c r="R56" s="3206"/>
      <c r="S56" s="3206"/>
      <c r="T56" s="2354"/>
      <c r="U56" s="2354"/>
      <c r="V56" s="2354"/>
      <c r="W56" s="2354"/>
      <c r="X56" s="3206"/>
      <c r="Y56" s="3206"/>
      <c r="Z56" s="3206"/>
      <c r="AA56" s="3206"/>
      <c r="AB56" s="3206"/>
      <c r="AC56" s="3206"/>
      <c r="AD56" s="3206"/>
      <c r="AE56" s="3206"/>
      <c r="AF56" s="3206"/>
      <c r="AG56" s="3206"/>
      <c r="AH56" s="3206"/>
      <c r="AI56" s="3206"/>
      <c r="AJ56" s="3206"/>
      <c r="AK56" s="3206"/>
      <c r="AL56" s="3206"/>
      <c r="AM56" s="3891" t="s">
        <v>301</v>
      </c>
    </row>
    <row r="57" spans="2:40">
      <c r="C57" s="3878"/>
    </row>
  </sheetData>
  <sheetProtection algorithmName="SHA-512" hashValue="TfX7w5k3BEUrMlNEfOZfHfilORTBzMwf+eMPC8Ps7GFWMgN6u7YwpoC5loUc8m/mwIwk7YUUoKpb99kQubntfA==" saltValue="qAfo8UMVd+FfivXeagQNyg==" spinCount="100000" sheet="1" objects="1" scenarios="1" selectLockedCells="1" selectUnlockedCells="1"/>
  <mergeCells count="20">
    <mergeCell ref="B49:D50"/>
    <mergeCell ref="B51:D52"/>
    <mergeCell ref="U10:W10"/>
    <mergeCell ref="X10:Z10"/>
    <mergeCell ref="AA10:AC10"/>
    <mergeCell ref="AD10:AF10"/>
    <mergeCell ref="AG10:AI10"/>
    <mergeCell ref="AJ10:AL10"/>
    <mergeCell ref="C10:E10"/>
    <mergeCell ref="F10:H10"/>
    <mergeCell ref="I10:K10"/>
    <mergeCell ref="L10:N10"/>
    <mergeCell ref="O10:Q10"/>
    <mergeCell ref="R10:T10"/>
    <mergeCell ref="B8:AM8"/>
    <mergeCell ref="B3:AM3"/>
    <mergeCell ref="B4:AM4"/>
    <mergeCell ref="B5:AM5"/>
    <mergeCell ref="B6:AM6"/>
    <mergeCell ref="B7:AM7"/>
  </mergeCells>
  <pageMargins left="0.11811023622047245" right="0.11811023622047245" top="0.35433070866141736" bottom="0.15748031496062992" header="0.31496062992125984" footer="0.31496062992125984"/>
  <pageSetup paperSize="9" scale="7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</sheetPr>
  <dimension ref="A1:CE78"/>
  <sheetViews>
    <sheetView topLeftCell="A2" zoomScaleNormal="100" workbookViewId="0">
      <selection activeCell="A2" sqref="A2"/>
    </sheetView>
  </sheetViews>
  <sheetFormatPr defaultRowHeight="12.75"/>
  <cols>
    <col min="1" max="1" width="1.85546875" customWidth="1"/>
    <col min="2" max="2" width="4.28515625" customWidth="1"/>
    <col min="3" max="3" width="3.7109375" customWidth="1"/>
    <col min="4" max="4" width="4.140625" customWidth="1"/>
    <col min="5" max="5" width="6.5703125" bestFit="1" customWidth="1"/>
    <col min="6" max="6" width="6.5703125" customWidth="1"/>
    <col min="7" max="7" width="6.42578125" customWidth="1"/>
    <col min="8" max="8" width="6.85546875" bestFit="1" customWidth="1"/>
    <col min="9" max="10" width="3.7109375" customWidth="1"/>
    <col min="11" max="11" width="7" customWidth="1"/>
    <col min="12" max="12" width="6.85546875" bestFit="1" customWidth="1"/>
    <col min="13" max="13" width="6.7109375" customWidth="1"/>
    <col min="14" max="14" width="6.5703125" customWidth="1"/>
    <col min="15" max="16" width="3.7109375" customWidth="1"/>
    <col min="17" max="17" width="6.42578125" customWidth="1"/>
    <col min="18" max="19" width="6.85546875" bestFit="1" customWidth="1"/>
    <col min="20" max="20" width="6.7109375" customWidth="1"/>
    <col min="21" max="22" width="3.7109375" customWidth="1"/>
    <col min="23" max="23" width="6.7109375" customWidth="1"/>
    <col min="24" max="24" width="6.85546875" bestFit="1" customWidth="1"/>
    <col min="25" max="25" width="6.85546875" customWidth="1"/>
    <col min="26" max="26" width="6.7109375" customWidth="1"/>
    <col min="27" max="27" width="3.7109375" style="753" customWidth="1"/>
    <col min="28" max="28" width="3.7109375" customWidth="1"/>
    <col min="29" max="29" width="6.85546875" customWidth="1"/>
    <col min="30" max="31" width="6.42578125" customWidth="1"/>
    <col min="32" max="32" width="6.7109375" customWidth="1"/>
    <col min="33" max="34" width="3.7109375" customWidth="1"/>
    <col min="35" max="35" width="6.7109375" customWidth="1"/>
    <col min="36" max="36" width="6.85546875" customWidth="1"/>
    <col min="37" max="37" width="6.7109375" customWidth="1"/>
    <col min="38" max="38" width="7.5703125" customWidth="1"/>
    <col min="39" max="39" width="1.5703125" customWidth="1"/>
    <col min="40" max="40" width="1.42578125" customWidth="1"/>
    <col min="41" max="41" width="4.85546875" customWidth="1"/>
    <col min="42" max="43" width="3.7109375" customWidth="1"/>
    <col min="44" max="45" width="6.5703125" bestFit="1" customWidth="1"/>
    <col min="46" max="46" width="6.42578125" customWidth="1"/>
    <col min="47" max="47" width="6.7109375" customWidth="1"/>
    <col min="48" max="49" width="3.7109375" customWidth="1"/>
    <col min="50" max="50" width="6.7109375" customWidth="1"/>
    <col min="51" max="51" width="6.42578125" customWidth="1"/>
    <col min="52" max="52" width="6.85546875" bestFit="1" customWidth="1"/>
    <col min="53" max="53" width="6.42578125" customWidth="1"/>
    <col min="54" max="55" width="3.7109375" customWidth="1"/>
    <col min="56" max="57" width="6.7109375" customWidth="1"/>
    <col min="58" max="58" width="6.85546875" customWidth="1"/>
    <col min="59" max="59" width="6.7109375" customWidth="1"/>
    <col min="60" max="61" width="3.7109375" customWidth="1"/>
    <col min="62" max="62" width="6.85546875" bestFit="1" customWidth="1"/>
    <col min="63" max="63" width="6.42578125" customWidth="1"/>
    <col min="64" max="65" width="6.7109375" customWidth="1"/>
    <col min="66" max="67" width="3.7109375" customWidth="1"/>
    <col min="68" max="68" width="6.42578125" customWidth="1"/>
    <col min="69" max="71" width="6.5703125" bestFit="1" customWidth="1"/>
    <col min="72" max="73" width="3.7109375" customWidth="1"/>
    <col min="74" max="77" width="6.5703125" bestFit="1" customWidth="1"/>
    <col min="78" max="78" width="10" customWidth="1"/>
    <col min="80" max="80" width="7.5703125" customWidth="1"/>
  </cols>
  <sheetData>
    <row r="1" spans="1:83" ht="15.75" hidden="1"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0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33"/>
      <c r="BT1" s="2"/>
      <c r="BU1" s="2"/>
      <c r="BV1" s="2"/>
      <c r="BW1" s="2"/>
      <c r="BX1" s="2"/>
      <c r="BY1" s="2"/>
      <c r="BZ1" s="2"/>
    </row>
    <row r="2" spans="1:83" ht="8.25" customHeight="1">
      <c r="B2" s="234"/>
      <c r="C2" s="235"/>
      <c r="D2" s="234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0"/>
      <c r="AB2" s="2"/>
      <c r="AC2" s="2"/>
      <c r="AD2" s="2"/>
      <c r="AE2" s="233"/>
      <c r="AF2" s="2"/>
      <c r="AG2" s="2"/>
      <c r="AH2" s="2"/>
      <c r="AI2" s="2"/>
      <c r="AJ2" s="2"/>
      <c r="AK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Z2" s="2"/>
    </row>
    <row r="3" spans="1:83" s="508" customFormat="1" ht="20.25" customHeight="1">
      <c r="B3" s="4222" t="s">
        <v>350</v>
      </c>
      <c r="C3" s="4222"/>
      <c r="D3" s="4222"/>
      <c r="E3" s="4222"/>
      <c r="F3" s="4222"/>
      <c r="G3" s="4222"/>
      <c r="H3" s="4222"/>
      <c r="I3" s="4222"/>
      <c r="J3" s="4222"/>
      <c r="K3" s="4222"/>
      <c r="L3" s="4222"/>
      <c r="M3" s="4222"/>
      <c r="N3" s="4222"/>
      <c r="O3" s="4222"/>
      <c r="P3" s="4222"/>
      <c r="Q3" s="4222"/>
      <c r="R3" s="4222"/>
      <c r="S3" s="4222"/>
      <c r="T3" s="4222"/>
      <c r="U3" s="4222"/>
      <c r="V3" s="4222"/>
      <c r="W3" s="4222"/>
      <c r="X3" s="4222"/>
      <c r="Y3" s="4222"/>
      <c r="Z3" s="4222"/>
      <c r="AA3" s="4222"/>
      <c r="AB3" s="4222"/>
      <c r="AC3" s="4222"/>
      <c r="AD3" s="4222"/>
      <c r="AE3" s="4222"/>
      <c r="AF3" s="4222"/>
      <c r="AG3" s="4222"/>
      <c r="AH3" s="4222"/>
      <c r="AI3" s="4222"/>
      <c r="AJ3" s="4222"/>
      <c r="AK3" s="4222"/>
      <c r="AL3" s="4222"/>
      <c r="AM3" s="3193"/>
      <c r="AO3" s="4222" t="s">
        <v>351</v>
      </c>
      <c r="AP3" s="4222"/>
      <c r="AQ3" s="4222"/>
      <c r="AR3" s="4222"/>
      <c r="AS3" s="4222"/>
      <c r="AT3" s="4222"/>
      <c r="AU3" s="4222"/>
      <c r="AV3" s="4222"/>
      <c r="AW3" s="4222"/>
      <c r="AX3" s="4222"/>
      <c r="AY3" s="4222"/>
      <c r="AZ3" s="4222"/>
      <c r="BA3" s="4222"/>
      <c r="BB3" s="4222"/>
      <c r="BC3" s="4222"/>
      <c r="BD3" s="4222"/>
      <c r="BE3" s="4222"/>
      <c r="BF3" s="4222"/>
      <c r="BG3" s="4222"/>
      <c r="BH3" s="4222"/>
      <c r="BI3" s="4222"/>
      <c r="BJ3" s="4222"/>
      <c r="BK3" s="4222"/>
      <c r="BL3" s="4222"/>
      <c r="BM3" s="4222"/>
      <c r="BN3" s="4222"/>
      <c r="BO3" s="4222"/>
      <c r="BP3" s="4222"/>
      <c r="BQ3" s="4222"/>
      <c r="BR3" s="4222"/>
      <c r="BS3" s="4222"/>
      <c r="BT3" s="4222"/>
      <c r="BU3" s="4222"/>
      <c r="BV3" s="4222"/>
      <c r="BW3" s="4222"/>
      <c r="BX3" s="4222"/>
      <c r="BY3" s="4222"/>
      <c r="BZ3" s="4222"/>
    </row>
    <row r="4" spans="1:83" s="508" customFormat="1" ht="19.5" customHeight="1">
      <c r="B4" s="4306" t="s">
        <v>124</v>
      </c>
      <c r="C4" s="4306"/>
      <c r="D4" s="4306"/>
      <c r="E4" s="4306"/>
      <c r="F4" s="4306"/>
      <c r="G4" s="4306"/>
      <c r="H4" s="4306"/>
      <c r="I4" s="4306"/>
      <c r="J4" s="4306"/>
      <c r="K4" s="4306"/>
      <c r="L4" s="4306"/>
      <c r="M4" s="4306"/>
      <c r="N4" s="4306"/>
      <c r="O4" s="4306"/>
      <c r="P4" s="4306"/>
      <c r="Q4" s="4306"/>
      <c r="R4" s="4306"/>
      <c r="S4" s="4306"/>
      <c r="T4" s="4306"/>
      <c r="U4" s="4306"/>
      <c r="V4" s="4306"/>
      <c r="W4" s="4306"/>
      <c r="X4" s="4306"/>
      <c r="Y4" s="4306"/>
      <c r="Z4" s="4306"/>
      <c r="AA4" s="4306"/>
      <c r="AB4" s="4306"/>
      <c r="AC4" s="4306"/>
      <c r="AD4" s="4306"/>
      <c r="AE4" s="4306"/>
      <c r="AF4" s="4306"/>
      <c r="AG4" s="4306"/>
      <c r="AH4" s="4306"/>
      <c r="AI4" s="4306"/>
      <c r="AJ4" s="4306"/>
      <c r="AK4" s="4306"/>
      <c r="AL4" s="4306"/>
      <c r="AM4" s="3193"/>
      <c r="AN4" s="3193"/>
      <c r="AO4" s="4306" t="s">
        <v>124</v>
      </c>
      <c r="AP4" s="4306"/>
      <c r="AQ4" s="4306"/>
      <c r="AR4" s="4306"/>
      <c r="AS4" s="4306"/>
      <c r="AT4" s="4306"/>
      <c r="AU4" s="4306"/>
      <c r="AV4" s="4306"/>
      <c r="AW4" s="4306"/>
      <c r="AX4" s="4306"/>
      <c r="AY4" s="4306"/>
      <c r="AZ4" s="4306"/>
      <c r="BA4" s="4306"/>
      <c r="BB4" s="4306"/>
      <c r="BC4" s="4306"/>
      <c r="BD4" s="4306"/>
      <c r="BE4" s="4306"/>
      <c r="BF4" s="4306"/>
      <c r="BG4" s="4306"/>
      <c r="BH4" s="4306"/>
      <c r="BI4" s="4306"/>
      <c r="BJ4" s="4306"/>
      <c r="BK4" s="4306"/>
      <c r="BL4" s="4306"/>
      <c r="BM4" s="4306"/>
      <c r="BN4" s="4306"/>
      <c r="BO4" s="4306"/>
      <c r="BP4" s="4306"/>
      <c r="BQ4" s="4306"/>
      <c r="BR4" s="4306"/>
      <c r="BS4" s="4306"/>
      <c r="BT4" s="4306"/>
      <c r="BU4" s="4306"/>
      <c r="BV4" s="4306"/>
      <c r="BW4" s="4306"/>
      <c r="BX4" s="4306"/>
      <c r="BY4" s="4306"/>
      <c r="BZ4" s="4306"/>
    </row>
    <row r="5" spans="1:83" s="66" customFormat="1" ht="20.25" customHeight="1">
      <c r="A5" s="4306" t="s">
        <v>216</v>
      </c>
      <c r="B5" s="4306"/>
      <c r="C5" s="4306"/>
      <c r="D5" s="4306"/>
      <c r="E5" s="4306"/>
      <c r="F5" s="4306"/>
      <c r="G5" s="4306"/>
      <c r="H5" s="4306"/>
      <c r="I5" s="4306"/>
      <c r="J5" s="4306"/>
      <c r="K5" s="4306"/>
      <c r="L5" s="4306"/>
      <c r="M5" s="4306"/>
      <c r="N5" s="4306"/>
      <c r="O5" s="4306"/>
      <c r="P5" s="4306"/>
      <c r="Q5" s="4306"/>
      <c r="R5" s="4306"/>
      <c r="S5" s="4306"/>
      <c r="T5" s="4306"/>
      <c r="U5" s="4306"/>
      <c r="V5" s="4306"/>
      <c r="W5" s="4306"/>
      <c r="X5" s="4306"/>
      <c r="Y5" s="4306"/>
      <c r="Z5" s="4306"/>
      <c r="AA5" s="4306"/>
      <c r="AB5" s="4306"/>
      <c r="AC5" s="4306"/>
      <c r="AD5" s="4306"/>
      <c r="AE5" s="4306"/>
      <c r="AF5" s="4306"/>
      <c r="AG5" s="4306"/>
      <c r="AH5" s="4306"/>
      <c r="AI5" s="4306"/>
      <c r="AJ5" s="4306"/>
      <c r="AK5" s="4306"/>
      <c r="AL5" s="4306"/>
      <c r="AM5" s="4306"/>
      <c r="AN5" s="4306"/>
      <c r="AO5" s="996" t="s">
        <v>216</v>
      </c>
      <c r="AP5" s="996"/>
      <c r="AQ5" s="996"/>
      <c r="AR5" s="996"/>
      <c r="AS5" s="996"/>
      <c r="AT5" s="996"/>
      <c r="AU5" s="996"/>
      <c r="AV5" s="996"/>
      <c r="AW5" s="996"/>
      <c r="AX5" s="996"/>
      <c r="AY5" s="996"/>
      <c r="AZ5" s="996"/>
      <c r="BA5" s="996"/>
      <c r="BB5" s="996"/>
      <c r="BC5" s="996"/>
      <c r="BD5" s="996"/>
      <c r="BE5" s="996"/>
      <c r="BF5" s="996"/>
      <c r="BG5" s="996"/>
      <c r="BH5" s="996"/>
      <c r="BI5" s="996"/>
      <c r="BJ5" s="996"/>
      <c r="BK5" s="996"/>
      <c r="BL5" s="996"/>
      <c r="BM5" s="996"/>
      <c r="BN5" s="996"/>
      <c r="BO5" s="996"/>
      <c r="BP5" s="996"/>
      <c r="BQ5" s="996"/>
      <c r="BR5" s="996"/>
      <c r="BS5" s="996"/>
      <c r="BT5" s="996"/>
      <c r="BU5" s="996"/>
      <c r="BV5" s="996"/>
      <c r="BW5" s="996"/>
      <c r="BX5" s="996"/>
      <c r="BY5" s="996"/>
      <c r="BZ5" s="996"/>
    </row>
    <row r="6" spans="1:83" s="66" customFormat="1" ht="15.75" customHeight="1">
      <c r="B6" s="4184" t="s">
        <v>133</v>
      </c>
      <c r="C6" s="4184"/>
      <c r="D6" s="4184"/>
      <c r="E6" s="4184"/>
      <c r="F6" s="4184"/>
      <c r="G6" s="4184"/>
      <c r="H6" s="4184"/>
      <c r="I6" s="4184"/>
      <c r="J6" s="4184"/>
      <c r="K6" s="4184"/>
      <c r="L6" s="4184"/>
      <c r="M6" s="4184"/>
      <c r="N6" s="4184"/>
      <c r="O6" s="4184"/>
      <c r="P6" s="4184"/>
      <c r="Q6" s="4184"/>
      <c r="R6" s="4184"/>
      <c r="S6" s="4184"/>
      <c r="T6" s="4184"/>
      <c r="U6" s="4184"/>
      <c r="V6" s="4184"/>
      <c r="W6" s="4184"/>
      <c r="X6" s="4184"/>
      <c r="Y6" s="4184"/>
      <c r="Z6" s="4184"/>
      <c r="AA6" s="4184"/>
      <c r="AB6" s="4184"/>
      <c r="AC6" s="4184"/>
      <c r="AD6" s="4184"/>
      <c r="AE6" s="4184"/>
      <c r="AF6" s="4184"/>
      <c r="AG6" s="4184"/>
      <c r="AH6" s="4184"/>
      <c r="AI6" s="4184"/>
      <c r="AJ6" s="4184"/>
      <c r="AK6" s="4184"/>
      <c r="AL6" s="4184"/>
      <c r="AM6" s="495"/>
      <c r="AN6" s="495"/>
      <c r="AO6" s="4307" t="s">
        <v>133</v>
      </c>
      <c r="AP6" s="4307"/>
      <c r="AQ6" s="4307"/>
      <c r="AR6" s="4307"/>
      <c r="AS6" s="4307"/>
      <c r="AT6" s="4307"/>
      <c r="AU6" s="4307"/>
      <c r="AV6" s="4307"/>
      <c r="AW6" s="4307"/>
      <c r="AX6" s="4307"/>
      <c r="AY6" s="4307"/>
      <c r="AZ6" s="4307"/>
      <c r="BA6" s="4307"/>
      <c r="BB6" s="4307"/>
      <c r="BC6" s="4307"/>
      <c r="BD6" s="4307"/>
      <c r="BE6" s="4307"/>
      <c r="BF6" s="4307"/>
      <c r="BG6" s="4307"/>
      <c r="BH6" s="4307"/>
      <c r="BI6" s="4307"/>
      <c r="BJ6" s="4307"/>
      <c r="BK6" s="4307"/>
      <c r="BL6" s="4307"/>
      <c r="BM6" s="4307"/>
      <c r="BN6" s="4307"/>
      <c r="BO6" s="4307"/>
      <c r="BP6" s="4307"/>
      <c r="BQ6" s="4307"/>
      <c r="BR6" s="4307"/>
      <c r="BS6" s="4307"/>
      <c r="BT6" s="4307"/>
      <c r="BU6" s="4307"/>
      <c r="BV6" s="4307"/>
      <c r="BW6" s="4307"/>
      <c r="BX6" s="4307"/>
      <c r="BY6" s="4307"/>
      <c r="BZ6" s="4307"/>
      <c r="CA6" s="3202"/>
      <c r="CB6" s="3202"/>
      <c r="CC6" s="3202"/>
      <c r="CD6" s="3202"/>
      <c r="CE6" s="3202"/>
    </row>
    <row r="7" spans="1:83" s="66" customFormat="1" ht="18.75" customHeight="1">
      <c r="B7" s="4184" t="s">
        <v>166</v>
      </c>
      <c r="C7" s="4184"/>
      <c r="D7" s="4184"/>
      <c r="E7" s="4184"/>
      <c r="F7" s="4184"/>
      <c r="G7" s="4184"/>
      <c r="H7" s="4184"/>
      <c r="I7" s="4184"/>
      <c r="J7" s="4184"/>
      <c r="K7" s="4184"/>
      <c r="L7" s="4184"/>
      <c r="M7" s="4184"/>
      <c r="N7" s="4184"/>
      <c r="O7" s="4184"/>
      <c r="P7" s="4184"/>
      <c r="Q7" s="4184"/>
      <c r="R7" s="4184"/>
      <c r="S7" s="4184"/>
      <c r="T7" s="4184"/>
      <c r="U7" s="4184"/>
      <c r="V7" s="4184"/>
      <c r="W7" s="4184"/>
      <c r="X7" s="4184"/>
      <c r="Y7" s="4184"/>
      <c r="Z7" s="4184"/>
      <c r="AA7" s="4184"/>
      <c r="AB7" s="4184"/>
      <c r="AC7" s="4184"/>
      <c r="AD7" s="4184"/>
      <c r="AE7" s="4184"/>
      <c r="AF7" s="4184"/>
      <c r="AG7" s="4184"/>
      <c r="AH7" s="4184"/>
      <c r="AI7" s="4184"/>
      <c r="AJ7" s="4184"/>
      <c r="AK7" s="4184"/>
      <c r="AL7" s="4184"/>
      <c r="AM7" s="992"/>
      <c r="AN7" s="992"/>
      <c r="AO7" s="4184" t="s">
        <v>166</v>
      </c>
      <c r="AP7" s="4184"/>
      <c r="AQ7" s="4184"/>
      <c r="AR7" s="4184"/>
      <c r="AS7" s="4184"/>
      <c r="AT7" s="4184"/>
      <c r="AU7" s="4184"/>
      <c r="AV7" s="4184"/>
      <c r="AW7" s="4184"/>
      <c r="AX7" s="4184"/>
      <c r="AY7" s="4184"/>
      <c r="AZ7" s="4184"/>
      <c r="BA7" s="4184"/>
      <c r="BB7" s="4184"/>
      <c r="BC7" s="4184"/>
      <c r="BD7" s="4184"/>
      <c r="BE7" s="4184"/>
      <c r="BF7" s="4184"/>
      <c r="BG7" s="4184"/>
      <c r="BH7" s="4184"/>
      <c r="BI7" s="4184"/>
      <c r="BJ7" s="4184"/>
      <c r="BK7" s="4184"/>
      <c r="BL7" s="4184"/>
      <c r="BM7" s="4184"/>
      <c r="BN7" s="4184"/>
      <c r="BO7" s="4184"/>
      <c r="BP7" s="4184"/>
      <c r="BQ7" s="4184"/>
      <c r="BR7" s="4184"/>
      <c r="BS7" s="4184"/>
      <c r="BT7" s="4184"/>
      <c r="BU7" s="4184"/>
      <c r="BV7" s="4184"/>
      <c r="BW7" s="4184"/>
      <c r="BX7" s="4184"/>
      <c r="BY7" s="4184"/>
      <c r="BZ7" s="4184"/>
      <c r="CA7" s="3202"/>
      <c r="CB7" s="3202"/>
      <c r="CC7" s="3202"/>
      <c r="CD7" s="3202"/>
      <c r="CE7" s="3202"/>
    </row>
    <row r="8" spans="1:83" s="66" customFormat="1" ht="5.0999999999999996" customHeight="1" thickBot="1">
      <c r="B8" s="495"/>
      <c r="C8" s="495"/>
      <c r="D8" s="495"/>
      <c r="E8" s="495"/>
      <c r="F8" s="495"/>
      <c r="G8" s="495"/>
      <c r="H8" s="495"/>
      <c r="I8" s="495"/>
      <c r="J8" s="495"/>
      <c r="K8" s="495"/>
      <c r="L8" s="495"/>
      <c r="M8" s="495"/>
      <c r="N8" s="507"/>
      <c r="O8" s="495"/>
      <c r="P8" s="495"/>
      <c r="Q8" s="495"/>
      <c r="R8" s="495"/>
      <c r="S8" s="495"/>
      <c r="T8" s="495"/>
      <c r="U8" s="495"/>
      <c r="V8" s="495"/>
      <c r="W8" s="495"/>
      <c r="X8" s="495"/>
      <c r="Y8" s="495"/>
      <c r="Z8" s="495"/>
      <c r="AA8" s="754"/>
      <c r="AB8" s="495"/>
      <c r="AC8" s="495"/>
      <c r="AD8" s="495"/>
      <c r="AE8" s="495"/>
      <c r="AF8" s="495"/>
      <c r="AG8" s="495"/>
      <c r="AH8" s="495"/>
      <c r="AI8" s="495"/>
      <c r="AJ8" s="495"/>
      <c r="AK8" s="495"/>
      <c r="AL8" s="495"/>
      <c r="AM8" s="495"/>
      <c r="AN8" s="495"/>
      <c r="AO8" s="495"/>
      <c r="AP8" s="495"/>
      <c r="AQ8" s="495"/>
      <c r="AR8" s="495"/>
      <c r="AS8" s="495"/>
      <c r="AT8" s="495"/>
      <c r="AU8" s="495"/>
      <c r="AV8" s="495"/>
      <c r="AW8" s="495"/>
      <c r="AX8" s="495"/>
      <c r="AY8" s="495"/>
      <c r="AZ8" s="495"/>
      <c r="BA8" s="507"/>
      <c r="BB8" s="495"/>
      <c r="BC8" s="495"/>
      <c r="BD8" s="495"/>
      <c r="BE8" s="495"/>
      <c r="BF8" s="495"/>
      <c r="BG8" s="495"/>
      <c r="BH8" s="495"/>
      <c r="BI8" s="495"/>
      <c r="BJ8" s="495"/>
      <c r="BK8" s="495"/>
      <c r="BL8" s="495"/>
      <c r="BM8" s="495"/>
      <c r="BN8" s="495"/>
      <c r="BO8" s="495"/>
      <c r="BP8" s="495"/>
      <c r="BQ8" s="495"/>
      <c r="BR8" s="495"/>
      <c r="BS8" s="495"/>
      <c r="BT8" s="495"/>
      <c r="BU8" s="495"/>
      <c r="BV8" s="495"/>
      <c r="BW8" s="495"/>
      <c r="BX8" s="495"/>
      <c r="BY8" s="495"/>
      <c r="BZ8" s="495"/>
    </row>
    <row r="9" spans="1:83" s="1820" customFormat="1" ht="28.5" customHeight="1" thickTop="1" thickBot="1">
      <c r="B9" s="1821"/>
      <c r="C9" s="4308" t="s">
        <v>73</v>
      </c>
      <c r="D9" s="4309"/>
      <c r="E9" s="4309"/>
      <c r="F9" s="4309"/>
      <c r="G9" s="4309"/>
      <c r="H9" s="4310"/>
      <c r="I9" s="4308" t="s">
        <v>0</v>
      </c>
      <c r="J9" s="4309"/>
      <c r="K9" s="4309"/>
      <c r="L9" s="4309"/>
      <c r="M9" s="4309"/>
      <c r="N9" s="4310"/>
      <c r="O9" s="4308" t="s">
        <v>74</v>
      </c>
      <c r="P9" s="4309"/>
      <c r="Q9" s="4309"/>
      <c r="R9" s="4309"/>
      <c r="S9" s="4309"/>
      <c r="T9" s="4310"/>
      <c r="U9" s="4308" t="s">
        <v>75</v>
      </c>
      <c r="V9" s="4309"/>
      <c r="W9" s="4309"/>
      <c r="X9" s="4309"/>
      <c r="Y9" s="4309"/>
      <c r="Z9" s="4310"/>
      <c r="AA9" s="4308" t="s">
        <v>76</v>
      </c>
      <c r="AB9" s="4309"/>
      <c r="AC9" s="4309"/>
      <c r="AD9" s="4309"/>
      <c r="AE9" s="4309"/>
      <c r="AF9" s="4310"/>
      <c r="AG9" s="4308" t="s">
        <v>77</v>
      </c>
      <c r="AH9" s="4309"/>
      <c r="AI9" s="4309"/>
      <c r="AJ9" s="4309"/>
      <c r="AK9" s="4309"/>
      <c r="AL9" s="4310"/>
      <c r="AM9" s="1822"/>
      <c r="AN9" s="1822"/>
      <c r="AO9" s="1823"/>
      <c r="AP9" s="4311" t="s">
        <v>78</v>
      </c>
      <c r="AQ9" s="4304"/>
      <c r="AR9" s="4304"/>
      <c r="AS9" s="4304"/>
      <c r="AT9" s="4304"/>
      <c r="AU9" s="4305"/>
      <c r="AV9" s="4311" t="s">
        <v>1</v>
      </c>
      <c r="AW9" s="4304"/>
      <c r="AX9" s="4304"/>
      <c r="AY9" s="4304"/>
      <c r="AZ9" s="4304"/>
      <c r="BA9" s="4305"/>
      <c r="BB9" s="4303" t="s">
        <v>79</v>
      </c>
      <c r="BC9" s="4304"/>
      <c r="BD9" s="4304"/>
      <c r="BE9" s="4304"/>
      <c r="BF9" s="4304"/>
      <c r="BG9" s="4305"/>
      <c r="BH9" s="4303" t="s">
        <v>80</v>
      </c>
      <c r="BI9" s="4304"/>
      <c r="BJ9" s="4304"/>
      <c r="BK9" s="4304"/>
      <c r="BL9" s="4304"/>
      <c r="BM9" s="4305"/>
      <c r="BN9" s="4303" t="s">
        <v>81</v>
      </c>
      <c r="BO9" s="4304"/>
      <c r="BP9" s="4304"/>
      <c r="BQ9" s="4304"/>
      <c r="BR9" s="4304"/>
      <c r="BS9" s="4305"/>
      <c r="BT9" s="4303" t="s">
        <v>82</v>
      </c>
      <c r="BU9" s="4304"/>
      <c r="BV9" s="4304"/>
      <c r="BW9" s="4304"/>
      <c r="BX9" s="4304"/>
      <c r="BY9" s="4305"/>
      <c r="BZ9" s="1824" t="s">
        <v>96</v>
      </c>
    </row>
    <row r="10" spans="1:83">
      <c r="B10" s="660" t="s">
        <v>6</v>
      </c>
      <c r="C10" s="1818" t="s">
        <v>7</v>
      </c>
      <c r="D10" s="655"/>
      <c r="E10" s="4285" t="s">
        <v>171</v>
      </c>
      <c r="F10" s="4286"/>
      <c r="G10" s="4286"/>
      <c r="H10" s="4287"/>
      <c r="I10" s="1818" t="s">
        <v>7</v>
      </c>
      <c r="J10" s="655"/>
      <c r="K10" s="4285" t="s">
        <v>171</v>
      </c>
      <c r="L10" s="4286"/>
      <c r="M10" s="4286"/>
      <c r="N10" s="4287"/>
      <c r="O10" s="1818" t="s">
        <v>7</v>
      </c>
      <c r="P10" s="655"/>
      <c r="Q10" s="4285" t="s">
        <v>171</v>
      </c>
      <c r="R10" s="4286"/>
      <c r="S10" s="4286"/>
      <c r="T10" s="4287"/>
      <c r="U10" s="1818" t="s">
        <v>7</v>
      </c>
      <c r="V10" s="655"/>
      <c r="W10" s="4285" t="s">
        <v>171</v>
      </c>
      <c r="X10" s="4286"/>
      <c r="Y10" s="4286"/>
      <c r="Z10" s="4287"/>
      <c r="AA10" s="1818" t="s">
        <v>7</v>
      </c>
      <c r="AB10" s="655"/>
      <c r="AC10" s="4285" t="s">
        <v>171</v>
      </c>
      <c r="AD10" s="4286"/>
      <c r="AE10" s="4286"/>
      <c r="AF10" s="4287"/>
      <c r="AG10" s="1818" t="s">
        <v>7</v>
      </c>
      <c r="AH10" s="655"/>
      <c r="AI10" s="4285" t="s">
        <v>171</v>
      </c>
      <c r="AJ10" s="4286"/>
      <c r="AK10" s="4286"/>
      <c r="AL10" s="4287"/>
      <c r="AM10" s="13"/>
      <c r="AN10" s="13"/>
      <c r="AO10" s="660" t="s">
        <v>6</v>
      </c>
      <c r="AP10" s="1818" t="s">
        <v>7</v>
      </c>
      <c r="AQ10" s="655"/>
      <c r="AR10" s="4285" t="s">
        <v>171</v>
      </c>
      <c r="AS10" s="4286"/>
      <c r="AT10" s="4286"/>
      <c r="AU10" s="4287"/>
      <c r="AV10" s="1818" t="s">
        <v>7</v>
      </c>
      <c r="AW10" s="655"/>
      <c r="AX10" s="4285" t="s">
        <v>171</v>
      </c>
      <c r="AY10" s="4286"/>
      <c r="AZ10" s="4286"/>
      <c r="BA10" s="4287"/>
      <c r="BB10" s="1818" t="s">
        <v>7</v>
      </c>
      <c r="BC10" s="655"/>
      <c r="BD10" s="4285" t="s">
        <v>171</v>
      </c>
      <c r="BE10" s="4286"/>
      <c r="BF10" s="4286"/>
      <c r="BG10" s="4287"/>
      <c r="BH10" s="1818" t="s">
        <v>7</v>
      </c>
      <c r="BI10" s="655"/>
      <c r="BJ10" s="4285" t="s">
        <v>171</v>
      </c>
      <c r="BK10" s="4286"/>
      <c r="BL10" s="4286"/>
      <c r="BM10" s="4287"/>
      <c r="BN10" s="1818" t="s">
        <v>7</v>
      </c>
      <c r="BO10" s="655"/>
      <c r="BP10" s="4285" t="s">
        <v>171</v>
      </c>
      <c r="BQ10" s="4286"/>
      <c r="BR10" s="4286"/>
      <c r="BS10" s="4287"/>
      <c r="BT10" s="1818" t="s">
        <v>7</v>
      </c>
      <c r="BU10" s="655"/>
      <c r="BV10" s="4285" t="s">
        <v>171</v>
      </c>
      <c r="BW10" s="4286"/>
      <c r="BX10" s="4286"/>
      <c r="BY10" s="4287"/>
      <c r="BZ10" s="11"/>
    </row>
    <row r="11" spans="1:83">
      <c r="B11" s="660" t="s">
        <v>85</v>
      </c>
      <c r="C11" s="1819" t="s">
        <v>5</v>
      </c>
      <c r="D11" s="656" t="s">
        <v>6</v>
      </c>
      <c r="E11" s="4288"/>
      <c r="F11" s="4289"/>
      <c r="G11" s="4289"/>
      <c r="H11" s="4290"/>
      <c r="I11" s="1819" t="s">
        <v>5</v>
      </c>
      <c r="J11" s="656" t="s">
        <v>6</v>
      </c>
      <c r="K11" s="4288"/>
      <c r="L11" s="4289"/>
      <c r="M11" s="4289"/>
      <c r="N11" s="4290"/>
      <c r="O11" s="1819" t="s">
        <v>5</v>
      </c>
      <c r="P11" s="656" t="s">
        <v>6</v>
      </c>
      <c r="Q11" s="4288"/>
      <c r="R11" s="4289"/>
      <c r="S11" s="4289"/>
      <c r="T11" s="4290"/>
      <c r="U11" s="1819" t="s">
        <v>5</v>
      </c>
      <c r="V11" s="656" t="s">
        <v>6</v>
      </c>
      <c r="W11" s="4288"/>
      <c r="X11" s="4289"/>
      <c r="Y11" s="4289"/>
      <c r="Z11" s="4290"/>
      <c r="AA11" s="1819" t="s">
        <v>5</v>
      </c>
      <c r="AB11" s="656" t="s">
        <v>6</v>
      </c>
      <c r="AC11" s="4288"/>
      <c r="AD11" s="4289"/>
      <c r="AE11" s="4289"/>
      <c r="AF11" s="4290"/>
      <c r="AG11" s="1819" t="s">
        <v>5</v>
      </c>
      <c r="AH11" s="656" t="s">
        <v>6</v>
      </c>
      <c r="AI11" s="4288"/>
      <c r="AJ11" s="4289"/>
      <c r="AK11" s="4289"/>
      <c r="AL11" s="4290"/>
      <c r="AM11" s="8"/>
      <c r="AN11" s="8"/>
      <c r="AO11" s="660" t="s">
        <v>85</v>
      </c>
      <c r="AP11" s="1819" t="s">
        <v>5</v>
      </c>
      <c r="AQ11" s="656" t="s">
        <v>6</v>
      </c>
      <c r="AR11" s="4288"/>
      <c r="AS11" s="4289"/>
      <c r="AT11" s="4289"/>
      <c r="AU11" s="4290"/>
      <c r="AV11" s="1819" t="s">
        <v>5</v>
      </c>
      <c r="AW11" s="656" t="s">
        <v>6</v>
      </c>
      <c r="AX11" s="4288"/>
      <c r="AY11" s="4289"/>
      <c r="AZ11" s="4289"/>
      <c r="BA11" s="4290"/>
      <c r="BB11" s="1819" t="s">
        <v>5</v>
      </c>
      <c r="BC11" s="656" t="s">
        <v>6</v>
      </c>
      <c r="BD11" s="4288"/>
      <c r="BE11" s="4289"/>
      <c r="BF11" s="4289"/>
      <c r="BG11" s="4290"/>
      <c r="BH11" s="1819" t="s">
        <v>5</v>
      </c>
      <c r="BI11" s="656" t="s">
        <v>6</v>
      </c>
      <c r="BJ11" s="4288"/>
      <c r="BK11" s="4289"/>
      <c r="BL11" s="4289"/>
      <c r="BM11" s="4290"/>
      <c r="BN11" s="1819" t="s">
        <v>5</v>
      </c>
      <c r="BO11" s="656" t="s">
        <v>6</v>
      </c>
      <c r="BP11" s="4288"/>
      <c r="BQ11" s="4289"/>
      <c r="BR11" s="4289"/>
      <c r="BS11" s="4290"/>
      <c r="BT11" s="1819" t="s">
        <v>5</v>
      </c>
      <c r="BU11" s="656" t="s">
        <v>6</v>
      </c>
      <c r="BV11" s="4288"/>
      <c r="BW11" s="4289"/>
      <c r="BX11" s="4289"/>
      <c r="BY11" s="4290"/>
      <c r="BZ11" s="11"/>
    </row>
    <row r="12" spans="1:83">
      <c r="B12" s="660" t="s">
        <v>7</v>
      </c>
      <c r="C12" s="1819" t="s">
        <v>8</v>
      </c>
      <c r="D12" s="656" t="s">
        <v>9</v>
      </c>
      <c r="E12" s="4288"/>
      <c r="F12" s="4289"/>
      <c r="G12" s="4289"/>
      <c r="H12" s="4290"/>
      <c r="I12" s="1819" t="s">
        <v>8</v>
      </c>
      <c r="J12" s="656" t="s">
        <v>9</v>
      </c>
      <c r="K12" s="4288"/>
      <c r="L12" s="4289"/>
      <c r="M12" s="4289"/>
      <c r="N12" s="4290"/>
      <c r="O12" s="1819" t="s">
        <v>8</v>
      </c>
      <c r="P12" s="656" t="s">
        <v>9</v>
      </c>
      <c r="Q12" s="4288"/>
      <c r="R12" s="4289"/>
      <c r="S12" s="4289"/>
      <c r="T12" s="4290"/>
      <c r="U12" s="1819" t="s">
        <v>8</v>
      </c>
      <c r="V12" s="656" t="s">
        <v>9</v>
      </c>
      <c r="W12" s="4288"/>
      <c r="X12" s="4289"/>
      <c r="Y12" s="4289"/>
      <c r="Z12" s="4290"/>
      <c r="AA12" s="1819" t="s">
        <v>8</v>
      </c>
      <c r="AB12" s="656" t="s">
        <v>9</v>
      </c>
      <c r="AC12" s="4288"/>
      <c r="AD12" s="4289"/>
      <c r="AE12" s="4289"/>
      <c r="AF12" s="4290"/>
      <c r="AG12" s="1819" t="s">
        <v>8</v>
      </c>
      <c r="AH12" s="656" t="s">
        <v>9</v>
      </c>
      <c r="AI12" s="4288"/>
      <c r="AJ12" s="4289"/>
      <c r="AK12" s="4289"/>
      <c r="AL12" s="4290"/>
      <c r="AM12" s="8"/>
      <c r="AN12" s="8"/>
      <c r="AO12" s="660" t="s">
        <v>7</v>
      </c>
      <c r="AP12" s="1819" t="s">
        <v>8</v>
      </c>
      <c r="AQ12" s="656" t="s">
        <v>9</v>
      </c>
      <c r="AR12" s="4288"/>
      <c r="AS12" s="4289"/>
      <c r="AT12" s="4289"/>
      <c r="AU12" s="4290"/>
      <c r="AV12" s="1819" t="s">
        <v>8</v>
      </c>
      <c r="AW12" s="656" t="s">
        <v>9</v>
      </c>
      <c r="AX12" s="4288"/>
      <c r="AY12" s="4289"/>
      <c r="AZ12" s="4289"/>
      <c r="BA12" s="4290"/>
      <c r="BB12" s="1819" t="s">
        <v>8</v>
      </c>
      <c r="BC12" s="656" t="s">
        <v>9</v>
      </c>
      <c r="BD12" s="4288"/>
      <c r="BE12" s="4289"/>
      <c r="BF12" s="4289"/>
      <c r="BG12" s="4290"/>
      <c r="BH12" s="1819" t="s">
        <v>8</v>
      </c>
      <c r="BI12" s="656" t="s">
        <v>9</v>
      </c>
      <c r="BJ12" s="4288"/>
      <c r="BK12" s="4289"/>
      <c r="BL12" s="4289"/>
      <c r="BM12" s="4290"/>
      <c r="BN12" s="1819" t="s">
        <v>8</v>
      </c>
      <c r="BO12" s="656" t="s">
        <v>9</v>
      </c>
      <c r="BP12" s="4288"/>
      <c r="BQ12" s="4289"/>
      <c r="BR12" s="4289"/>
      <c r="BS12" s="4290"/>
      <c r="BT12" s="1819" t="s">
        <v>8</v>
      </c>
      <c r="BU12" s="656" t="s">
        <v>9</v>
      </c>
      <c r="BV12" s="4288"/>
      <c r="BW12" s="4289"/>
      <c r="BX12" s="4289"/>
      <c r="BY12" s="4290"/>
      <c r="BZ12" s="509"/>
    </row>
    <row r="13" spans="1:83">
      <c r="B13" s="660" t="s">
        <v>10</v>
      </c>
      <c r="C13" s="1819" t="s">
        <v>6</v>
      </c>
      <c r="D13" s="656" t="s">
        <v>11</v>
      </c>
      <c r="E13" s="4288"/>
      <c r="F13" s="4289"/>
      <c r="G13" s="4289"/>
      <c r="H13" s="4290"/>
      <c r="I13" s="1819" t="s">
        <v>6</v>
      </c>
      <c r="J13" s="656" t="s">
        <v>11</v>
      </c>
      <c r="K13" s="4288"/>
      <c r="L13" s="4289"/>
      <c r="M13" s="4289"/>
      <c r="N13" s="4290"/>
      <c r="O13" s="1819" t="s">
        <v>6</v>
      </c>
      <c r="P13" s="656" t="s">
        <v>11</v>
      </c>
      <c r="Q13" s="4288"/>
      <c r="R13" s="4289"/>
      <c r="S13" s="4289"/>
      <c r="T13" s="4290"/>
      <c r="U13" s="1819" t="s">
        <v>6</v>
      </c>
      <c r="V13" s="656" t="s">
        <v>11</v>
      </c>
      <c r="W13" s="4288"/>
      <c r="X13" s="4289"/>
      <c r="Y13" s="4289"/>
      <c r="Z13" s="4290"/>
      <c r="AA13" s="1819" t="s">
        <v>6</v>
      </c>
      <c r="AB13" s="656" t="s">
        <v>11</v>
      </c>
      <c r="AC13" s="4288"/>
      <c r="AD13" s="4289"/>
      <c r="AE13" s="4289"/>
      <c r="AF13" s="4290"/>
      <c r="AG13" s="1819" t="s">
        <v>6</v>
      </c>
      <c r="AH13" s="656" t="s">
        <v>11</v>
      </c>
      <c r="AI13" s="4288"/>
      <c r="AJ13" s="4289"/>
      <c r="AK13" s="4289"/>
      <c r="AL13" s="4290"/>
      <c r="AM13" s="8"/>
      <c r="AN13" s="8"/>
      <c r="AO13" s="660" t="s">
        <v>10</v>
      </c>
      <c r="AP13" s="1819" t="s">
        <v>6</v>
      </c>
      <c r="AQ13" s="656" t="s">
        <v>11</v>
      </c>
      <c r="AR13" s="4288"/>
      <c r="AS13" s="4289"/>
      <c r="AT13" s="4289"/>
      <c r="AU13" s="4290"/>
      <c r="AV13" s="1819" t="s">
        <v>6</v>
      </c>
      <c r="AW13" s="656" t="s">
        <v>11</v>
      </c>
      <c r="AX13" s="4288"/>
      <c r="AY13" s="4289"/>
      <c r="AZ13" s="4289"/>
      <c r="BA13" s="4290"/>
      <c r="BB13" s="1819" t="s">
        <v>6</v>
      </c>
      <c r="BC13" s="656" t="s">
        <v>11</v>
      </c>
      <c r="BD13" s="4288"/>
      <c r="BE13" s="4289"/>
      <c r="BF13" s="4289"/>
      <c r="BG13" s="4290"/>
      <c r="BH13" s="1819" t="s">
        <v>6</v>
      </c>
      <c r="BI13" s="656" t="s">
        <v>11</v>
      </c>
      <c r="BJ13" s="4288"/>
      <c r="BK13" s="4289"/>
      <c r="BL13" s="4289"/>
      <c r="BM13" s="4290"/>
      <c r="BN13" s="1819" t="s">
        <v>6</v>
      </c>
      <c r="BO13" s="656" t="s">
        <v>11</v>
      </c>
      <c r="BP13" s="4288"/>
      <c r="BQ13" s="4289"/>
      <c r="BR13" s="4289"/>
      <c r="BS13" s="4290"/>
      <c r="BT13" s="1819" t="s">
        <v>6</v>
      </c>
      <c r="BU13" s="656" t="s">
        <v>11</v>
      </c>
      <c r="BV13" s="4288"/>
      <c r="BW13" s="4289"/>
      <c r="BX13" s="4289"/>
      <c r="BY13" s="4290"/>
      <c r="BZ13" s="11"/>
    </row>
    <row r="14" spans="1:83" ht="13.5" customHeight="1">
      <c r="B14" s="660" t="s">
        <v>12</v>
      </c>
      <c r="C14" s="1819" t="s">
        <v>9</v>
      </c>
      <c r="D14" s="657"/>
      <c r="E14" s="4291"/>
      <c r="F14" s="4292"/>
      <c r="G14" s="4292"/>
      <c r="H14" s="4293"/>
      <c r="I14" s="1819" t="s">
        <v>9</v>
      </c>
      <c r="J14" s="657"/>
      <c r="K14" s="4291"/>
      <c r="L14" s="4292"/>
      <c r="M14" s="4292"/>
      <c r="N14" s="4293"/>
      <c r="O14" s="1819" t="s">
        <v>9</v>
      </c>
      <c r="P14" s="657"/>
      <c r="Q14" s="4291"/>
      <c r="R14" s="4292"/>
      <c r="S14" s="4292"/>
      <c r="T14" s="4293"/>
      <c r="U14" s="1819" t="s">
        <v>9</v>
      </c>
      <c r="V14" s="657"/>
      <c r="W14" s="4291"/>
      <c r="X14" s="4292"/>
      <c r="Y14" s="4292"/>
      <c r="Z14" s="4293"/>
      <c r="AA14" s="1819" t="s">
        <v>9</v>
      </c>
      <c r="AB14" s="657"/>
      <c r="AC14" s="4291"/>
      <c r="AD14" s="4292"/>
      <c r="AE14" s="4292"/>
      <c r="AF14" s="4293"/>
      <c r="AG14" s="1819" t="s">
        <v>9</v>
      </c>
      <c r="AH14" s="657"/>
      <c r="AI14" s="4291"/>
      <c r="AJ14" s="4292"/>
      <c r="AK14" s="4292"/>
      <c r="AL14" s="4293"/>
      <c r="AM14" s="964"/>
      <c r="AN14" s="964"/>
      <c r="AO14" s="660" t="s">
        <v>12</v>
      </c>
      <c r="AP14" s="1819" t="s">
        <v>9</v>
      </c>
      <c r="AQ14" s="657"/>
      <c r="AR14" s="4291"/>
      <c r="AS14" s="4292"/>
      <c r="AT14" s="4292"/>
      <c r="AU14" s="4293"/>
      <c r="AV14" s="1819" t="s">
        <v>9</v>
      </c>
      <c r="AW14" s="657"/>
      <c r="AX14" s="4291"/>
      <c r="AY14" s="4292"/>
      <c r="AZ14" s="4292"/>
      <c r="BA14" s="4293"/>
      <c r="BB14" s="1819" t="s">
        <v>9</v>
      </c>
      <c r="BC14" s="657"/>
      <c r="BD14" s="4291"/>
      <c r="BE14" s="4292"/>
      <c r="BF14" s="4292"/>
      <c r="BG14" s="4293"/>
      <c r="BH14" s="1819" t="s">
        <v>9</v>
      </c>
      <c r="BI14" s="657"/>
      <c r="BJ14" s="4291"/>
      <c r="BK14" s="4292"/>
      <c r="BL14" s="4292"/>
      <c r="BM14" s="4293"/>
      <c r="BN14" s="1819" t="s">
        <v>9</v>
      </c>
      <c r="BO14" s="657"/>
      <c r="BP14" s="4291"/>
      <c r="BQ14" s="4292"/>
      <c r="BR14" s="4292"/>
      <c r="BS14" s="4293"/>
      <c r="BT14" s="1819" t="s">
        <v>9</v>
      </c>
      <c r="BU14" s="657"/>
      <c r="BV14" s="4291"/>
      <c r="BW14" s="4292"/>
      <c r="BX14" s="4292"/>
      <c r="BY14" s="4293"/>
      <c r="BZ14" s="11"/>
    </row>
    <row r="15" spans="1:83" ht="16.5" thickBot="1">
      <c r="B15" s="661"/>
      <c r="C15" s="658" t="s">
        <v>11</v>
      </c>
      <c r="D15" s="659"/>
      <c r="E15" s="1782">
        <v>6</v>
      </c>
      <c r="F15" s="1783">
        <v>7</v>
      </c>
      <c r="G15" s="1783">
        <v>8</v>
      </c>
      <c r="H15" s="1784">
        <v>9</v>
      </c>
      <c r="I15" s="658" t="s">
        <v>11</v>
      </c>
      <c r="J15" s="659"/>
      <c r="K15" s="1782">
        <v>6</v>
      </c>
      <c r="L15" s="1783">
        <v>7</v>
      </c>
      <c r="M15" s="1783">
        <v>8</v>
      </c>
      <c r="N15" s="1784">
        <v>9</v>
      </c>
      <c r="O15" s="658" t="s">
        <v>11</v>
      </c>
      <c r="P15" s="659"/>
      <c r="Q15" s="1782">
        <v>6</v>
      </c>
      <c r="R15" s="1783">
        <v>7</v>
      </c>
      <c r="S15" s="1783">
        <v>8</v>
      </c>
      <c r="T15" s="1784">
        <v>9</v>
      </c>
      <c r="U15" s="658" t="s">
        <v>11</v>
      </c>
      <c r="V15" s="659"/>
      <c r="W15" s="1782">
        <v>6</v>
      </c>
      <c r="X15" s="1783">
        <v>7</v>
      </c>
      <c r="Y15" s="1783">
        <v>8</v>
      </c>
      <c r="Z15" s="1784">
        <v>9</v>
      </c>
      <c r="AA15" s="658" t="s">
        <v>11</v>
      </c>
      <c r="AB15" s="659"/>
      <c r="AC15" s="1782">
        <v>6</v>
      </c>
      <c r="AD15" s="1783">
        <v>7</v>
      </c>
      <c r="AE15" s="1783">
        <v>8</v>
      </c>
      <c r="AF15" s="1784">
        <v>9</v>
      </c>
      <c r="AG15" s="658" t="s">
        <v>11</v>
      </c>
      <c r="AH15" s="659"/>
      <c r="AI15" s="1782">
        <v>6</v>
      </c>
      <c r="AJ15" s="1783">
        <v>7</v>
      </c>
      <c r="AK15" s="1783">
        <v>8</v>
      </c>
      <c r="AL15" s="1784">
        <v>9</v>
      </c>
      <c r="AM15" s="8"/>
      <c r="AN15" s="8"/>
      <c r="AO15" s="661"/>
      <c r="AP15" s="658" t="s">
        <v>11</v>
      </c>
      <c r="AQ15" s="659"/>
      <c r="AR15" s="1782">
        <v>6</v>
      </c>
      <c r="AS15" s="1783">
        <v>7</v>
      </c>
      <c r="AT15" s="1783">
        <v>8</v>
      </c>
      <c r="AU15" s="1784">
        <v>9</v>
      </c>
      <c r="AV15" s="658" t="s">
        <v>11</v>
      </c>
      <c r="AW15" s="659"/>
      <c r="AX15" s="1782">
        <v>6</v>
      </c>
      <c r="AY15" s="1783">
        <v>7</v>
      </c>
      <c r="AZ15" s="1783">
        <v>8</v>
      </c>
      <c r="BA15" s="1784">
        <v>9</v>
      </c>
      <c r="BB15" s="658" t="s">
        <v>11</v>
      </c>
      <c r="BC15" s="659"/>
      <c r="BD15" s="1782">
        <v>6</v>
      </c>
      <c r="BE15" s="1783">
        <v>7</v>
      </c>
      <c r="BF15" s="1783">
        <v>8</v>
      </c>
      <c r="BG15" s="1784">
        <v>9</v>
      </c>
      <c r="BH15" s="658" t="s">
        <v>11</v>
      </c>
      <c r="BI15" s="659"/>
      <c r="BJ15" s="1782">
        <v>6</v>
      </c>
      <c r="BK15" s="1783">
        <v>7</v>
      </c>
      <c r="BL15" s="1783">
        <v>8</v>
      </c>
      <c r="BM15" s="1784">
        <v>9</v>
      </c>
      <c r="BN15" s="658" t="s">
        <v>11</v>
      </c>
      <c r="BO15" s="659"/>
      <c r="BP15" s="1782">
        <v>6</v>
      </c>
      <c r="BQ15" s="1783">
        <v>7</v>
      </c>
      <c r="BR15" s="1783">
        <v>8</v>
      </c>
      <c r="BS15" s="1784">
        <v>9</v>
      </c>
      <c r="BT15" s="658" t="s">
        <v>11</v>
      </c>
      <c r="BU15" s="659"/>
      <c r="BV15" s="1782">
        <v>6</v>
      </c>
      <c r="BW15" s="1783">
        <v>7</v>
      </c>
      <c r="BX15" s="1783">
        <v>8</v>
      </c>
      <c r="BY15" s="1784">
        <v>9</v>
      </c>
      <c r="BZ15" s="11"/>
    </row>
    <row r="16" spans="1:83" ht="15" customHeight="1" thickBot="1">
      <c r="B16" s="662" t="s">
        <v>13</v>
      </c>
      <c r="C16" s="427"/>
      <c r="D16" s="1388" t="s">
        <v>15</v>
      </c>
      <c r="E16" s="268"/>
      <c r="F16" s="269"/>
      <c r="G16" s="269"/>
      <c r="H16" s="270"/>
      <c r="I16" s="22"/>
      <c r="J16" s="271" t="s">
        <v>19</v>
      </c>
      <c r="K16" s="269" t="s">
        <v>121</v>
      </c>
      <c r="L16" s="260" t="s">
        <v>118</v>
      </c>
      <c r="M16" s="260"/>
      <c r="N16" s="261"/>
      <c r="O16" s="368"/>
      <c r="P16" s="209" t="s">
        <v>19</v>
      </c>
      <c r="Q16" s="269" t="s">
        <v>121</v>
      </c>
      <c r="R16" s="269" t="s">
        <v>118</v>
      </c>
      <c r="S16" s="269"/>
      <c r="T16" s="270"/>
      <c r="U16" s="8"/>
      <c r="V16" s="160" t="s">
        <v>88</v>
      </c>
      <c r="W16" s="273"/>
      <c r="X16" s="260"/>
      <c r="Y16" s="260" t="s">
        <v>120</v>
      </c>
      <c r="Z16" s="261" t="s">
        <v>119</v>
      </c>
      <c r="AA16" s="27">
        <v>18</v>
      </c>
      <c r="AB16" s="1388" t="s">
        <v>14</v>
      </c>
      <c r="AC16" s="259"/>
      <c r="AD16" s="260"/>
      <c r="AE16" s="260"/>
      <c r="AF16" s="261"/>
      <c r="AG16" s="21"/>
      <c r="AH16" s="162" t="s">
        <v>16</v>
      </c>
      <c r="AI16" s="274"/>
      <c r="AJ16" s="263"/>
      <c r="AK16" s="4058" t="s">
        <v>118</v>
      </c>
      <c r="AL16" s="3780" t="s">
        <v>121</v>
      </c>
      <c r="AM16" s="140"/>
      <c r="AN16" s="140"/>
      <c r="AO16" s="662" t="s">
        <v>13</v>
      </c>
      <c r="AP16" s="8"/>
      <c r="AQ16" s="1424" t="s">
        <v>88</v>
      </c>
      <c r="AR16" s="259" t="s">
        <v>120</v>
      </c>
      <c r="AS16" s="260" t="s">
        <v>119</v>
      </c>
      <c r="AT16" s="260"/>
      <c r="AU16" s="261"/>
      <c r="AV16" s="28"/>
      <c r="AW16" s="160" t="s">
        <v>17</v>
      </c>
      <c r="AX16" s="259"/>
      <c r="AY16" s="260"/>
      <c r="AZ16" s="260" t="s">
        <v>120</v>
      </c>
      <c r="BA16" s="261" t="s">
        <v>119</v>
      </c>
      <c r="BB16" s="90"/>
      <c r="BC16" s="1423" t="s">
        <v>18</v>
      </c>
      <c r="BD16" s="256"/>
      <c r="BE16" s="257"/>
      <c r="BF16" s="257" t="s">
        <v>119</v>
      </c>
      <c r="BG16" s="258" t="s">
        <v>120</v>
      </c>
      <c r="BH16" s="446"/>
      <c r="BI16" s="209" t="s">
        <v>15</v>
      </c>
      <c r="BJ16" s="268" t="s">
        <v>120</v>
      </c>
      <c r="BK16" s="269" t="s">
        <v>119</v>
      </c>
      <c r="BL16" s="269"/>
      <c r="BM16" s="270"/>
      <c r="BN16" s="27"/>
      <c r="BO16" s="1388" t="s">
        <v>19</v>
      </c>
      <c r="BP16" s="259"/>
      <c r="BQ16" s="260"/>
      <c r="BR16" s="269" t="s">
        <v>121</v>
      </c>
      <c r="BS16" s="261" t="s">
        <v>118</v>
      </c>
      <c r="BT16" s="25"/>
      <c r="BU16" s="228" t="s">
        <v>18</v>
      </c>
      <c r="BV16" s="256" t="s">
        <v>119</v>
      </c>
      <c r="BW16" s="257" t="s">
        <v>120</v>
      </c>
      <c r="BX16" s="257"/>
      <c r="BY16" s="258"/>
      <c r="BZ16" s="11"/>
    </row>
    <row r="17" spans="2:78" ht="15" customHeight="1" thickBot="1">
      <c r="B17" s="663" t="s">
        <v>20</v>
      </c>
      <c r="C17" s="421">
        <v>1</v>
      </c>
      <c r="D17" s="1424" t="s">
        <v>14</v>
      </c>
      <c r="E17" s="268"/>
      <c r="F17" s="269"/>
      <c r="G17" s="269" t="s">
        <v>119</v>
      </c>
      <c r="H17" s="270" t="s">
        <v>120</v>
      </c>
      <c r="I17" s="49"/>
      <c r="J17" s="227" t="s">
        <v>16</v>
      </c>
      <c r="K17" s="269" t="s">
        <v>121</v>
      </c>
      <c r="L17" s="278" t="s">
        <v>118</v>
      </c>
      <c r="M17" s="278"/>
      <c r="N17" s="279"/>
      <c r="O17" s="353"/>
      <c r="P17" s="208" t="s">
        <v>16</v>
      </c>
      <c r="Q17" s="269" t="s">
        <v>121</v>
      </c>
      <c r="R17" s="502" t="s">
        <v>118</v>
      </c>
      <c r="S17" s="502"/>
      <c r="T17" s="503"/>
      <c r="U17" s="92"/>
      <c r="V17" s="271" t="s">
        <v>15</v>
      </c>
      <c r="W17" s="273" t="s">
        <v>119</v>
      </c>
      <c r="X17" s="260" t="s">
        <v>120</v>
      </c>
      <c r="Y17" s="260"/>
      <c r="Z17" s="261"/>
      <c r="AA17" s="22"/>
      <c r="AB17" s="1424" t="s">
        <v>17</v>
      </c>
      <c r="AC17" s="259" t="s">
        <v>119</v>
      </c>
      <c r="AD17" s="260" t="s">
        <v>120</v>
      </c>
      <c r="AE17" s="269"/>
      <c r="AF17" s="270"/>
      <c r="AG17" s="124"/>
      <c r="AH17" s="228" t="s">
        <v>18</v>
      </c>
      <c r="AI17" s="256" t="s">
        <v>120</v>
      </c>
      <c r="AJ17" s="257" t="s">
        <v>119</v>
      </c>
      <c r="AK17" s="257" t="s">
        <v>117</v>
      </c>
      <c r="AL17" s="258"/>
      <c r="AM17" s="140"/>
      <c r="AN17" s="140"/>
      <c r="AO17" s="663" t="s">
        <v>20</v>
      </c>
      <c r="AP17" s="13"/>
      <c r="AQ17" s="1424" t="s">
        <v>15</v>
      </c>
      <c r="AR17" s="259"/>
      <c r="AS17" s="260"/>
      <c r="AT17" s="260" t="s">
        <v>120</v>
      </c>
      <c r="AU17" s="261" t="s">
        <v>119</v>
      </c>
      <c r="AV17" s="28"/>
      <c r="AW17" s="160" t="s">
        <v>19</v>
      </c>
      <c r="AX17" s="259" t="s">
        <v>118</v>
      </c>
      <c r="AY17" s="269" t="s">
        <v>121</v>
      </c>
      <c r="AZ17" s="260"/>
      <c r="BA17" s="261"/>
      <c r="BB17" s="49"/>
      <c r="BC17" s="1430" t="s">
        <v>88</v>
      </c>
      <c r="BD17" s="273"/>
      <c r="BE17" s="260"/>
      <c r="BF17" s="260" t="s">
        <v>119</v>
      </c>
      <c r="BG17" s="261" t="s">
        <v>120</v>
      </c>
      <c r="BH17" s="427">
        <v>40</v>
      </c>
      <c r="BI17" s="209" t="s">
        <v>14</v>
      </c>
      <c r="BJ17" s="268" t="s">
        <v>120</v>
      </c>
      <c r="BK17" s="269" t="s">
        <v>119</v>
      </c>
      <c r="BL17" s="269"/>
      <c r="BM17" s="270"/>
      <c r="BN17" s="46"/>
      <c r="BO17" s="1431" t="s">
        <v>16</v>
      </c>
      <c r="BP17" s="262"/>
      <c r="BQ17" s="263"/>
      <c r="BR17" s="269" t="s">
        <v>121</v>
      </c>
      <c r="BS17" s="264" t="s">
        <v>118</v>
      </c>
      <c r="BT17" s="22"/>
      <c r="BU17" s="209" t="s">
        <v>88</v>
      </c>
      <c r="BV17" s="259" t="s">
        <v>119</v>
      </c>
      <c r="BW17" s="260" t="s">
        <v>120</v>
      </c>
      <c r="BX17" s="260"/>
      <c r="BY17" s="261"/>
      <c r="BZ17" s="11"/>
    </row>
    <row r="18" spans="2:78" ht="15" customHeight="1" thickBot="1">
      <c r="B18" s="663" t="s">
        <v>21</v>
      </c>
      <c r="C18" s="421"/>
      <c r="D18" s="1424" t="s">
        <v>17</v>
      </c>
      <c r="E18" s="268"/>
      <c r="F18" s="269"/>
      <c r="G18" s="273" t="s">
        <v>119</v>
      </c>
      <c r="H18" s="260" t="s">
        <v>120</v>
      </c>
      <c r="I18" s="25"/>
      <c r="J18" s="317" t="s">
        <v>18</v>
      </c>
      <c r="K18" s="283"/>
      <c r="L18" s="257"/>
      <c r="M18" s="257" t="s">
        <v>120</v>
      </c>
      <c r="N18" s="258" t="s">
        <v>119</v>
      </c>
      <c r="O18" s="388"/>
      <c r="P18" s="228" t="s">
        <v>18</v>
      </c>
      <c r="Q18" s="265"/>
      <c r="R18" s="266"/>
      <c r="S18" s="266" t="s">
        <v>120</v>
      </c>
      <c r="T18" s="267" t="s">
        <v>119</v>
      </c>
      <c r="U18" s="8">
        <v>14</v>
      </c>
      <c r="V18" s="160" t="s">
        <v>14</v>
      </c>
      <c r="W18" s="273" t="s">
        <v>119</v>
      </c>
      <c r="X18" s="260" t="s">
        <v>120</v>
      </c>
      <c r="Y18" s="260"/>
      <c r="Z18" s="261"/>
      <c r="AA18" s="22"/>
      <c r="AB18" s="1424" t="s">
        <v>19</v>
      </c>
      <c r="AC18" s="259"/>
      <c r="AD18" s="260"/>
      <c r="AE18" s="260" t="s">
        <v>118</v>
      </c>
      <c r="AF18" s="270" t="s">
        <v>121</v>
      </c>
      <c r="AG18" s="8"/>
      <c r="AH18" s="160" t="s">
        <v>88</v>
      </c>
      <c r="AI18" s="273" t="s">
        <v>120</v>
      </c>
      <c r="AJ18" s="260" t="s">
        <v>119</v>
      </c>
      <c r="AK18" s="260"/>
      <c r="AL18" s="261"/>
      <c r="AM18" s="140"/>
      <c r="AN18" s="140"/>
      <c r="AO18" s="663" t="s">
        <v>21</v>
      </c>
      <c r="AP18" s="91">
        <v>27</v>
      </c>
      <c r="AQ18" s="209" t="s">
        <v>14</v>
      </c>
      <c r="AR18" s="259"/>
      <c r="AS18" s="260"/>
      <c r="AT18" s="260" t="s">
        <v>120</v>
      </c>
      <c r="AU18" s="261" t="s">
        <v>119</v>
      </c>
      <c r="AV18" s="48"/>
      <c r="AW18" s="162" t="s">
        <v>16</v>
      </c>
      <c r="AX18" s="262" t="s">
        <v>118</v>
      </c>
      <c r="AY18" s="269" t="s">
        <v>121</v>
      </c>
      <c r="AZ18" s="263"/>
      <c r="BA18" s="264"/>
      <c r="BB18" s="49"/>
      <c r="BC18" s="160" t="s">
        <v>15</v>
      </c>
      <c r="BD18" s="259" t="s">
        <v>120</v>
      </c>
      <c r="BE18" s="260" t="s">
        <v>119</v>
      </c>
      <c r="BF18" s="260"/>
      <c r="BG18" s="261"/>
      <c r="BH18" s="421"/>
      <c r="BI18" s="209" t="s">
        <v>17</v>
      </c>
      <c r="BJ18" s="268" t="s">
        <v>120</v>
      </c>
      <c r="BK18" s="269" t="s">
        <v>119</v>
      </c>
      <c r="BL18" s="269"/>
      <c r="BM18" s="270"/>
      <c r="BN18" s="27"/>
      <c r="BO18" s="1423" t="s">
        <v>18</v>
      </c>
      <c r="BP18" s="256" t="s">
        <v>119</v>
      </c>
      <c r="BQ18" s="257" t="s">
        <v>120</v>
      </c>
      <c r="BR18" s="257"/>
      <c r="BS18" s="258"/>
      <c r="BT18" s="141"/>
      <c r="BU18" s="667" t="s">
        <v>15</v>
      </c>
      <c r="BV18" s="259"/>
      <c r="BW18" s="260"/>
      <c r="BX18" s="260" t="s">
        <v>119</v>
      </c>
      <c r="BY18" s="261" t="s">
        <v>120</v>
      </c>
      <c r="BZ18" s="11"/>
    </row>
    <row r="19" spans="2:78" ht="15" customHeight="1" thickBot="1">
      <c r="B19" s="663" t="s">
        <v>22</v>
      </c>
      <c r="C19" s="421"/>
      <c r="D19" s="1425" t="s">
        <v>19</v>
      </c>
      <c r="E19" s="269" t="s">
        <v>121</v>
      </c>
      <c r="F19" s="1384" t="s">
        <v>118</v>
      </c>
      <c r="G19" s="1384"/>
      <c r="H19" s="1385"/>
      <c r="I19" s="22"/>
      <c r="J19" s="428" t="s">
        <v>88</v>
      </c>
      <c r="K19" s="429"/>
      <c r="L19" s="430"/>
      <c r="M19" s="430" t="s">
        <v>120</v>
      </c>
      <c r="N19" s="431" t="s">
        <v>119</v>
      </c>
      <c r="O19" s="427"/>
      <c r="P19" s="209" t="s">
        <v>88</v>
      </c>
      <c r="Q19" s="268"/>
      <c r="R19" s="269"/>
      <c r="S19" s="269" t="s">
        <v>120</v>
      </c>
      <c r="T19" s="270" t="s">
        <v>119</v>
      </c>
      <c r="U19" s="92"/>
      <c r="V19" s="1429" t="s">
        <v>17</v>
      </c>
      <c r="W19" s="273" t="s">
        <v>119</v>
      </c>
      <c r="X19" s="260" t="s">
        <v>120</v>
      </c>
      <c r="Y19" s="1384"/>
      <c r="Z19" s="1385"/>
      <c r="AA19" s="46"/>
      <c r="AB19" s="1239" t="s">
        <v>16</v>
      </c>
      <c r="AC19" s="262"/>
      <c r="AD19" s="263"/>
      <c r="AE19" s="263" t="s">
        <v>118</v>
      </c>
      <c r="AF19" s="503" t="s">
        <v>121</v>
      </c>
      <c r="AG19" s="91"/>
      <c r="AH19" s="209" t="s">
        <v>15</v>
      </c>
      <c r="AI19" s="259"/>
      <c r="AJ19" s="260"/>
      <c r="AK19" s="260" t="s">
        <v>120</v>
      </c>
      <c r="AL19" s="261" t="s">
        <v>119</v>
      </c>
      <c r="AM19" s="140"/>
      <c r="AN19" s="140"/>
      <c r="AO19" s="663" t="s">
        <v>22</v>
      </c>
      <c r="AP19" s="51"/>
      <c r="AQ19" s="1424" t="s">
        <v>17</v>
      </c>
      <c r="AR19" s="259"/>
      <c r="AS19" s="260"/>
      <c r="AT19" s="260" t="s">
        <v>120</v>
      </c>
      <c r="AU19" s="261" t="s">
        <v>119</v>
      </c>
      <c r="AV19" s="28"/>
      <c r="AW19" s="228" t="s">
        <v>18</v>
      </c>
      <c r="AX19" s="256"/>
      <c r="AY19" s="257"/>
      <c r="AZ19" s="257" t="s">
        <v>119</v>
      </c>
      <c r="BA19" s="258" t="s">
        <v>120</v>
      </c>
      <c r="BB19" s="22">
        <v>36</v>
      </c>
      <c r="BC19" s="1430" t="s">
        <v>14</v>
      </c>
      <c r="BD19" s="273" t="s">
        <v>120</v>
      </c>
      <c r="BE19" s="260" t="s">
        <v>119</v>
      </c>
      <c r="BF19" s="260"/>
      <c r="BG19" s="261"/>
      <c r="BH19" s="504"/>
      <c r="BI19" s="209" t="s">
        <v>19</v>
      </c>
      <c r="BJ19" s="268"/>
      <c r="BK19" s="269"/>
      <c r="BL19" s="269" t="s">
        <v>121</v>
      </c>
      <c r="BM19" s="270" t="s">
        <v>118</v>
      </c>
      <c r="BN19" s="22"/>
      <c r="BO19" s="1430" t="s">
        <v>88</v>
      </c>
      <c r="BP19" s="259" t="s">
        <v>119</v>
      </c>
      <c r="BQ19" s="260" t="s">
        <v>120</v>
      </c>
      <c r="BR19" s="260"/>
      <c r="BS19" s="261"/>
      <c r="BT19" s="22">
        <v>49</v>
      </c>
      <c r="BU19" s="209" t="s">
        <v>14</v>
      </c>
      <c r="BV19" s="259"/>
      <c r="BW19" s="260"/>
      <c r="BX19" s="260" t="s">
        <v>119</v>
      </c>
      <c r="BY19" s="261" t="s">
        <v>120</v>
      </c>
      <c r="BZ19" s="11"/>
    </row>
    <row r="20" spans="2:78" ht="15" customHeight="1" thickBot="1">
      <c r="B20" s="663" t="s">
        <v>23</v>
      </c>
      <c r="C20" s="421"/>
      <c r="D20" s="308" t="s">
        <v>16</v>
      </c>
      <c r="E20" s="269" t="s">
        <v>121</v>
      </c>
      <c r="F20" s="1384" t="s">
        <v>118</v>
      </c>
      <c r="G20" s="1384"/>
      <c r="H20" s="1385"/>
      <c r="I20" s="22"/>
      <c r="J20" s="428" t="s">
        <v>15</v>
      </c>
      <c r="K20" s="429" t="s">
        <v>119</v>
      </c>
      <c r="L20" s="430" t="s">
        <v>120</v>
      </c>
      <c r="M20" s="430"/>
      <c r="N20" s="431"/>
      <c r="O20" s="421"/>
      <c r="P20" s="971" t="s">
        <v>15</v>
      </c>
      <c r="Q20" s="1383" t="s">
        <v>119</v>
      </c>
      <c r="R20" s="1384" t="s">
        <v>120</v>
      </c>
      <c r="S20" s="1384"/>
      <c r="T20" s="1385"/>
      <c r="U20" s="307"/>
      <c r="V20" s="1430" t="s">
        <v>19</v>
      </c>
      <c r="W20" s="273"/>
      <c r="X20" s="260"/>
      <c r="Y20" s="260" t="s">
        <v>118</v>
      </c>
      <c r="Z20" s="269" t="s">
        <v>121</v>
      </c>
      <c r="AA20" s="25"/>
      <c r="AB20" s="1426" t="s">
        <v>18</v>
      </c>
      <c r="AC20" s="259" t="s">
        <v>120</v>
      </c>
      <c r="AD20" s="260" t="s">
        <v>119</v>
      </c>
      <c r="AE20" s="280" t="s">
        <v>117</v>
      </c>
      <c r="AF20" s="281"/>
      <c r="AG20" s="91">
        <v>23</v>
      </c>
      <c r="AH20" s="209" t="s">
        <v>14</v>
      </c>
      <c r="AI20" s="259"/>
      <c r="AJ20" s="260"/>
      <c r="AK20" s="260" t="s">
        <v>120</v>
      </c>
      <c r="AL20" s="261" t="s">
        <v>119</v>
      </c>
      <c r="AM20" s="140"/>
      <c r="AN20" s="140"/>
      <c r="AO20" s="663" t="s">
        <v>23</v>
      </c>
      <c r="AP20" s="51"/>
      <c r="AQ20" s="3595" t="s">
        <v>19</v>
      </c>
      <c r="AR20" s="285" t="s">
        <v>118</v>
      </c>
      <c r="AS20" s="269" t="s">
        <v>121</v>
      </c>
      <c r="AT20" s="278"/>
      <c r="AU20" s="279"/>
      <c r="AV20" s="49"/>
      <c r="AW20" s="308" t="s">
        <v>88</v>
      </c>
      <c r="AX20" s="285"/>
      <c r="AY20" s="278"/>
      <c r="AZ20" s="278" t="s">
        <v>119</v>
      </c>
      <c r="BA20" s="279" t="s">
        <v>120</v>
      </c>
      <c r="BB20" s="49"/>
      <c r="BC20" s="1430" t="s">
        <v>17</v>
      </c>
      <c r="BD20" s="273" t="s">
        <v>120</v>
      </c>
      <c r="BE20" s="260" t="s">
        <v>119</v>
      </c>
      <c r="BF20" s="260"/>
      <c r="BG20" s="261"/>
      <c r="BH20" s="505"/>
      <c r="BI20" s="208" t="s">
        <v>16</v>
      </c>
      <c r="BJ20" s="501"/>
      <c r="BK20" s="502"/>
      <c r="BL20" s="269" t="s">
        <v>121</v>
      </c>
      <c r="BM20" s="503" t="s">
        <v>118</v>
      </c>
      <c r="BN20" s="22"/>
      <c r="BO20" s="1430" t="s">
        <v>15</v>
      </c>
      <c r="BP20" s="259"/>
      <c r="BQ20" s="260"/>
      <c r="BR20" s="260" t="s">
        <v>119</v>
      </c>
      <c r="BS20" s="261" t="s">
        <v>120</v>
      </c>
      <c r="BT20" s="141"/>
      <c r="BU20" s="971" t="s">
        <v>17</v>
      </c>
      <c r="BV20" s="285"/>
      <c r="BW20" s="278"/>
      <c r="BX20" s="278" t="s">
        <v>119</v>
      </c>
      <c r="BY20" s="279" t="s">
        <v>120</v>
      </c>
      <c r="BZ20" s="11"/>
    </row>
    <row r="21" spans="2:78" ht="15" customHeight="1" thickBot="1">
      <c r="B21" s="663" t="s">
        <v>24</v>
      </c>
      <c r="C21" s="422"/>
      <c r="D21" s="1389" t="s">
        <v>18</v>
      </c>
      <c r="E21" s="265"/>
      <c r="F21" s="266"/>
      <c r="G21" s="266"/>
      <c r="H21" s="267"/>
      <c r="I21" s="8">
        <v>6</v>
      </c>
      <c r="J21" s="160" t="s">
        <v>14</v>
      </c>
      <c r="K21" s="259" t="s">
        <v>119</v>
      </c>
      <c r="L21" s="260" t="s">
        <v>120</v>
      </c>
      <c r="M21" s="260"/>
      <c r="N21" s="261"/>
      <c r="O21" s="421">
        <v>10</v>
      </c>
      <c r="P21" s="667" t="s">
        <v>14</v>
      </c>
      <c r="Q21" s="268" t="s">
        <v>119</v>
      </c>
      <c r="R21" s="269" t="s">
        <v>120</v>
      </c>
      <c r="S21" s="269"/>
      <c r="T21" s="270"/>
      <c r="U21" s="424"/>
      <c r="V21" s="1431" t="s">
        <v>16</v>
      </c>
      <c r="W21" s="274"/>
      <c r="X21" s="263"/>
      <c r="Y21" s="263" t="s">
        <v>118</v>
      </c>
      <c r="Z21" s="269" t="s">
        <v>121</v>
      </c>
      <c r="AA21" s="22"/>
      <c r="AB21" s="1424" t="s">
        <v>88</v>
      </c>
      <c r="AC21" s="259" t="s">
        <v>120</v>
      </c>
      <c r="AD21" s="260" t="s">
        <v>119</v>
      </c>
      <c r="AE21" s="260"/>
      <c r="AF21" s="261"/>
      <c r="AG21" s="91"/>
      <c r="AH21" s="209" t="s">
        <v>17</v>
      </c>
      <c r="AI21" s="259"/>
      <c r="AJ21" s="260"/>
      <c r="AK21" s="260" t="s">
        <v>120</v>
      </c>
      <c r="AL21" s="261" t="s">
        <v>119</v>
      </c>
      <c r="AM21" s="140"/>
      <c r="AN21" s="140"/>
      <c r="AO21" s="663" t="s">
        <v>24</v>
      </c>
      <c r="AP21" s="39"/>
      <c r="AQ21" s="208" t="s">
        <v>16</v>
      </c>
      <c r="AR21" s="262" t="s">
        <v>118</v>
      </c>
      <c r="AS21" s="269" t="s">
        <v>121</v>
      </c>
      <c r="AT21" s="263"/>
      <c r="AU21" s="264"/>
      <c r="AV21" s="49"/>
      <c r="AW21" s="209" t="s">
        <v>15</v>
      </c>
      <c r="AX21" s="259" t="s">
        <v>120</v>
      </c>
      <c r="AY21" s="260" t="s">
        <v>119</v>
      </c>
      <c r="AZ21" s="260"/>
      <c r="BA21" s="261"/>
      <c r="BB21" s="49"/>
      <c r="BC21" s="1430" t="s">
        <v>19</v>
      </c>
      <c r="BD21" s="273"/>
      <c r="BE21" s="260"/>
      <c r="BF21" s="269" t="s">
        <v>121</v>
      </c>
      <c r="BG21" s="261" t="s">
        <v>118</v>
      </c>
      <c r="BH21" s="506"/>
      <c r="BI21" s="228" t="s">
        <v>18</v>
      </c>
      <c r="BJ21" s="265" t="s">
        <v>119</v>
      </c>
      <c r="BK21" s="266" t="s">
        <v>120</v>
      </c>
      <c r="BL21" s="266"/>
      <c r="BM21" s="267"/>
      <c r="BN21" s="22">
        <v>45</v>
      </c>
      <c r="BO21" s="1430" t="s">
        <v>14</v>
      </c>
      <c r="BP21" s="259"/>
      <c r="BQ21" s="260"/>
      <c r="BR21" s="260" t="s">
        <v>119</v>
      </c>
      <c r="BS21" s="261" t="s">
        <v>120</v>
      </c>
      <c r="BT21" s="432"/>
      <c r="BU21" s="667" t="s">
        <v>19</v>
      </c>
      <c r="BV21" s="269" t="s">
        <v>121</v>
      </c>
      <c r="BW21" s="260" t="s">
        <v>118</v>
      </c>
      <c r="BX21" s="260"/>
      <c r="BY21" s="261"/>
      <c r="BZ21" s="11"/>
    </row>
    <row r="22" spans="2:78" ht="15" customHeight="1" thickBot="1">
      <c r="B22" s="663" t="s">
        <v>25</v>
      </c>
      <c r="C22" s="421"/>
      <c r="D22" s="209" t="s">
        <v>88</v>
      </c>
      <c r="E22" s="268"/>
      <c r="F22" s="269"/>
      <c r="G22" s="269" t="s">
        <v>120</v>
      </c>
      <c r="H22" s="270" t="s">
        <v>119</v>
      </c>
      <c r="I22" s="91"/>
      <c r="J22" s="160" t="s">
        <v>17</v>
      </c>
      <c r="K22" s="259" t="s">
        <v>119</v>
      </c>
      <c r="L22" s="260" t="s">
        <v>120</v>
      </c>
      <c r="M22" s="260"/>
      <c r="N22" s="261"/>
      <c r="O22" s="421"/>
      <c r="P22" s="667" t="s">
        <v>17</v>
      </c>
      <c r="Q22" s="268" t="s">
        <v>119</v>
      </c>
      <c r="R22" s="269" t="s">
        <v>120</v>
      </c>
      <c r="S22" s="269"/>
      <c r="T22" s="270"/>
      <c r="U22" s="592"/>
      <c r="V22" s="1432" t="s">
        <v>18</v>
      </c>
      <c r="W22" s="256" t="s">
        <v>120</v>
      </c>
      <c r="X22" s="257" t="s">
        <v>119</v>
      </c>
      <c r="Y22" s="266"/>
      <c r="Z22" s="267"/>
      <c r="AA22" s="22"/>
      <c r="AB22" s="1424" t="s">
        <v>15</v>
      </c>
      <c r="AC22" s="259"/>
      <c r="AD22" s="260"/>
      <c r="AE22" s="260" t="s">
        <v>120</v>
      </c>
      <c r="AF22" s="261" t="s">
        <v>119</v>
      </c>
      <c r="AG22" s="91"/>
      <c r="AH22" s="209" t="s">
        <v>19</v>
      </c>
      <c r="AI22" s="259" t="s">
        <v>118</v>
      </c>
      <c r="AJ22" s="269" t="s">
        <v>121</v>
      </c>
      <c r="AK22" s="260"/>
      <c r="AL22" s="261"/>
      <c r="AM22" s="140"/>
      <c r="AN22" s="140"/>
      <c r="AO22" s="663" t="s">
        <v>25</v>
      </c>
      <c r="AP22" s="90"/>
      <c r="AQ22" s="228" t="s">
        <v>18</v>
      </c>
      <c r="AR22" s="256"/>
      <c r="AS22" s="257"/>
      <c r="AT22" s="257" t="s">
        <v>119</v>
      </c>
      <c r="AU22" s="258" t="s">
        <v>120</v>
      </c>
      <c r="AV22" s="22">
        <v>32</v>
      </c>
      <c r="AW22" s="209" t="s">
        <v>14</v>
      </c>
      <c r="AX22" s="259" t="s">
        <v>120</v>
      </c>
      <c r="AY22" s="260" t="s">
        <v>119</v>
      </c>
      <c r="AZ22" s="260"/>
      <c r="BA22" s="261"/>
      <c r="BB22" s="2430"/>
      <c r="BC22" s="1431" t="s">
        <v>16</v>
      </c>
      <c r="BD22" s="274"/>
      <c r="BE22" s="263"/>
      <c r="BF22" s="269" t="s">
        <v>121</v>
      </c>
      <c r="BG22" s="264" t="s">
        <v>118</v>
      </c>
      <c r="BH22" s="504"/>
      <c r="BI22" s="209" t="s">
        <v>88</v>
      </c>
      <c r="BJ22" s="268" t="s">
        <v>119</v>
      </c>
      <c r="BK22" s="269" t="s">
        <v>120</v>
      </c>
      <c r="BL22" s="269"/>
      <c r="BM22" s="270"/>
      <c r="BN22" s="22"/>
      <c r="BO22" s="1430" t="s">
        <v>17</v>
      </c>
      <c r="BP22" s="259"/>
      <c r="BQ22" s="260"/>
      <c r="BR22" s="260" t="s">
        <v>119</v>
      </c>
      <c r="BS22" s="261" t="s">
        <v>120</v>
      </c>
      <c r="BT22" s="313"/>
      <c r="BU22" s="1007" t="s">
        <v>16</v>
      </c>
      <c r="BV22" s="269" t="s">
        <v>121</v>
      </c>
      <c r="BW22" s="275" t="s">
        <v>118</v>
      </c>
      <c r="BX22" s="275"/>
      <c r="BY22" s="276"/>
      <c r="BZ22" s="11"/>
    </row>
    <row r="23" spans="2:78" ht="15" customHeight="1" thickBot="1">
      <c r="B23" s="663" t="s">
        <v>26</v>
      </c>
      <c r="C23" s="421"/>
      <c r="D23" s="209" t="s">
        <v>15</v>
      </c>
      <c r="E23" s="268" t="s">
        <v>119</v>
      </c>
      <c r="F23" s="269" t="s">
        <v>120</v>
      </c>
      <c r="G23" s="269"/>
      <c r="H23" s="270"/>
      <c r="I23" s="91"/>
      <c r="J23" s="160" t="s">
        <v>19</v>
      </c>
      <c r="K23" s="259"/>
      <c r="L23" s="260"/>
      <c r="M23" s="260" t="s">
        <v>118</v>
      </c>
      <c r="N23" s="269" t="s">
        <v>121</v>
      </c>
      <c r="O23" s="421"/>
      <c r="P23" s="667" t="s">
        <v>19</v>
      </c>
      <c r="Q23" s="268"/>
      <c r="R23" s="269"/>
      <c r="S23" s="269" t="s">
        <v>118</v>
      </c>
      <c r="T23" s="269" t="s">
        <v>121</v>
      </c>
      <c r="U23" s="27"/>
      <c r="V23" s="1424" t="s">
        <v>88</v>
      </c>
      <c r="W23" s="259" t="s">
        <v>120</v>
      </c>
      <c r="X23" s="260" t="s">
        <v>119</v>
      </c>
      <c r="Y23" s="260"/>
      <c r="Z23" s="261"/>
      <c r="AA23" s="22">
        <v>19</v>
      </c>
      <c r="AB23" s="1388" t="s">
        <v>14</v>
      </c>
      <c r="AC23" s="259"/>
      <c r="AD23" s="260"/>
      <c r="AE23" s="260"/>
      <c r="AF23" s="261"/>
      <c r="AG23" s="21"/>
      <c r="AH23" s="16" t="s">
        <v>16</v>
      </c>
      <c r="AI23" s="284" t="s">
        <v>118</v>
      </c>
      <c r="AJ23" s="269" t="s">
        <v>121</v>
      </c>
      <c r="AK23" s="275"/>
      <c r="AL23" s="276"/>
      <c r="AM23" s="140"/>
      <c r="AN23" s="140"/>
      <c r="AO23" s="663" t="s">
        <v>26</v>
      </c>
      <c r="AP23" s="49"/>
      <c r="AQ23" s="209" t="s">
        <v>88</v>
      </c>
      <c r="AR23" s="259"/>
      <c r="AS23" s="260"/>
      <c r="AT23" s="260" t="s">
        <v>119</v>
      </c>
      <c r="AU23" s="261" t="s">
        <v>120</v>
      </c>
      <c r="AV23" s="49"/>
      <c r="AW23" s="209" t="s">
        <v>17</v>
      </c>
      <c r="AX23" s="259" t="s">
        <v>120</v>
      </c>
      <c r="AY23" s="260" t="s">
        <v>119</v>
      </c>
      <c r="AZ23" s="260"/>
      <c r="BA23" s="261"/>
      <c r="BB23" s="422"/>
      <c r="BC23" s="228" t="s">
        <v>18</v>
      </c>
      <c r="BD23" s="265" t="s">
        <v>119</v>
      </c>
      <c r="BE23" s="266" t="s">
        <v>120</v>
      </c>
      <c r="BF23" s="266"/>
      <c r="BG23" s="267"/>
      <c r="BH23" s="49"/>
      <c r="BI23" s="209" t="s">
        <v>15</v>
      </c>
      <c r="BJ23" s="259"/>
      <c r="BK23" s="260"/>
      <c r="BL23" s="260" t="s">
        <v>119</v>
      </c>
      <c r="BM23" s="261" t="s">
        <v>120</v>
      </c>
      <c r="BN23" s="27"/>
      <c r="BO23" s="1424" t="s">
        <v>19</v>
      </c>
      <c r="BP23" s="269" t="s">
        <v>121</v>
      </c>
      <c r="BQ23" s="260" t="s">
        <v>118</v>
      </c>
      <c r="BR23" s="260"/>
      <c r="BS23" s="261"/>
      <c r="BT23" s="595"/>
      <c r="BU23" s="1002" t="s">
        <v>18</v>
      </c>
      <c r="BV23" s="256"/>
      <c r="BW23" s="257"/>
      <c r="BX23" s="257" t="s">
        <v>120</v>
      </c>
      <c r="BY23" s="258" t="s">
        <v>119</v>
      </c>
      <c r="BZ23" s="11"/>
    </row>
    <row r="24" spans="2:78" ht="15" customHeight="1" thickBot="1">
      <c r="B24" s="663" t="s">
        <v>27</v>
      </c>
      <c r="C24" s="427">
        <v>2</v>
      </c>
      <c r="D24" s="594" t="s">
        <v>14</v>
      </c>
      <c r="E24" s="1796" t="s">
        <v>119</v>
      </c>
      <c r="F24" s="973" t="s">
        <v>120</v>
      </c>
      <c r="G24" s="973"/>
      <c r="H24" s="974"/>
      <c r="I24" s="21"/>
      <c r="J24" s="162" t="s">
        <v>16</v>
      </c>
      <c r="K24" s="262"/>
      <c r="L24" s="263"/>
      <c r="M24" s="263" t="s">
        <v>118</v>
      </c>
      <c r="N24" s="269" t="s">
        <v>121</v>
      </c>
      <c r="O24" s="353"/>
      <c r="P24" s="352" t="s">
        <v>16</v>
      </c>
      <c r="Q24" s="1386"/>
      <c r="R24" s="1387"/>
      <c r="S24" s="1387" t="s">
        <v>118</v>
      </c>
      <c r="T24" s="269" t="s">
        <v>121</v>
      </c>
      <c r="U24" s="22"/>
      <c r="V24" s="255" t="s">
        <v>15</v>
      </c>
      <c r="W24" s="259"/>
      <c r="X24" s="260"/>
      <c r="Y24" s="260" t="s">
        <v>120</v>
      </c>
      <c r="Z24" s="261" t="s">
        <v>119</v>
      </c>
      <c r="AA24" s="27"/>
      <c r="AB24" s="231" t="s">
        <v>17</v>
      </c>
      <c r="AC24" s="429"/>
      <c r="AD24" s="430"/>
      <c r="AE24" s="430" t="s">
        <v>120</v>
      </c>
      <c r="AF24" s="261" t="s">
        <v>119</v>
      </c>
      <c r="AG24" s="124"/>
      <c r="AH24" s="164" t="s">
        <v>18</v>
      </c>
      <c r="AI24" s="256"/>
      <c r="AJ24" s="257"/>
      <c r="AK24" s="257" t="s">
        <v>119</v>
      </c>
      <c r="AL24" s="258" t="s">
        <v>120</v>
      </c>
      <c r="AM24" s="140"/>
      <c r="AN24" s="140"/>
      <c r="AO24" s="663" t="s">
        <v>27</v>
      </c>
      <c r="AP24" s="27"/>
      <c r="AQ24" s="231" t="s">
        <v>15</v>
      </c>
      <c r="AR24" s="593" t="s">
        <v>120</v>
      </c>
      <c r="AS24" s="430" t="s">
        <v>119</v>
      </c>
      <c r="AT24" s="430"/>
      <c r="AU24" s="431"/>
      <c r="AV24" s="27"/>
      <c r="AW24" s="594" t="s">
        <v>19</v>
      </c>
      <c r="AX24" s="429"/>
      <c r="AY24" s="430"/>
      <c r="AZ24" s="269" t="s">
        <v>121</v>
      </c>
      <c r="BA24" s="431" t="s">
        <v>118</v>
      </c>
      <c r="BB24" s="421"/>
      <c r="BC24" s="209" t="s">
        <v>88</v>
      </c>
      <c r="BD24" s="268" t="s">
        <v>119</v>
      </c>
      <c r="BE24" s="269" t="s">
        <v>120</v>
      </c>
      <c r="BF24" s="269"/>
      <c r="BG24" s="270"/>
      <c r="BH24" s="27">
        <v>41</v>
      </c>
      <c r="BI24" s="594" t="s">
        <v>14</v>
      </c>
      <c r="BJ24" s="593"/>
      <c r="BK24" s="430"/>
      <c r="BL24" s="430" t="s">
        <v>119</v>
      </c>
      <c r="BM24" s="431" t="s">
        <v>120</v>
      </c>
      <c r="BN24" s="38"/>
      <c r="BO24" s="1239" t="s">
        <v>16</v>
      </c>
      <c r="BP24" s="269" t="s">
        <v>121</v>
      </c>
      <c r="BQ24" s="263" t="s">
        <v>118</v>
      </c>
      <c r="BR24" s="263"/>
      <c r="BS24" s="264"/>
      <c r="BT24" s="27"/>
      <c r="BU24" s="209" t="s">
        <v>88</v>
      </c>
      <c r="BV24" s="259"/>
      <c r="BW24" s="260"/>
      <c r="BX24" s="260" t="s">
        <v>120</v>
      </c>
      <c r="BY24" s="261" t="s">
        <v>119</v>
      </c>
      <c r="BZ24" s="11"/>
    </row>
    <row r="25" spans="2:78" ht="15" customHeight="1" thickBot="1">
      <c r="B25" s="663" t="s">
        <v>28</v>
      </c>
      <c r="C25" s="421"/>
      <c r="D25" s="209" t="s">
        <v>17</v>
      </c>
      <c r="E25" s="590" t="s">
        <v>119</v>
      </c>
      <c r="F25" s="269" t="s">
        <v>120</v>
      </c>
      <c r="G25" s="269"/>
      <c r="H25" s="270"/>
      <c r="I25" s="6"/>
      <c r="J25" s="164" t="s">
        <v>18</v>
      </c>
      <c r="K25" s="256" t="s">
        <v>120</v>
      </c>
      <c r="L25" s="257" t="s">
        <v>119</v>
      </c>
      <c r="M25" s="257" t="s">
        <v>117</v>
      </c>
      <c r="N25" s="258"/>
      <c r="O25" s="421"/>
      <c r="P25" s="228" t="s">
        <v>18</v>
      </c>
      <c r="Q25" s="265" t="s">
        <v>120</v>
      </c>
      <c r="R25" s="266" t="s">
        <v>119</v>
      </c>
      <c r="S25" s="266" t="s">
        <v>117</v>
      </c>
      <c r="T25" s="267"/>
      <c r="U25" s="22">
        <v>15</v>
      </c>
      <c r="V25" s="255" t="s">
        <v>14</v>
      </c>
      <c r="W25" s="259"/>
      <c r="X25" s="260"/>
      <c r="Y25" s="260" t="s">
        <v>120</v>
      </c>
      <c r="Z25" s="261" t="s">
        <v>119</v>
      </c>
      <c r="AA25" s="27"/>
      <c r="AB25" s="160" t="s">
        <v>19</v>
      </c>
      <c r="AC25" s="273" t="s">
        <v>118</v>
      </c>
      <c r="AD25" s="269" t="s">
        <v>121</v>
      </c>
      <c r="AE25" s="260"/>
      <c r="AF25" s="261"/>
      <c r="AG25" s="22"/>
      <c r="AH25" s="231" t="s">
        <v>88</v>
      </c>
      <c r="AI25" s="259"/>
      <c r="AJ25" s="260"/>
      <c r="AK25" s="260" t="s">
        <v>119</v>
      </c>
      <c r="AL25" s="261" t="s">
        <v>120</v>
      </c>
      <c r="AM25" s="140"/>
      <c r="AN25" s="140"/>
      <c r="AO25" s="663" t="s">
        <v>28</v>
      </c>
      <c r="AP25" s="27">
        <v>28</v>
      </c>
      <c r="AQ25" s="160" t="s">
        <v>14</v>
      </c>
      <c r="AR25" s="259" t="s">
        <v>120</v>
      </c>
      <c r="AS25" s="260" t="s">
        <v>119</v>
      </c>
      <c r="AT25" s="260"/>
      <c r="AU25" s="261"/>
      <c r="AV25" s="38"/>
      <c r="AW25" s="208" t="s">
        <v>16</v>
      </c>
      <c r="AX25" s="262"/>
      <c r="AY25" s="263"/>
      <c r="AZ25" s="269" t="s">
        <v>121</v>
      </c>
      <c r="BA25" s="264" t="s">
        <v>118</v>
      </c>
      <c r="BB25" s="421"/>
      <c r="BC25" s="1424" t="s">
        <v>15</v>
      </c>
      <c r="BD25" s="268"/>
      <c r="BE25" s="269"/>
      <c r="BF25" s="269" t="s">
        <v>119</v>
      </c>
      <c r="BG25" s="270" t="s">
        <v>120</v>
      </c>
      <c r="BH25" s="27"/>
      <c r="BI25" s="160" t="s">
        <v>17</v>
      </c>
      <c r="BJ25" s="259"/>
      <c r="BK25" s="260"/>
      <c r="BL25" s="260" t="s">
        <v>119</v>
      </c>
      <c r="BM25" s="261" t="s">
        <v>120</v>
      </c>
      <c r="BN25" s="26"/>
      <c r="BO25" s="164" t="s">
        <v>18</v>
      </c>
      <c r="BP25" s="256"/>
      <c r="BQ25" s="257"/>
      <c r="BR25" s="257" t="s">
        <v>120</v>
      </c>
      <c r="BS25" s="258" t="s">
        <v>119</v>
      </c>
      <c r="BT25" s="27"/>
      <c r="BU25" s="1434" t="s">
        <v>15</v>
      </c>
      <c r="BV25" s="259" t="s">
        <v>119</v>
      </c>
      <c r="BW25" s="260" t="s">
        <v>120</v>
      </c>
      <c r="BX25" s="260"/>
      <c r="BY25" s="261"/>
      <c r="BZ25" s="11"/>
    </row>
    <row r="26" spans="2:78" ht="15" customHeight="1" thickBot="1">
      <c r="B26" s="663" t="s">
        <v>29</v>
      </c>
      <c r="C26" s="427"/>
      <c r="D26" s="594" t="s">
        <v>19</v>
      </c>
      <c r="E26" s="590"/>
      <c r="F26" s="269"/>
      <c r="G26" s="269" t="s">
        <v>118</v>
      </c>
      <c r="H26" s="270" t="s">
        <v>121</v>
      </c>
      <c r="I26" s="8"/>
      <c r="J26" s="231" t="s">
        <v>88</v>
      </c>
      <c r="K26" s="593" t="s">
        <v>120</v>
      </c>
      <c r="L26" s="430" t="s">
        <v>119</v>
      </c>
      <c r="M26" s="430"/>
      <c r="N26" s="431"/>
      <c r="O26" s="421"/>
      <c r="P26" s="594" t="s">
        <v>88</v>
      </c>
      <c r="Q26" s="590" t="s">
        <v>120</v>
      </c>
      <c r="R26" s="269" t="s">
        <v>119</v>
      </c>
      <c r="S26" s="269"/>
      <c r="T26" s="270"/>
      <c r="U26" s="22"/>
      <c r="V26" s="1434" t="s">
        <v>17</v>
      </c>
      <c r="W26" s="429"/>
      <c r="X26" s="430"/>
      <c r="Y26" s="260" t="s">
        <v>120</v>
      </c>
      <c r="Z26" s="261" t="s">
        <v>119</v>
      </c>
      <c r="AA26" s="38"/>
      <c r="AB26" s="162" t="s">
        <v>16</v>
      </c>
      <c r="AC26" s="274" t="s">
        <v>118</v>
      </c>
      <c r="AD26" s="502" t="s">
        <v>121</v>
      </c>
      <c r="AE26" s="263"/>
      <c r="AF26" s="264"/>
      <c r="AG26" s="22"/>
      <c r="AH26" s="231" t="s">
        <v>15</v>
      </c>
      <c r="AI26" s="259" t="s">
        <v>120</v>
      </c>
      <c r="AJ26" s="260" t="s">
        <v>119</v>
      </c>
      <c r="AK26" s="260"/>
      <c r="AL26" s="261"/>
      <c r="AM26" s="140"/>
      <c r="AN26" s="140"/>
      <c r="AO26" s="663" t="s">
        <v>29</v>
      </c>
      <c r="AP26" s="27"/>
      <c r="AQ26" s="160" t="s">
        <v>17</v>
      </c>
      <c r="AR26" s="259" t="s">
        <v>120</v>
      </c>
      <c r="AS26" s="260" t="s">
        <v>119</v>
      </c>
      <c r="AT26" s="260"/>
      <c r="AU26" s="261"/>
      <c r="AV26" s="26"/>
      <c r="AW26" s="228" t="s">
        <v>18</v>
      </c>
      <c r="AX26" s="256" t="s">
        <v>119</v>
      </c>
      <c r="AY26" s="257" t="s">
        <v>120</v>
      </c>
      <c r="AZ26" s="257"/>
      <c r="BA26" s="258"/>
      <c r="BB26" s="421">
        <v>37</v>
      </c>
      <c r="BC26" s="1424" t="s">
        <v>14</v>
      </c>
      <c r="BD26" s="268"/>
      <c r="BE26" s="269"/>
      <c r="BF26" s="269" t="s">
        <v>119</v>
      </c>
      <c r="BG26" s="270" t="s">
        <v>120</v>
      </c>
      <c r="BH26" s="27"/>
      <c r="BI26" s="160" t="s">
        <v>19</v>
      </c>
      <c r="BJ26" s="269" t="s">
        <v>121</v>
      </c>
      <c r="BK26" s="260" t="s">
        <v>118</v>
      </c>
      <c r="BL26" s="260"/>
      <c r="BM26" s="261"/>
      <c r="BN26" s="22"/>
      <c r="BO26" s="594" t="s">
        <v>88</v>
      </c>
      <c r="BP26" s="972"/>
      <c r="BQ26" s="973"/>
      <c r="BR26" s="973" t="s">
        <v>120</v>
      </c>
      <c r="BS26" s="974" t="s">
        <v>119</v>
      </c>
      <c r="BT26" s="27">
        <v>50</v>
      </c>
      <c r="BU26" s="1434" t="s">
        <v>14</v>
      </c>
      <c r="BV26" s="259" t="s">
        <v>119</v>
      </c>
      <c r="BW26" s="260" t="s">
        <v>120</v>
      </c>
      <c r="BX26" s="260"/>
      <c r="BY26" s="261"/>
      <c r="BZ26" s="11"/>
    </row>
    <row r="27" spans="2:78" ht="15" customHeight="1" thickBot="1">
      <c r="B27" s="663" t="s">
        <v>30</v>
      </c>
      <c r="C27" s="353"/>
      <c r="D27" s="352" t="s">
        <v>16</v>
      </c>
      <c r="E27" s="591"/>
      <c r="F27" s="502"/>
      <c r="G27" s="502" t="s">
        <v>118</v>
      </c>
      <c r="H27" s="503" t="s">
        <v>121</v>
      </c>
      <c r="I27" s="91"/>
      <c r="J27" s="160" t="s">
        <v>15</v>
      </c>
      <c r="K27" s="259"/>
      <c r="L27" s="260"/>
      <c r="M27" s="260" t="s">
        <v>120</v>
      </c>
      <c r="N27" s="261" t="s">
        <v>119</v>
      </c>
      <c r="O27" s="421"/>
      <c r="P27" s="594" t="s">
        <v>15</v>
      </c>
      <c r="Q27" s="590"/>
      <c r="R27" s="269"/>
      <c r="S27" s="269" t="s">
        <v>120</v>
      </c>
      <c r="T27" s="270" t="s">
        <v>119</v>
      </c>
      <c r="U27" s="22"/>
      <c r="V27" s="1424" t="s">
        <v>19</v>
      </c>
      <c r="W27" s="590" t="s">
        <v>118</v>
      </c>
      <c r="X27" s="269" t="s">
        <v>121</v>
      </c>
      <c r="Y27" s="269"/>
      <c r="Z27" s="261"/>
      <c r="AA27" s="26"/>
      <c r="AB27" s="164" t="s">
        <v>18</v>
      </c>
      <c r="AC27" s="283"/>
      <c r="AD27" s="257"/>
      <c r="AE27" s="257" t="s">
        <v>119</v>
      </c>
      <c r="AF27" s="258" t="s">
        <v>120</v>
      </c>
      <c r="AG27" s="22">
        <v>24</v>
      </c>
      <c r="AH27" s="231" t="s">
        <v>14</v>
      </c>
      <c r="AI27" s="259" t="s">
        <v>120</v>
      </c>
      <c r="AJ27" s="260" t="s">
        <v>119</v>
      </c>
      <c r="AK27" s="260"/>
      <c r="AL27" s="261"/>
      <c r="AM27" s="140"/>
      <c r="AN27" s="140"/>
      <c r="AO27" s="663" t="s">
        <v>30</v>
      </c>
      <c r="AP27" s="27"/>
      <c r="AQ27" s="160" t="s">
        <v>19</v>
      </c>
      <c r="AR27" s="259"/>
      <c r="AS27" s="260"/>
      <c r="AT27" s="269" t="s">
        <v>121</v>
      </c>
      <c r="AU27" s="261" t="s">
        <v>118</v>
      </c>
      <c r="AV27" s="27"/>
      <c r="AW27" s="160" t="s">
        <v>88</v>
      </c>
      <c r="AX27" s="593" t="s">
        <v>119</v>
      </c>
      <c r="AY27" s="430" t="s">
        <v>120</v>
      </c>
      <c r="AZ27" s="430"/>
      <c r="BA27" s="431"/>
      <c r="BB27" s="421"/>
      <c r="BC27" s="1424" t="s">
        <v>17</v>
      </c>
      <c r="BD27" s="268"/>
      <c r="BE27" s="269"/>
      <c r="BF27" s="269" t="s">
        <v>119</v>
      </c>
      <c r="BG27" s="270" t="s">
        <v>120</v>
      </c>
      <c r="BH27" s="38"/>
      <c r="BI27" s="162" t="s">
        <v>16</v>
      </c>
      <c r="BJ27" s="269" t="s">
        <v>121</v>
      </c>
      <c r="BK27" s="263" t="s">
        <v>118</v>
      </c>
      <c r="BL27" s="263"/>
      <c r="BM27" s="264"/>
      <c r="BN27" s="22"/>
      <c r="BO27" s="1424" t="s">
        <v>15</v>
      </c>
      <c r="BP27" s="259" t="s">
        <v>119</v>
      </c>
      <c r="BQ27" s="260" t="s">
        <v>120</v>
      </c>
      <c r="BR27" s="260"/>
      <c r="BS27" s="261"/>
      <c r="BT27" s="27"/>
      <c r="BU27" s="1434" t="s">
        <v>17</v>
      </c>
      <c r="BV27" s="259" t="s">
        <v>119</v>
      </c>
      <c r="BW27" s="260" t="s">
        <v>120</v>
      </c>
      <c r="BX27" s="260"/>
      <c r="BY27" s="261"/>
      <c r="BZ27" s="11"/>
    </row>
    <row r="28" spans="2:78" ht="15" customHeight="1" thickBot="1">
      <c r="B28" s="663" t="s">
        <v>31</v>
      </c>
      <c r="C28" s="427"/>
      <c r="D28" s="594" t="s">
        <v>18</v>
      </c>
      <c r="E28" s="265" t="s">
        <v>120</v>
      </c>
      <c r="F28" s="266" t="s">
        <v>119</v>
      </c>
      <c r="G28" s="266" t="s">
        <v>117</v>
      </c>
      <c r="H28" s="267"/>
      <c r="I28" s="22">
        <v>7</v>
      </c>
      <c r="J28" s="191" t="s">
        <v>14</v>
      </c>
      <c r="K28" s="285"/>
      <c r="L28" s="278"/>
      <c r="M28" s="278" t="s">
        <v>120</v>
      </c>
      <c r="N28" s="279" t="s">
        <v>119</v>
      </c>
      <c r="O28" s="421">
        <v>11</v>
      </c>
      <c r="P28" s="594" t="s">
        <v>14</v>
      </c>
      <c r="Q28" s="590"/>
      <c r="R28" s="269"/>
      <c r="S28" s="269" t="s">
        <v>120</v>
      </c>
      <c r="T28" s="270" t="s">
        <v>119</v>
      </c>
      <c r="U28" s="38"/>
      <c r="V28" s="1239" t="s">
        <v>16</v>
      </c>
      <c r="W28" s="262" t="s">
        <v>118</v>
      </c>
      <c r="X28" s="269" t="s">
        <v>121</v>
      </c>
      <c r="Y28" s="263"/>
      <c r="Z28" s="264"/>
      <c r="AA28" s="27"/>
      <c r="AB28" s="231" t="s">
        <v>88</v>
      </c>
      <c r="AC28" s="259"/>
      <c r="AD28" s="260"/>
      <c r="AE28" s="260" t="s">
        <v>119</v>
      </c>
      <c r="AF28" s="261" t="s">
        <v>120</v>
      </c>
      <c r="AG28" s="8"/>
      <c r="AH28" s="160" t="s">
        <v>17</v>
      </c>
      <c r="AI28" s="259" t="s">
        <v>120</v>
      </c>
      <c r="AJ28" s="260" t="s">
        <v>119</v>
      </c>
      <c r="AK28" s="260"/>
      <c r="AL28" s="261"/>
      <c r="AM28" s="140"/>
      <c r="AN28" s="140"/>
      <c r="AO28" s="663" t="s">
        <v>31</v>
      </c>
      <c r="AP28" s="27"/>
      <c r="AQ28" s="160" t="s">
        <v>16</v>
      </c>
      <c r="AR28" s="259"/>
      <c r="AS28" s="260"/>
      <c r="AT28" s="269" t="s">
        <v>121</v>
      </c>
      <c r="AU28" s="261" t="s">
        <v>118</v>
      </c>
      <c r="AV28" s="27"/>
      <c r="AW28" s="209" t="s">
        <v>15</v>
      </c>
      <c r="AX28" s="259"/>
      <c r="AY28" s="260"/>
      <c r="AZ28" s="260" t="s">
        <v>119</v>
      </c>
      <c r="BA28" s="261" t="s">
        <v>120</v>
      </c>
      <c r="BB28" s="427"/>
      <c r="BC28" s="209" t="s">
        <v>19</v>
      </c>
      <c r="BD28" s="269" t="s">
        <v>121</v>
      </c>
      <c r="BE28" s="269" t="s">
        <v>118</v>
      </c>
      <c r="BF28" s="269"/>
      <c r="BG28" s="270"/>
      <c r="BH28" s="27"/>
      <c r="BI28" s="231" t="s">
        <v>18</v>
      </c>
      <c r="BJ28" s="283"/>
      <c r="BK28" s="257"/>
      <c r="BL28" s="257" t="s">
        <v>120</v>
      </c>
      <c r="BM28" s="258" t="s">
        <v>119</v>
      </c>
      <c r="BN28" s="27">
        <v>46</v>
      </c>
      <c r="BO28" s="1424" t="s">
        <v>14</v>
      </c>
      <c r="BP28" s="259" t="s">
        <v>119</v>
      </c>
      <c r="BQ28" s="260" t="s">
        <v>120</v>
      </c>
      <c r="BR28" s="260"/>
      <c r="BS28" s="261"/>
      <c r="BT28" s="27"/>
      <c r="BU28" s="1434" t="s">
        <v>19</v>
      </c>
      <c r="BV28" s="972"/>
      <c r="BW28" s="973"/>
      <c r="BX28" s="973" t="s">
        <v>118</v>
      </c>
      <c r="BY28" s="269" t="s">
        <v>121</v>
      </c>
      <c r="BZ28" s="11"/>
    </row>
    <row r="29" spans="2:78" ht="15" customHeight="1" thickBot="1">
      <c r="B29" s="663" t="s">
        <v>32</v>
      </c>
      <c r="C29" s="427"/>
      <c r="D29" s="209" t="s">
        <v>88</v>
      </c>
      <c r="E29" s="590" t="s">
        <v>120</v>
      </c>
      <c r="F29" s="269" t="s">
        <v>119</v>
      </c>
      <c r="G29" s="269"/>
      <c r="H29" s="270"/>
      <c r="I29" s="22"/>
      <c r="J29" s="160" t="s">
        <v>17</v>
      </c>
      <c r="K29" s="259"/>
      <c r="L29" s="260"/>
      <c r="M29" s="260" t="s">
        <v>120</v>
      </c>
      <c r="N29" s="261" t="s">
        <v>119</v>
      </c>
      <c r="O29" s="368"/>
      <c r="P29" s="1424" t="s">
        <v>17</v>
      </c>
      <c r="Q29" s="268"/>
      <c r="R29" s="269"/>
      <c r="S29" s="269" t="s">
        <v>120</v>
      </c>
      <c r="T29" s="270" t="s">
        <v>119</v>
      </c>
      <c r="U29" s="25"/>
      <c r="V29" s="1423" t="s">
        <v>18</v>
      </c>
      <c r="W29" s="283"/>
      <c r="X29" s="257"/>
      <c r="Y29" s="257" t="s">
        <v>119</v>
      </c>
      <c r="Z29" s="258" t="s">
        <v>120</v>
      </c>
      <c r="AA29" s="27"/>
      <c r="AB29" s="160" t="s">
        <v>15</v>
      </c>
      <c r="AC29" s="429" t="s">
        <v>120</v>
      </c>
      <c r="AD29" s="430" t="s">
        <v>119</v>
      </c>
      <c r="AE29" s="430"/>
      <c r="AF29" s="431"/>
      <c r="AG29" s="8"/>
      <c r="AH29" s="209" t="s">
        <v>19</v>
      </c>
      <c r="AI29" s="259"/>
      <c r="AJ29" s="260"/>
      <c r="AK29" s="269" t="s">
        <v>121</v>
      </c>
      <c r="AL29" s="270" t="s">
        <v>118</v>
      </c>
      <c r="AM29" s="140"/>
      <c r="AN29" s="140"/>
      <c r="AO29" s="663" t="s">
        <v>32</v>
      </c>
      <c r="AP29" s="25"/>
      <c r="AQ29" s="164" t="s">
        <v>18</v>
      </c>
      <c r="AR29" s="256" t="s">
        <v>119</v>
      </c>
      <c r="AS29" s="257" t="s">
        <v>120</v>
      </c>
      <c r="AT29" s="257"/>
      <c r="AU29" s="258"/>
      <c r="AV29" s="27">
        <v>33</v>
      </c>
      <c r="AW29" s="594" t="s">
        <v>14</v>
      </c>
      <c r="AX29" s="273"/>
      <c r="AY29" s="260"/>
      <c r="AZ29" s="260" t="s">
        <v>119</v>
      </c>
      <c r="BA29" s="261" t="s">
        <v>120</v>
      </c>
      <c r="BB29" s="353"/>
      <c r="BC29" s="1239" t="s">
        <v>16</v>
      </c>
      <c r="BD29" s="269" t="s">
        <v>121</v>
      </c>
      <c r="BE29" s="502" t="s">
        <v>118</v>
      </c>
      <c r="BF29" s="502"/>
      <c r="BG29" s="503"/>
      <c r="BH29" s="27"/>
      <c r="BI29" s="209" t="s">
        <v>88</v>
      </c>
      <c r="BJ29" s="259"/>
      <c r="BK29" s="260"/>
      <c r="BL29" s="260" t="s">
        <v>120</v>
      </c>
      <c r="BM29" s="261" t="s">
        <v>119</v>
      </c>
      <c r="BN29" s="27"/>
      <c r="BO29" s="1424" t="s">
        <v>17</v>
      </c>
      <c r="BP29" s="259" t="s">
        <v>119</v>
      </c>
      <c r="BQ29" s="260" t="s">
        <v>120</v>
      </c>
      <c r="BR29" s="260"/>
      <c r="BS29" s="261"/>
      <c r="BT29" s="38"/>
      <c r="BU29" s="1446" t="s">
        <v>16</v>
      </c>
      <c r="BV29" s="262"/>
      <c r="BW29" s="263"/>
      <c r="BX29" s="263" t="s">
        <v>118</v>
      </c>
      <c r="BY29" s="503" t="s">
        <v>121</v>
      </c>
      <c r="BZ29" s="11"/>
    </row>
    <row r="30" spans="2:78" ht="15" customHeight="1" thickBot="1">
      <c r="B30" s="663" t="s">
        <v>34</v>
      </c>
      <c r="C30" s="427"/>
      <c r="D30" s="209" t="s">
        <v>15</v>
      </c>
      <c r="E30" s="590"/>
      <c r="F30" s="269"/>
      <c r="G30" s="269" t="s">
        <v>120</v>
      </c>
      <c r="H30" s="270" t="s">
        <v>119</v>
      </c>
      <c r="I30" s="421"/>
      <c r="J30" s="209" t="s">
        <v>19</v>
      </c>
      <c r="K30" s="268" t="s">
        <v>118</v>
      </c>
      <c r="L30" s="269" t="s">
        <v>121</v>
      </c>
      <c r="M30" s="269"/>
      <c r="N30" s="270"/>
      <c r="O30" s="368"/>
      <c r="P30" s="1424" t="s">
        <v>19</v>
      </c>
      <c r="Q30" s="590" t="s">
        <v>118</v>
      </c>
      <c r="R30" s="269" t="s">
        <v>121</v>
      </c>
      <c r="S30" s="269"/>
      <c r="T30" s="270"/>
      <c r="U30" s="22"/>
      <c r="V30" s="594" t="s">
        <v>88</v>
      </c>
      <c r="W30" s="593"/>
      <c r="X30" s="430"/>
      <c r="Y30" s="430" t="s">
        <v>119</v>
      </c>
      <c r="Z30" s="431" t="s">
        <v>120</v>
      </c>
      <c r="AA30" s="27">
        <v>20</v>
      </c>
      <c r="AB30" s="160" t="s">
        <v>14</v>
      </c>
      <c r="AC30" s="273" t="s">
        <v>120</v>
      </c>
      <c r="AD30" s="260" t="s">
        <v>119</v>
      </c>
      <c r="AE30" s="260"/>
      <c r="AF30" s="261"/>
      <c r="AG30" s="38"/>
      <c r="AH30" s="208" t="s">
        <v>16</v>
      </c>
      <c r="AI30" s="262"/>
      <c r="AJ30" s="263"/>
      <c r="AK30" s="269" t="s">
        <v>121</v>
      </c>
      <c r="AL30" s="503" t="s">
        <v>118</v>
      </c>
      <c r="AM30" s="140"/>
      <c r="AN30" s="140"/>
      <c r="AO30" s="663" t="s">
        <v>34</v>
      </c>
      <c r="AP30" s="27"/>
      <c r="AQ30" s="160" t="s">
        <v>88</v>
      </c>
      <c r="AR30" s="259" t="s">
        <v>119</v>
      </c>
      <c r="AS30" s="260" t="s">
        <v>120</v>
      </c>
      <c r="AT30" s="260"/>
      <c r="AU30" s="261"/>
      <c r="AV30" s="27"/>
      <c r="AW30" s="1424" t="s">
        <v>17</v>
      </c>
      <c r="AX30" s="273"/>
      <c r="AY30" s="260"/>
      <c r="AZ30" s="260" t="s">
        <v>119</v>
      </c>
      <c r="BA30" s="261" t="s">
        <v>120</v>
      </c>
      <c r="BB30" s="422"/>
      <c r="BC30" s="1389" t="s">
        <v>18</v>
      </c>
      <c r="BD30" s="265"/>
      <c r="BE30" s="266"/>
      <c r="BF30" s="266"/>
      <c r="BG30" s="267"/>
      <c r="BH30" s="27"/>
      <c r="BI30" s="160" t="s">
        <v>15</v>
      </c>
      <c r="BJ30" s="259" t="s">
        <v>119</v>
      </c>
      <c r="BK30" s="260" t="s">
        <v>120</v>
      </c>
      <c r="BL30" s="260"/>
      <c r="BM30" s="261"/>
      <c r="BN30" s="22"/>
      <c r="BO30" s="160" t="s">
        <v>19</v>
      </c>
      <c r="BP30" s="259"/>
      <c r="BQ30" s="260"/>
      <c r="BR30" s="269" t="s">
        <v>118</v>
      </c>
      <c r="BS30" s="269" t="s">
        <v>121</v>
      </c>
      <c r="BT30" s="27"/>
      <c r="BU30" s="1434" t="s">
        <v>18</v>
      </c>
      <c r="BV30" s="256" t="s">
        <v>120</v>
      </c>
      <c r="BW30" s="257" t="s">
        <v>119</v>
      </c>
      <c r="BX30" s="257" t="s">
        <v>117</v>
      </c>
      <c r="BY30" s="258"/>
      <c r="BZ30" s="11"/>
    </row>
    <row r="31" spans="2:78" ht="15" customHeight="1" thickBot="1">
      <c r="B31" s="663" t="s">
        <v>35</v>
      </c>
      <c r="C31" s="427">
        <v>3</v>
      </c>
      <c r="D31" s="209" t="s">
        <v>14</v>
      </c>
      <c r="E31" s="590"/>
      <c r="F31" s="269"/>
      <c r="G31" s="269" t="s">
        <v>120</v>
      </c>
      <c r="H31" s="270" t="s">
        <v>119</v>
      </c>
      <c r="I31" s="423"/>
      <c r="J31" s="208" t="s">
        <v>16</v>
      </c>
      <c r="K31" s="501" t="s">
        <v>118</v>
      </c>
      <c r="L31" s="269" t="s">
        <v>121</v>
      </c>
      <c r="M31" s="502"/>
      <c r="N31" s="503"/>
      <c r="O31" s="353"/>
      <c r="P31" s="1239" t="s">
        <v>16</v>
      </c>
      <c r="Q31" s="591" t="s">
        <v>118</v>
      </c>
      <c r="R31" s="502" t="s">
        <v>121</v>
      </c>
      <c r="S31" s="502"/>
      <c r="T31" s="503"/>
      <c r="U31" s="22"/>
      <c r="V31" s="209" t="s">
        <v>15</v>
      </c>
      <c r="W31" s="259" t="s">
        <v>120</v>
      </c>
      <c r="X31" s="260" t="s">
        <v>119</v>
      </c>
      <c r="Y31" s="260"/>
      <c r="Z31" s="261"/>
      <c r="AA31" s="27"/>
      <c r="AB31" s="160" t="s">
        <v>17</v>
      </c>
      <c r="AC31" s="273" t="s">
        <v>120</v>
      </c>
      <c r="AD31" s="260" t="s">
        <v>119</v>
      </c>
      <c r="AE31" s="260"/>
      <c r="AF31" s="261"/>
      <c r="AG31" s="25"/>
      <c r="AH31" s="228" t="s">
        <v>18</v>
      </c>
      <c r="AI31" s="256" t="s">
        <v>119</v>
      </c>
      <c r="AJ31" s="257" t="s">
        <v>120</v>
      </c>
      <c r="AK31" s="257"/>
      <c r="AL31" s="258"/>
      <c r="AM31" s="140"/>
      <c r="AN31" s="140"/>
      <c r="AO31" s="663" t="s">
        <v>35</v>
      </c>
      <c r="AP31" s="27"/>
      <c r="AQ31" s="160" t="s">
        <v>15</v>
      </c>
      <c r="AR31" s="259"/>
      <c r="AS31" s="260"/>
      <c r="AT31" s="260" t="s">
        <v>119</v>
      </c>
      <c r="AU31" s="261" t="s">
        <v>120</v>
      </c>
      <c r="AV31" s="27"/>
      <c r="AW31" s="1424" t="s">
        <v>19</v>
      </c>
      <c r="AX31" s="269" t="s">
        <v>121</v>
      </c>
      <c r="AY31" s="269" t="s">
        <v>118</v>
      </c>
      <c r="AZ31" s="260"/>
      <c r="BA31" s="261"/>
      <c r="BB31" s="421"/>
      <c r="BC31" s="209" t="s">
        <v>88</v>
      </c>
      <c r="BD31" s="268"/>
      <c r="BE31" s="269"/>
      <c r="BF31" s="269" t="s">
        <v>120</v>
      </c>
      <c r="BG31" s="270" t="s">
        <v>119</v>
      </c>
      <c r="BH31" s="27">
        <v>42</v>
      </c>
      <c r="BI31" s="160" t="s">
        <v>14</v>
      </c>
      <c r="BJ31" s="259" t="s">
        <v>119</v>
      </c>
      <c r="BK31" s="260" t="s">
        <v>120</v>
      </c>
      <c r="BL31" s="260"/>
      <c r="BM31" s="261"/>
      <c r="BN31" s="46"/>
      <c r="BO31" s="1239" t="s">
        <v>16</v>
      </c>
      <c r="BP31" s="262"/>
      <c r="BQ31" s="263"/>
      <c r="BR31" s="502" t="s">
        <v>118</v>
      </c>
      <c r="BS31" s="269" t="s">
        <v>121</v>
      </c>
      <c r="BT31" s="27"/>
      <c r="BU31" s="1434" t="s">
        <v>88</v>
      </c>
      <c r="BV31" s="259" t="s">
        <v>120</v>
      </c>
      <c r="BW31" s="260" t="s">
        <v>119</v>
      </c>
      <c r="BX31" s="260"/>
      <c r="BY31" s="261"/>
      <c r="BZ31" s="11"/>
    </row>
    <row r="32" spans="2:78" ht="15" customHeight="1" thickBot="1">
      <c r="B32" s="663" t="s">
        <v>36</v>
      </c>
      <c r="C32" s="427"/>
      <c r="D32" s="209" t="s">
        <v>17</v>
      </c>
      <c r="E32" s="590"/>
      <c r="F32" s="269"/>
      <c r="G32" s="269" t="s">
        <v>120</v>
      </c>
      <c r="H32" s="270" t="s">
        <v>119</v>
      </c>
      <c r="I32" s="421"/>
      <c r="J32" s="228" t="s">
        <v>18</v>
      </c>
      <c r="K32" s="265"/>
      <c r="L32" s="266"/>
      <c r="M32" s="266" t="s">
        <v>119</v>
      </c>
      <c r="N32" s="267" t="s">
        <v>120</v>
      </c>
      <c r="O32" s="22"/>
      <c r="P32" s="1434" t="s">
        <v>18</v>
      </c>
      <c r="Q32" s="593"/>
      <c r="R32" s="430"/>
      <c r="S32" s="430" t="s">
        <v>119</v>
      </c>
      <c r="T32" s="431" t="s">
        <v>120</v>
      </c>
      <c r="U32" s="22">
        <v>16</v>
      </c>
      <c r="V32" s="209" t="s">
        <v>14</v>
      </c>
      <c r="W32" s="259" t="s">
        <v>120</v>
      </c>
      <c r="X32" s="260" t="s">
        <v>119</v>
      </c>
      <c r="Y32" s="260"/>
      <c r="Z32" s="261"/>
      <c r="AA32" s="27"/>
      <c r="AB32" s="160" t="s">
        <v>19</v>
      </c>
      <c r="AC32" s="273"/>
      <c r="AD32" s="260"/>
      <c r="AE32" s="269" t="s">
        <v>121</v>
      </c>
      <c r="AF32" s="261" t="s">
        <v>118</v>
      </c>
      <c r="AG32" s="22"/>
      <c r="AH32" s="209" t="s">
        <v>88</v>
      </c>
      <c r="AI32" s="259" t="s">
        <v>119</v>
      </c>
      <c r="AJ32" s="260" t="s">
        <v>120</v>
      </c>
      <c r="AK32" s="260"/>
      <c r="AL32" s="261"/>
      <c r="AM32" s="140"/>
      <c r="AN32" s="140"/>
      <c r="AO32" s="663" t="s">
        <v>36</v>
      </c>
      <c r="AP32" s="27">
        <v>29</v>
      </c>
      <c r="AQ32" s="160" t="s">
        <v>14</v>
      </c>
      <c r="AR32" s="259"/>
      <c r="AS32" s="260"/>
      <c r="AT32" s="260" t="s">
        <v>119</v>
      </c>
      <c r="AU32" s="261" t="s">
        <v>120</v>
      </c>
      <c r="AV32" s="353"/>
      <c r="AW32" s="208" t="s">
        <v>16</v>
      </c>
      <c r="AX32" s="269" t="s">
        <v>121</v>
      </c>
      <c r="AY32" s="502" t="s">
        <v>118</v>
      </c>
      <c r="AZ32" s="502"/>
      <c r="BA32" s="503"/>
      <c r="BB32" s="421"/>
      <c r="BC32" s="209" t="s">
        <v>15</v>
      </c>
      <c r="BD32" s="268" t="s">
        <v>119</v>
      </c>
      <c r="BE32" s="269" t="s">
        <v>120</v>
      </c>
      <c r="BF32" s="269"/>
      <c r="BG32" s="270"/>
      <c r="BH32" s="27"/>
      <c r="BI32" s="209" t="s">
        <v>17</v>
      </c>
      <c r="BJ32" s="259" t="s">
        <v>119</v>
      </c>
      <c r="BK32" s="260" t="s">
        <v>120</v>
      </c>
      <c r="BL32" s="260"/>
      <c r="BM32" s="261"/>
      <c r="BN32" s="27"/>
      <c r="BO32" s="1389" t="s">
        <v>18</v>
      </c>
      <c r="BP32" s="256"/>
      <c r="BQ32" s="257"/>
      <c r="BR32" s="257" t="s">
        <v>117</v>
      </c>
      <c r="BS32" s="258"/>
      <c r="BT32" s="27"/>
      <c r="BU32" s="1434" t="s">
        <v>15</v>
      </c>
      <c r="BV32" s="259"/>
      <c r="BW32" s="260"/>
      <c r="BX32" s="260" t="s">
        <v>120</v>
      </c>
      <c r="BY32" s="261" t="s">
        <v>119</v>
      </c>
      <c r="BZ32" s="11"/>
    </row>
    <row r="33" spans="2:78" ht="15" customHeight="1" thickBot="1">
      <c r="B33" s="663" t="s">
        <v>37</v>
      </c>
      <c r="C33" s="427"/>
      <c r="D33" s="209" t="s">
        <v>19</v>
      </c>
      <c r="E33" s="590" t="s">
        <v>118</v>
      </c>
      <c r="F33" s="269" t="s">
        <v>121</v>
      </c>
      <c r="G33" s="269"/>
      <c r="H33" s="270"/>
      <c r="I33" s="421"/>
      <c r="J33" s="308" t="s">
        <v>88</v>
      </c>
      <c r="K33" s="1383"/>
      <c r="L33" s="1384"/>
      <c r="M33" s="1384" t="s">
        <v>119</v>
      </c>
      <c r="N33" s="1385" t="s">
        <v>120</v>
      </c>
      <c r="O33" s="8"/>
      <c r="P33" s="209" t="s">
        <v>88</v>
      </c>
      <c r="Q33" s="590"/>
      <c r="R33" s="260"/>
      <c r="S33" s="260" t="s">
        <v>119</v>
      </c>
      <c r="T33" s="261" t="s">
        <v>120</v>
      </c>
      <c r="U33" s="22"/>
      <c r="V33" s="1388" t="s">
        <v>17</v>
      </c>
      <c r="W33" s="273"/>
      <c r="X33" s="260"/>
      <c r="Y33" s="260"/>
      <c r="Z33" s="261"/>
      <c r="AA33" s="38"/>
      <c r="AB33" s="162" t="s">
        <v>16</v>
      </c>
      <c r="AC33" s="274"/>
      <c r="AD33" s="263"/>
      <c r="AE33" s="269" t="s">
        <v>121</v>
      </c>
      <c r="AF33" s="264" t="s">
        <v>118</v>
      </c>
      <c r="AG33" s="22"/>
      <c r="AH33" s="160" t="s">
        <v>15</v>
      </c>
      <c r="AI33" s="259"/>
      <c r="AJ33" s="260"/>
      <c r="AK33" s="260" t="s">
        <v>119</v>
      </c>
      <c r="AL33" s="261" t="s">
        <v>120</v>
      </c>
      <c r="AM33" s="140"/>
      <c r="AN33" s="140"/>
      <c r="AO33" s="663" t="s">
        <v>37</v>
      </c>
      <c r="AP33" s="27"/>
      <c r="AQ33" s="160" t="s">
        <v>17</v>
      </c>
      <c r="AR33" s="259"/>
      <c r="AS33" s="260"/>
      <c r="AT33" s="260" t="s">
        <v>119</v>
      </c>
      <c r="AU33" s="261" t="s">
        <v>120</v>
      </c>
      <c r="AV33" s="25"/>
      <c r="AW33" s="1423" t="s">
        <v>18</v>
      </c>
      <c r="AX33" s="283"/>
      <c r="AY33" s="257"/>
      <c r="AZ33" s="257" t="s">
        <v>120</v>
      </c>
      <c r="BA33" s="258" t="s">
        <v>119</v>
      </c>
      <c r="BB33" s="421">
        <v>38</v>
      </c>
      <c r="BC33" s="209" t="s">
        <v>14</v>
      </c>
      <c r="BD33" s="268" t="s">
        <v>119</v>
      </c>
      <c r="BE33" s="269" t="s">
        <v>120</v>
      </c>
      <c r="BF33" s="269"/>
      <c r="BG33" s="270"/>
      <c r="BH33" s="27"/>
      <c r="BI33" s="1424" t="s">
        <v>19</v>
      </c>
      <c r="BJ33" s="259"/>
      <c r="BK33" s="260"/>
      <c r="BL33" s="260" t="s">
        <v>118</v>
      </c>
      <c r="BM33" s="269" t="s">
        <v>121</v>
      </c>
      <c r="BN33" s="27"/>
      <c r="BO33" s="160" t="s">
        <v>88</v>
      </c>
      <c r="BP33" s="259" t="s">
        <v>120</v>
      </c>
      <c r="BQ33" s="260" t="s">
        <v>119</v>
      </c>
      <c r="BR33" s="260"/>
      <c r="BS33" s="261"/>
      <c r="BT33" s="27">
        <v>51</v>
      </c>
      <c r="BU33" s="1434" t="s">
        <v>14</v>
      </c>
      <c r="BV33" s="2431"/>
      <c r="BW33" s="2432"/>
      <c r="BX33" s="1671" t="s">
        <v>120</v>
      </c>
      <c r="BY33" s="1672" t="s">
        <v>119</v>
      </c>
      <c r="BZ33" s="11"/>
    </row>
    <row r="34" spans="2:78" ht="15" customHeight="1" thickBot="1">
      <c r="B34" s="663" t="s">
        <v>39</v>
      </c>
      <c r="C34" s="353"/>
      <c r="D34" s="208" t="s">
        <v>16</v>
      </c>
      <c r="E34" s="591" t="s">
        <v>118</v>
      </c>
      <c r="F34" s="269" t="s">
        <v>121</v>
      </c>
      <c r="G34" s="502"/>
      <c r="H34" s="503"/>
      <c r="I34" s="421"/>
      <c r="J34" s="209" t="s">
        <v>15</v>
      </c>
      <c r="K34" s="268" t="s">
        <v>120</v>
      </c>
      <c r="L34" s="269" t="s">
        <v>119</v>
      </c>
      <c r="M34" s="269"/>
      <c r="N34" s="270"/>
      <c r="O34" s="8"/>
      <c r="P34" s="160" t="s">
        <v>15</v>
      </c>
      <c r="Q34" s="273" t="s">
        <v>120</v>
      </c>
      <c r="R34" s="260" t="s">
        <v>119</v>
      </c>
      <c r="S34" s="260"/>
      <c r="T34" s="261"/>
      <c r="U34" s="1233"/>
      <c r="V34" s="1424" t="s">
        <v>19</v>
      </c>
      <c r="W34" s="1670"/>
      <c r="X34" s="1671"/>
      <c r="Y34" s="1671" t="s">
        <v>121</v>
      </c>
      <c r="Z34" s="1672" t="s">
        <v>118</v>
      </c>
      <c r="AA34" s="22"/>
      <c r="AB34" s="164" t="s">
        <v>18</v>
      </c>
      <c r="AC34" s="256" t="s">
        <v>119</v>
      </c>
      <c r="AD34" s="257" t="s">
        <v>120</v>
      </c>
      <c r="AE34" s="257"/>
      <c r="AF34" s="258"/>
      <c r="AG34" s="22">
        <v>25</v>
      </c>
      <c r="AH34" s="209" t="s">
        <v>14</v>
      </c>
      <c r="AI34" s="259"/>
      <c r="AJ34" s="260"/>
      <c r="AK34" s="260" t="s">
        <v>119</v>
      </c>
      <c r="AL34" s="261" t="s">
        <v>120</v>
      </c>
      <c r="AM34" s="140"/>
      <c r="AN34" s="140"/>
      <c r="AO34" s="663" t="s">
        <v>39</v>
      </c>
      <c r="AP34" s="27"/>
      <c r="AQ34" s="160" t="s">
        <v>19</v>
      </c>
      <c r="AR34" s="269" t="s">
        <v>121</v>
      </c>
      <c r="AS34" s="260" t="s">
        <v>118</v>
      </c>
      <c r="AT34" s="260"/>
      <c r="AU34" s="261"/>
      <c r="AV34" s="421"/>
      <c r="AW34" s="1424" t="s">
        <v>88</v>
      </c>
      <c r="AX34" s="273"/>
      <c r="AY34" s="260"/>
      <c r="AZ34" s="430" t="s">
        <v>120</v>
      </c>
      <c r="BA34" s="431" t="s">
        <v>119</v>
      </c>
      <c r="BB34" s="421"/>
      <c r="BC34" s="209" t="s">
        <v>17</v>
      </c>
      <c r="BD34" s="268" t="s">
        <v>119</v>
      </c>
      <c r="BE34" s="269" t="s">
        <v>120</v>
      </c>
      <c r="BF34" s="269"/>
      <c r="BG34" s="270"/>
      <c r="BH34" s="38"/>
      <c r="BI34" s="1239" t="s">
        <v>16</v>
      </c>
      <c r="BJ34" s="262"/>
      <c r="BK34" s="263"/>
      <c r="BL34" s="263" t="s">
        <v>118</v>
      </c>
      <c r="BM34" s="269" t="s">
        <v>121</v>
      </c>
      <c r="BN34" s="22"/>
      <c r="BO34" s="160" t="s">
        <v>15</v>
      </c>
      <c r="BP34" s="259"/>
      <c r="BQ34" s="260"/>
      <c r="BR34" s="260" t="s">
        <v>120</v>
      </c>
      <c r="BS34" s="261" t="s">
        <v>119</v>
      </c>
      <c r="BT34" s="27"/>
      <c r="BU34" s="1424" t="s">
        <v>17</v>
      </c>
      <c r="BV34" s="2431"/>
      <c r="BW34" s="2432"/>
      <c r="BX34" s="1671" t="s">
        <v>120</v>
      </c>
      <c r="BY34" s="1672" t="s">
        <v>119</v>
      </c>
      <c r="BZ34" s="11"/>
    </row>
    <row r="35" spans="2:78" ht="15" customHeight="1" thickBot="1">
      <c r="B35" s="663" t="s">
        <v>40</v>
      </c>
      <c r="C35" s="422"/>
      <c r="D35" s="228" t="s">
        <v>18</v>
      </c>
      <c r="E35" s="265"/>
      <c r="F35" s="266"/>
      <c r="G35" s="266" t="s">
        <v>119</v>
      </c>
      <c r="H35" s="267" t="s">
        <v>120</v>
      </c>
      <c r="I35" s="421">
        <v>8</v>
      </c>
      <c r="J35" s="209" t="s">
        <v>14</v>
      </c>
      <c r="K35" s="268" t="s">
        <v>120</v>
      </c>
      <c r="L35" s="269" t="s">
        <v>119</v>
      </c>
      <c r="M35" s="269"/>
      <c r="N35" s="270"/>
      <c r="O35" s="8">
        <v>12</v>
      </c>
      <c r="P35" s="160" t="s">
        <v>14</v>
      </c>
      <c r="Q35" s="273" t="s">
        <v>120</v>
      </c>
      <c r="R35" s="260" t="s">
        <v>119</v>
      </c>
      <c r="S35" s="260"/>
      <c r="T35" s="261"/>
      <c r="U35" s="1673"/>
      <c r="V35" s="1239" t="s">
        <v>16</v>
      </c>
      <c r="W35" s="1646"/>
      <c r="X35" s="1647"/>
      <c r="Y35" s="1647" t="s">
        <v>121</v>
      </c>
      <c r="Z35" s="1648" t="s">
        <v>118</v>
      </c>
      <c r="AA35" s="27"/>
      <c r="AB35" s="160" t="s">
        <v>88</v>
      </c>
      <c r="AC35" s="273" t="s">
        <v>119</v>
      </c>
      <c r="AD35" s="260" t="s">
        <v>120</v>
      </c>
      <c r="AE35" s="260"/>
      <c r="AF35" s="261"/>
      <c r="AG35" s="22"/>
      <c r="AH35" s="209" t="s">
        <v>17</v>
      </c>
      <c r="AI35" s="259"/>
      <c r="AJ35" s="260"/>
      <c r="AK35" s="260" t="s">
        <v>119</v>
      </c>
      <c r="AL35" s="261" t="s">
        <v>120</v>
      </c>
      <c r="AM35" s="140"/>
      <c r="AN35" s="140"/>
      <c r="AO35" s="663" t="s">
        <v>40</v>
      </c>
      <c r="AP35" s="38"/>
      <c r="AQ35" s="162" t="s">
        <v>16</v>
      </c>
      <c r="AR35" s="269" t="s">
        <v>121</v>
      </c>
      <c r="AS35" s="263" t="s">
        <v>118</v>
      </c>
      <c r="AT35" s="263"/>
      <c r="AU35" s="264"/>
      <c r="AV35" s="22"/>
      <c r="AW35" s="1424" t="s">
        <v>15</v>
      </c>
      <c r="AX35" s="273" t="s">
        <v>119</v>
      </c>
      <c r="AY35" s="260" t="s">
        <v>120</v>
      </c>
      <c r="AZ35" s="260"/>
      <c r="BA35" s="261"/>
      <c r="BB35" s="427"/>
      <c r="BC35" s="209" t="s">
        <v>19</v>
      </c>
      <c r="BD35" s="268"/>
      <c r="BE35" s="269"/>
      <c r="BF35" s="269" t="s">
        <v>118</v>
      </c>
      <c r="BG35" s="270" t="s">
        <v>121</v>
      </c>
      <c r="BH35" s="25"/>
      <c r="BI35" s="164" t="s">
        <v>18</v>
      </c>
      <c r="BJ35" s="256" t="s">
        <v>120</v>
      </c>
      <c r="BK35" s="257" t="s">
        <v>119</v>
      </c>
      <c r="BL35" s="257" t="s">
        <v>117</v>
      </c>
      <c r="BM35" s="258"/>
      <c r="BN35" s="22">
        <v>47</v>
      </c>
      <c r="BO35" s="160" t="s">
        <v>14</v>
      </c>
      <c r="BP35" s="259"/>
      <c r="BQ35" s="260"/>
      <c r="BR35" s="260" t="s">
        <v>120</v>
      </c>
      <c r="BS35" s="261" t="s">
        <v>119</v>
      </c>
      <c r="BT35" s="27"/>
      <c r="BU35" s="1424" t="s">
        <v>19</v>
      </c>
      <c r="BV35" s="1675" t="s">
        <v>118</v>
      </c>
      <c r="BW35" s="1671" t="s">
        <v>121</v>
      </c>
      <c r="BX35" s="1671"/>
      <c r="BY35" s="1672"/>
      <c r="BZ35" s="11"/>
    </row>
    <row r="36" spans="2:78" ht="15" customHeight="1" thickBot="1">
      <c r="B36" s="663" t="s">
        <v>41</v>
      </c>
      <c r="C36" s="427"/>
      <c r="D36" s="209" t="s">
        <v>88</v>
      </c>
      <c r="E36" s="590"/>
      <c r="F36" s="269"/>
      <c r="G36" s="269" t="s">
        <v>119</v>
      </c>
      <c r="H36" s="270" t="s">
        <v>120</v>
      </c>
      <c r="I36" s="421"/>
      <c r="J36" s="209" t="s">
        <v>17</v>
      </c>
      <c r="K36" s="268" t="s">
        <v>120</v>
      </c>
      <c r="L36" s="269" t="s">
        <v>119</v>
      </c>
      <c r="M36" s="269"/>
      <c r="N36" s="270"/>
      <c r="O36" s="8"/>
      <c r="P36" s="1424" t="s">
        <v>17</v>
      </c>
      <c r="Q36" s="273" t="s">
        <v>120</v>
      </c>
      <c r="R36" s="260" t="s">
        <v>119</v>
      </c>
      <c r="S36" s="260"/>
      <c r="T36" s="261"/>
      <c r="U36" s="25"/>
      <c r="V36" s="1389" t="s">
        <v>18</v>
      </c>
      <c r="W36" s="259"/>
      <c r="X36" s="260"/>
      <c r="Y36" s="257"/>
      <c r="Z36" s="258"/>
      <c r="AA36" s="27"/>
      <c r="AB36" s="160" t="s">
        <v>15</v>
      </c>
      <c r="AC36" s="273"/>
      <c r="AD36" s="260"/>
      <c r="AE36" s="260" t="s">
        <v>119</v>
      </c>
      <c r="AF36" s="261" t="s">
        <v>120</v>
      </c>
      <c r="AG36" s="421"/>
      <c r="AH36" s="1424" t="s">
        <v>19</v>
      </c>
      <c r="AI36" s="269" t="s">
        <v>121</v>
      </c>
      <c r="AJ36" s="269" t="s">
        <v>118</v>
      </c>
      <c r="AK36" s="260"/>
      <c r="AL36" s="261"/>
      <c r="AM36" s="140"/>
      <c r="AN36" s="140"/>
      <c r="AO36" s="663" t="s">
        <v>41</v>
      </c>
      <c r="AP36" s="25"/>
      <c r="AQ36" s="164" t="s">
        <v>18</v>
      </c>
      <c r="AR36" s="256"/>
      <c r="AS36" s="257"/>
      <c r="AT36" s="257" t="s">
        <v>120</v>
      </c>
      <c r="AU36" s="258" t="s">
        <v>119</v>
      </c>
      <c r="AV36" s="27">
        <v>34</v>
      </c>
      <c r="AW36" s="209" t="s">
        <v>14</v>
      </c>
      <c r="AX36" s="268" t="s">
        <v>119</v>
      </c>
      <c r="AY36" s="269" t="s">
        <v>120</v>
      </c>
      <c r="AZ36" s="269"/>
      <c r="BA36" s="270"/>
      <c r="BB36" s="423"/>
      <c r="BC36" s="208" t="s">
        <v>16</v>
      </c>
      <c r="BD36" s="501"/>
      <c r="BE36" s="502"/>
      <c r="BF36" s="502" t="s">
        <v>118</v>
      </c>
      <c r="BG36" s="503" t="s">
        <v>121</v>
      </c>
      <c r="BH36" s="1674"/>
      <c r="BI36" s="1424" t="s">
        <v>88</v>
      </c>
      <c r="BJ36" s="1675" t="s">
        <v>120</v>
      </c>
      <c r="BK36" s="1671" t="s">
        <v>119</v>
      </c>
      <c r="BL36" s="1671"/>
      <c r="BM36" s="1672"/>
      <c r="BN36" s="22"/>
      <c r="BO36" s="160" t="s">
        <v>17</v>
      </c>
      <c r="BP36" s="259"/>
      <c r="BQ36" s="260"/>
      <c r="BR36" s="260" t="s">
        <v>120</v>
      </c>
      <c r="BS36" s="261" t="s">
        <v>119</v>
      </c>
      <c r="BT36" s="46"/>
      <c r="BU36" s="1424" t="s">
        <v>16</v>
      </c>
      <c r="BV36" s="1675" t="s">
        <v>118</v>
      </c>
      <c r="BW36" s="1671" t="s">
        <v>121</v>
      </c>
      <c r="BX36" s="260"/>
      <c r="BY36" s="261"/>
      <c r="BZ36" s="11"/>
    </row>
    <row r="37" spans="2:78" ht="15" customHeight="1" thickBot="1">
      <c r="B37" s="663" t="s">
        <v>42</v>
      </c>
      <c r="C37" s="27"/>
      <c r="D37" s="160" t="s">
        <v>15</v>
      </c>
      <c r="E37" s="273" t="s">
        <v>120</v>
      </c>
      <c r="F37" s="260" t="s">
        <v>119</v>
      </c>
      <c r="G37" s="260"/>
      <c r="H37" s="261"/>
      <c r="I37" s="421"/>
      <c r="J37" s="209" t="s">
        <v>19</v>
      </c>
      <c r="K37" s="268"/>
      <c r="L37" s="269"/>
      <c r="M37" s="269" t="s">
        <v>121</v>
      </c>
      <c r="N37" s="270" t="s">
        <v>118</v>
      </c>
      <c r="O37" s="8"/>
      <c r="P37" s="1424" t="s">
        <v>19</v>
      </c>
      <c r="Q37" s="590"/>
      <c r="R37" s="260"/>
      <c r="S37" s="269" t="s">
        <v>121</v>
      </c>
      <c r="T37" s="270" t="s">
        <v>118</v>
      </c>
      <c r="U37" s="22"/>
      <c r="V37" s="1424" t="s">
        <v>88</v>
      </c>
      <c r="W37" s="259" t="s">
        <v>119</v>
      </c>
      <c r="X37" s="260" t="s">
        <v>120</v>
      </c>
      <c r="Y37" s="260"/>
      <c r="Z37" s="261"/>
      <c r="AA37" s="427">
        <v>21</v>
      </c>
      <c r="AB37" s="209" t="s">
        <v>14</v>
      </c>
      <c r="AC37" s="590"/>
      <c r="AD37" s="269"/>
      <c r="AE37" s="269" t="s">
        <v>119</v>
      </c>
      <c r="AF37" s="270" t="s">
        <v>120</v>
      </c>
      <c r="AG37" s="353"/>
      <c r="AH37" s="1239" t="s">
        <v>16</v>
      </c>
      <c r="AI37" s="502" t="s">
        <v>121</v>
      </c>
      <c r="AJ37" s="502" t="s">
        <v>118</v>
      </c>
      <c r="AK37" s="263"/>
      <c r="AL37" s="264"/>
      <c r="AM37" s="140"/>
      <c r="AN37" s="140"/>
      <c r="AO37" s="663" t="s">
        <v>42</v>
      </c>
      <c r="AP37" s="27"/>
      <c r="AQ37" s="160" t="s">
        <v>88</v>
      </c>
      <c r="AR37" s="259"/>
      <c r="AS37" s="260"/>
      <c r="AT37" s="260" t="s">
        <v>120</v>
      </c>
      <c r="AU37" s="261" t="s">
        <v>119</v>
      </c>
      <c r="AV37" s="27"/>
      <c r="AW37" s="1424" t="s">
        <v>17</v>
      </c>
      <c r="AX37" s="273" t="s">
        <v>119</v>
      </c>
      <c r="AY37" s="260" t="s">
        <v>120</v>
      </c>
      <c r="AZ37" s="260"/>
      <c r="BA37" s="261"/>
      <c r="BB37" s="422"/>
      <c r="BC37" s="228" t="s">
        <v>18</v>
      </c>
      <c r="BD37" s="265" t="s">
        <v>120</v>
      </c>
      <c r="BE37" s="266" t="s">
        <v>119</v>
      </c>
      <c r="BF37" s="266" t="s">
        <v>117</v>
      </c>
      <c r="BG37" s="267"/>
      <c r="BH37" s="27"/>
      <c r="BI37" s="1424" t="s">
        <v>15</v>
      </c>
      <c r="BJ37" s="259"/>
      <c r="BK37" s="260"/>
      <c r="BL37" s="269" t="s">
        <v>120</v>
      </c>
      <c r="BM37" s="270" t="s">
        <v>119</v>
      </c>
      <c r="BN37" s="22"/>
      <c r="BO37" s="160" t="s">
        <v>19</v>
      </c>
      <c r="BP37" s="268" t="s">
        <v>118</v>
      </c>
      <c r="BQ37" s="269" t="s">
        <v>121</v>
      </c>
      <c r="BR37" s="260"/>
      <c r="BS37" s="261"/>
      <c r="BT37" s="421"/>
      <c r="BU37" s="1423" t="s">
        <v>18</v>
      </c>
      <c r="BV37" s="265"/>
      <c r="BW37" s="266"/>
      <c r="BX37" s="257" t="s">
        <v>119</v>
      </c>
      <c r="BY37" s="258" t="s">
        <v>120</v>
      </c>
      <c r="BZ37" s="11"/>
    </row>
    <row r="38" spans="2:78" ht="15" customHeight="1" thickBot="1">
      <c r="B38" s="663" t="s">
        <v>43</v>
      </c>
      <c r="C38" s="27">
        <v>4</v>
      </c>
      <c r="D38" s="160" t="s">
        <v>14</v>
      </c>
      <c r="E38" s="273" t="s">
        <v>120</v>
      </c>
      <c r="F38" s="260" t="s">
        <v>119</v>
      </c>
      <c r="G38" s="260"/>
      <c r="H38" s="261"/>
      <c r="I38" s="423"/>
      <c r="J38" s="208" t="s">
        <v>16</v>
      </c>
      <c r="K38" s="501"/>
      <c r="L38" s="502"/>
      <c r="M38" s="502" t="s">
        <v>121</v>
      </c>
      <c r="N38" s="503" t="s">
        <v>118</v>
      </c>
      <c r="O38" s="38"/>
      <c r="P38" s="1239" t="s">
        <v>16</v>
      </c>
      <c r="Q38" s="591"/>
      <c r="R38" s="263"/>
      <c r="S38" s="269" t="s">
        <v>121</v>
      </c>
      <c r="T38" s="503" t="s">
        <v>118</v>
      </c>
      <c r="U38" s="22"/>
      <c r="V38" s="160" t="s">
        <v>15</v>
      </c>
      <c r="W38" s="273"/>
      <c r="X38" s="260"/>
      <c r="Y38" s="260" t="s">
        <v>119</v>
      </c>
      <c r="Z38" s="261" t="s">
        <v>120</v>
      </c>
      <c r="AA38" s="27"/>
      <c r="AB38" s="160" t="s">
        <v>17</v>
      </c>
      <c r="AC38" s="273"/>
      <c r="AD38" s="260"/>
      <c r="AE38" s="260" t="s">
        <v>119</v>
      </c>
      <c r="AF38" s="261" t="s">
        <v>120</v>
      </c>
      <c r="AG38" s="25"/>
      <c r="AH38" s="164" t="s">
        <v>18</v>
      </c>
      <c r="AI38" s="256"/>
      <c r="AJ38" s="257"/>
      <c r="AK38" s="257" t="s">
        <v>120</v>
      </c>
      <c r="AL38" s="258" t="s">
        <v>119</v>
      </c>
      <c r="AM38" s="140"/>
      <c r="AN38" s="140"/>
      <c r="AO38" s="663" t="s">
        <v>43</v>
      </c>
      <c r="AP38" s="27"/>
      <c r="AQ38" s="160" t="s">
        <v>15</v>
      </c>
      <c r="AR38" s="259" t="s">
        <v>119</v>
      </c>
      <c r="AS38" s="260" t="s">
        <v>120</v>
      </c>
      <c r="AT38" s="260"/>
      <c r="AU38" s="261"/>
      <c r="AV38" s="27"/>
      <c r="AW38" s="1424" t="s">
        <v>19</v>
      </c>
      <c r="AX38" s="590"/>
      <c r="AY38" s="269"/>
      <c r="AZ38" s="269" t="s">
        <v>118</v>
      </c>
      <c r="BA38" s="269" t="s">
        <v>121</v>
      </c>
      <c r="BB38" s="421"/>
      <c r="BC38" s="209" t="s">
        <v>88</v>
      </c>
      <c r="BD38" s="268" t="s">
        <v>120</v>
      </c>
      <c r="BE38" s="269" t="s">
        <v>119</v>
      </c>
      <c r="BF38" s="269"/>
      <c r="BG38" s="270"/>
      <c r="BH38" s="1674">
        <v>43</v>
      </c>
      <c r="BI38" s="1424" t="s">
        <v>14</v>
      </c>
      <c r="BJ38" s="1675"/>
      <c r="BK38" s="1671"/>
      <c r="BL38" s="269" t="s">
        <v>120</v>
      </c>
      <c r="BM38" s="270" t="s">
        <v>119</v>
      </c>
      <c r="BN38" s="46"/>
      <c r="BO38" s="162" t="s">
        <v>16</v>
      </c>
      <c r="BP38" s="501" t="s">
        <v>118</v>
      </c>
      <c r="BQ38" s="269" t="s">
        <v>121</v>
      </c>
      <c r="BR38" s="263"/>
      <c r="BS38" s="264"/>
      <c r="BT38" s="421"/>
      <c r="BU38" s="1434" t="s">
        <v>88</v>
      </c>
      <c r="BV38" s="972"/>
      <c r="BW38" s="973"/>
      <c r="BX38" s="430" t="s">
        <v>119</v>
      </c>
      <c r="BY38" s="431" t="s">
        <v>120</v>
      </c>
      <c r="BZ38" s="11"/>
    </row>
    <row r="39" spans="2:78" ht="15" customHeight="1" thickBot="1">
      <c r="B39" s="663" t="s">
        <v>44</v>
      </c>
      <c r="C39" s="27"/>
      <c r="D39" s="160" t="s">
        <v>17</v>
      </c>
      <c r="E39" s="273" t="s">
        <v>120</v>
      </c>
      <c r="F39" s="260" t="s">
        <v>119</v>
      </c>
      <c r="G39" s="260"/>
      <c r="H39" s="261"/>
      <c r="I39" s="422"/>
      <c r="J39" s="228" t="s">
        <v>18</v>
      </c>
      <c r="K39" s="265" t="s">
        <v>119</v>
      </c>
      <c r="L39" s="266" t="s">
        <v>120</v>
      </c>
      <c r="M39" s="266"/>
      <c r="N39" s="267"/>
      <c r="O39" s="22"/>
      <c r="P39" s="1423" t="s">
        <v>18</v>
      </c>
      <c r="Q39" s="265" t="s">
        <v>119</v>
      </c>
      <c r="R39" s="257" t="s">
        <v>120</v>
      </c>
      <c r="S39" s="257"/>
      <c r="T39" s="258"/>
      <c r="U39" s="22">
        <v>17</v>
      </c>
      <c r="V39" s="1424" t="s">
        <v>14</v>
      </c>
      <c r="W39" s="259"/>
      <c r="X39" s="260"/>
      <c r="Y39" s="260" t="s">
        <v>119</v>
      </c>
      <c r="Z39" s="261" t="s">
        <v>120</v>
      </c>
      <c r="AA39" s="27"/>
      <c r="AB39" s="160" t="s">
        <v>19</v>
      </c>
      <c r="AC39" s="269" t="s">
        <v>121</v>
      </c>
      <c r="AD39" s="260" t="s">
        <v>118</v>
      </c>
      <c r="AE39" s="260"/>
      <c r="AF39" s="261"/>
      <c r="AG39" s="22"/>
      <c r="AH39" s="1424" t="s">
        <v>88</v>
      </c>
      <c r="AI39" s="259"/>
      <c r="AJ39" s="260"/>
      <c r="AK39" s="260" t="s">
        <v>120</v>
      </c>
      <c r="AL39" s="261" t="s">
        <v>119</v>
      </c>
      <c r="AM39" s="140"/>
      <c r="AN39" s="140"/>
      <c r="AO39" s="663" t="s">
        <v>44</v>
      </c>
      <c r="AP39" s="27">
        <v>30</v>
      </c>
      <c r="AQ39" s="160" t="s">
        <v>14</v>
      </c>
      <c r="AR39" s="259" t="s">
        <v>119</v>
      </c>
      <c r="AS39" s="260" t="s">
        <v>120</v>
      </c>
      <c r="AT39" s="260"/>
      <c r="AU39" s="261"/>
      <c r="AV39" s="46"/>
      <c r="AW39" s="1239" t="s">
        <v>16</v>
      </c>
      <c r="AX39" s="274"/>
      <c r="AY39" s="263"/>
      <c r="AZ39" s="502" t="s">
        <v>118</v>
      </c>
      <c r="BA39" s="269" t="s">
        <v>121</v>
      </c>
      <c r="BB39" s="421"/>
      <c r="BC39" s="209" t="s">
        <v>15</v>
      </c>
      <c r="BD39" s="268"/>
      <c r="BE39" s="269"/>
      <c r="BF39" s="269" t="s">
        <v>120</v>
      </c>
      <c r="BG39" s="270" t="s">
        <v>119</v>
      </c>
      <c r="BH39" s="27"/>
      <c r="BI39" s="160" t="s">
        <v>17</v>
      </c>
      <c r="BJ39" s="259"/>
      <c r="BK39" s="260"/>
      <c r="BL39" s="260" t="s">
        <v>120</v>
      </c>
      <c r="BM39" s="261" t="s">
        <v>119</v>
      </c>
      <c r="BN39" s="22"/>
      <c r="BO39" s="228" t="s">
        <v>18</v>
      </c>
      <c r="BP39" s="256"/>
      <c r="BQ39" s="257"/>
      <c r="BR39" s="257" t="s">
        <v>119</v>
      </c>
      <c r="BS39" s="258" t="s">
        <v>120</v>
      </c>
      <c r="BT39" s="421"/>
      <c r="BU39" s="1388" t="s">
        <v>15</v>
      </c>
      <c r="BV39" s="1675"/>
      <c r="BW39" s="1671"/>
      <c r="BX39" s="1671"/>
      <c r="BY39" s="1672"/>
      <c r="BZ39" s="11"/>
    </row>
    <row r="40" spans="2:78" ht="15" customHeight="1" thickBot="1">
      <c r="B40" s="663" t="s">
        <v>45</v>
      </c>
      <c r="C40" s="27"/>
      <c r="D40" s="160" t="s">
        <v>19</v>
      </c>
      <c r="E40" s="273"/>
      <c r="F40" s="260"/>
      <c r="G40" s="269" t="s">
        <v>121</v>
      </c>
      <c r="H40" s="261" t="s">
        <v>118</v>
      </c>
      <c r="I40" s="368"/>
      <c r="J40" s="209" t="s">
        <v>88</v>
      </c>
      <c r="K40" s="972" t="s">
        <v>119</v>
      </c>
      <c r="L40" s="973" t="s">
        <v>120</v>
      </c>
      <c r="M40" s="269"/>
      <c r="N40" s="270"/>
      <c r="O40" s="8"/>
      <c r="P40" s="209" t="s">
        <v>88</v>
      </c>
      <c r="Q40" s="590" t="s">
        <v>119</v>
      </c>
      <c r="R40" s="260" t="s">
        <v>120</v>
      </c>
      <c r="S40" s="260"/>
      <c r="T40" s="261"/>
      <c r="U40" s="22"/>
      <c r="V40" s="1424" t="s">
        <v>17</v>
      </c>
      <c r="W40" s="259"/>
      <c r="X40" s="260"/>
      <c r="Y40" s="260" t="s">
        <v>119</v>
      </c>
      <c r="Z40" s="261" t="s">
        <v>120</v>
      </c>
      <c r="AA40" s="38"/>
      <c r="AB40" s="162" t="s">
        <v>16</v>
      </c>
      <c r="AC40" s="269" t="s">
        <v>121</v>
      </c>
      <c r="AD40" s="263" t="s">
        <v>118</v>
      </c>
      <c r="AE40" s="263"/>
      <c r="AF40" s="264"/>
      <c r="AG40" s="22"/>
      <c r="AH40" s="1424" t="s">
        <v>15</v>
      </c>
      <c r="AI40" s="259" t="s">
        <v>119</v>
      </c>
      <c r="AJ40" s="260" t="s">
        <v>120</v>
      </c>
      <c r="AK40" s="260"/>
      <c r="AL40" s="261"/>
      <c r="AM40" s="140"/>
      <c r="AN40" s="140"/>
      <c r="AO40" s="663" t="s">
        <v>45</v>
      </c>
      <c r="AP40" s="27"/>
      <c r="AQ40" s="160" t="s">
        <v>17</v>
      </c>
      <c r="AR40" s="259" t="s">
        <v>119</v>
      </c>
      <c r="AS40" s="260" t="s">
        <v>120</v>
      </c>
      <c r="AT40" s="260"/>
      <c r="AU40" s="261"/>
      <c r="AV40" s="27"/>
      <c r="AW40" s="1423" t="s">
        <v>18</v>
      </c>
      <c r="AX40" s="265" t="s">
        <v>120</v>
      </c>
      <c r="AY40" s="266" t="s">
        <v>119</v>
      </c>
      <c r="AZ40" s="257" t="s">
        <v>117</v>
      </c>
      <c r="BA40" s="258"/>
      <c r="BB40" s="421">
        <v>39</v>
      </c>
      <c r="BC40" s="209" t="s">
        <v>14</v>
      </c>
      <c r="BD40" s="268"/>
      <c r="BE40" s="269"/>
      <c r="BF40" s="269" t="s">
        <v>120</v>
      </c>
      <c r="BG40" s="270" t="s">
        <v>119</v>
      </c>
      <c r="BH40" s="1674"/>
      <c r="BI40" s="1424" t="s">
        <v>19</v>
      </c>
      <c r="BJ40" s="268" t="s">
        <v>118</v>
      </c>
      <c r="BK40" s="269" t="s">
        <v>121</v>
      </c>
      <c r="BL40" s="260"/>
      <c r="BM40" s="261"/>
      <c r="BN40" s="22"/>
      <c r="BO40" s="255" t="s">
        <v>88</v>
      </c>
      <c r="BP40" s="259"/>
      <c r="BQ40" s="260"/>
      <c r="BR40" s="260" t="s">
        <v>119</v>
      </c>
      <c r="BS40" s="261" t="s">
        <v>120</v>
      </c>
      <c r="BT40" s="421">
        <v>52</v>
      </c>
      <c r="BU40" s="1388" t="s">
        <v>14</v>
      </c>
      <c r="BV40" s="268"/>
      <c r="BW40" s="269"/>
      <c r="BX40" s="269"/>
      <c r="BY40" s="270"/>
      <c r="BZ40" s="11"/>
    </row>
    <row r="41" spans="2:78" ht="15" customHeight="1" thickBot="1">
      <c r="B41" s="663" t="s">
        <v>46</v>
      </c>
      <c r="C41" s="46"/>
      <c r="D41" s="162" t="s">
        <v>16</v>
      </c>
      <c r="E41" s="274"/>
      <c r="F41" s="263"/>
      <c r="G41" s="269" t="s">
        <v>121</v>
      </c>
      <c r="H41" s="264" t="s">
        <v>118</v>
      </c>
      <c r="I41" s="421"/>
      <c r="J41" s="209" t="s">
        <v>15</v>
      </c>
      <c r="K41" s="268"/>
      <c r="L41" s="269"/>
      <c r="M41" s="269" t="s">
        <v>119</v>
      </c>
      <c r="N41" s="270" t="s">
        <v>120</v>
      </c>
      <c r="O41" s="8"/>
      <c r="P41" s="160" t="s">
        <v>15</v>
      </c>
      <c r="Q41" s="273"/>
      <c r="R41" s="260"/>
      <c r="S41" s="260" t="s">
        <v>119</v>
      </c>
      <c r="T41" s="261" t="s">
        <v>120</v>
      </c>
      <c r="U41" s="22"/>
      <c r="V41" s="1424" t="s">
        <v>19</v>
      </c>
      <c r="W41" s="269" t="s">
        <v>121</v>
      </c>
      <c r="X41" s="269" t="s">
        <v>118</v>
      </c>
      <c r="Y41" s="260"/>
      <c r="Z41" s="261"/>
      <c r="AA41" s="25"/>
      <c r="AB41" s="164" t="s">
        <v>18</v>
      </c>
      <c r="AC41" s="256"/>
      <c r="AD41" s="257"/>
      <c r="AE41" s="257" t="s">
        <v>120</v>
      </c>
      <c r="AF41" s="258" t="s">
        <v>119</v>
      </c>
      <c r="AG41" s="22">
        <v>26</v>
      </c>
      <c r="AH41" s="1424" t="s">
        <v>14</v>
      </c>
      <c r="AI41" s="259" t="s">
        <v>119</v>
      </c>
      <c r="AJ41" s="260" t="s">
        <v>120</v>
      </c>
      <c r="AK41" s="260"/>
      <c r="AL41" s="261"/>
      <c r="AM41" s="140"/>
      <c r="AN41" s="140"/>
      <c r="AO41" s="663" t="s">
        <v>46</v>
      </c>
      <c r="AP41" s="27"/>
      <c r="AQ41" s="160" t="s">
        <v>19</v>
      </c>
      <c r="AR41" s="259"/>
      <c r="AS41" s="260"/>
      <c r="AT41" s="269" t="s">
        <v>118</v>
      </c>
      <c r="AU41" s="269" t="s">
        <v>121</v>
      </c>
      <c r="AV41" s="27"/>
      <c r="AW41" s="1434" t="s">
        <v>88</v>
      </c>
      <c r="AX41" s="972" t="s">
        <v>120</v>
      </c>
      <c r="AY41" s="973" t="s">
        <v>119</v>
      </c>
      <c r="AZ41" s="430" t="s">
        <v>117</v>
      </c>
      <c r="BA41" s="431"/>
      <c r="BB41" s="421"/>
      <c r="BC41" s="209" t="s">
        <v>17</v>
      </c>
      <c r="BD41" s="268"/>
      <c r="BE41" s="269"/>
      <c r="BF41" s="269" t="s">
        <v>120</v>
      </c>
      <c r="BG41" s="270" t="s">
        <v>119</v>
      </c>
      <c r="BH41" s="1237"/>
      <c r="BI41" s="1424" t="s">
        <v>16</v>
      </c>
      <c r="BJ41" s="268" t="s">
        <v>118</v>
      </c>
      <c r="BK41" s="269" t="s">
        <v>121</v>
      </c>
      <c r="BL41" s="260"/>
      <c r="BM41" s="261"/>
      <c r="BN41" s="22"/>
      <c r="BO41" s="160" t="s">
        <v>15</v>
      </c>
      <c r="BP41" s="259" t="s">
        <v>120</v>
      </c>
      <c r="BQ41" s="260" t="s">
        <v>119</v>
      </c>
      <c r="BR41" s="260"/>
      <c r="BS41" s="261"/>
      <c r="BT41" s="421"/>
      <c r="BU41" s="1388" t="s">
        <v>17</v>
      </c>
      <c r="BV41" s="268"/>
      <c r="BW41" s="269"/>
      <c r="BX41" s="269"/>
      <c r="BY41" s="270"/>
      <c r="BZ41" s="11"/>
    </row>
    <row r="42" spans="2:78" ht="15" customHeight="1" thickBot="1">
      <c r="B42" s="663" t="s">
        <v>47</v>
      </c>
      <c r="C42" s="27"/>
      <c r="D42" s="164" t="s">
        <v>18</v>
      </c>
      <c r="E42" s="256" t="s">
        <v>119</v>
      </c>
      <c r="F42" s="257" t="s">
        <v>120</v>
      </c>
      <c r="G42" s="257"/>
      <c r="H42" s="258"/>
      <c r="I42" s="421">
        <v>9</v>
      </c>
      <c r="J42" s="3933" t="s">
        <v>14</v>
      </c>
      <c r="K42" s="3934"/>
      <c r="L42" s="3935"/>
      <c r="M42" s="269" t="s">
        <v>119</v>
      </c>
      <c r="N42" s="270" t="s">
        <v>120</v>
      </c>
      <c r="O42" s="8">
        <v>13</v>
      </c>
      <c r="P42" s="160" t="s">
        <v>14</v>
      </c>
      <c r="Q42" s="273"/>
      <c r="R42" s="260"/>
      <c r="S42" s="260" t="s">
        <v>119</v>
      </c>
      <c r="T42" s="261" t="s">
        <v>120</v>
      </c>
      <c r="U42" s="46"/>
      <c r="V42" s="1239" t="s">
        <v>16</v>
      </c>
      <c r="W42" s="502" t="s">
        <v>121</v>
      </c>
      <c r="X42" s="502" t="s">
        <v>118</v>
      </c>
      <c r="Y42" s="263"/>
      <c r="Z42" s="264"/>
      <c r="AA42" s="27"/>
      <c r="AB42" s="160" t="s">
        <v>88</v>
      </c>
      <c r="AC42" s="273"/>
      <c r="AD42" s="260"/>
      <c r="AE42" s="260" t="s">
        <v>120</v>
      </c>
      <c r="AF42" s="261" t="s">
        <v>119</v>
      </c>
      <c r="AG42" s="22"/>
      <c r="AH42" s="209" t="s">
        <v>17</v>
      </c>
      <c r="AI42" s="268" t="s">
        <v>119</v>
      </c>
      <c r="AJ42" s="269" t="s">
        <v>120</v>
      </c>
      <c r="AK42" s="269"/>
      <c r="AL42" s="270"/>
      <c r="AM42" s="140"/>
      <c r="AN42" s="140"/>
      <c r="AO42" s="663" t="s">
        <v>47</v>
      </c>
      <c r="AP42" s="38"/>
      <c r="AQ42" s="162" t="s">
        <v>16</v>
      </c>
      <c r="AR42" s="262"/>
      <c r="AS42" s="263"/>
      <c r="AT42" s="502" t="s">
        <v>118</v>
      </c>
      <c r="AU42" s="269" t="s">
        <v>121</v>
      </c>
      <c r="AV42" s="28"/>
      <c r="AW42" s="1424" t="s">
        <v>15</v>
      </c>
      <c r="AX42" s="259"/>
      <c r="AY42" s="260"/>
      <c r="AZ42" s="260" t="s">
        <v>120</v>
      </c>
      <c r="BA42" s="261" t="s">
        <v>119</v>
      </c>
      <c r="BB42" s="421"/>
      <c r="BC42" s="209" t="s">
        <v>19</v>
      </c>
      <c r="BD42" s="268" t="s">
        <v>118</v>
      </c>
      <c r="BE42" s="269" t="s">
        <v>121</v>
      </c>
      <c r="BF42" s="269"/>
      <c r="BG42" s="270"/>
      <c r="BH42" s="22"/>
      <c r="BI42" s="1423" t="s">
        <v>18</v>
      </c>
      <c r="BJ42" s="256"/>
      <c r="BK42" s="257"/>
      <c r="BL42" s="257" t="s">
        <v>119</v>
      </c>
      <c r="BM42" s="258" t="s">
        <v>120</v>
      </c>
      <c r="BN42" s="22">
        <v>48</v>
      </c>
      <c r="BO42" s="160" t="s">
        <v>14</v>
      </c>
      <c r="BP42" s="259" t="s">
        <v>120</v>
      </c>
      <c r="BQ42" s="260" t="s">
        <v>119</v>
      </c>
      <c r="BR42" s="260"/>
      <c r="BS42" s="261"/>
      <c r="BT42" s="1674"/>
      <c r="BU42" s="1424" t="s">
        <v>19</v>
      </c>
      <c r="BV42" s="1675"/>
      <c r="BW42" s="1671"/>
      <c r="BX42" s="1671" t="s">
        <v>121</v>
      </c>
      <c r="BY42" s="1672" t="s">
        <v>118</v>
      </c>
      <c r="BZ42" s="11"/>
    </row>
    <row r="43" spans="2:78" ht="15" customHeight="1" thickBot="1">
      <c r="B43" s="663" t="s">
        <v>48</v>
      </c>
      <c r="C43" s="27"/>
      <c r="D43" s="160" t="s">
        <v>88</v>
      </c>
      <c r="E43" s="273" t="s">
        <v>119</v>
      </c>
      <c r="F43" s="260" t="s">
        <v>120</v>
      </c>
      <c r="G43" s="260"/>
      <c r="H43" s="261"/>
      <c r="I43" s="1218"/>
      <c r="J43" s="308" t="s">
        <v>17</v>
      </c>
      <c r="K43" s="1383"/>
      <c r="L43" s="1384"/>
      <c r="M43" s="1384" t="s">
        <v>119</v>
      </c>
      <c r="N43" s="1385" t="s">
        <v>120</v>
      </c>
      <c r="O43" s="8"/>
      <c r="P43" s="1424" t="s">
        <v>17</v>
      </c>
      <c r="Q43" s="273"/>
      <c r="R43" s="260"/>
      <c r="S43" s="260" t="s">
        <v>119</v>
      </c>
      <c r="T43" s="261" t="s">
        <v>120</v>
      </c>
      <c r="U43" s="25"/>
      <c r="V43" s="1423" t="s">
        <v>18</v>
      </c>
      <c r="W43" s="256"/>
      <c r="X43" s="257"/>
      <c r="Y43" s="260" t="s">
        <v>120</v>
      </c>
      <c r="Z43" s="261" t="s">
        <v>119</v>
      </c>
      <c r="AA43" s="27"/>
      <c r="AB43" s="160" t="s">
        <v>15</v>
      </c>
      <c r="AC43" s="273" t="s">
        <v>119</v>
      </c>
      <c r="AD43" s="260" t="s">
        <v>120</v>
      </c>
      <c r="AE43" s="260"/>
      <c r="AF43" s="261"/>
      <c r="AG43" s="22"/>
      <c r="AH43" s="160" t="s">
        <v>19</v>
      </c>
      <c r="AI43" s="259"/>
      <c r="AJ43" s="260"/>
      <c r="AK43" s="260" t="s">
        <v>118</v>
      </c>
      <c r="AL43" s="270" t="s">
        <v>121</v>
      </c>
      <c r="AM43" s="140"/>
      <c r="AN43" s="140"/>
      <c r="AO43" s="663" t="s">
        <v>48</v>
      </c>
      <c r="AP43" s="25"/>
      <c r="AQ43" s="164" t="s">
        <v>18</v>
      </c>
      <c r="AR43" s="256" t="s">
        <v>120</v>
      </c>
      <c r="AS43" s="257" t="s">
        <v>119</v>
      </c>
      <c r="AT43" s="257" t="s">
        <v>117</v>
      </c>
      <c r="AU43" s="258"/>
      <c r="AV43" s="27">
        <v>35</v>
      </c>
      <c r="AW43" s="1424" t="s">
        <v>14</v>
      </c>
      <c r="AX43" s="259"/>
      <c r="AY43" s="260"/>
      <c r="AZ43" s="260" t="s">
        <v>120</v>
      </c>
      <c r="BA43" s="261" t="s">
        <v>119</v>
      </c>
      <c r="BB43" s="423"/>
      <c r="BC43" s="208" t="s">
        <v>16</v>
      </c>
      <c r="BD43" s="501" t="s">
        <v>118</v>
      </c>
      <c r="BE43" s="269" t="s">
        <v>121</v>
      </c>
      <c r="BF43" s="502"/>
      <c r="BG43" s="503"/>
      <c r="BH43" s="22"/>
      <c r="BI43" s="1434" t="s">
        <v>88</v>
      </c>
      <c r="BJ43" s="593"/>
      <c r="BK43" s="430"/>
      <c r="BL43" s="430" t="s">
        <v>119</v>
      </c>
      <c r="BM43" s="431" t="s">
        <v>120</v>
      </c>
      <c r="BN43" s="22"/>
      <c r="BO43" s="160" t="s">
        <v>17</v>
      </c>
      <c r="BP43" s="259" t="s">
        <v>120</v>
      </c>
      <c r="BQ43" s="260" t="s">
        <v>119</v>
      </c>
      <c r="BR43" s="260"/>
      <c r="BS43" s="261"/>
      <c r="BT43" s="1673"/>
      <c r="BU43" s="1239" t="s">
        <v>16</v>
      </c>
      <c r="BV43" s="1646"/>
      <c r="BW43" s="1647"/>
      <c r="BX43" s="1671" t="s">
        <v>121</v>
      </c>
      <c r="BY43" s="1672" t="s">
        <v>118</v>
      </c>
      <c r="BZ43" s="11"/>
    </row>
    <row r="44" spans="2:78" ht="15" customHeight="1" thickBot="1">
      <c r="B44" s="663" t="s">
        <v>49</v>
      </c>
      <c r="C44" s="27"/>
      <c r="D44" s="160" t="s">
        <v>15</v>
      </c>
      <c r="E44" s="273"/>
      <c r="F44" s="260"/>
      <c r="G44" s="260" t="s">
        <v>119</v>
      </c>
      <c r="H44" s="261" t="s">
        <v>120</v>
      </c>
      <c r="I44" s="4056"/>
      <c r="J44" s="4054"/>
      <c r="K44" s="4055"/>
      <c r="L44" s="4055"/>
      <c r="M44" s="4055"/>
      <c r="N44" s="4057"/>
      <c r="O44" s="8"/>
      <c r="P44" s="1424" t="s">
        <v>19</v>
      </c>
      <c r="Q44" s="269" t="s">
        <v>121</v>
      </c>
      <c r="R44" s="260" t="s">
        <v>118</v>
      </c>
      <c r="S44" s="260"/>
      <c r="T44" s="261"/>
      <c r="U44" s="22"/>
      <c r="V44" s="1424" t="s">
        <v>88</v>
      </c>
      <c r="W44" s="259"/>
      <c r="X44" s="260"/>
      <c r="Y44" s="260" t="s">
        <v>120</v>
      </c>
      <c r="Z44" s="261" t="s">
        <v>119</v>
      </c>
      <c r="AA44" s="8">
        <v>22</v>
      </c>
      <c r="AB44" s="160" t="s">
        <v>14</v>
      </c>
      <c r="AC44" s="273" t="s">
        <v>119</v>
      </c>
      <c r="AD44" s="260" t="s">
        <v>120</v>
      </c>
      <c r="AE44" s="260"/>
      <c r="AF44" s="261"/>
      <c r="AG44" s="46"/>
      <c r="AH44" s="208" t="s">
        <v>16</v>
      </c>
      <c r="AI44" s="501"/>
      <c r="AJ44" s="502"/>
      <c r="AK44" s="502" t="s">
        <v>118</v>
      </c>
      <c r="AL44" s="503" t="s">
        <v>121</v>
      </c>
      <c r="AM44" s="140"/>
      <c r="AN44" s="140"/>
      <c r="AO44" s="663" t="s">
        <v>49</v>
      </c>
      <c r="AP44" s="27"/>
      <c r="AQ44" s="160" t="s">
        <v>88</v>
      </c>
      <c r="AR44" s="259" t="s">
        <v>120</v>
      </c>
      <c r="AS44" s="260" t="s">
        <v>119</v>
      </c>
      <c r="AT44" s="260"/>
      <c r="AU44" s="261"/>
      <c r="AV44" s="28"/>
      <c r="AW44" s="1388" t="s">
        <v>17</v>
      </c>
      <c r="AX44" s="273"/>
      <c r="AY44" s="260"/>
      <c r="AZ44" s="260"/>
      <c r="BA44" s="261"/>
      <c r="BB44" s="422"/>
      <c r="BC44" s="228" t="s">
        <v>18</v>
      </c>
      <c r="BD44" s="265"/>
      <c r="BE44" s="266"/>
      <c r="BF44" s="266" t="s">
        <v>119</v>
      </c>
      <c r="BG44" s="267" t="s">
        <v>120</v>
      </c>
      <c r="BH44" s="28"/>
      <c r="BI44" s="1424" t="s">
        <v>15</v>
      </c>
      <c r="BJ44" s="259" t="s">
        <v>120</v>
      </c>
      <c r="BK44" s="260" t="s">
        <v>119</v>
      </c>
      <c r="BL44" s="260"/>
      <c r="BM44" s="261"/>
      <c r="BN44" s="22"/>
      <c r="BO44" s="209" t="s">
        <v>19</v>
      </c>
      <c r="BP44" s="259"/>
      <c r="BQ44" s="260"/>
      <c r="BR44" s="269" t="s">
        <v>121</v>
      </c>
      <c r="BS44" s="270" t="s">
        <v>118</v>
      </c>
      <c r="BT44" s="421"/>
      <c r="BU44" s="1434" t="s">
        <v>18</v>
      </c>
      <c r="BV44" s="972" t="s">
        <v>119</v>
      </c>
      <c r="BW44" s="973" t="s">
        <v>120</v>
      </c>
      <c r="BX44" s="2433"/>
      <c r="BY44" s="2434"/>
      <c r="BZ44" s="11"/>
    </row>
    <row r="45" spans="2:78" ht="15" customHeight="1" thickBot="1">
      <c r="B45" s="663" t="s">
        <v>50</v>
      </c>
      <c r="C45" s="27">
        <v>5</v>
      </c>
      <c r="D45" s="160" t="s">
        <v>14</v>
      </c>
      <c r="E45" s="273"/>
      <c r="F45" s="260"/>
      <c r="G45" s="260" t="s">
        <v>119</v>
      </c>
      <c r="H45" s="261" t="s">
        <v>120</v>
      </c>
      <c r="I45" s="28"/>
      <c r="J45" s="13"/>
      <c r="K45" s="496"/>
      <c r="L45" s="140"/>
      <c r="M45" s="140"/>
      <c r="N45" s="499"/>
      <c r="O45" s="38"/>
      <c r="P45" s="1239" t="s">
        <v>16</v>
      </c>
      <c r="Q45" s="269" t="s">
        <v>121</v>
      </c>
      <c r="R45" s="263" t="s">
        <v>118</v>
      </c>
      <c r="S45" s="263"/>
      <c r="T45" s="264"/>
      <c r="U45" s="230"/>
      <c r="V45" s="1424" t="s">
        <v>15</v>
      </c>
      <c r="W45" s="273" t="s">
        <v>119</v>
      </c>
      <c r="X45" s="260" t="s">
        <v>120</v>
      </c>
      <c r="Y45" s="260"/>
      <c r="Z45" s="261"/>
      <c r="AA45" s="8"/>
      <c r="AB45" s="160" t="s">
        <v>17</v>
      </c>
      <c r="AC45" s="273" t="s">
        <v>119</v>
      </c>
      <c r="AD45" s="260" t="s">
        <v>120</v>
      </c>
      <c r="AE45" s="260"/>
      <c r="AF45" s="261"/>
      <c r="AG45" s="91"/>
      <c r="AH45" s="1423" t="s">
        <v>18</v>
      </c>
      <c r="AI45" s="265" t="s">
        <v>120</v>
      </c>
      <c r="AJ45" s="266" t="s">
        <v>119</v>
      </c>
      <c r="AK45" s="257" t="s">
        <v>117</v>
      </c>
      <c r="AL45" s="258"/>
      <c r="AM45" s="140"/>
      <c r="AN45" s="140"/>
      <c r="AO45" s="663" t="s">
        <v>50</v>
      </c>
      <c r="AP45" s="28"/>
      <c r="AQ45" s="209" t="s">
        <v>15</v>
      </c>
      <c r="AR45" s="259"/>
      <c r="AS45" s="260"/>
      <c r="AT45" s="260" t="s">
        <v>120</v>
      </c>
      <c r="AU45" s="261" t="s">
        <v>119</v>
      </c>
      <c r="AV45" s="28"/>
      <c r="AW45" s="209" t="s">
        <v>19</v>
      </c>
      <c r="AX45" s="590" t="s">
        <v>118</v>
      </c>
      <c r="AY45" s="269" t="s">
        <v>121</v>
      </c>
      <c r="AZ45" s="260"/>
      <c r="BA45" s="261"/>
      <c r="BB45" s="1218"/>
      <c r="BC45" s="209" t="s">
        <v>88</v>
      </c>
      <c r="BD45" s="268"/>
      <c r="BE45" s="269"/>
      <c r="BF45" s="269" t="s">
        <v>119</v>
      </c>
      <c r="BG45" s="270" t="s">
        <v>120</v>
      </c>
      <c r="BH45" s="27">
        <v>44</v>
      </c>
      <c r="BI45" s="1424" t="s">
        <v>14</v>
      </c>
      <c r="BJ45" s="259" t="s">
        <v>120</v>
      </c>
      <c r="BK45" s="260" t="s">
        <v>119</v>
      </c>
      <c r="BL45" s="260"/>
      <c r="BM45" s="261"/>
      <c r="BN45" s="46"/>
      <c r="BO45" s="208" t="s">
        <v>16</v>
      </c>
      <c r="BP45" s="262"/>
      <c r="BQ45" s="263"/>
      <c r="BR45" s="502" t="s">
        <v>121</v>
      </c>
      <c r="BS45" s="503" t="s">
        <v>118</v>
      </c>
      <c r="BT45" s="427"/>
      <c r="BU45" s="209" t="s">
        <v>88</v>
      </c>
      <c r="BV45" s="268" t="s">
        <v>119</v>
      </c>
      <c r="BW45" s="269" t="s">
        <v>120</v>
      </c>
      <c r="BX45" s="269"/>
      <c r="BY45" s="270"/>
      <c r="BZ45" s="11"/>
    </row>
    <row r="46" spans="2:78" ht="15" customHeight="1" thickBot="1">
      <c r="B46" s="997" t="s">
        <v>51</v>
      </c>
      <c r="C46" s="22"/>
      <c r="D46" s="271" t="s">
        <v>17</v>
      </c>
      <c r="E46" s="273"/>
      <c r="F46" s="260"/>
      <c r="G46" s="260" t="s">
        <v>119</v>
      </c>
      <c r="H46" s="261" t="s">
        <v>120</v>
      </c>
      <c r="I46" s="29"/>
      <c r="J46" s="15"/>
      <c r="K46" s="497"/>
      <c r="L46" s="498"/>
      <c r="M46" s="498"/>
      <c r="N46" s="500"/>
      <c r="O46" s="22"/>
      <c r="P46" s="1423" t="s">
        <v>18</v>
      </c>
      <c r="Q46" s="256"/>
      <c r="R46" s="257"/>
      <c r="S46" s="266" t="s">
        <v>120</v>
      </c>
      <c r="T46" s="267" t="s">
        <v>119</v>
      </c>
      <c r="U46" s="306"/>
      <c r="V46" s="311"/>
      <c r="W46" s="312"/>
      <c r="X46" s="275"/>
      <c r="Y46" s="275"/>
      <c r="Z46" s="276"/>
      <c r="AA46" s="8"/>
      <c r="AB46" s="160" t="s">
        <v>19</v>
      </c>
      <c r="AC46" s="273"/>
      <c r="AD46" s="260"/>
      <c r="AE46" s="3778" t="s">
        <v>118</v>
      </c>
      <c r="AF46" s="3931" t="s">
        <v>121</v>
      </c>
      <c r="AG46" s="29"/>
      <c r="AH46" s="39"/>
      <c r="AI46" s="282"/>
      <c r="AJ46" s="185"/>
      <c r="AK46" s="185"/>
      <c r="AL46" s="186"/>
      <c r="AM46" s="8"/>
      <c r="AN46" s="8"/>
      <c r="AO46" s="664" t="s">
        <v>51</v>
      </c>
      <c r="AP46" s="27">
        <v>31</v>
      </c>
      <c r="AQ46" s="255" t="s">
        <v>14</v>
      </c>
      <c r="AR46" s="259"/>
      <c r="AS46" s="260"/>
      <c r="AT46" s="260" t="s">
        <v>120</v>
      </c>
      <c r="AU46" s="261" t="s">
        <v>119</v>
      </c>
      <c r="AV46" s="29"/>
      <c r="AW46" s="1239" t="s">
        <v>16</v>
      </c>
      <c r="AX46" s="591" t="s">
        <v>118</v>
      </c>
      <c r="AY46" s="269" t="s">
        <v>121</v>
      </c>
      <c r="AZ46" s="263"/>
      <c r="BA46" s="264"/>
      <c r="BB46" s="29"/>
      <c r="BC46" s="39"/>
      <c r="BD46" s="282" t="s">
        <v>117</v>
      </c>
      <c r="BE46" s="185" t="s">
        <v>117</v>
      </c>
      <c r="BF46" s="185"/>
      <c r="BG46" s="186" t="s">
        <v>117</v>
      </c>
      <c r="BH46" s="27"/>
      <c r="BI46" s="1424" t="s">
        <v>17</v>
      </c>
      <c r="BJ46" s="259" t="s">
        <v>120</v>
      </c>
      <c r="BK46" s="260" t="s">
        <v>119</v>
      </c>
      <c r="BL46" s="260"/>
      <c r="BM46" s="261"/>
      <c r="BN46" s="29"/>
      <c r="BO46" s="39"/>
      <c r="BP46" s="184"/>
      <c r="BQ46" s="185"/>
      <c r="BR46" s="185"/>
      <c r="BS46" s="272"/>
      <c r="BT46" s="427"/>
      <c r="BU46" s="1424" t="s">
        <v>15</v>
      </c>
      <c r="BV46" s="268"/>
      <c r="BW46" s="269"/>
      <c r="BX46" s="269" t="s">
        <v>119</v>
      </c>
      <c r="BY46" s="270" t="s">
        <v>120</v>
      </c>
      <c r="BZ46" s="11"/>
    </row>
    <row r="47" spans="2:78" s="756" customFormat="1" ht="12" customHeight="1">
      <c r="B47" s="4294" t="s">
        <v>95</v>
      </c>
      <c r="C47" s="4295"/>
      <c r="D47" s="4296"/>
      <c r="E47" s="246">
        <f>COUNTIF(E16:E46,"R8" )+COUNTIF(E16:E46,"P8" )</f>
        <v>10</v>
      </c>
      <c r="F47" s="247"/>
      <c r="G47" s="247"/>
      <c r="H47" s="248"/>
      <c r="I47" s="254"/>
      <c r="J47" s="236"/>
      <c r="K47" s="246">
        <f t="shared" ref="K47" si="0">COUNTIF(K16:K46,"R8" )+COUNTIF(K16:K46,"P8" )</f>
        <v>10</v>
      </c>
      <c r="L47" s="247"/>
      <c r="M47" s="247"/>
      <c r="N47" s="248"/>
      <c r="O47" s="254"/>
      <c r="P47" s="236"/>
      <c r="Q47" s="246">
        <f t="shared" ref="Q47" si="1">COUNTIF(Q16:Q46,"R8" )+COUNTIF(Q16:Q46,"P8" )</f>
        <v>10</v>
      </c>
      <c r="R47" s="247"/>
      <c r="S47" s="247"/>
      <c r="T47" s="248"/>
      <c r="U47" s="254"/>
      <c r="V47" s="236"/>
      <c r="W47" s="246">
        <f t="shared" ref="W47" si="2">COUNTIF(W16:W46,"R8" )+COUNTIF(W16:W46,"P8" )</f>
        <v>9</v>
      </c>
      <c r="X47" s="247"/>
      <c r="Y47" s="247"/>
      <c r="Z47" s="248"/>
      <c r="AA47" s="767"/>
      <c r="AB47" s="236"/>
      <c r="AC47" s="246">
        <f t="shared" ref="AC47" si="3">COUNTIF(AC16:AC46,"R8" )+COUNTIF(AC16:AC46,"P8" )</f>
        <v>11</v>
      </c>
      <c r="AD47" s="247"/>
      <c r="AE47" s="247"/>
      <c r="AF47" s="248"/>
      <c r="AG47" s="254"/>
      <c r="AH47" s="236"/>
      <c r="AI47" s="246">
        <f t="shared" ref="AI47" si="4">COUNTIF(AI16:AI46,"R8" )+COUNTIF(AI16:AI46,"P8" )</f>
        <v>11</v>
      </c>
      <c r="AJ47" s="247"/>
      <c r="AK47" s="247"/>
      <c r="AL47" s="248"/>
      <c r="AM47" s="939"/>
      <c r="AN47" s="939"/>
      <c r="AO47" s="4294" t="s">
        <v>95</v>
      </c>
      <c r="AP47" s="4295"/>
      <c r="AQ47" s="4296"/>
      <c r="AR47" s="246">
        <f>COUNTIF(AR16:AR46,"R8" )+COUNTIF(AR16:AR46,"P8" )</f>
        <v>11</v>
      </c>
      <c r="AS47" s="247"/>
      <c r="AT47" s="247"/>
      <c r="AU47" s="248"/>
      <c r="AV47" s="254"/>
      <c r="AW47" s="236"/>
      <c r="AX47" s="246">
        <f>COUNTIF(AX16:AX46,"R8" )+COUNTIF(AX16:AX46,"P8" )</f>
        <v>10</v>
      </c>
      <c r="AY47" s="247"/>
      <c r="AZ47" s="247"/>
      <c r="BA47" s="248"/>
      <c r="BB47" s="254"/>
      <c r="BC47" s="236"/>
      <c r="BD47" s="246">
        <f>COUNTIF(BD16:BD46,"R8" )+COUNTIF(BD16:BD46,"P8" )</f>
        <v>10</v>
      </c>
      <c r="BE47" s="247"/>
      <c r="BF47" s="247"/>
      <c r="BG47" s="248"/>
      <c r="BH47" s="254"/>
      <c r="BI47" s="236"/>
      <c r="BJ47" s="246">
        <f>COUNTIF(BJ16:BJ46,"R8" )+COUNTIF(BJ16:BJ46,"P8" )</f>
        <v>13</v>
      </c>
      <c r="BK47" s="247"/>
      <c r="BL47" s="247"/>
      <c r="BM47" s="248"/>
      <c r="BN47" s="254"/>
      <c r="BO47" s="236"/>
      <c r="BP47" s="246">
        <f>COUNTIF(BP16:BP46,"R8" )+COUNTIF(BP16:BP46,"P8" )</f>
        <v>9</v>
      </c>
      <c r="BQ47" s="247"/>
      <c r="BR47" s="247"/>
      <c r="BS47" s="248"/>
      <c r="BT47" s="254"/>
      <c r="BU47" s="236"/>
      <c r="BV47" s="246">
        <f>COUNTIF(BV16:BV46,"R8" )+COUNTIF(BV16:BV46,"P8" )</f>
        <v>9</v>
      </c>
      <c r="BW47" s="247"/>
      <c r="BX47" s="247"/>
      <c r="BY47" s="248"/>
      <c r="BZ47" s="770">
        <f>+E47+K47+Q47+W47+AC47+AI47+AR47+AX47+BD47+BJ47+BP47+BV47</f>
        <v>123</v>
      </c>
    </row>
    <row r="48" spans="2:78" s="756" customFormat="1" ht="12" customHeight="1">
      <c r="B48" s="4297"/>
      <c r="C48" s="4298"/>
      <c r="D48" s="4299"/>
      <c r="E48" s="183"/>
      <c r="F48" s="249">
        <f>COUNTIF(F16:F46,"R8" )+COUNTIF(F16:F46,"P8" )</f>
        <v>10</v>
      </c>
      <c r="G48" s="249"/>
      <c r="H48" s="250"/>
      <c r="I48" s="240"/>
      <c r="J48" s="241"/>
      <c r="K48" s="183"/>
      <c r="L48" s="249">
        <f t="shared" ref="L48" si="5">COUNTIF(L16:L46,"R8" )+COUNTIF(L16:L46,"P8" )</f>
        <v>10</v>
      </c>
      <c r="M48" s="249"/>
      <c r="N48" s="250"/>
      <c r="O48" s="240"/>
      <c r="P48" s="241"/>
      <c r="Q48" s="183"/>
      <c r="R48" s="249">
        <f t="shared" ref="R48" si="6">COUNTIF(R16:R46,"R8" )+COUNTIF(R16:R46,"P8" )</f>
        <v>10</v>
      </c>
      <c r="S48" s="249"/>
      <c r="T48" s="250"/>
      <c r="U48" s="240"/>
      <c r="V48" s="241"/>
      <c r="W48" s="183"/>
      <c r="X48" s="249">
        <f t="shared" ref="X48" si="7">COUNTIF(X16:X46,"R8" )+COUNTIF(X16:X46,"P8" )</f>
        <v>9</v>
      </c>
      <c r="Y48" s="249"/>
      <c r="Z48" s="250"/>
      <c r="AA48" s="768"/>
      <c r="AB48" s="241"/>
      <c r="AC48" s="183"/>
      <c r="AD48" s="249">
        <f t="shared" ref="AD48" si="8">COUNTIF(AD16:AD46,"R8" )+COUNTIF(AD16:AD46,"P8" )</f>
        <v>11</v>
      </c>
      <c r="AE48" s="249"/>
      <c r="AF48" s="250"/>
      <c r="AG48" s="240"/>
      <c r="AH48" s="241"/>
      <c r="AI48" s="183"/>
      <c r="AJ48" s="249">
        <f t="shared" ref="AJ48" si="9">COUNTIF(AJ16:AJ46,"R8" )+COUNTIF(AJ16:AJ46,"P8" )</f>
        <v>11</v>
      </c>
      <c r="AK48" s="249"/>
      <c r="AL48" s="250"/>
      <c r="AM48" s="939"/>
      <c r="AN48" s="939"/>
      <c r="AO48" s="4297"/>
      <c r="AP48" s="4298"/>
      <c r="AQ48" s="4299"/>
      <c r="AR48" s="183"/>
      <c r="AS48" s="249">
        <f>COUNTIF(AS16:AS46,"R8" )+COUNTIF(AS16:AS46,"P8" )</f>
        <v>11</v>
      </c>
      <c r="AT48" s="249"/>
      <c r="AU48" s="250"/>
      <c r="AV48" s="240"/>
      <c r="AW48" s="241"/>
      <c r="AX48" s="183"/>
      <c r="AY48" s="249">
        <f>COUNTIF(AY16:AY46,"R8" )+COUNTIF(AY16:AY46,"P8" )</f>
        <v>10</v>
      </c>
      <c r="AZ48" s="249"/>
      <c r="BA48" s="250"/>
      <c r="BB48" s="240"/>
      <c r="BC48" s="241"/>
      <c r="BD48" s="183"/>
      <c r="BE48" s="249">
        <f>COUNTIF(BE16:BE46,"R8" )+COUNTIF(BE16:BE46,"P8" )</f>
        <v>10</v>
      </c>
      <c r="BF48" s="249"/>
      <c r="BG48" s="250"/>
      <c r="BH48" s="240"/>
      <c r="BI48" s="241"/>
      <c r="BJ48" s="183"/>
      <c r="BK48" s="249">
        <f>COUNTIF(BK16:BK46,"R8" )+COUNTIF(BK16:BK46,"P8" )</f>
        <v>13</v>
      </c>
      <c r="BL48" s="249"/>
      <c r="BM48" s="250"/>
      <c r="BN48" s="240"/>
      <c r="BO48" s="241"/>
      <c r="BP48" s="183"/>
      <c r="BQ48" s="249">
        <f>COUNTIF(BQ16:BQ46,"R8" )+COUNTIF(BQ16:BQ46,"P8" )</f>
        <v>9</v>
      </c>
      <c r="BR48" s="249"/>
      <c r="BS48" s="250"/>
      <c r="BT48" s="240"/>
      <c r="BU48" s="241"/>
      <c r="BV48" s="183"/>
      <c r="BW48" s="249">
        <f>COUNTIF(BW16:BW46,"R8" )+COUNTIF(BW16:BW46,"P8" )</f>
        <v>9</v>
      </c>
      <c r="BX48" s="249"/>
      <c r="BY48" s="250"/>
      <c r="BZ48" s="769">
        <f>+F48+L48+R48+X48+AD48+AJ48+AS48+AY48+BE48+BK48+BQ48+BW48</f>
        <v>123</v>
      </c>
    </row>
    <row r="49" spans="2:78" s="756" customFormat="1" ht="12" customHeight="1">
      <c r="B49" s="4297"/>
      <c r="C49" s="4298"/>
      <c r="D49" s="4299"/>
      <c r="E49" s="183"/>
      <c r="F49" s="249"/>
      <c r="G49" s="249">
        <f>COUNTIF(G16:G46,"R8" )+COUNTIF(G16:G46,"P8" )</f>
        <v>11</v>
      </c>
      <c r="H49" s="250"/>
      <c r="I49" s="240"/>
      <c r="J49" s="241"/>
      <c r="K49" s="183"/>
      <c r="L49" s="249"/>
      <c r="M49" s="249">
        <f t="shared" ref="M49" si="10">COUNTIF(M16:M46,"R8" )+COUNTIF(M16:M46,"P8" )</f>
        <v>10</v>
      </c>
      <c r="N49" s="250"/>
      <c r="O49" s="240"/>
      <c r="P49" s="241"/>
      <c r="Q49" s="183"/>
      <c r="R49" s="249"/>
      <c r="S49" s="249">
        <f t="shared" ref="S49" si="11">COUNTIF(S16:S46,"R8" )+COUNTIF(S16:S46,"P8" )</f>
        <v>11</v>
      </c>
      <c r="T49" s="250"/>
      <c r="U49" s="240"/>
      <c r="V49" s="241"/>
      <c r="W49" s="183"/>
      <c r="X49" s="249"/>
      <c r="Y49" s="249">
        <f t="shared" ref="Y49" si="12">COUNTIF(Y16:Y46,"R8" )+COUNTIF(Y16:Y46,"P8" )</f>
        <v>11</v>
      </c>
      <c r="Z49" s="250"/>
      <c r="AA49" s="768"/>
      <c r="AB49" s="241"/>
      <c r="AC49" s="183"/>
      <c r="AD49" s="249"/>
      <c r="AE49" s="249">
        <f t="shared" ref="AE49" si="13">COUNTIF(AE16:AE46,"R8" )+COUNTIF(AE16:AE46,"P8" )</f>
        <v>9</v>
      </c>
      <c r="AF49" s="250"/>
      <c r="AG49" s="240"/>
      <c r="AH49" s="241"/>
      <c r="AI49" s="183"/>
      <c r="AJ49" s="249"/>
      <c r="AK49" s="249">
        <f t="shared" ref="AK49" si="14">COUNTIF(AK16:AK46,"R8" )+COUNTIF(AK16:AK46,"P8" )</f>
        <v>10</v>
      </c>
      <c r="AL49" s="250"/>
      <c r="AM49" s="939"/>
      <c r="AN49" s="939"/>
      <c r="AO49" s="4297"/>
      <c r="AP49" s="4298"/>
      <c r="AQ49" s="4299"/>
      <c r="AR49" s="183"/>
      <c r="AS49" s="249"/>
      <c r="AT49" s="249">
        <f>COUNTIF(AT16:AT46,"R8" )+COUNTIF(AT16:AT46,"P8" )</f>
        <v>12</v>
      </c>
      <c r="AU49" s="250"/>
      <c r="AV49" s="240"/>
      <c r="AW49" s="241"/>
      <c r="AX49" s="183"/>
      <c r="AY49" s="249"/>
      <c r="AZ49" s="249">
        <f>COUNTIF(AZ16:AZ46,"R8" )+COUNTIF(AZ16:AZ46,"P8" )</f>
        <v>10</v>
      </c>
      <c r="BA49" s="250"/>
      <c r="BB49" s="240"/>
      <c r="BC49" s="241"/>
      <c r="BD49" s="183"/>
      <c r="BE49" s="249"/>
      <c r="BF49" s="249">
        <f>COUNTIF(BF16:BF46,"R8" )+COUNTIF(BF16:BF46,"P8" )</f>
        <v>11</v>
      </c>
      <c r="BG49" s="250"/>
      <c r="BH49" s="240"/>
      <c r="BI49" s="241"/>
      <c r="BJ49" s="183"/>
      <c r="BK49" s="249"/>
      <c r="BL49" s="249">
        <f>COUNTIF(BL16:BL46,"R8" )+COUNTIF(BL16:BL46,"P8" )</f>
        <v>10</v>
      </c>
      <c r="BM49" s="250"/>
      <c r="BN49" s="240"/>
      <c r="BO49" s="241"/>
      <c r="BP49" s="183"/>
      <c r="BQ49" s="249"/>
      <c r="BR49" s="249">
        <f>COUNTIF(BR16:BR46,"R8" )+COUNTIF(BR16:BR46,"P8" )</f>
        <v>10</v>
      </c>
      <c r="BS49" s="250"/>
      <c r="BT49" s="240"/>
      <c r="BU49" s="241"/>
      <c r="BV49" s="183"/>
      <c r="BW49" s="249"/>
      <c r="BX49" s="249">
        <f>COUNTIF(BX16:BX46,"R8" )+COUNTIF(BX16:BX46,"P8" )</f>
        <v>11</v>
      </c>
      <c r="BY49" s="250"/>
      <c r="BZ49" s="769">
        <f>+G49+M49+S49+Y49+AE49+AK49+AT49+AZ49+BF49+BL49+BR49+BX49</f>
        <v>126</v>
      </c>
    </row>
    <row r="50" spans="2:78" s="756" customFormat="1" ht="12" customHeight="1" thickBot="1">
      <c r="B50" s="4300"/>
      <c r="C50" s="4301"/>
      <c r="D50" s="4302"/>
      <c r="E50" s="251"/>
      <c r="F50" s="252"/>
      <c r="G50" s="252"/>
      <c r="H50" s="253">
        <f>COUNTIF(H16:H46,"R8" )+COUNTIF(H16:H46,"P8" )</f>
        <v>11</v>
      </c>
      <c r="I50" s="801"/>
      <c r="J50" s="802"/>
      <c r="K50" s="251"/>
      <c r="L50" s="252"/>
      <c r="M50" s="252"/>
      <c r="N50" s="253">
        <f t="shared" ref="N50" si="15">COUNTIF(N16:N46,"R8" )+COUNTIF(N16:N46,"P8" )</f>
        <v>10</v>
      </c>
      <c r="O50" s="801"/>
      <c r="P50" s="802"/>
      <c r="Q50" s="251"/>
      <c r="R50" s="252"/>
      <c r="S50" s="252"/>
      <c r="T50" s="253">
        <f t="shared" ref="T50" si="16">COUNTIF(T16:T46,"R8" )+COUNTIF(T16:T46,"P8" )</f>
        <v>11</v>
      </c>
      <c r="U50" s="801"/>
      <c r="V50" s="802"/>
      <c r="W50" s="251"/>
      <c r="X50" s="252"/>
      <c r="Y50" s="252"/>
      <c r="Z50" s="253">
        <f t="shared" ref="Z50" si="17">COUNTIF(Z16:Z46,"R8" )+COUNTIF(Z16:Z46,"P8" )</f>
        <v>11</v>
      </c>
      <c r="AA50" s="803"/>
      <c r="AB50" s="802"/>
      <c r="AC50" s="251"/>
      <c r="AD50" s="252"/>
      <c r="AE50" s="252"/>
      <c r="AF50" s="253">
        <f t="shared" ref="AF50" si="18">COUNTIF(AF16:AF46,"R8" )+COUNTIF(AF16:AF46,"P8" )</f>
        <v>9</v>
      </c>
      <c r="AG50" s="801"/>
      <c r="AH50" s="802"/>
      <c r="AI50" s="251"/>
      <c r="AJ50" s="252"/>
      <c r="AK50" s="252"/>
      <c r="AL50" s="253">
        <f t="shared" ref="AL50" si="19">COUNTIF(AL16:AL46,"R8" )+COUNTIF(AL16:AL46,"P8" )</f>
        <v>10</v>
      </c>
      <c r="AM50" s="939"/>
      <c r="AN50" s="939"/>
      <c r="AO50" s="4300"/>
      <c r="AP50" s="4301"/>
      <c r="AQ50" s="4302"/>
      <c r="AR50" s="251"/>
      <c r="AS50" s="252"/>
      <c r="AT50" s="252"/>
      <c r="AU50" s="253">
        <f>COUNTIF(AU16:AU46,"R8" )+COUNTIF(AU16:AU46,"P8" )</f>
        <v>12</v>
      </c>
      <c r="AV50" s="801"/>
      <c r="AW50" s="802"/>
      <c r="AX50" s="251"/>
      <c r="AY50" s="252"/>
      <c r="AZ50" s="252"/>
      <c r="BA50" s="253">
        <f>COUNTIF(BA16:BA46,"R8" )+COUNTIF(BA16:BA46,"P8" )</f>
        <v>10</v>
      </c>
      <c r="BB50" s="801"/>
      <c r="BC50" s="802"/>
      <c r="BD50" s="251"/>
      <c r="BE50" s="252"/>
      <c r="BF50" s="252"/>
      <c r="BG50" s="253">
        <f>COUNTIF(BG16:BG46,"R8" )+COUNTIF(BG16:BG46,"P8" )</f>
        <v>11</v>
      </c>
      <c r="BH50" s="801"/>
      <c r="BI50" s="802"/>
      <c r="BJ50" s="251"/>
      <c r="BK50" s="252"/>
      <c r="BL50" s="252"/>
      <c r="BM50" s="253">
        <f>COUNTIF(BM16:BM46,"R8" )+COUNTIF(BM16:BM46,"P8" )</f>
        <v>10</v>
      </c>
      <c r="BN50" s="801"/>
      <c r="BO50" s="802"/>
      <c r="BP50" s="251"/>
      <c r="BQ50" s="252"/>
      <c r="BR50" s="252"/>
      <c r="BS50" s="253">
        <f>COUNTIF(BS16:BS46,"R8" )+COUNTIF(BS16:BS46,"P8" )</f>
        <v>10</v>
      </c>
      <c r="BT50" s="801"/>
      <c r="BU50" s="802"/>
      <c r="BV50" s="251"/>
      <c r="BW50" s="252"/>
      <c r="BX50" s="252"/>
      <c r="BY50" s="253">
        <f>COUNTIF(BY16:BY46,"R8" )+COUNTIF(BY16:BY46,"P8" )</f>
        <v>11</v>
      </c>
      <c r="BZ50" s="487">
        <f>+H50+N50+T50+Z50+AF50+AL50+AU50+BA50+BG50+BM50+BS50+BY50</f>
        <v>126</v>
      </c>
    </row>
    <row r="51" spans="2:78" s="756" customFormat="1" ht="12" customHeight="1">
      <c r="B51" s="4294" t="s">
        <v>95</v>
      </c>
      <c r="C51" s="4295"/>
      <c r="D51" s="4296"/>
      <c r="E51" s="246">
        <f>COUNTIF(E16:E46,"R12" )+COUNTIF(E16:E46,"N12" )</f>
        <v>4</v>
      </c>
      <c r="F51" s="247"/>
      <c r="G51" s="247"/>
      <c r="H51" s="248"/>
      <c r="I51" s="254"/>
      <c r="J51" s="236"/>
      <c r="K51" s="246">
        <f>COUNTIF(K16:K46,"R12" )+COUNTIF(K16:K46,"N12" )</f>
        <v>4</v>
      </c>
      <c r="L51" s="247"/>
      <c r="M51" s="247"/>
      <c r="N51" s="248"/>
      <c r="O51" s="254"/>
      <c r="P51" s="236"/>
      <c r="Q51" s="246">
        <f>COUNTIF(Q16:Q46,"R12" )+COUNTIF(Q16:Q46,"N12" )</f>
        <v>6</v>
      </c>
      <c r="R51" s="247"/>
      <c r="S51" s="247"/>
      <c r="T51" s="248"/>
      <c r="U51" s="254"/>
      <c r="V51" s="236"/>
      <c r="W51" s="246">
        <f>COUNTIF(W16:W46,"R12" )+COUNTIF(W16:W46,"N12" )</f>
        <v>4</v>
      </c>
      <c r="X51" s="247"/>
      <c r="Y51" s="247"/>
      <c r="Z51" s="248"/>
      <c r="AA51" s="767"/>
      <c r="AB51" s="236"/>
      <c r="AC51" s="246">
        <f>COUNTIF(AC16:AC46,"R12" )+COUNTIF(AC16:AC46,"N12" )</f>
        <v>4</v>
      </c>
      <c r="AD51" s="247"/>
      <c r="AE51" s="247"/>
      <c r="AF51" s="248"/>
      <c r="AG51" s="254"/>
      <c r="AH51" s="236"/>
      <c r="AI51" s="246">
        <f>COUNTIF(AI16:AI46,"R12" )+COUNTIF(AI16:AI46,"N12" )</f>
        <v>4</v>
      </c>
      <c r="AJ51" s="247"/>
      <c r="AK51" s="247"/>
      <c r="AL51" s="248"/>
      <c r="AM51" s="939"/>
      <c r="AN51" s="939"/>
      <c r="AO51" s="4294" t="s">
        <v>95</v>
      </c>
      <c r="AP51" s="4295"/>
      <c r="AQ51" s="4296"/>
      <c r="AR51" s="246">
        <f>COUNTIF(AR16:AR46,"R12" )+COUNTIF(AR16:AR46,"N12" )</f>
        <v>4</v>
      </c>
      <c r="AS51" s="247"/>
      <c r="AT51" s="247"/>
      <c r="AU51" s="248"/>
      <c r="AV51" s="254"/>
      <c r="AW51" s="236"/>
      <c r="AX51" s="246">
        <f>COUNTIF(AX16:AX46,"R12" )+COUNTIF(AX16:AX46,"N12" )</f>
        <v>6</v>
      </c>
      <c r="AY51" s="247"/>
      <c r="AZ51" s="247"/>
      <c r="BA51" s="248"/>
      <c r="BB51" s="254"/>
      <c r="BC51" s="236"/>
      <c r="BD51" s="246">
        <f>COUNTIF(BD16:BD46,"R12" )+COUNTIF(BD16:BD46,"N12" )</f>
        <v>4</v>
      </c>
      <c r="BE51" s="247"/>
      <c r="BF51" s="247"/>
      <c r="BG51" s="248"/>
      <c r="BH51" s="254"/>
      <c r="BI51" s="236"/>
      <c r="BJ51" s="246">
        <f>COUNTIF(BJ16:BJ46,"R12" )+COUNTIF(BJ16:BJ46,"N12" )</f>
        <v>4</v>
      </c>
      <c r="BK51" s="247"/>
      <c r="BL51" s="247"/>
      <c r="BM51" s="248"/>
      <c r="BN51" s="254"/>
      <c r="BO51" s="236"/>
      <c r="BP51" s="246">
        <f>COUNTIF(BP16:BP46,"R12" )+COUNTIF(BP16:BP46,"N12" )</f>
        <v>4</v>
      </c>
      <c r="BQ51" s="247"/>
      <c r="BR51" s="247"/>
      <c r="BS51" s="248"/>
      <c r="BT51" s="254"/>
      <c r="BU51" s="236"/>
      <c r="BV51" s="246">
        <f>COUNTIF(BV16:BV46,"R12" )+COUNTIF(BV16:BV46,"N12" )</f>
        <v>4</v>
      </c>
      <c r="BW51" s="247"/>
      <c r="BX51" s="247"/>
      <c r="BY51" s="248"/>
      <c r="BZ51" s="770">
        <f>+E51+K51+Q51+W51+AC51+AI51+AR51+AX51+BD51+BJ51+BP51+BV51</f>
        <v>52</v>
      </c>
    </row>
    <row r="52" spans="2:78" s="756" customFormat="1" ht="12" customHeight="1">
      <c r="B52" s="4297"/>
      <c r="C52" s="4298"/>
      <c r="D52" s="4299"/>
      <c r="E52" s="183"/>
      <c r="F52" s="249">
        <f>COUNTIF(F16:F46,"R12" )+COUNTIF(F16:F46,"N12" )</f>
        <v>4</v>
      </c>
      <c r="G52" s="249"/>
      <c r="H52" s="250"/>
      <c r="I52" s="240"/>
      <c r="J52" s="241"/>
      <c r="K52" s="183"/>
      <c r="L52" s="249">
        <f>COUNTIF(L16:L46,"R12" )+COUNTIF(L16:L46,"N12" )</f>
        <v>4</v>
      </c>
      <c r="M52" s="249"/>
      <c r="N52" s="250"/>
      <c r="O52" s="240"/>
      <c r="P52" s="241"/>
      <c r="Q52" s="183"/>
      <c r="R52" s="249">
        <f>COUNTIF(R16:R46,"R12" )+COUNTIF(R16:R46,"N12" )</f>
        <v>6</v>
      </c>
      <c r="S52" s="249"/>
      <c r="T52" s="250"/>
      <c r="U52" s="240"/>
      <c r="V52" s="241"/>
      <c r="W52" s="183"/>
      <c r="X52" s="249">
        <f>COUNTIF(X16:X46,"R12" )+COUNTIF(X16:X46,"N12" )</f>
        <v>4</v>
      </c>
      <c r="Y52" s="249"/>
      <c r="Z52" s="250"/>
      <c r="AA52" s="768"/>
      <c r="AB52" s="241"/>
      <c r="AC52" s="183"/>
      <c r="AD52" s="249">
        <f>COUNTIF(AD16:AD46,"R12" )+COUNTIF(AD16:AD46,"N12" )</f>
        <v>4</v>
      </c>
      <c r="AE52" s="249"/>
      <c r="AF52" s="250"/>
      <c r="AG52" s="240"/>
      <c r="AH52" s="241"/>
      <c r="AI52" s="183"/>
      <c r="AJ52" s="249">
        <f>COUNTIF(AJ16:AJ46,"R12" )+COUNTIF(AJ16:AJ46,"N12" )</f>
        <v>4</v>
      </c>
      <c r="AK52" s="249"/>
      <c r="AL52" s="250"/>
      <c r="AM52" s="939"/>
      <c r="AN52" s="939"/>
      <c r="AO52" s="4297"/>
      <c r="AP52" s="4298"/>
      <c r="AQ52" s="4299"/>
      <c r="AR52" s="183"/>
      <c r="AS52" s="249">
        <f>COUNTIF(AS16:AS46,"R12" )+COUNTIF(AS16:AS46,"N12" )</f>
        <v>4</v>
      </c>
      <c r="AT52" s="249"/>
      <c r="AU52" s="250"/>
      <c r="AV52" s="240"/>
      <c r="AW52" s="241"/>
      <c r="AX52" s="183"/>
      <c r="AY52" s="249">
        <f>COUNTIF(AY16:AY46,"R12" )+COUNTIF(AY16:AY46,"N12" )</f>
        <v>6</v>
      </c>
      <c r="AZ52" s="249"/>
      <c r="BA52" s="250"/>
      <c r="BB52" s="240"/>
      <c r="BC52" s="241"/>
      <c r="BD52" s="183"/>
      <c r="BE52" s="249">
        <f>COUNTIF(BE16:BE46,"R12" )+COUNTIF(BE16:BE46,"N12" )</f>
        <v>4</v>
      </c>
      <c r="BF52" s="249"/>
      <c r="BG52" s="250"/>
      <c r="BH52" s="240"/>
      <c r="BI52" s="241"/>
      <c r="BJ52" s="183"/>
      <c r="BK52" s="249">
        <f>COUNTIF(BK16:BK46,"R12" )+COUNTIF(BK16:BK46,"N12" )</f>
        <v>4</v>
      </c>
      <c r="BL52" s="249"/>
      <c r="BM52" s="250"/>
      <c r="BN52" s="240"/>
      <c r="BO52" s="241"/>
      <c r="BP52" s="183"/>
      <c r="BQ52" s="249">
        <f>COUNTIF(BQ16:BQ46,"R12" )+COUNTIF(BQ16:BQ46,"N12" )</f>
        <v>4</v>
      </c>
      <c r="BR52" s="249"/>
      <c r="BS52" s="250"/>
      <c r="BT52" s="240"/>
      <c r="BU52" s="241"/>
      <c r="BV52" s="183"/>
      <c r="BW52" s="249">
        <f>COUNTIF(BW16:BW46,"R12" )+COUNTIF(BW16:BW46,"N12" )</f>
        <v>4</v>
      </c>
      <c r="BX52" s="249"/>
      <c r="BY52" s="250"/>
      <c r="BZ52" s="769">
        <f>+F52+L52+R52+X52+AD52+AJ52+AS52+AY52+BE52+BK52+BQ52+BW52</f>
        <v>52</v>
      </c>
    </row>
    <row r="53" spans="2:78" s="756" customFormat="1" ht="12" customHeight="1">
      <c r="B53" s="4297"/>
      <c r="C53" s="4298"/>
      <c r="D53" s="4299"/>
      <c r="E53" s="183"/>
      <c r="F53" s="249"/>
      <c r="G53" s="249">
        <f>COUNTIF(G16:G46,"R12" )+COUNTIF(G16:G46,"N12" )</f>
        <v>4</v>
      </c>
      <c r="H53" s="250"/>
      <c r="I53" s="240"/>
      <c r="J53" s="241"/>
      <c r="K53" s="183"/>
      <c r="L53" s="249"/>
      <c r="M53" s="249">
        <f>COUNTIF(M16:M46,"R12" )+COUNTIF(M16:M46,"N12" )</f>
        <v>4</v>
      </c>
      <c r="N53" s="250"/>
      <c r="O53" s="240"/>
      <c r="P53" s="241"/>
      <c r="Q53" s="183"/>
      <c r="R53" s="249"/>
      <c r="S53" s="249">
        <f>COUNTIF(S16:S46,"R12" )+COUNTIF(S16:S46,"N12" )</f>
        <v>4</v>
      </c>
      <c r="T53" s="250"/>
      <c r="U53" s="240"/>
      <c r="V53" s="241"/>
      <c r="W53" s="183"/>
      <c r="X53" s="249"/>
      <c r="Y53" s="249">
        <f>COUNTIF(Y16:Y46,"R12" )+COUNTIF(Y16:Y46,"N12" )</f>
        <v>4</v>
      </c>
      <c r="Z53" s="250"/>
      <c r="AA53" s="768"/>
      <c r="AB53" s="241"/>
      <c r="AC53" s="183"/>
      <c r="AD53" s="249"/>
      <c r="AE53" s="249">
        <f>COUNTIF(AE16:AE46,"R12" )+COUNTIF(AE16:AE46,"N12" )</f>
        <v>5</v>
      </c>
      <c r="AF53" s="250"/>
      <c r="AG53" s="240"/>
      <c r="AH53" s="241"/>
      <c r="AI53" s="183"/>
      <c r="AJ53" s="249"/>
      <c r="AK53" s="249">
        <f>COUNTIF(AK16:AK46,"R12" )+COUNTIF(AK16:AK46,"N12" )</f>
        <v>5</v>
      </c>
      <c r="AL53" s="250"/>
      <c r="AM53" s="939"/>
      <c r="AN53" s="939"/>
      <c r="AO53" s="4297"/>
      <c r="AP53" s="4298"/>
      <c r="AQ53" s="4299"/>
      <c r="AR53" s="183"/>
      <c r="AS53" s="249"/>
      <c r="AT53" s="249">
        <f>COUNTIF(AT16:AT46,"R12" )+COUNTIF(AT16:AT46,"N12" )</f>
        <v>4</v>
      </c>
      <c r="AU53" s="250"/>
      <c r="AV53" s="240"/>
      <c r="AW53" s="241"/>
      <c r="AX53" s="183"/>
      <c r="AY53" s="249"/>
      <c r="AZ53" s="249">
        <f>COUNTIF(AZ16:AZ46,"R12" )+COUNTIF(AZ16:AZ46,"N12" )</f>
        <v>4</v>
      </c>
      <c r="BA53" s="250"/>
      <c r="BB53" s="240"/>
      <c r="BC53" s="241"/>
      <c r="BD53" s="183"/>
      <c r="BE53" s="249"/>
      <c r="BF53" s="249">
        <f>COUNTIF(BF16:BF46,"R12" )+COUNTIF(BF16:BF46,"N12" )</f>
        <v>4</v>
      </c>
      <c r="BG53" s="250"/>
      <c r="BH53" s="240"/>
      <c r="BI53" s="241"/>
      <c r="BJ53" s="183"/>
      <c r="BK53" s="249"/>
      <c r="BL53" s="249">
        <f>COUNTIF(BL16:BL46,"R12" )+COUNTIF(BL16:BL46,"N12" )</f>
        <v>4</v>
      </c>
      <c r="BM53" s="250"/>
      <c r="BN53" s="240"/>
      <c r="BO53" s="241"/>
      <c r="BP53" s="183"/>
      <c r="BQ53" s="249"/>
      <c r="BR53" s="249">
        <f>COUNTIF(BR16:BR46,"R12" )+COUNTIF(BR16:BR46,"N12" )</f>
        <v>6</v>
      </c>
      <c r="BS53" s="250"/>
      <c r="BT53" s="240"/>
      <c r="BU53" s="241"/>
      <c r="BV53" s="183"/>
      <c r="BW53" s="249"/>
      <c r="BX53" s="249">
        <f>COUNTIF(BX16:BX46,"R12" )+COUNTIF(BX16:BX46,"N12" )</f>
        <v>4</v>
      </c>
      <c r="BY53" s="250"/>
      <c r="BZ53" s="769">
        <f>+G53+M53+S53+Y53+AE53+AK53+AT53+AZ53+BF53+BL53+BR53+BX53</f>
        <v>52</v>
      </c>
    </row>
    <row r="54" spans="2:78" s="756" customFormat="1" ht="12" customHeight="1" thickBot="1">
      <c r="B54" s="4300"/>
      <c r="C54" s="4301"/>
      <c r="D54" s="4302"/>
      <c r="E54" s="251"/>
      <c r="F54" s="252"/>
      <c r="G54" s="252"/>
      <c r="H54" s="253">
        <f>COUNTIF(H16:H46,"R12" )+COUNTIF(H16:H46,"N12" )</f>
        <v>4</v>
      </c>
      <c r="I54" s="801"/>
      <c r="J54" s="802"/>
      <c r="K54" s="251"/>
      <c r="L54" s="252"/>
      <c r="M54" s="252"/>
      <c r="N54" s="253">
        <f>COUNTIF(N16:N46,"R12" )+COUNTIF(N16:N46,"N12" )</f>
        <v>4</v>
      </c>
      <c r="O54" s="801"/>
      <c r="P54" s="802"/>
      <c r="Q54" s="251"/>
      <c r="R54" s="252"/>
      <c r="S54" s="252"/>
      <c r="T54" s="253">
        <f>COUNTIF(T16:T46,"R12" )+COUNTIF(T16:T46,"N12" )</f>
        <v>4</v>
      </c>
      <c r="U54" s="801"/>
      <c r="V54" s="802"/>
      <c r="W54" s="251"/>
      <c r="X54" s="252"/>
      <c r="Y54" s="252"/>
      <c r="Z54" s="253">
        <f>COUNTIF(Z16:Z46,"R12" )+COUNTIF(Z16:Z46,"N12" )</f>
        <v>4</v>
      </c>
      <c r="AA54" s="803"/>
      <c r="AB54" s="802"/>
      <c r="AC54" s="251"/>
      <c r="AD54" s="252"/>
      <c r="AE54" s="252"/>
      <c r="AF54" s="253">
        <f>COUNTIF(AF16:AF46,"R12" )+COUNTIF(AF16:AF46,"N12" )</f>
        <v>5</v>
      </c>
      <c r="AG54" s="801"/>
      <c r="AH54" s="802"/>
      <c r="AI54" s="251"/>
      <c r="AJ54" s="252"/>
      <c r="AK54" s="252"/>
      <c r="AL54" s="253">
        <f>COUNTIF(AL16:AL46,"R12" )+COUNTIF(AL16:AL46,"N12" )</f>
        <v>5</v>
      </c>
      <c r="AM54" s="939"/>
      <c r="AN54" s="939"/>
      <c r="AO54" s="4300"/>
      <c r="AP54" s="4301"/>
      <c r="AQ54" s="4302"/>
      <c r="AR54" s="251"/>
      <c r="AS54" s="252"/>
      <c r="AT54" s="252"/>
      <c r="AU54" s="253">
        <f>COUNTIF(AU16:AU46,"R12" )+COUNTIF(AU16:AU46,"N12" )</f>
        <v>4</v>
      </c>
      <c r="AV54" s="801"/>
      <c r="AW54" s="802"/>
      <c r="AX54" s="251"/>
      <c r="AY54" s="252"/>
      <c r="AZ54" s="252"/>
      <c r="BA54" s="253">
        <f>COUNTIF(BA16:BA46,"R12" )+COUNTIF(BA16:BA46,"N12" )</f>
        <v>4</v>
      </c>
      <c r="BB54" s="801"/>
      <c r="BC54" s="802"/>
      <c r="BD54" s="251"/>
      <c r="BE54" s="252"/>
      <c r="BF54" s="252"/>
      <c r="BG54" s="253">
        <f>COUNTIF(BG16:BG46,"R12" )+COUNTIF(BG16:BG46,"N12" )</f>
        <v>4</v>
      </c>
      <c r="BH54" s="801"/>
      <c r="BI54" s="802"/>
      <c r="BJ54" s="251"/>
      <c r="BK54" s="252"/>
      <c r="BL54" s="252"/>
      <c r="BM54" s="253">
        <f>COUNTIF(BM16:BM46,"R12" )+COUNTIF(BM16:BM46,"N12" )</f>
        <v>4</v>
      </c>
      <c r="BN54" s="801"/>
      <c r="BO54" s="802"/>
      <c r="BP54" s="251"/>
      <c r="BQ54" s="252"/>
      <c r="BR54" s="252"/>
      <c r="BS54" s="253">
        <f>COUNTIF(BS16:BS46,"R12" )+COUNTIF(BS16:BS46,"N12" )</f>
        <v>6</v>
      </c>
      <c r="BT54" s="801"/>
      <c r="BU54" s="802"/>
      <c r="BV54" s="251"/>
      <c r="BW54" s="252"/>
      <c r="BX54" s="252"/>
      <c r="BY54" s="253">
        <f>COUNTIF(BY16:BY46,"R12" )+COUNTIF(BY16:BY46,"N12" )</f>
        <v>4</v>
      </c>
      <c r="BZ54" s="487">
        <f>+H54+N54+T54+Z54+AF54+AL54+AU54+BA54+BG54+BM54+BS54+BY54</f>
        <v>52</v>
      </c>
    </row>
    <row r="55" spans="2:78" s="805" customFormat="1" ht="12" customHeight="1">
      <c r="B55" s="4267" t="s">
        <v>174</v>
      </c>
      <c r="C55" s="4268"/>
      <c r="D55" s="4269"/>
      <c r="E55" s="810">
        <f>SUM(E47+E51)+E71</f>
        <v>19</v>
      </c>
      <c r="F55" s="811"/>
      <c r="G55" s="811"/>
      <c r="H55" s="812"/>
      <c r="I55" s="813"/>
      <c r="J55" s="814"/>
      <c r="K55" s="810">
        <f>SUM(K47+K51)+K71</f>
        <v>19</v>
      </c>
      <c r="L55" s="811"/>
      <c r="M55" s="811"/>
      <c r="N55" s="812"/>
      <c r="O55" s="813"/>
      <c r="P55" s="814"/>
      <c r="Q55" s="810">
        <f>SUM(Q47+Q51)+Q71</f>
        <v>20</v>
      </c>
      <c r="R55" s="811"/>
      <c r="S55" s="811"/>
      <c r="T55" s="812"/>
      <c r="U55" s="813"/>
      <c r="V55" s="814"/>
      <c r="W55" s="810">
        <f>SUM(W47+W51)+W71</f>
        <v>18</v>
      </c>
      <c r="X55" s="811"/>
      <c r="Y55" s="811"/>
      <c r="Z55" s="812"/>
      <c r="AA55" s="815"/>
      <c r="AB55" s="814"/>
      <c r="AC55" s="810">
        <f>SUM(AC47+AC51)+AC71</f>
        <v>20</v>
      </c>
      <c r="AD55" s="811"/>
      <c r="AE55" s="811"/>
      <c r="AF55" s="812"/>
      <c r="AG55" s="813"/>
      <c r="AH55" s="814"/>
      <c r="AI55" s="810">
        <f>SUM(AI47+AI51)+AI71</f>
        <v>20</v>
      </c>
      <c r="AJ55" s="811"/>
      <c r="AK55" s="811"/>
      <c r="AL55" s="812"/>
      <c r="AM55" s="965"/>
      <c r="AN55" s="965"/>
      <c r="AO55" s="4267" t="s">
        <v>174</v>
      </c>
      <c r="AP55" s="4268"/>
      <c r="AQ55" s="4269"/>
      <c r="AR55" s="810">
        <f>SUM(AR47+AR51)+AR71</f>
        <v>20</v>
      </c>
      <c r="AS55" s="811"/>
      <c r="AT55" s="811"/>
      <c r="AU55" s="812"/>
      <c r="AV55" s="813"/>
      <c r="AW55" s="814"/>
      <c r="AX55" s="810">
        <f>SUM(AX47+AX51)+AX71</f>
        <v>20</v>
      </c>
      <c r="AY55" s="811"/>
      <c r="AZ55" s="811"/>
      <c r="BA55" s="812"/>
      <c r="BB55" s="813"/>
      <c r="BC55" s="814"/>
      <c r="BD55" s="810">
        <f>SUM(BD47+BD51)+BD71</f>
        <v>19</v>
      </c>
      <c r="BE55" s="811"/>
      <c r="BF55" s="811"/>
      <c r="BG55" s="812"/>
      <c r="BH55" s="813"/>
      <c r="BI55" s="814"/>
      <c r="BJ55" s="810">
        <f>SUM(BJ47+BJ51)+BJ71</f>
        <v>22</v>
      </c>
      <c r="BK55" s="811"/>
      <c r="BL55" s="811"/>
      <c r="BM55" s="812"/>
      <c r="BN55" s="813"/>
      <c r="BO55" s="814"/>
      <c r="BP55" s="810">
        <f>SUM(BP47+BP51)+BP71</f>
        <v>18</v>
      </c>
      <c r="BQ55" s="811"/>
      <c r="BR55" s="811"/>
      <c r="BS55" s="812"/>
      <c r="BT55" s="813"/>
      <c r="BU55" s="814"/>
      <c r="BV55" s="810">
        <f>SUM(BV47+BV51)+BV71</f>
        <v>18</v>
      </c>
      <c r="BW55" s="811"/>
      <c r="BX55" s="811"/>
      <c r="BY55" s="812"/>
      <c r="BZ55" s="1606">
        <f>+E55+K55+Q55+W55+AC55+AI55+AR55+AX55+BD55+BJ55+BP55+BV55</f>
        <v>233</v>
      </c>
    </row>
    <row r="56" spans="2:78" s="805" customFormat="1" ht="12" customHeight="1">
      <c r="B56" s="4270"/>
      <c r="C56" s="4271"/>
      <c r="D56" s="4272"/>
      <c r="E56" s="816"/>
      <c r="F56" s="817">
        <f>SUM(F48+F52)+F72</f>
        <v>19</v>
      </c>
      <c r="G56" s="817"/>
      <c r="H56" s="818"/>
      <c r="I56" s="819"/>
      <c r="J56" s="820"/>
      <c r="K56" s="816"/>
      <c r="L56" s="817">
        <f>SUM(L48+L52)+L72</f>
        <v>19</v>
      </c>
      <c r="M56" s="817"/>
      <c r="N56" s="818"/>
      <c r="O56" s="819"/>
      <c r="P56" s="820"/>
      <c r="Q56" s="816"/>
      <c r="R56" s="817">
        <f>SUM(R48+R52)+R72</f>
        <v>20</v>
      </c>
      <c r="S56" s="817"/>
      <c r="T56" s="818"/>
      <c r="U56" s="819"/>
      <c r="V56" s="820"/>
      <c r="W56" s="816"/>
      <c r="X56" s="817">
        <f>SUM(X48+X52)+X72</f>
        <v>18</v>
      </c>
      <c r="Y56" s="817"/>
      <c r="Z56" s="818"/>
      <c r="AA56" s="821"/>
      <c r="AB56" s="820"/>
      <c r="AC56" s="816"/>
      <c r="AD56" s="817">
        <f>SUM(AD48+AD52)+AD72</f>
        <v>20</v>
      </c>
      <c r="AE56" s="817"/>
      <c r="AF56" s="818"/>
      <c r="AG56" s="819"/>
      <c r="AH56" s="820"/>
      <c r="AI56" s="816"/>
      <c r="AJ56" s="817">
        <f>SUM(AJ48+AJ52)+AJ72</f>
        <v>20</v>
      </c>
      <c r="AK56" s="817"/>
      <c r="AL56" s="818"/>
      <c r="AM56" s="965"/>
      <c r="AN56" s="965"/>
      <c r="AO56" s="4270"/>
      <c r="AP56" s="4271"/>
      <c r="AQ56" s="4272"/>
      <c r="AR56" s="816"/>
      <c r="AS56" s="817">
        <f>SUM(AS48+AS52)+AS72</f>
        <v>20</v>
      </c>
      <c r="AT56" s="817"/>
      <c r="AU56" s="818"/>
      <c r="AV56" s="819"/>
      <c r="AW56" s="820"/>
      <c r="AX56" s="816"/>
      <c r="AY56" s="817">
        <f>SUM(AY48+AY52)+AY72</f>
        <v>20</v>
      </c>
      <c r="AZ56" s="817"/>
      <c r="BA56" s="818"/>
      <c r="BB56" s="819"/>
      <c r="BC56" s="820"/>
      <c r="BD56" s="816"/>
      <c r="BE56" s="817">
        <f>SUM(BE48+BE52)+BE72</f>
        <v>19</v>
      </c>
      <c r="BF56" s="817"/>
      <c r="BG56" s="818"/>
      <c r="BH56" s="819"/>
      <c r="BI56" s="820"/>
      <c r="BJ56" s="816"/>
      <c r="BK56" s="817">
        <f>SUM(BK48+BK52)+BK72</f>
        <v>22</v>
      </c>
      <c r="BL56" s="817"/>
      <c r="BM56" s="818"/>
      <c r="BN56" s="819"/>
      <c r="BO56" s="820"/>
      <c r="BP56" s="816"/>
      <c r="BQ56" s="817">
        <f>SUM(BQ48+BQ52)+BQ72</f>
        <v>18</v>
      </c>
      <c r="BR56" s="817"/>
      <c r="BS56" s="818"/>
      <c r="BT56" s="819"/>
      <c r="BU56" s="820"/>
      <c r="BV56" s="816"/>
      <c r="BW56" s="817">
        <f>SUM(BW48+BW52)+BW72</f>
        <v>18</v>
      </c>
      <c r="BX56" s="817"/>
      <c r="BY56" s="818"/>
      <c r="BZ56" s="1607">
        <f>+F56+L56+R56+X56+AD56+AJ56+AS56+AY56+BE56+BK56+BQ56+BW56</f>
        <v>233</v>
      </c>
    </row>
    <row r="57" spans="2:78" s="805" customFormat="1" ht="12" customHeight="1">
      <c r="B57" s="4270"/>
      <c r="C57" s="4271"/>
      <c r="D57" s="4272"/>
      <c r="E57" s="816"/>
      <c r="F57" s="817"/>
      <c r="G57" s="817">
        <f>SUM(G49+G53)+G73</f>
        <v>20</v>
      </c>
      <c r="H57" s="818"/>
      <c r="I57" s="819"/>
      <c r="J57" s="820"/>
      <c r="K57" s="816"/>
      <c r="L57" s="817"/>
      <c r="M57" s="817">
        <f>SUM(M49+M53)+M73</f>
        <v>18</v>
      </c>
      <c r="N57" s="818"/>
      <c r="O57" s="819"/>
      <c r="P57" s="820"/>
      <c r="Q57" s="816"/>
      <c r="R57" s="817"/>
      <c r="S57" s="817">
        <f>SUM(S49+S53)+S73</f>
        <v>20</v>
      </c>
      <c r="T57" s="818"/>
      <c r="U57" s="819"/>
      <c r="V57" s="820"/>
      <c r="W57" s="816"/>
      <c r="X57" s="817"/>
      <c r="Y57" s="817">
        <f>SUM(Y49+Y53)+Y73</f>
        <v>20</v>
      </c>
      <c r="Z57" s="818"/>
      <c r="AA57" s="821"/>
      <c r="AB57" s="820"/>
      <c r="AC57" s="816"/>
      <c r="AD57" s="817"/>
      <c r="AE57" s="817">
        <f>SUM(AE49+AE53)+AE73</f>
        <v>19</v>
      </c>
      <c r="AF57" s="818"/>
      <c r="AG57" s="819"/>
      <c r="AH57" s="820"/>
      <c r="AI57" s="816"/>
      <c r="AJ57" s="817"/>
      <c r="AK57" s="817">
        <f>SUM(AK49+AK53)+AK73</f>
        <v>19</v>
      </c>
      <c r="AL57" s="818"/>
      <c r="AM57" s="965"/>
      <c r="AN57" s="965"/>
      <c r="AO57" s="4270"/>
      <c r="AP57" s="4271"/>
      <c r="AQ57" s="4272"/>
      <c r="AR57" s="816"/>
      <c r="AS57" s="817"/>
      <c r="AT57" s="817">
        <f>SUM(AT49+AT53)+AT73</f>
        <v>21</v>
      </c>
      <c r="AU57" s="818"/>
      <c r="AV57" s="819"/>
      <c r="AW57" s="820"/>
      <c r="AX57" s="816"/>
      <c r="AY57" s="817"/>
      <c r="AZ57" s="817">
        <f>SUM(AZ49+AZ53)+AZ73</f>
        <v>19</v>
      </c>
      <c r="BA57" s="818"/>
      <c r="BB57" s="819"/>
      <c r="BC57" s="820"/>
      <c r="BD57" s="816"/>
      <c r="BE57" s="817"/>
      <c r="BF57" s="817">
        <f>SUM(BF49+BF53)+BF73</f>
        <v>19</v>
      </c>
      <c r="BG57" s="818"/>
      <c r="BH57" s="819"/>
      <c r="BI57" s="820"/>
      <c r="BJ57" s="816"/>
      <c r="BK57" s="817"/>
      <c r="BL57" s="817">
        <f>SUM(BL49+BL53)+BL73</f>
        <v>19</v>
      </c>
      <c r="BM57" s="818"/>
      <c r="BN57" s="819"/>
      <c r="BO57" s="820"/>
      <c r="BP57" s="816"/>
      <c r="BQ57" s="817"/>
      <c r="BR57" s="817">
        <f>SUM(BR49+BR53)+BR73</f>
        <v>21</v>
      </c>
      <c r="BS57" s="818"/>
      <c r="BT57" s="819"/>
      <c r="BU57" s="820"/>
      <c r="BV57" s="816"/>
      <c r="BW57" s="817"/>
      <c r="BX57" s="817">
        <f>SUM(BX49+BX53)+BX73</f>
        <v>19</v>
      </c>
      <c r="BY57" s="818"/>
      <c r="BZ57" s="1607">
        <f>+G57+M57+S57+Y57+AE57+AK57+AT57+AZ57+BF57+BL57+BR57+BX57</f>
        <v>234</v>
      </c>
    </row>
    <row r="58" spans="2:78" s="805" customFormat="1" ht="12" customHeight="1" thickBot="1">
      <c r="B58" s="4273"/>
      <c r="C58" s="4274"/>
      <c r="D58" s="4275"/>
      <c r="E58" s="822"/>
      <c r="F58" s="823"/>
      <c r="G58" s="823"/>
      <c r="H58" s="824">
        <f>SUM(H50+H54)+H74</f>
        <v>20</v>
      </c>
      <c r="I58" s="825"/>
      <c r="J58" s="826"/>
      <c r="K58" s="822"/>
      <c r="L58" s="823"/>
      <c r="M58" s="823"/>
      <c r="N58" s="824">
        <f>SUM(N50+N54)+N74</f>
        <v>18</v>
      </c>
      <c r="O58" s="825"/>
      <c r="P58" s="826"/>
      <c r="Q58" s="822"/>
      <c r="R58" s="823"/>
      <c r="S58" s="823"/>
      <c r="T58" s="824">
        <f>SUM(T50+T54)+T74</f>
        <v>20</v>
      </c>
      <c r="U58" s="825"/>
      <c r="V58" s="826"/>
      <c r="W58" s="822"/>
      <c r="X58" s="823"/>
      <c r="Y58" s="823"/>
      <c r="Z58" s="824">
        <f>SUM(Z50+Z54)+Z74</f>
        <v>20</v>
      </c>
      <c r="AA58" s="827"/>
      <c r="AB58" s="826"/>
      <c r="AC58" s="822"/>
      <c r="AD58" s="823"/>
      <c r="AE58" s="823"/>
      <c r="AF58" s="824">
        <f>SUM(AF50+AF54)+AF74</f>
        <v>19</v>
      </c>
      <c r="AG58" s="825"/>
      <c r="AH58" s="826"/>
      <c r="AI58" s="822"/>
      <c r="AJ58" s="823"/>
      <c r="AK58" s="823"/>
      <c r="AL58" s="824">
        <f>SUM(AL50+AL54)+AL74</f>
        <v>19</v>
      </c>
      <c r="AM58" s="965"/>
      <c r="AN58" s="965"/>
      <c r="AO58" s="4273"/>
      <c r="AP58" s="4274"/>
      <c r="AQ58" s="4275"/>
      <c r="AR58" s="822"/>
      <c r="AS58" s="823"/>
      <c r="AT58" s="823"/>
      <c r="AU58" s="824">
        <f>SUM(AU50+AU54)+AU74</f>
        <v>21</v>
      </c>
      <c r="AV58" s="825"/>
      <c r="AW58" s="826"/>
      <c r="AX58" s="822"/>
      <c r="AY58" s="823"/>
      <c r="AZ58" s="823"/>
      <c r="BA58" s="824">
        <f>SUM(BA50+BA54)+BA74</f>
        <v>19</v>
      </c>
      <c r="BB58" s="825"/>
      <c r="BC58" s="826"/>
      <c r="BD58" s="822"/>
      <c r="BE58" s="823"/>
      <c r="BF58" s="823"/>
      <c r="BG58" s="824">
        <f>SUM(BG50+BG54)+BG74</f>
        <v>19</v>
      </c>
      <c r="BH58" s="825"/>
      <c r="BI58" s="826"/>
      <c r="BJ58" s="822"/>
      <c r="BK58" s="823"/>
      <c r="BL58" s="823"/>
      <c r="BM58" s="824">
        <f>SUM(BM50+BM54)+BM74</f>
        <v>19</v>
      </c>
      <c r="BN58" s="825"/>
      <c r="BO58" s="826"/>
      <c r="BP58" s="822"/>
      <c r="BQ58" s="823"/>
      <c r="BR58" s="823"/>
      <c r="BS58" s="824">
        <f>SUM(BS50+BS54)+BS74</f>
        <v>21</v>
      </c>
      <c r="BT58" s="825"/>
      <c r="BU58" s="826"/>
      <c r="BV58" s="822"/>
      <c r="BW58" s="823"/>
      <c r="BX58" s="823"/>
      <c r="BY58" s="824">
        <f>SUM(BY50+BY54)+BY74</f>
        <v>19</v>
      </c>
      <c r="BZ58" s="1608">
        <f>+H58+N58+T58+Z58+AF58+AL58+AU58+BA58+BG58+BM58+BS58+BY58</f>
        <v>234</v>
      </c>
    </row>
    <row r="59" spans="2:78" s="808" customFormat="1" ht="12" customHeight="1">
      <c r="B59" s="755" t="s">
        <v>101</v>
      </c>
      <c r="C59" s="828"/>
      <c r="D59" s="804"/>
      <c r="E59" s="829">
        <f>(COUNTIF(E$16:E$46,"R8")+COUNTIF(E$16:E$46,"P8"))*7.5+E71*7.5</f>
        <v>112.5</v>
      </c>
      <c r="F59" s="830"/>
      <c r="G59" s="830"/>
      <c r="H59" s="831"/>
      <c r="I59" s="832"/>
      <c r="J59" s="833"/>
      <c r="K59" s="829">
        <f>(COUNTIF(K$16:K$46,"R8")+COUNTIF(K$16:K$46,"P8"))*7.5+K71*7.5</f>
        <v>112.5</v>
      </c>
      <c r="L59" s="830"/>
      <c r="M59" s="830"/>
      <c r="N59" s="831"/>
      <c r="O59" s="832"/>
      <c r="P59" s="833"/>
      <c r="Q59" s="829">
        <f>(COUNTIF(Q$16:Q$46,"R8")+COUNTIF(Q$16:Q$46,"P8"))*7.5+Q71*7.5</f>
        <v>105</v>
      </c>
      <c r="R59" s="830"/>
      <c r="S59" s="830"/>
      <c r="T59" s="831"/>
      <c r="U59" s="832"/>
      <c r="V59" s="833"/>
      <c r="W59" s="829">
        <f>(COUNTIF(W$16:W$46,"R8")+COUNTIF(W$16:W$46,"P8"))*7.5+W71*7.5</f>
        <v>105</v>
      </c>
      <c r="X59" s="830"/>
      <c r="Y59" s="830"/>
      <c r="Z59" s="831"/>
      <c r="AA59" s="835"/>
      <c r="AB59" s="833"/>
      <c r="AC59" s="829">
        <f>(COUNTIF(AC$16:AC$46,"R8")+COUNTIF(AC$16:AC$46,"P8"))*7.5+AC71*7.5</f>
        <v>120</v>
      </c>
      <c r="AD59" s="830"/>
      <c r="AE59" s="830"/>
      <c r="AF59" s="831"/>
      <c r="AG59" s="832"/>
      <c r="AH59" s="833"/>
      <c r="AI59" s="829">
        <f>(COUNTIF(AI$16:AI$46,"R8")+COUNTIF(AI$16:AI$46,"P8"))*7.5+AI71*7.5</f>
        <v>120</v>
      </c>
      <c r="AJ59" s="830"/>
      <c r="AK59" s="830"/>
      <c r="AL59" s="831"/>
      <c r="AM59" s="966"/>
      <c r="AN59" s="966"/>
      <c r="AO59" s="755" t="s">
        <v>101</v>
      </c>
      <c r="AP59" s="828"/>
      <c r="AQ59" s="804"/>
      <c r="AR59" s="834">
        <f>(COUNTIF(AR$16:AR$46,"R8")+COUNTIF(AR$16:AR$46,"P8"))*7.5+AR71*7.5</f>
        <v>120</v>
      </c>
      <c r="AS59" s="830"/>
      <c r="AT59" s="830"/>
      <c r="AU59" s="831"/>
      <c r="AV59" s="832"/>
      <c r="AW59" s="833"/>
      <c r="AX59" s="834">
        <f>(COUNTIF(AX$16:AX$46,"R8")+COUNTIF(AX$16:AX$46,"P8"))*7.5+AX71*7.5</f>
        <v>105</v>
      </c>
      <c r="AY59" s="830"/>
      <c r="AZ59" s="830"/>
      <c r="BA59" s="831"/>
      <c r="BB59" s="832"/>
      <c r="BC59" s="833"/>
      <c r="BD59" s="834">
        <f>(COUNTIF(BD$16:BD$46,"R8")+COUNTIF(BD$16:BD$46,"P8"))*7.5+BD71*7.5</f>
        <v>112.5</v>
      </c>
      <c r="BE59" s="830"/>
      <c r="BF59" s="830"/>
      <c r="BG59" s="831"/>
      <c r="BH59" s="832"/>
      <c r="BI59" s="833"/>
      <c r="BJ59" s="834">
        <f>(COUNTIF(BJ$16:BJ$46,"R8")+COUNTIF(BJ$16:BJ$46,"P8"))*7.5+BJ71*7.5</f>
        <v>135</v>
      </c>
      <c r="BK59" s="830"/>
      <c r="BL59" s="830"/>
      <c r="BM59" s="831"/>
      <c r="BN59" s="832"/>
      <c r="BO59" s="833"/>
      <c r="BP59" s="834">
        <f>(COUNTIF(BP$16:BP$46,"R8")+COUNTIF(BP$16:BP$46,"P8"))*7.5+BP71*7.5</f>
        <v>105</v>
      </c>
      <c r="BQ59" s="830"/>
      <c r="BR59" s="830"/>
      <c r="BS59" s="831"/>
      <c r="BT59" s="832"/>
      <c r="BU59" s="833"/>
      <c r="BV59" s="834">
        <f>(COUNTIF(BV$16:BV$46,"R8")+COUNTIF(BV$16:BV$46,"P8"))*7.5+BV71*7.5</f>
        <v>105</v>
      </c>
      <c r="BW59" s="830"/>
      <c r="BX59" s="830"/>
      <c r="BY59" s="831"/>
      <c r="BZ59" s="836">
        <f t="shared" ref="BZ59:BZ74" si="20">SUM(E59:BY59)</f>
        <v>1357.5</v>
      </c>
    </row>
    <row r="60" spans="2:78" s="808" customFormat="1" ht="12" customHeight="1">
      <c r="B60" s="757" t="s">
        <v>54</v>
      </c>
      <c r="C60" s="837"/>
      <c r="D60" s="806"/>
      <c r="E60" s="838"/>
      <c r="F60" s="839">
        <f>(COUNTIF(F$16:F$46,"R8")+COUNTIF(F$16:F$46,"P8"))*7.5+F72*7.5</f>
        <v>112.5</v>
      </c>
      <c r="G60" s="839"/>
      <c r="H60" s="840"/>
      <c r="I60" s="841"/>
      <c r="J60" s="842"/>
      <c r="K60" s="838"/>
      <c r="L60" s="839">
        <f>(COUNTIF(L$16:L$46,"R8")+COUNTIF(L$16:L$46,"P8"))*7.5+L72*7.5</f>
        <v>112.5</v>
      </c>
      <c r="M60" s="839"/>
      <c r="N60" s="840"/>
      <c r="O60" s="841"/>
      <c r="P60" s="842"/>
      <c r="Q60" s="838"/>
      <c r="R60" s="839">
        <f>(COUNTIF(R$16:R$46,"R8")+COUNTIF(R$16:R$46,"P8"))*7.5+R72*7.5</f>
        <v>105</v>
      </c>
      <c r="S60" s="839"/>
      <c r="T60" s="840"/>
      <c r="U60" s="841"/>
      <c r="V60" s="842"/>
      <c r="W60" s="838"/>
      <c r="X60" s="839">
        <f>(COUNTIF(X$16:X$46,"R8")+COUNTIF(X$16:X$46,"P8"))*7.5+X72*7.5</f>
        <v>105</v>
      </c>
      <c r="Y60" s="839"/>
      <c r="Z60" s="840"/>
      <c r="AA60" s="843"/>
      <c r="AB60" s="842"/>
      <c r="AC60" s="838"/>
      <c r="AD60" s="839">
        <f>(COUNTIF(AD$16:AD$46,"R8")+COUNTIF(AD$16:AD$46,"P8"))*7.5+AD72*7.5</f>
        <v>120</v>
      </c>
      <c r="AE60" s="839"/>
      <c r="AF60" s="840"/>
      <c r="AG60" s="841"/>
      <c r="AH60" s="842"/>
      <c r="AI60" s="838"/>
      <c r="AJ60" s="839">
        <f>(COUNTIF(AJ$16:AJ$46,"R8")+COUNTIF(AJ$16:AJ$46,"P8"))*7.5+AJ72*7.5</f>
        <v>120</v>
      </c>
      <c r="AK60" s="839"/>
      <c r="AL60" s="840"/>
      <c r="AM60" s="966"/>
      <c r="AN60" s="966"/>
      <c r="AO60" s="757" t="s">
        <v>54</v>
      </c>
      <c r="AP60" s="837"/>
      <c r="AQ60" s="806"/>
      <c r="AR60" s="838"/>
      <c r="AS60" s="839">
        <f>(COUNTIF(AS$16:AS$46,"R8")+COUNTIF(AS$16:AS$46,"P8"))*7.5+AS72*7.5</f>
        <v>120</v>
      </c>
      <c r="AT60" s="839"/>
      <c r="AU60" s="840"/>
      <c r="AV60" s="841"/>
      <c r="AW60" s="842"/>
      <c r="AX60" s="838"/>
      <c r="AY60" s="839">
        <f>(COUNTIF(AY$16:AY$46,"R8")+COUNTIF(AY$16:AY$46,"P8"))*7.5+AY72*7.5</f>
        <v>105</v>
      </c>
      <c r="AZ60" s="839"/>
      <c r="BA60" s="840"/>
      <c r="BB60" s="841"/>
      <c r="BC60" s="842"/>
      <c r="BD60" s="838"/>
      <c r="BE60" s="839">
        <f>(COUNTIF(BE$16:BE$46,"R8")+COUNTIF(BE$16:BE$46,"P8"))*7.5+BE72*7.5</f>
        <v>112.5</v>
      </c>
      <c r="BF60" s="839"/>
      <c r="BG60" s="840"/>
      <c r="BH60" s="841"/>
      <c r="BI60" s="842"/>
      <c r="BJ60" s="838"/>
      <c r="BK60" s="839">
        <f>(COUNTIF(BK$16:BK$46,"R8")+COUNTIF(BK$16:BK$46,"P8"))*7.5+BK72*7.5</f>
        <v>135</v>
      </c>
      <c r="BL60" s="839"/>
      <c r="BM60" s="840"/>
      <c r="BN60" s="841"/>
      <c r="BO60" s="842"/>
      <c r="BP60" s="838"/>
      <c r="BQ60" s="839">
        <f>(COUNTIF(BQ$16:BQ$46,"R8")+COUNTIF(BQ$16:BQ$46,"P8"))*7.5+BQ72*7.5</f>
        <v>105</v>
      </c>
      <c r="BR60" s="839"/>
      <c r="BS60" s="840"/>
      <c r="BT60" s="841"/>
      <c r="BU60" s="842"/>
      <c r="BV60" s="838"/>
      <c r="BW60" s="839">
        <f>(COUNTIF(BW$16:BW$46,"R8")+COUNTIF(BW$16:BW$46,"P8"))*7.5+BW72*7.5</f>
        <v>105</v>
      </c>
      <c r="BX60" s="839"/>
      <c r="BY60" s="840"/>
      <c r="BZ60" s="844">
        <f t="shared" si="20"/>
        <v>1357.5</v>
      </c>
    </row>
    <row r="61" spans="2:78" s="808" customFormat="1" ht="12" customHeight="1">
      <c r="B61" s="845" t="s">
        <v>122</v>
      </c>
      <c r="C61" s="837"/>
      <c r="D61" s="806"/>
      <c r="E61" s="838"/>
      <c r="F61" s="839"/>
      <c r="G61" s="839">
        <f>(COUNTIF(G$16:G$46,"R8")+COUNTIF(G$16:G$46,"P8"))*7.5+G73*7.5</f>
        <v>120</v>
      </c>
      <c r="H61" s="840"/>
      <c r="I61" s="841"/>
      <c r="J61" s="842"/>
      <c r="K61" s="838"/>
      <c r="L61" s="839"/>
      <c r="M61" s="839">
        <f>(COUNTIF(M$16:M$46,"R8")+COUNTIF(M$16:M$46,"P8"))*7.5+M73*7.5</f>
        <v>105</v>
      </c>
      <c r="N61" s="840"/>
      <c r="O61" s="841"/>
      <c r="P61" s="842"/>
      <c r="Q61" s="838"/>
      <c r="R61" s="839"/>
      <c r="S61" s="839">
        <f>(COUNTIF(S$16:S$46,"R8")+COUNTIF(S$16:S$46,"P8"))*7.5+S73*7.5</f>
        <v>120</v>
      </c>
      <c r="T61" s="840"/>
      <c r="U61" s="841"/>
      <c r="V61" s="842"/>
      <c r="W61" s="838"/>
      <c r="X61" s="839"/>
      <c r="Y61" s="839">
        <f>(COUNTIF(Y$16:Y$46,"R8")+COUNTIF(Y$16:Y$46,"P8"))*7.5+Y73*7.5</f>
        <v>120</v>
      </c>
      <c r="Z61" s="840"/>
      <c r="AA61" s="843"/>
      <c r="AB61" s="842"/>
      <c r="AC61" s="838"/>
      <c r="AD61" s="839"/>
      <c r="AE61" s="839">
        <f>(COUNTIF(AE$16:AE$46,"R8")+COUNTIF(AE$16:AE$46,"P8"))*7.5+AE73*7.5</f>
        <v>105</v>
      </c>
      <c r="AF61" s="840"/>
      <c r="AG61" s="841"/>
      <c r="AH61" s="842"/>
      <c r="AI61" s="838"/>
      <c r="AJ61" s="839"/>
      <c r="AK61" s="839">
        <f>(COUNTIF(AK$16:AK$46,"R8")+COUNTIF(AK$16:AK$46,"P8"))*7.5+AK73*7.5</f>
        <v>105</v>
      </c>
      <c r="AL61" s="840"/>
      <c r="AM61" s="966"/>
      <c r="AN61" s="966"/>
      <c r="AO61" s="845" t="s">
        <v>122</v>
      </c>
      <c r="AP61" s="837"/>
      <c r="AQ61" s="806"/>
      <c r="AR61" s="838"/>
      <c r="AS61" s="839"/>
      <c r="AT61" s="839">
        <f>(COUNTIF(AT$16:AT$46,"R8")+COUNTIF(AT$16:AT$46,"P8"))*7.5+AT73*7.5</f>
        <v>127.5</v>
      </c>
      <c r="AU61" s="840"/>
      <c r="AV61" s="841"/>
      <c r="AW61" s="842"/>
      <c r="AX61" s="838"/>
      <c r="AY61" s="839"/>
      <c r="AZ61" s="839">
        <f>(COUNTIF(AZ$16:AZ$46,"R8")+COUNTIF(AZ$16:AZ$46,"P8"))*7.5+AZ73*7.5</f>
        <v>112.5</v>
      </c>
      <c r="BA61" s="840"/>
      <c r="BB61" s="841"/>
      <c r="BC61" s="842"/>
      <c r="BD61" s="838"/>
      <c r="BE61" s="839"/>
      <c r="BF61" s="839">
        <f>(COUNTIF(BF$16:BF$46,"R8")+COUNTIF(BF$16:BF$46,"P8"))*7.5+BF73*7.5</f>
        <v>112.5</v>
      </c>
      <c r="BG61" s="840"/>
      <c r="BH61" s="841"/>
      <c r="BI61" s="842"/>
      <c r="BJ61" s="838"/>
      <c r="BK61" s="839"/>
      <c r="BL61" s="839">
        <f>(COUNTIF(BL$16:BL$46,"R8")+COUNTIF(BL$16:BL$46,"P8"))*7.5+BL73*7.5</f>
        <v>112.5</v>
      </c>
      <c r="BM61" s="840"/>
      <c r="BN61" s="841"/>
      <c r="BO61" s="842"/>
      <c r="BP61" s="838"/>
      <c r="BQ61" s="839"/>
      <c r="BR61" s="839">
        <f>(COUNTIF(BR$16:BR$46,"R8")+COUNTIF(BR$16:BR$46,"P8"))*7.5+BR73*7.5</f>
        <v>112.5</v>
      </c>
      <c r="BS61" s="840"/>
      <c r="BT61" s="841"/>
      <c r="BU61" s="842"/>
      <c r="BV61" s="838"/>
      <c r="BW61" s="839"/>
      <c r="BX61" s="839">
        <f>(COUNTIF(BX$16:BX$46,"R8")+COUNTIF(BX$16:BX$46,"P8"))*7.5+BX73*7.5</f>
        <v>112.5</v>
      </c>
      <c r="BY61" s="840"/>
      <c r="BZ61" s="844">
        <f t="shared" si="20"/>
        <v>1365</v>
      </c>
    </row>
    <row r="62" spans="2:78" s="808" customFormat="1" ht="12" customHeight="1" thickBot="1">
      <c r="B62" s="853"/>
      <c r="C62" s="846"/>
      <c r="D62" s="807"/>
      <c r="E62" s="847"/>
      <c r="F62" s="848"/>
      <c r="G62" s="848"/>
      <c r="H62" s="849">
        <f>(COUNTIF(H$16:H$46,"R8")+COUNTIF(H$16:H$46,"P8"))*7.5+H74*7.5</f>
        <v>120</v>
      </c>
      <c r="I62" s="850"/>
      <c r="J62" s="851"/>
      <c r="K62" s="847"/>
      <c r="L62" s="848"/>
      <c r="M62" s="848"/>
      <c r="N62" s="849">
        <f>(COUNTIF(N$16:N$46,"R8")+COUNTIF(N$16:N$46,"P8"))*7.5+N74*7.5</f>
        <v>105</v>
      </c>
      <c r="O62" s="850"/>
      <c r="P62" s="851"/>
      <c r="Q62" s="847"/>
      <c r="R62" s="848"/>
      <c r="S62" s="848"/>
      <c r="T62" s="849">
        <f>(COUNTIF(T$16:T$46,"R8")+COUNTIF(T$16:T$46,"P8"))*7.5+T74*7.5</f>
        <v>120</v>
      </c>
      <c r="U62" s="850"/>
      <c r="V62" s="851"/>
      <c r="W62" s="847"/>
      <c r="X62" s="848"/>
      <c r="Y62" s="848"/>
      <c r="Z62" s="849">
        <f>(COUNTIF(Z$16:Z$46,"R8")+COUNTIF(Z$16:Z$46,"P8"))*7.5+Z74*7.5</f>
        <v>120</v>
      </c>
      <c r="AA62" s="852"/>
      <c r="AB62" s="851"/>
      <c r="AC62" s="847"/>
      <c r="AD62" s="848"/>
      <c r="AE62" s="848"/>
      <c r="AF62" s="849">
        <f>(COUNTIF(AF$16:AF$46,"R8")+COUNTIF(AF$16:AF$46,"P8"))*7.5+AF74*7.5</f>
        <v>105</v>
      </c>
      <c r="AG62" s="850"/>
      <c r="AH62" s="851"/>
      <c r="AI62" s="847"/>
      <c r="AJ62" s="848"/>
      <c r="AK62" s="848"/>
      <c r="AL62" s="849">
        <f>(COUNTIF(AL$16:AL$46,"R8")+COUNTIF(AL$16:AL$46,"P8"))*7.5+AL74*7.5</f>
        <v>105</v>
      </c>
      <c r="AM62" s="966"/>
      <c r="AN62" s="966"/>
      <c r="AO62" s="853"/>
      <c r="AP62" s="846"/>
      <c r="AQ62" s="807"/>
      <c r="AR62" s="847"/>
      <c r="AS62" s="848"/>
      <c r="AT62" s="848"/>
      <c r="AU62" s="849">
        <f>(COUNTIF(AU$16:AU$46,"R8")+COUNTIF(AU$16:AU$46,"P8"))*7.5+AU74*7.5</f>
        <v>127.5</v>
      </c>
      <c r="AV62" s="850"/>
      <c r="AW62" s="851"/>
      <c r="AX62" s="847"/>
      <c r="AY62" s="848"/>
      <c r="AZ62" s="848"/>
      <c r="BA62" s="849">
        <f>(COUNTIF(BA$16:BA$46,"R8")+COUNTIF(BA$16:BA$46,"P8"))*7.5+BA74*7.5</f>
        <v>112.5</v>
      </c>
      <c r="BB62" s="850"/>
      <c r="BC62" s="851"/>
      <c r="BD62" s="847"/>
      <c r="BE62" s="848"/>
      <c r="BF62" s="848"/>
      <c r="BG62" s="849">
        <f>(COUNTIF(BG$16:BG$46,"R8")+COUNTIF(BG$16:BG$46,"P8"))*7.5+BG74*7.5</f>
        <v>112.5</v>
      </c>
      <c r="BH62" s="850"/>
      <c r="BI62" s="851"/>
      <c r="BJ62" s="847"/>
      <c r="BK62" s="848"/>
      <c r="BL62" s="848"/>
      <c r="BM62" s="849">
        <f>(COUNTIF(BM$16:BM$46,"R8")+COUNTIF(BM$16:BM$46,"P8"))*7.5+BM74*7.5</f>
        <v>112.5</v>
      </c>
      <c r="BN62" s="850"/>
      <c r="BO62" s="851"/>
      <c r="BP62" s="847"/>
      <c r="BQ62" s="848"/>
      <c r="BR62" s="848"/>
      <c r="BS62" s="849">
        <f>(COUNTIF(BS$16:BS$46,"R8")+COUNTIF(BS$16:BS$46,"P8"))*7.5+BS74*7.5</f>
        <v>112.5</v>
      </c>
      <c r="BT62" s="850"/>
      <c r="BU62" s="851"/>
      <c r="BV62" s="847"/>
      <c r="BW62" s="848"/>
      <c r="BX62" s="848"/>
      <c r="BY62" s="849">
        <f>(COUNTIF(BY$16:BY$46,"R8")+COUNTIF(BY$16:BY$46,"P8"))*7.5+BY74*7.5</f>
        <v>112.5</v>
      </c>
      <c r="BZ62" s="854">
        <f t="shared" si="20"/>
        <v>1365</v>
      </c>
    </row>
    <row r="63" spans="2:78" s="865" customFormat="1" ht="12" customHeight="1">
      <c r="B63" s="665" t="s">
        <v>101</v>
      </c>
      <c r="C63" s="855"/>
      <c r="D63" s="856"/>
      <c r="E63" s="829">
        <f>(COUNTIF(E$16:E$46,"R12")+COUNTIF(E$16:E$46,"N12"))*11.25</f>
        <v>45</v>
      </c>
      <c r="F63" s="857"/>
      <c r="G63" s="858"/>
      <c r="H63" s="859"/>
      <c r="I63" s="860"/>
      <c r="J63" s="861"/>
      <c r="K63" s="829">
        <f>(COUNTIF(K$16:K$46,"R12")+COUNTIF(K$16:K$46,"N12"))*11.25</f>
        <v>45</v>
      </c>
      <c r="L63" s="862"/>
      <c r="M63" s="858"/>
      <c r="N63" s="859"/>
      <c r="O63" s="860"/>
      <c r="P63" s="861"/>
      <c r="Q63" s="829">
        <f>(COUNTIF(Q$16:Q$46,"R12")+COUNTIF(Q$16:Q$46,"N12"))*11.25</f>
        <v>67.5</v>
      </c>
      <c r="R63" s="862"/>
      <c r="S63" s="858"/>
      <c r="T63" s="859"/>
      <c r="U63" s="860"/>
      <c r="V63" s="861"/>
      <c r="W63" s="829">
        <f>(COUNTIF(W$16:W$46,"R12")+COUNTIF(W$16:W$46,"N12"))*11.25</f>
        <v>45</v>
      </c>
      <c r="X63" s="862"/>
      <c r="Y63" s="858"/>
      <c r="Z63" s="859"/>
      <c r="AA63" s="863"/>
      <c r="AB63" s="861"/>
      <c r="AC63" s="829">
        <f>(COUNTIF(AC$16:AC$46,"R12")+COUNTIF(AC$16:AC$46,"N12"))*11.25</f>
        <v>45</v>
      </c>
      <c r="AD63" s="862"/>
      <c r="AE63" s="858"/>
      <c r="AF63" s="859"/>
      <c r="AG63" s="860"/>
      <c r="AH63" s="861"/>
      <c r="AI63" s="829">
        <f>(COUNTIF(AI$16:AI$46,"R12")+COUNTIF(AI$16:AI$46,"N12"))*11.25</f>
        <v>45</v>
      </c>
      <c r="AJ63" s="862"/>
      <c r="AK63" s="858"/>
      <c r="AL63" s="859"/>
      <c r="AM63" s="967"/>
      <c r="AN63" s="967"/>
      <c r="AO63" s="665" t="s">
        <v>101</v>
      </c>
      <c r="AP63" s="855"/>
      <c r="AQ63" s="856"/>
      <c r="AR63" s="864">
        <f>(COUNTIF(AR$16:AR$46,"R12")+COUNTIF(AR$16:AR$46,"N12"))*11.25</f>
        <v>45</v>
      </c>
      <c r="AS63" s="830"/>
      <c r="AT63" s="830"/>
      <c r="AU63" s="831"/>
      <c r="AV63" s="832"/>
      <c r="AW63" s="833"/>
      <c r="AX63" s="864">
        <f>(COUNTIF(AX$16:AX$46,"R12")+COUNTIF(AX$16:AX$46,"N12"))*11.25</f>
        <v>67.5</v>
      </c>
      <c r="AY63" s="830"/>
      <c r="AZ63" s="830"/>
      <c r="BA63" s="831"/>
      <c r="BB63" s="832"/>
      <c r="BC63" s="833"/>
      <c r="BD63" s="864">
        <f>(COUNTIF(BD$16:BD$46,"R12")+COUNTIF(BD$16:BD$46,"N12"))*11.25</f>
        <v>45</v>
      </c>
      <c r="BE63" s="830"/>
      <c r="BF63" s="830"/>
      <c r="BG63" s="831"/>
      <c r="BH63" s="832"/>
      <c r="BI63" s="833"/>
      <c r="BJ63" s="864">
        <f>(COUNTIF(BJ$16:BJ$46,"R12")+COUNTIF(BJ$16:BJ$46,"N12"))*11.25</f>
        <v>45</v>
      </c>
      <c r="BK63" s="830"/>
      <c r="BL63" s="830"/>
      <c r="BM63" s="831"/>
      <c r="BN63" s="832"/>
      <c r="BO63" s="833"/>
      <c r="BP63" s="829">
        <f>(COUNTIF(BP$16:BP$46,"R12")+COUNTIF(BP$16:BP$46,"N12"))*11.25</f>
        <v>45</v>
      </c>
      <c r="BQ63" s="862"/>
      <c r="BR63" s="858"/>
      <c r="BS63" s="859"/>
      <c r="BT63" s="832"/>
      <c r="BU63" s="833"/>
      <c r="BV63" s="864">
        <f>(COUNTIF(BV$16:BV$46,"R12")+COUNTIF(BV$16:BV$46,"N12"))*11.25</f>
        <v>45</v>
      </c>
      <c r="BW63" s="830"/>
      <c r="BX63" s="830"/>
      <c r="BY63" s="831"/>
      <c r="BZ63" s="836">
        <f t="shared" si="20"/>
        <v>585</v>
      </c>
    </row>
    <row r="64" spans="2:78" s="865" customFormat="1" ht="12" customHeight="1">
      <c r="B64" s="666" t="s">
        <v>54</v>
      </c>
      <c r="C64" s="866"/>
      <c r="D64" s="867"/>
      <c r="E64" s="868"/>
      <c r="F64" s="869">
        <f>(COUNTIF(F$16:F$46,"R12")+COUNTIF(F$16:F$46,"N12"))*11.25</f>
        <v>45</v>
      </c>
      <c r="G64" s="870"/>
      <c r="H64" s="871"/>
      <c r="I64" s="872"/>
      <c r="J64" s="873"/>
      <c r="K64" s="874"/>
      <c r="L64" s="869">
        <f>(COUNTIF(L$16:L$46,"R12")+COUNTIF(L$16:L$46,"N12"))*11.25</f>
        <v>45</v>
      </c>
      <c r="M64" s="870"/>
      <c r="N64" s="871"/>
      <c r="O64" s="872"/>
      <c r="P64" s="873"/>
      <c r="Q64" s="874"/>
      <c r="R64" s="869">
        <f>(COUNTIF(R$16:R$46,"R12")+COUNTIF(R$16:R$46,"N12"))*11.25</f>
        <v>67.5</v>
      </c>
      <c r="S64" s="870"/>
      <c r="T64" s="871"/>
      <c r="U64" s="872"/>
      <c r="V64" s="873"/>
      <c r="W64" s="874"/>
      <c r="X64" s="869">
        <f>(COUNTIF(X$16:X$46,"R12")+COUNTIF(X$16:X$46,"N12"))*11.25</f>
        <v>45</v>
      </c>
      <c r="Y64" s="870"/>
      <c r="Z64" s="871"/>
      <c r="AA64" s="875"/>
      <c r="AB64" s="873"/>
      <c r="AC64" s="874"/>
      <c r="AD64" s="869">
        <f>(COUNTIF(AD$16:AD$46,"R12")+COUNTIF(AD$16:AD$46,"N12"))*11.25</f>
        <v>45</v>
      </c>
      <c r="AE64" s="870"/>
      <c r="AF64" s="871"/>
      <c r="AG64" s="872"/>
      <c r="AH64" s="873"/>
      <c r="AI64" s="874"/>
      <c r="AJ64" s="869">
        <f>(COUNTIF(AJ$16:AJ$46,"R12")+COUNTIF(AJ$16:AJ$46,"N12"))*11.25</f>
        <v>45</v>
      </c>
      <c r="AK64" s="870"/>
      <c r="AL64" s="871"/>
      <c r="AM64" s="968"/>
      <c r="AN64" s="968"/>
      <c r="AO64" s="666" t="s">
        <v>54</v>
      </c>
      <c r="AP64" s="866"/>
      <c r="AQ64" s="867"/>
      <c r="AR64" s="838"/>
      <c r="AS64" s="876">
        <f>(COUNTIF(AS$16:AS$46,"R12")+COUNTIF(AS$16:AS$46,"N12"))*11.25</f>
        <v>45</v>
      </c>
      <c r="AT64" s="839"/>
      <c r="AU64" s="840"/>
      <c r="AV64" s="841"/>
      <c r="AW64" s="842"/>
      <c r="AX64" s="838"/>
      <c r="AY64" s="876">
        <f>(COUNTIF(AY$16:AY$46,"R12")+COUNTIF(AY$16:AY$46,"N12"))*11.25</f>
        <v>67.5</v>
      </c>
      <c r="AZ64" s="839"/>
      <c r="BA64" s="840"/>
      <c r="BB64" s="841"/>
      <c r="BC64" s="842"/>
      <c r="BD64" s="838"/>
      <c r="BE64" s="876">
        <f>(COUNTIF(BE$16:BE$46,"R12")+COUNTIF(BE$16:BE$46,"N12"))*11.25</f>
        <v>45</v>
      </c>
      <c r="BF64" s="839"/>
      <c r="BG64" s="840"/>
      <c r="BH64" s="841"/>
      <c r="BI64" s="842"/>
      <c r="BJ64" s="838"/>
      <c r="BK64" s="876">
        <f>(COUNTIF(BK$16:BK$46,"R12")+COUNTIF(BK$16:BK$46,"N12"))*11.25</f>
        <v>45</v>
      </c>
      <c r="BL64" s="839"/>
      <c r="BM64" s="840"/>
      <c r="BN64" s="841"/>
      <c r="BO64" s="842"/>
      <c r="BP64" s="874"/>
      <c r="BQ64" s="869">
        <f>(COUNTIF(BQ$16:BQ$46,"R12")+COUNTIF(BQ$16:BQ$46,"N12"))*11.25</f>
        <v>45</v>
      </c>
      <c r="BR64" s="870"/>
      <c r="BS64" s="871"/>
      <c r="BT64" s="841"/>
      <c r="BU64" s="842"/>
      <c r="BV64" s="838"/>
      <c r="BW64" s="876">
        <f>(COUNTIF(BW$16:BW$46,"R12")+COUNTIF(BW$16:BW$46,"N12"))*11.25</f>
        <v>45</v>
      </c>
      <c r="BX64" s="839"/>
      <c r="BY64" s="840"/>
      <c r="BZ64" s="844">
        <f t="shared" si="20"/>
        <v>585</v>
      </c>
    </row>
    <row r="65" spans="2:78" s="865" customFormat="1" ht="12" customHeight="1">
      <c r="B65" s="998" t="s">
        <v>123</v>
      </c>
      <c r="C65" s="877"/>
      <c r="D65" s="867"/>
      <c r="E65" s="878"/>
      <c r="F65" s="879"/>
      <c r="G65" s="869">
        <f>(COUNTIF(G$16:G$46,"R12")+COUNTIF(G$16:G$46,"N12"))*11.25</f>
        <v>45</v>
      </c>
      <c r="H65" s="880"/>
      <c r="I65" s="881"/>
      <c r="J65" s="882"/>
      <c r="K65" s="878"/>
      <c r="L65" s="879"/>
      <c r="M65" s="869">
        <f>(COUNTIF(M$16:M$46,"R12")+COUNTIF(M$16:M$46,"N12"))*11.25</f>
        <v>45</v>
      </c>
      <c r="N65" s="880"/>
      <c r="O65" s="881"/>
      <c r="P65" s="882"/>
      <c r="Q65" s="878"/>
      <c r="R65" s="879"/>
      <c r="S65" s="869">
        <f>(COUNTIF(S$16:S$46,"R12")+COUNTIF(S$16:S$46,"N12"))*11.25</f>
        <v>45</v>
      </c>
      <c r="T65" s="880"/>
      <c r="U65" s="881"/>
      <c r="V65" s="882"/>
      <c r="W65" s="878"/>
      <c r="X65" s="879"/>
      <c r="Y65" s="869">
        <f>(COUNTIF(Y$16:Y$46,"R12")+COUNTIF(Y$16:Y$46,"N12"))*11.25</f>
        <v>45</v>
      </c>
      <c r="Z65" s="880"/>
      <c r="AA65" s="875"/>
      <c r="AB65" s="882"/>
      <c r="AC65" s="878"/>
      <c r="AD65" s="879"/>
      <c r="AE65" s="869">
        <f>(COUNTIF(AE$16:AE$46,"R12")+COUNTIF(AE$16:AE$46,"N12"))*11.25</f>
        <v>56.25</v>
      </c>
      <c r="AF65" s="880"/>
      <c r="AG65" s="881"/>
      <c r="AH65" s="882"/>
      <c r="AI65" s="878"/>
      <c r="AJ65" s="879"/>
      <c r="AK65" s="869">
        <f>(COUNTIF(AK$16:AK$46,"R12")+COUNTIF(AK$16:AK$46,"N12"))*11.25</f>
        <v>56.25</v>
      </c>
      <c r="AL65" s="880"/>
      <c r="AM65" s="866"/>
      <c r="AN65" s="866"/>
      <c r="AO65" s="998" t="s">
        <v>123</v>
      </c>
      <c r="AP65" s="877"/>
      <c r="AQ65" s="867"/>
      <c r="AR65" s="883"/>
      <c r="AS65" s="876"/>
      <c r="AT65" s="876">
        <f>(COUNTIF(AT$16:AT$46,"R12")+COUNTIF(AT$16:AT$46,"N12"))*11.25</f>
        <v>45</v>
      </c>
      <c r="AU65" s="884"/>
      <c r="AV65" s="885"/>
      <c r="AW65" s="886"/>
      <c r="AX65" s="883"/>
      <c r="AY65" s="876"/>
      <c r="AZ65" s="876">
        <f>(COUNTIF(AZ$16:AZ$46,"R12")+COUNTIF(AZ$16:AZ$46,"N12"))*11.25</f>
        <v>45</v>
      </c>
      <c r="BA65" s="884"/>
      <c r="BB65" s="885"/>
      <c r="BC65" s="886"/>
      <c r="BD65" s="883"/>
      <c r="BE65" s="876"/>
      <c r="BF65" s="876">
        <f>(COUNTIF(BF$16:BF$46,"R12")+COUNTIF(BF$16:BF$46,"N12"))*11.25</f>
        <v>45</v>
      </c>
      <c r="BG65" s="884"/>
      <c r="BH65" s="885"/>
      <c r="BI65" s="886"/>
      <c r="BJ65" s="883"/>
      <c r="BK65" s="876"/>
      <c r="BL65" s="876">
        <f>(COUNTIF(BL$16:BL$46,"R12")+COUNTIF(BL$16:BL$46,"N12"))*11.25</f>
        <v>45</v>
      </c>
      <c r="BM65" s="884"/>
      <c r="BN65" s="885"/>
      <c r="BO65" s="886"/>
      <c r="BP65" s="878"/>
      <c r="BQ65" s="879"/>
      <c r="BR65" s="869">
        <f>(COUNTIF(BR$16:BR$46,"R12")+COUNTIF(BR$16:BR$46,"N12"))*11.25</f>
        <v>67.5</v>
      </c>
      <c r="BS65" s="880"/>
      <c r="BT65" s="885"/>
      <c r="BU65" s="886"/>
      <c r="BV65" s="883"/>
      <c r="BW65" s="876"/>
      <c r="BX65" s="876">
        <f>(COUNTIF(BX$16:BX$46,"R12")+COUNTIF(BX$16:BX$46,"N12"))*11.25</f>
        <v>45</v>
      </c>
      <c r="BY65" s="884"/>
      <c r="BZ65" s="844">
        <f t="shared" si="20"/>
        <v>585</v>
      </c>
    </row>
    <row r="66" spans="2:78" s="865" customFormat="1" ht="12" customHeight="1" thickBot="1">
      <c r="B66" s="896" t="s">
        <v>105</v>
      </c>
      <c r="C66" s="887"/>
      <c r="D66" s="888"/>
      <c r="E66" s="889"/>
      <c r="F66" s="890"/>
      <c r="G66" s="891"/>
      <c r="H66" s="892">
        <f>(COUNTIF(H$16:H$46,"R12")+COUNTIF(H$16:H$46,"N12"))*11.25</f>
        <v>45</v>
      </c>
      <c r="I66" s="893"/>
      <c r="J66" s="894"/>
      <c r="K66" s="889"/>
      <c r="L66" s="890"/>
      <c r="M66" s="891"/>
      <c r="N66" s="892">
        <f>(COUNTIF(N$16:N$46,"R12")+COUNTIF(N$16:N$46,"N12"))*11.25</f>
        <v>45</v>
      </c>
      <c r="O66" s="893"/>
      <c r="P66" s="894"/>
      <c r="Q66" s="889"/>
      <c r="R66" s="890"/>
      <c r="S66" s="891"/>
      <c r="T66" s="892">
        <f>(COUNTIF(T$16:T$46,"R12")+COUNTIF(T$16:T$46,"N12"))*11.25</f>
        <v>45</v>
      </c>
      <c r="U66" s="893"/>
      <c r="V66" s="894"/>
      <c r="W66" s="889"/>
      <c r="X66" s="890"/>
      <c r="Y66" s="891"/>
      <c r="Z66" s="892">
        <f>(COUNTIF(Z$16:Z$46,"R12")+COUNTIF(Z$16:Z$46,"N12"))*11.25</f>
        <v>45</v>
      </c>
      <c r="AA66" s="895"/>
      <c r="AB66" s="894"/>
      <c r="AC66" s="889"/>
      <c r="AD66" s="890"/>
      <c r="AE66" s="891"/>
      <c r="AF66" s="892">
        <f>(COUNTIF(AF$16:AF$46,"R12")+COUNTIF(AF$16:AF$46,"N12"))*11.25</f>
        <v>56.25</v>
      </c>
      <c r="AG66" s="893"/>
      <c r="AH66" s="894"/>
      <c r="AI66" s="889"/>
      <c r="AJ66" s="890"/>
      <c r="AK66" s="891"/>
      <c r="AL66" s="892">
        <f>(COUNTIF(AL$16:AL$46,"R12")+COUNTIF(AL$16:AL$46,"N12"))*11.25</f>
        <v>56.25</v>
      </c>
      <c r="AM66" s="866"/>
      <c r="AN66" s="866"/>
      <c r="AO66" s="896" t="s">
        <v>105</v>
      </c>
      <c r="AP66" s="887"/>
      <c r="AQ66" s="888"/>
      <c r="AR66" s="897"/>
      <c r="AS66" s="898"/>
      <c r="AT66" s="898"/>
      <c r="AU66" s="899">
        <f>(COUNTIF(AU$16:AU$46,"R12")+COUNTIF(AU$16:AU$46,"N12"))*11.25</f>
        <v>45</v>
      </c>
      <c r="AV66" s="900"/>
      <c r="AW66" s="901"/>
      <c r="AX66" s="897"/>
      <c r="AY66" s="898"/>
      <c r="AZ66" s="898"/>
      <c r="BA66" s="899">
        <f>(COUNTIF(BA$16:BA$46,"R12")+COUNTIF(BA$16:BA$46,"N12"))*11.25</f>
        <v>45</v>
      </c>
      <c r="BB66" s="900"/>
      <c r="BC66" s="901"/>
      <c r="BD66" s="897"/>
      <c r="BE66" s="898"/>
      <c r="BF66" s="898"/>
      <c r="BG66" s="899">
        <f>(COUNTIF(BG$16:BG$46,"R12")+COUNTIF(BG$16:BG$46,"N12"))*11.25</f>
        <v>45</v>
      </c>
      <c r="BH66" s="900"/>
      <c r="BI66" s="901"/>
      <c r="BJ66" s="897"/>
      <c r="BK66" s="898"/>
      <c r="BL66" s="898"/>
      <c r="BM66" s="899">
        <f>(COUNTIF(BM$16:BM$46,"R12")+COUNTIF(BM$16:BM$46,"N12"))*11.25</f>
        <v>45</v>
      </c>
      <c r="BN66" s="900"/>
      <c r="BO66" s="901"/>
      <c r="BP66" s="889"/>
      <c r="BQ66" s="890"/>
      <c r="BR66" s="891"/>
      <c r="BS66" s="892">
        <f>(COUNTIF(BS$16:BS$46,"R12")+COUNTIF(BS$16:BS$46,"N12"))*11.25</f>
        <v>67.5</v>
      </c>
      <c r="BT66" s="900"/>
      <c r="BU66" s="901"/>
      <c r="BV66" s="897"/>
      <c r="BW66" s="898"/>
      <c r="BX66" s="898"/>
      <c r="BY66" s="899">
        <f>(COUNTIF(BY$16:BY$46,"R12")+COUNTIF(BY$16:BY$46,"N12"))*11.25</f>
        <v>45</v>
      </c>
      <c r="BZ66" s="854">
        <f t="shared" si="20"/>
        <v>585</v>
      </c>
    </row>
    <row r="67" spans="2:78" s="865" customFormat="1" ht="12" customHeight="1">
      <c r="B67" s="4276" t="s">
        <v>175</v>
      </c>
      <c r="C67" s="4277"/>
      <c r="D67" s="4278"/>
      <c r="E67" s="829">
        <f>E59+E63</f>
        <v>157.5</v>
      </c>
      <c r="F67" s="857"/>
      <c r="G67" s="858"/>
      <c r="H67" s="859"/>
      <c r="I67" s="860"/>
      <c r="J67" s="861"/>
      <c r="K67" s="829">
        <f>K59+K63</f>
        <v>157.5</v>
      </c>
      <c r="L67" s="862"/>
      <c r="M67" s="858"/>
      <c r="N67" s="859"/>
      <c r="O67" s="860"/>
      <c r="P67" s="861"/>
      <c r="Q67" s="829">
        <f>Q59+Q63</f>
        <v>172.5</v>
      </c>
      <c r="R67" s="862"/>
      <c r="S67" s="858"/>
      <c r="T67" s="859"/>
      <c r="U67" s="860"/>
      <c r="V67" s="861"/>
      <c r="W67" s="829">
        <f>W59+W63</f>
        <v>150</v>
      </c>
      <c r="X67" s="862"/>
      <c r="Y67" s="858"/>
      <c r="Z67" s="859"/>
      <c r="AA67" s="863"/>
      <c r="AB67" s="861"/>
      <c r="AC67" s="829">
        <f>AC59+AC63</f>
        <v>165</v>
      </c>
      <c r="AD67" s="862"/>
      <c r="AE67" s="858"/>
      <c r="AF67" s="859"/>
      <c r="AG67" s="860"/>
      <c r="AH67" s="861"/>
      <c r="AI67" s="829">
        <f>AI59+AI63</f>
        <v>165</v>
      </c>
      <c r="AJ67" s="862"/>
      <c r="AK67" s="858"/>
      <c r="AL67" s="859"/>
      <c r="AM67" s="967"/>
      <c r="AN67" s="967"/>
      <c r="AO67" s="4276" t="s">
        <v>175</v>
      </c>
      <c r="AP67" s="4277"/>
      <c r="AQ67" s="4278"/>
      <c r="AR67" s="864">
        <f>AR59+AR63</f>
        <v>165</v>
      </c>
      <c r="AS67" s="830"/>
      <c r="AT67" s="830"/>
      <c r="AU67" s="831"/>
      <c r="AV67" s="832"/>
      <c r="AW67" s="833"/>
      <c r="AX67" s="864">
        <f>AX59+AX63</f>
        <v>172.5</v>
      </c>
      <c r="AY67" s="830"/>
      <c r="AZ67" s="830"/>
      <c r="BA67" s="831"/>
      <c r="BB67" s="832"/>
      <c r="BC67" s="833"/>
      <c r="BD67" s="864">
        <f>BD59+BD63</f>
        <v>157.5</v>
      </c>
      <c r="BE67" s="830"/>
      <c r="BF67" s="830"/>
      <c r="BG67" s="831"/>
      <c r="BH67" s="832"/>
      <c r="BI67" s="833"/>
      <c r="BJ67" s="864">
        <f>BJ59+BJ63</f>
        <v>180</v>
      </c>
      <c r="BK67" s="830"/>
      <c r="BL67" s="830"/>
      <c r="BM67" s="831"/>
      <c r="BN67" s="832"/>
      <c r="BO67" s="833"/>
      <c r="BP67" s="829">
        <f>BP59+BP63</f>
        <v>150</v>
      </c>
      <c r="BQ67" s="862"/>
      <c r="BR67" s="858"/>
      <c r="BS67" s="859"/>
      <c r="BT67" s="832"/>
      <c r="BU67" s="833"/>
      <c r="BV67" s="864">
        <f>BV59+BV63</f>
        <v>150</v>
      </c>
      <c r="BW67" s="830"/>
      <c r="BX67" s="830"/>
      <c r="BY67" s="831"/>
      <c r="BZ67" s="1604">
        <f t="shared" si="20"/>
        <v>1942.5</v>
      </c>
    </row>
    <row r="68" spans="2:78" s="865" customFormat="1" ht="12" customHeight="1">
      <c r="B68" s="4279"/>
      <c r="C68" s="4280"/>
      <c r="D68" s="4281"/>
      <c r="E68" s="868"/>
      <c r="F68" s="869">
        <f>F60+F64</f>
        <v>157.5</v>
      </c>
      <c r="G68" s="870"/>
      <c r="H68" s="871"/>
      <c r="I68" s="872"/>
      <c r="J68" s="873"/>
      <c r="K68" s="874"/>
      <c r="L68" s="869">
        <f>L60+L64</f>
        <v>157.5</v>
      </c>
      <c r="M68" s="870"/>
      <c r="N68" s="871"/>
      <c r="O68" s="872"/>
      <c r="P68" s="873"/>
      <c r="Q68" s="874"/>
      <c r="R68" s="869">
        <f>R60+R64</f>
        <v>172.5</v>
      </c>
      <c r="S68" s="870"/>
      <c r="T68" s="871"/>
      <c r="U68" s="872"/>
      <c r="V68" s="873"/>
      <c r="W68" s="874"/>
      <c r="X68" s="869">
        <f>X60+X64</f>
        <v>150</v>
      </c>
      <c r="Y68" s="870"/>
      <c r="Z68" s="871"/>
      <c r="AA68" s="875"/>
      <c r="AB68" s="873"/>
      <c r="AC68" s="874"/>
      <c r="AD68" s="869">
        <f>AD60+AD64</f>
        <v>165</v>
      </c>
      <c r="AE68" s="870"/>
      <c r="AF68" s="871"/>
      <c r="AG68" s="872"/>
      <c r="AH68" s="873"/>
      <c r="AI68" s="874"/>
      <c r="AJ68" s="869">
        <f>AJ60+AJ64</f>
        <v>165</v>
      </c>
      <c r="AK68" s="870"/>
      <c r="AL68" s="871"/>
      <c r="AM68" s="968"/>
      <c r="AN68" s="968"/>
      <c r="AO68" s="4279"/>
      <c r="AP68" s="4280"/>
      <c r="AQ68" s="4281"/>
      <c r="AR68" s="838"/>
      <c r="AS68" s="876">
        <f>AS60+AS64</f>
        <v>165</v>
      </c>
      <c r="AT68" s="839"/>
      <c r="AU68" s="840"/>
      <c r="AV68" s="841"/>
      <c r="AW68" s="842"/>
      <c r="AX68" s="838"/>
      <c r="AY68" s="876">
        <f>AY60+AY64</f>
        <v>172.5</v>
      </c>
      <c r="AZ68" s="839"/>
      <c r="BA68" s="840"/>
      <c r="BB68" s="841"/>
      <c r="BC68" s="842"/>
      <c r="BD68" s="838"/>
      <c r="BE68" s="876">
        <f>BE60+BE64</f>
        <v>157.5</v>
      </c>
      <c r="BF68" s="839"/>
      <c r="BG68" s="840"/>
      <c r="BH68" s="841"/>
      <c r="BI68" s="842"/>
      <c r="BJ68" s="838"/>
      <c r="BK68" s="876">
        <f>BK60+BK64</f>
        <v>180</v>
      </c>
      <c r="BL68" s="839"/>
      <c r="BM68" s="840"/>
      <c r="BN68" s="841"/>
      <c r="BO68" s="842"/>
      <c r="BP68" s="874"/>
      <c r="BQ68" s="869">
        <f>BQ60+BQ64</f>
        <v>150</v>
      </c>
      <c r="BR68" s="870"/>
      <c r="BS68" s="871"/>
      <c r="BT68" s="841"/>
      <c r="BU68" s="842"/>
      <c r="BV68" s="838"/>
      <c r="BW68" s="876">
        <f>BW60+BW64</f>
        <v>150</v>
      </c>
      <c r="BX68" s="839"/>
      <c r="BY68" s="840"/>
      <c r="BZ68" s="1605">
        <f t="shared" si="20"/>
        <v>1942.5</v>
      </c>
    </row>
    <row r="69" spans="2:78" s="865" customFormat="1" ht="12" customHeight="1">
      <c r="B69" s="4279"/>
      <c r="C69" s="4280"/>
      <c r="D69" s="4281"/>
      <c r="E69" s="878"/>
      <c r="F69" s="879"/>
      <c r="G69" s="869">
        <f>G61+G65</f>
        <v>165</v>
      </c>
      <c r="H69" s="880"/>
      <c r="I69" s="881"/>
      <c r="J69" s="882"/>
      <c r="K69" s="878"/>
      <c r="L69" s="879"/>
      <c r="M69" s="869">
        <f>M61+M65</f>
        <v>150</v>
      </c>
      <c r="N69" s="880"/>
      <c r="O69" s="881"/>
      <c r="P69" s="882"/>
      <c r="Q69" s="878"/>
      <c r="R69" s="879"/>
      <c r="S69" s="869">
        <f>S61+S65</f>
        <v>165</v>
      </c>
      <c r="T69" s="880"/>
      <c r="U69" s="881"/>
      <c r="V69" s="882"/>
      <c r="W69" s="878"/>
      <c r="X69" s="879"/>
      <c r="Y69" s="869">
        <f>Y61+Y65</f>
        <v>165</v>
      </c>
      <c r="Z69" s="880"/>
      <c r="AA69" s="875"/>
      <c r="AB69" s="882"/>
      <c r="AC69" s="878"/>
      <c r="AD69" s="879"/>
      <c r="AE69" s="869">
        <f>AE61+AE65</f>
        <v>161.25</v>
      </c>
      <c r="AF69" s="880"/>
      <c r="AG69" s="881"/>
      <c r="AH69" s="882"/>
      <c r="AI69" s="878"/>
      <c r="AJ69" s="879"/>
      <c r="AK69" s="869">
        <f>AK61+AK65</f>
        <v>161.25</v>
      </c>
      <c r="AL69" s="880"/>
      <c r="AM69" s="866"/>
      <c r="AN69" s="866"/>
      <c r="AO69" s="4279"/>
      <c r="AP69" s="4280"/>
      <c r="AQ69" s="4281"/>
      <c r="AR69" s="883"/>
      <c r="AS69" s="876"/>
      <c r="AT69" s="876">
        <f>AT61+AT65</f>
        <v>172.5</v>
      </c>
      <c r="AU69" s="884"/>
      <c r="AV69" s="885"/>
      <c r="AW69" s="886"/>
      <c r="AX69" s="883"/>
      <c r="AY69" s="876"/>
      <c r="AZ69" s="876">
        <f>AZ61+AZ65</f>
        <v>157.5</v>
      </c>
      <c r="BA69" s="884"/>
      <c r="BB69" s="885"/>
      <c r="BC69" s="886"/>
      <c r="BD69" s="883"/>
      <c r="BE69" s="876"/>
      <c r="BF69" s="876">
        <f>BF61+BF65</f>
        <v>157.5</v>
      </c>
      <c r="BG69" s="884"/>
      <c r="BH69" s="885"/>
      <c r="BI69" s="886"/>
      <c r="BJ69" s="883"/>
      <c r="BK69" s="876"/>
      <c r="BL69" s="876">
        <f>BL61+BL65</f>
        <v>157.5</v>
      </c>
      <c r="BM69" s="884"/>
      <c r="BN69" s="885"/>
      <c r="BO69" s="886"/>
      <c r="BP69" s="878"/>
      <c r="BQ69" s="879"/>
      <c r="BR69" s="869">
        <f>BR61+BR65</f>
        <v>180</v>
      </c>
      <c r="BS69" s="880"/>
      <c r="BT69" s="885"/>
      <c r="BU69" s="886"/>
      <c r="BV69" s="883"/>
      <c r="BW69" s="876"/>
      <c r="BX69" s="876">
        <f>BX61+BX65</f>
        <v>157.5</v>
      </c>
      <c r="BY69" s="884"/>
      <c r="BZ69" s="844">
        <f t="shared" si="20"/>
        <v>1950</v>
      </c>
    </row>
    <row r="70" spans="2:78" s="865" customFormat="1" ht="12" customHeight="1" thickBot="1">
      <c r="B70" s="4282"/>
      <c r="C70" s="4283"/>
      <c r="D70" s="4284"/>
      <c r="E70" s="889"/>
      <c r="F70" s="890"/>
      <c r="G70" s="891"/>
      <c r="H70" s="892">
        <f>H62+H66</f>
        <v>165</v>
      </c>
      <c r="I70" s="893"/>
      <c r="J70" s="894"/>
      <c r="K70" s="889"/>
      <c r="L70" s="890"/>
      <c r="M70" s="891"/>
      <c r="N70" s="892">
        <f>N62+N66</f>
        <v>150</v>
      </c>
      <c r="O70" s="893"/>
      <c r="P70" s="894"/>
      <c r="Q70" s="889"/>
      <c r="R70" s="890"/>
      <c r="S70" s="891"/>
      <c r="T70" s="892">
        <f>T62+T66</f>
        <v>165</v>
      </c>
      <c r="U70" s="893"/>
      <c r="V70" s="894"/>
      <c r="W70" s="889"/>
      <c r="X70" s="890"/>
      <c r="Y70" s="891"/>
      <c r="Z70" s="892">
        <f>Z62+Z66</f>
        <v>165</v>
      </c>
      <c r="AA70" s="895"/>
      <c r="AB70" s="894"/>
      <c r="AC70" s="889"/>
      <c r="AD70" s="890"/>
      <c r="AE70" s="891"/>
      <c r="AF70" s="892">
        <f>AF62+AF66</f>
        <v>161.25</v>
      </c>
      <c r="AG70" s="893"/>
      <c r="AH70" s="894"/>
      <c r="AI70" s="889"/>
      <c r="AJ70" s="890"/>
      <c r="AK70" s="891"/>
      <c r="AL70" s="892">
        <f>AL62+AL66</f>
        <v>161.25</v>
      </c>
      <c r="AM70" s="866"/>
      <c r="AN70" s="866"/>
      <c r="AO70" s="4282"/>
      <c r="AP70" s="4283"/>
      <c r="AQ70" s="4284"/>
      <c r="AR70" s="897"/>
      <c r="AS70" s="898"/>
      <c r="AT70" s="898"/>
      <c r="AU70" s="899">
        <f>AU62+AU66</f>
        <v>172.5</v>
      </c>
      <c r="AV70" s="900"/>
      <c r="AW70" s="901"/>
      <c r="AX70" s="897"/>
      <c r="AY70" s="898"/>
      <c r="AZ70" s="898"/>
      <c r="BA70" s="899">
        <f>BA62+BA66</f>
        <v>157.5</v>
      </c>
      <c r="BB70" s="900"/>
      <c r="BC70" s="901"/>
      <c r="BD70" s="897"/>
      <c r="BE70" s="898"/>
      <c r="BF70" s="898"/>
      <c r="BG70" s="899">
        <f>BG62+BG66</f>
        <v>157.5</v>
      </c>
      <c r="BH70" s="900"/>
      <c r="BI70" s="901"/>
      <c r="BJ70" s="897"/>
      <c r="BK70" s="898"/>
      <c r="BL70" s="898"/>
      <c r="BM70" s="899">
        <f>BM62+BM66</f>
        <v>157.5</v>
      </c>
      <c r="BN70" s="900"/>
      <c r="BO70" s="901"/>
      <c r="BP70" s="889"/>
      <c r="BQ70" s="890"/>
      <c r="BR70" s="891"/>
      <c r="BS70" s="892">
        <f>BS62+BS66</f>
        <v>180</v>
      </c>
      <c r="BT70" s="900"/>
      <c r="BU70" s="901"/>
      <c r="BV70" s="897"/>
      <c r="BW70" s="898"/>
      <c r="BX70" s="898"/>
      <c r="BY70" s="899">
        <f>BY62+BY66</f>
        <v>157.5</v>
      </c>
      <c r="BZ70" s="854">
        <f t="shared" si="20"/>
        <v>1950</v>
      </c>
    </row>
    <row r="71" spans="2:78" s="902" customFormat="1" ht="12" customHeight="1">
      <c r="B71" s="4258" t="s">
        <v>176</v>
      </c>
      <c r="C71" s="4259"/>
      <c r="D71" s="4260"/>
      <c r="E71" s="1937">
        <v>5</v>
      </c>
      <c r="F71" s="1938"/>
      <c r="G71" s="1938"/>
      <c r="H71" s="1939"/>
      <c r="I71" s="1940"/>
      <c r="J71" s="1941"/>
      <c r="K71" s="1937">
        <v>5</v>
      </c>
      <c r="L71" s="1938"/>
      <c r="M71" s="1938"/>
      <c r="N71" s="1939"/>
      <c r="O71" s="1940"/>
      <c r="P71" s="1941"/>
      <c r="Q71" s="1937">
        <v>4</v>
      </c>
      <c r="R71" s="1938"/>
      <c r="S71" s="1938"/>
      <c r="T71" s="1939"/>
      <c r="U71" s="1940"/>
      <c r="V71" s="1941"/>
      <c r="W71" s="1937">
        <v>5</v>
      </c>
      <c r="X71" s="1938"/>
      <c r="Y71" s="1938"/>
      <c r="Z71" s="1939"/>
      <c r="AA71" s="1940"/>
      <c r="AB71" s="1941"/>
      <c r="AC71" s="1937">
        <v>5</v>
      </c>
      <c r="AD71" s="1938"/>
      <c r="AE71" s="1938"/>
      <c r="AF71" s="1939"/>
      <c r="AG71" s="1940"/>
      <c r="AH71" s="1941"/>
      <c r="AI71" s="1937">
        <v>5</v>
      </c>
      <c r="AJ71" s="1938"/>
      <c r="AK71" s="1938"/>
      <c r="AL71" s="1939"/>
      <c r="AM71" s="969"/>
      <c r="AN71" s="969"/>
      <c r="AO71" s="4258" t="s">
        <v>176</v>
      </c>
      <c r="AP71" s="4259"/>
      <c r="AQ71" s="4260"/>
      <c r="AR71" s="1952">
        <v>5</v>
      </c>
      <c r="AS71" s="1953"/>
      <c r="AT71" s="1953"/>
      <c r="AU71" s="1954"/>
      <c r="AV71" s="1955"/>
      <c r="AW71" s="1956"/>
      <c r="AX71" s="1952">
        <v>4</v>
      </c>
      <c r="AY71" s="1953"/>
      <c r="AZ71" s="1953"/>
      <c r="BA71" s="1954"/>
      <c r="BB71" s="1955"/>
      <c r="BC71" s="1956"/>
      <c r="BD71" s="1952">
        <v>5</v>
      </c>
      <c r="BE71" s="1953"/>
      <c r="BF71" s="1953"/>
      <c r="BG71" s="1954"/>
      <c r="BH71" s="1955"/>
      <c r="BI71" s="1956"/>
      <c r="BJ71" s="1952">
        <v>5</v>
      </c>
      <c r="BK71" s="1953"/>
      <c r="BL71" s="1953"/>
      <c r="BM71" s="1954"/>
      <c r="BN71" s="1955"/>
      <c r="BO71" s="1956"/>
      <c r="BP71" s="1952">
        <v>5</v>
      </c>
      <c r="BQ71" s="1953"/>
      <c r="BR71" s="1953"/>
      <c r="BS71" s="1954"/>
      <c r="BT71" s="1955"/>
      <c r="BU71" s="1956"/>
      <c r="BV71" s="1952">
        <v>5</v>
      </c>
      <c r="BW71" s="1953"/>
      <c r="BX71" s="1953"/>
      <c r="BY71" s="1954"/>
      <c r="BZ71" s="2435">
        <f t="shared" si="20"/>
        <v>58</v>
      </c>
    </row>
    <row r="72" spans="2:78" s="809" customFormat="1" ht="12" customHeight="1">
      <c r="B72" s="4261"/>
      <c r="C72" s="4262"/>
      <c r="D72" s="4263"/>
      <c r="E72" s="2436"/>
      <c r="F72" s="2437">
        <v>5</v>
      </c>
      <c r="G72" s="2437"/>
      <c r="H72" s="2438"/>
      <c r="I72" s="2439"/>
      <c r="J72" s="2440"/>
      <c r="K72" s="2436"/>
      <c r="L72" s="2437">
        <v>5</v>
      </c>
      <c r="M72" s="2437"/>
      <c r="N72" s="2438"/>
      <c r="O72" s="2439"/>
      <c r="P72" s="2440"/>
      <c r="Q72" s="2436"/>
      <c r="R72" s="2437">
        <v>4</v>
      </c>
      <c r="S72" s="2437"/>
      <c r="T72" s="2438"/>
      <c r="U72" s="2439"/>
      <c r="V72" s="2440"/>
      <c r="W72" s="2436"/>
      <c r="X72" s="2437">
        <v>5</v>
      </c>
      <c r="Y72" s="2437"/>
      <c r="Z72" s="2438"/>
      <c r="AA72" s="1940"/>
      <c r="AB72" s="2440"/>
      <c r="AC72" s="2436"/>
      <c r="AD72" s="2437">
        <v>5</v>
      </c>
      <c r="AE72" s="2437"/>
      <c r="AF72" s="2438"/>
      <c r="AG72" s="2439"/>
      <c r="AH72" s="2440"/>
      <c r="AI72" s="2436"/>
      <c r="AJ72" s="2437">
        <v>5</v>
      </c>
      <c r="AK72" s="2437"/>
      <c r="AL72" s="2438"/>
      <c r="AM72" s="970"/>
      <c r="AN72" s="970"/>
      <c r="AO72" s="4261"/>
      <c r="AP72" s="4262"/>
      <c r="AQ72" s="4263"/>
      <c r="AR72" s="1942"/>
      <c r="AS72" s="1943">
        <v>5</v>
      </c>
      <c r="AT72" s="1943"/>
      <c r="AU72" s="1944"/>
      <c r="AV72" s="1945"/>
      <c r="AW72" s="1946"/>
      <c r="AX72" s="1942"/>
      <c r="AY72" s="1943">
        <v>4</v>
      </c>
      <c r="AZ72" s="1943"/>
      <c r="BA72" s="1944"/>
      <c r="BB72" s="1945"/>
      <c r="BC72" s="1946"/>
      <c r="BD72" s="1942"/>
      <c r="BE72" s="1943">
        <v>5</v>
      </c>
      <c r="BF72" s="1943"/>
      <c r="BG72" s="1944"/>
      <c r="BH72" s="1945"/>
      <c r="BI72" s="1946"/>
      <c r="BJ72" s="1942"/>
      <c r="BK72" s="1943">
        <v>5</v>
      </c>
      <c r="BL72" s="1943"/>
      <c r="BM72" s="1944"/>
      <c r="BN72" s="1945"/>
      <c r="BO72" s="1946"/>
      <c r="BP72" s="1942"/>
      <c r="BQ72" s="1943">
        <v>5</v>
      </c>
      <c r="BR72" s="1943"/>
      <c r="BS72" s="1944"/>
      <c r="BT72" s="1945"/>
      <c r="BU72" s="1946"/>
      <c r="BV72" s="1942"/>
      <c r="BW72" s="1943">
        <v>5</v>
      </c>
      <c r="BX72" s="1943"/>
      <c r="BY72" s="1944"/>
      <c r="BZ72" s="769">
        <f t="shared" si="20"/>
        <v>58</v>
      </c>
    </row>
    <row r="73" spans="2:78" s="809" customFormat="1" ht="12" customHeight="1">
      <c r="B73" s="4261"/>
      <c r="C73" s="4262"/>
      <c r="D73" s="4263"/>
      <c r="E73" s="2436"/>
      <c r="F73" s="2437"/>
      <c r="G73" s="2437">
        <v>5</v>
      </c>
      <c r="H73" s="2438"/>
      <c r="I73" s="2439"/>
      <c r="J73" s="2440"/>
      <c r="K73" s="2436"/>
      <c r="L73" s="2437"/>
      <c r="M73" s="2437">
        <v>4</v>
      </c>
      <c r="N73" s="2438"/>
      <c r="O73" s="2439"/>
      <c r="P73" s="2440"/>
      <c r="Q73" s="2436"/>
      <c r="R73" s="2437"/>
      <c r="S73" s="2437">
        <v>5</v>
      </c>
      <c r="T73" s="2438"/>
      <c r="U73" s="2439"/>
      <c r="V73" s="2440"/>
      <c r="W73" s="2436"/>
      <c r="X73" s="2437"/>
      <c r="Y73" s="2437">
        <v>5</v>
      </c>
      <c r="Z73" s="2438"/>
      <c r="AA73" s="1940"/>
      <c r="AB73" s="2440"/>
      <c r="AC73" s="2436"/>
      <c r="AD73" s="2437"/>
      <c r="AE73" s="2437">
        <v>5</v>
      </c>
      <c r="AF73" s="2438"/>
      <c r="AG73" s="2439"/>
      <c r="AH73" s="2440"/>
      <c r="AI73" s="2436"/>
      <c r="AJ73" s="2437"/>
      <c r="AK73" s="2437">
        <v>4</v>
      </c>
      <c r="AL73" s="2438"/>
      <c r="AM73" s="970"/>
      <c r="AN73" s="970"/>
      <c r="AO73" s="4261"/>
      <c r="AP73" s="4262"/>
      <c r="AQ73" s="4263"/>
      <c r="AR73" s="1942"/>
      <c r="AS73" s="1943"/>
      <c r="AT73" s="1943">
        <v>5</v>
      </c>
      <c r="AU73" s="1944"/>
      <c r="AV73" s="1945"/>
      <c r="AW73" s="1946"/>
      <c r="AX73" s="1942"/>
      <c r="AY73" s="1943"/>
      <c r="AZ73" s="1943">
        <v>5</v>
      </c>
      <c r="BA73" s="1944"/>
      <c r="BB73" s="1945"/>
      <c r="BC73" s="1946"/>
      <c r="BD73" s="1942"/>
      <c r="BE73" s="1943"/>
      <c r="BF73" s="1943">
        <v>4</v>
      </c>
      <c r="BG73" s="1944"/>
      <c r="BH73" s="1945"/>
      <c r="BI73" s="1946"/>
      <c r="BJ73" s="1942"/>
      <c r="BK73" s="1943"/>
      <c r="BL73" s="1943">
        <v>5</v>
      </c>
      <c r="BM73" s="1944"/>
      <c r="BN73" s="1945"/>
      <c r="BO73" s="1946"/>
      <c r="BP73" s="1942"/>
      <c r="BQ73" s="1943"/>
      <c r="BR73" s="1943">
        <v>5</v>
      </c>
      <c r="BS73" s="1944"/>
      <c r="BT73" s="1945"/>
      <c r="BU73" s="1946"/>
      <c r="BV73" s="1942"/>
      <c r="BW73" s="1943"/>
      <c r="BX73" s="1943">
        <v>4</v>
      </c>
      <c r="BY73" s="1944"/>
      <c r="BZ73" s="769">
        <f t="shared" si="20"/>
        <v>56</v>
      </c>
    </row>
    <row r="74" spans="2:78" s="809" customFormat="1" ht="12" customHeight="1" thickBot="1">
      <c r="B74" s="4264"/>
      <c r="C74" s="4265"/>
      <c r="D74" s="4266"/>
      <c r="E74" s="2441"/>
      <c r="F74" s="2442"/>
      <c r="G74" s="2442"/>
      <c r="H74" s="2443">
        <v>5</v>
      </c>
      <c r="I74" s="2444"/>
      <c r="J74" s="2445"/>
      <c r="K74" s="2441"/>
      <c r="L74" s="2442"/>
      <c r="M74" s="2442"/>
      <c r="N74" s="2443">
        <v>4</v>
      </c>
      <c r="O74" s="2444"/>
      <c r="P74" s="2445"/>
      <c r="Q74" s="2441"/>
      <c r="R74" s="2442"/>
      <c r="S74" s="2442"/>
      <c r="T74" s="2443">
        <v>5</v>
      </c>
      <c r="U74" s="2444"/>
      <c r="V74" s="2445"/>
      <c r="W74" s="2441"/>
      <c r="X74" s="2442"/>
      <c r="Y74" s="2442"/>
      <c r="Z74" s="2443">
        <v>5</v>
      </c>
      <c r="AA74" s="2446"/>
      <c r="AB74" s="2445"/>
      <c r="AC74" s="2441"/>
      <c r="AD74" s="2442"/>
      <c r="AE74" s="2442"/>
      <c r="AF74" s="2443">
        <v>5</v>
      </c>
      <c r="AG74" s="2444"/>
      <c r="AH74" s="2445"/>
      <c r="AI74" s="2441"/>
      <c r="AJ74" s="2442"/>
      <c r="AK74" s="2442"/>
      <c r="AL74" s="2443">
        <v>4</v>
      </c>
      <c r="AM74" s="970"/>
      <c r="AN74" s="970"/>
      <c r="AO74" s="4264"/>
      <c r="AP74" s="4265"/>
      <c r="AQ74" s="4266"/>
      <c r="AR74" s="1947"/>
      <c r="AS74" s="1948"/>
      <c r="AT74" s="1948"/>
      <c r="AU74" s="1949">
        <v>5</v>
      </c>
      <c r="AV74" s="1950"/>
      <c r="AW74" s="1951"/>
      <c r="AX74" s="1947"/>
      <c r="AY74" s="1948"/>
      <c r="AZ74" s="1948"/>
      <c r="BA74" s="1949">
        <v>5</v>
      </c>
      <c r="BB74" s="1950"/>
      <c r="BC74" s="1951"/>
      <c r="BD74" s="1947"/>
      <c r="BE74" s="1948"/>
      <c r="BF74" s="1948"/>
      <c r="BG74" s="1949">
        <v>4</v>
      </c>
      <c r="BH74" s="1950"/>
      <c r="BI74" s="1951"/>
      <c r="BJ74" s="1947"/>
      <c r="BK74" s="1948"/>
      <c r="BL74" s="1948"/>
      <c r="BM74" s="1949">
        <v>5</v>
      </c>
      <c r="BN74" s="1950"/>
      <c r="BO74" s="1951"/>
      <c r="BP74" s="1947"/>
      <c r="BQ74" s="1948"/>
      <c r="BR74" s="1948"/>
      <c r="BS74" s="1949">
        <v>5</v>
      </c>
      <c r="BT74" s="1950"/>
      <c r="BU74" s="1951"/>
      <c r="BV74" s="1947"/>
      <c r="BW74" s="1948"/>
      <c r="BX74" s="1948"/>
      <c r="BY74" s="1949">
        <v>4</v>
      </c>
      <c r="BZ74" s="487">
        <f t="shared" si="20"/>
        <v>56</v>
      </c>
    </row>
    <row r="75" spans="2:78" ht="9" customHeight="1"/>
    <row r="76" spans="2:78" ht="15">
      <c r="C76" s="1382"/>
      <c r="E76" t="s">
        <v>104</v>
      </c>
      <c r="U76" s="3890" t="s">
        <v>266</v>
      </c>
      <c r="AA76"/>
      <c r="AL76" s="3891" t="s">
        <v>301</v>
      </c>
      <c r="AP76" s="1382"/>
      <c r="AR76" t="s">
        <v>104</v>
      </c>
      <c r="BH76" s="3890" t="s">
        <v>266</v>
      </c>
      <c r="BZ76" s="3891" t="s">
        <v>301</v>
      </c>
    </row>
    <row r="77" spans="2:78" ht="14.25" customHeight="1">
      <c r="C77" s="1074"/>
      <c r="D77" s="1074"/>
      <c r="E77" s="3779"/>
      <c r="F77" s="3779"/>
      <c r="G77" s="3779"/>
      <c r="H77" s="3779"/>
      <c r="I77" s="3779"/>
      <c r="J77" s="3779"/>
      <c r="K77" s="3779"/>
      <c r="L77" s="3779"/>
      <c r="M77" s="3779"/>
      <c r="N77" s="3779"/>
      <c r="O77" s="3779"/>
      <c r="P77" s="3779"/>
      <c r="Q77" s="3779"/>
      <c r="R77" s="3779"/>
      <c r="S77" s="3779"/>
      <c r="T77" s="3779"/>
      <c r="U77" s="3779"/>
      <c r="V77" s="3779"/>
      <c r="W77" s="3779"/>
      <c r="X77" s="3779"/>
      <c r="Y77" s="3779"/>
      <c r="Z77" s="3779"/>
      <c r="AA77" s="1074"/>
      <c r="AB77" s="1074"/>
      <c r="AC77" s="3936"/>
      <c r="AD77" s="1602"/>
      <c r="AE77" s="1602"/>
      <c r="AF77" s="1602"/>
      <c r="AG77" s="1602"/>
      <c r="AH77" s="1602"/>
      <c r="AI77" s="1602"/>
      <c r="AJ77" s="1602"/>
      <c r="AK77" s="1602"/>
      <c r="AL77" s="1602"/>
      <c r="AM77" s="1602"/>
      <c r="AN77" s="1075"/>
      <c r="AO77" s="1074"/>
      <c r="AP77" s="4059"/>
      <c r="AQ77" s="445"/>
      <c r="AR77" s="3191"/>
      <c r="AS77" s="3191"/>
      <c r="AT77" s="3191"/>
      <c r="AU77" s="3191"/>
      <c r="AV77" s="3191"/>
      <c r="AW77" s="3191"/>
      <c r="AX77" s="3191"/>
      <c r="AY77" s="3191"/>
      <c r="AZ77" s="3191"/>
      <c r="BA77" s="3191"/>
      <c r="BB77" s="3191"/>
      <c r="BC77" s="3191"/>
      <c r="BD77" s="3191"/>
      <c r="BE77" s="3191"/>
      <c r="BF77" s="3191"/>
      <c r="BG77" s="3191"/>
      <c r="BH77" s="3191"/>
      <c r="BI77" s="3191"/>
      <c r="BJ77" s="3191"/>
      <c r="BK77" s="3191"/>
      <c r="BL77" s="3191"/>
      <c r="BM77" s="3191"/>
      <c r="BN77" s="1074"/>
      <c r="BO77" s="1074"/>
      <c r="BP77" s="1074"/>
    </row>
    <row r="78" spans="2:78" ht="15">
      <c r="C78" s="3878"/>
      <c r="E78" s="3878"/>
      <c r="F78" s="3878"/>
      <c r="G78" s="3878"/>
      <c r="H78" s="1962"/>
      <c r="I78" s="1074"/>
      <c r="J78" s="1074"/>
      <c r="K78" s="1074"/>
      <c r="L78" s="1074"/>
      <c r="M78" s="1074"/>
      <c r="N78" s="1074"/>
      <c r="O78" s="1074"/>
      <c r="P78" s="1074"/>
      <c r="Q78" s="1074"/>
      <c r="R78" s="1074"/>
      <c r="S78" s="1074"/>
      <c r="T78" s="3779"/>
      <c r="U78" s="3779"/>
      <c r="V78" s="3779"/>
      <c r="W78" s="3779"/>
      <c r="X78" s="3779"/>
      <c r="Y78" s="3779"/>
      <c r="Z78" s="3779"/>
      <c r="AA78" s="1074"/>
      <c r="AB78" s="1074"/>
      <c r="AC78" s="1602"/>
      <c r="AD78" s="1602"/>
      <c r="AE78" s="1602"/>
      <c r="AF78" s="1602"/>
      <c r="AG78" s="1602"/>
      <c r="AH78" s="1602"/>
      <c r="AI78" s="1602"/>
      <c r="AJ78" s="1602"/>
      <c r="AK78" s="1602"/>
      <c r="AL78" s="1602"/>
      <c r="AM78" s="1602"/>
      <c r="AN78" s="1074"/>
      <c r="AO78" s="1074"/>
      <c r="AP78" s="4060"/>
      <c r="AQ78" s="4061"/>
      <c r="AR78" s="3191"/>
      <c r="AS78" s="3191"/>
      <c r="AT78" s="3191"/>
      <c r="AU78" s="3191"/>
      <c r="AV78" s="3191"/>
      <c r="AW78" s="3191"/>
      <c r="AX78" s="3191"/>
      <c r="AY78" s="3191"/>
      <c r="AZ78" s="3191"/>
      <c r="BA78" s="3191"/>
      <c r="BB78" s="3191"/>
      <c r="BC78" s="3191"/>
      <c r="BD78" s="3191"/>
      <c r="BE78" s="3191"/>
      <c r="BF78" s="3191"/>
      <c r="BG78" s="3191"/>
      <c r="BH78" s="3191"/>
      <c r="BI78" s="3191"/>
      <c r="BJ78" s="3191"/>
      <c r="BK78" s="3191"/>
      <c r="BL78" s="3191"/>
      <c r="BM78" s="3191"/>
      <c r="BN78" s="1074"/>
      <c r="BO78" s="1074"/>
      <c r="BP78" s="1074"/>
    </row>
  </sheetData>
  <sheetProtection algorithmName="SHA-512" hashValue="l0sICjTHM9T4o89OJbbToQM00nD8iXf3ATA6MW3PlpRHrbk4D16rLwc9o014YEikDxe/oeJzU/uETHctz1p/RQ==" saltValue="DwNXB/BMBOAm6U+yGP9lNQ==" spinCount="100000" sheet="1" objects="1" scenarios="1" selectLockedCells="1" selectUnlockedCells="1"/>
  <mergeCells count="43">
    <mergeCell ref="B67:D70"/>
    <mergeCell ref="AO67:AQ70"/>
    <mergeCell ref="B71:D74"/>
    <mergeCell ref="AO71:AQ74"/>
    <mergeCell ref="B47:D50"/>
    <mergeCell ref="AO47:AQ50"/>
    <mergeCell ref="B51:D54"/>
    <mergeCell ref="AO51:AQ54"/>
    <mergeCell ref="B55:D58"/>
    <mergeCell ref="AO55:AQ58"/>
    <mergeCell ref="AR10:AU14"/>
    <mergeCell ref="AX10:BA14"/>
    <mergeCell ref="BD10:BG14"/>
    <mergeCell ref="BJ10:BM14"/>
    <mergeCell ref="BP10:BS14"/>
    <mergeCell ref="BV10:BY14"/>
    <mergeCell ref="BB9:BG9"/>
    <mergeCell ref="BH9:BM9"/>
    <mergeCell ref="BN9:BS9"/>
    <mergeCell ref="BT9:BY9"/>
    <mergeCell ref="AI10:AL14"/>
    <mergeCell ref="B7:AL7"/>
    <mergeCell ref="AO7:BZ7"/>
    <mergeCell ref="C9:H9"/>
    <mergeCell ref="I9:N9"/>
    <mergeCell ref="O9:T9"/>
    <mergeCell ref="U9:Z9"/>
    <mergeCell ref="AA9:AF9"/>
    <mergeCell ref="AG9:AL9"/>
    <mergeCell ref="AP9:AU9"/>
    <mergeCell ref="AV9:BA9"/>
    <mergeCell ref="E10:H14"/>
    <mergeCell ref="K10:N14"/>
    <mergeCell ref="Q10:T14"/>
    <mergeCell ref="W10:Z14"/>
    <mergeCell ref="AC10:AF14"/>
    <mergeCell ref="B6:AL6"/>
    <mergeCell ref="AO6:BZ6"/>
    <mergeCell ref="B3:AL3"/>
    <mergeCell ref="AO3:BZ3"/>
    <mergeCell ref="B4:AL4"/>
    <mergeCell ref="AO4:BZ4"/>
    <mergeCell ref="A5:AN5"/>
  </mergeCells>
  <phoneticPr fontId="113" type="noConversion"/>
  <pageMargins left="0.19685039370078741" right="0.19685039370078741" top="0.19685039370078741" bottom="0.15748031496062992" header="0.19685039370078741" footer="0.11811023622047245"/>
  <pageSetup paperSize="9" scale="67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79998168889431442"/>
  </sheetPr>
  <dimension ref="B1:AY56"/>
  <sheetViews>
    <sheetView workbookViewId="0"/>
  </sheetViews>
  <sheetFormatPr defaultColWidth="9.140625" defaultRowHeight="15"/>
  <cols>
    <col min="1" max="1" width="2.5703125" style="2039" customWidth="1"/>
    <col min="2" max="2" width="5.85546875" style="2039" customWidth="1"/>
    <col min="3" max="3" width="3.28515625" style="2039" customWidth="1"/>
    <col min="4" max="4" width="3.42578125" style="2039" customWidth="1"/>
    <col min="5" max="5" width="6.28515625" style="2039" customWidth="1"/>
    <col min="6" max="6" width="6.5703125" style="2039" bestFit="1" customWidth="1"/>
    <col min="7" max="7" width="3.28515625" style="2039" customWidth="1"/>
    <col min="8" max="8" width="3.5703125" style="2039" customWidth="1"/>
    <col min="9" max="9" width="6.42578125" style="2039" bestFit="1" customWidth="1"/>
    <col min="10" max="10" width="6.5703125" style="2039" bestFit="1" customWidth="1"/>
    <col min="11" max="12" width="3.28515625" style="2039" customWidth="1"/>
    <col min="13" max="14" width="6.5703125" style="2039" bestFit="1" customWidth="1"/>
    <col min="15" max="16" width="3.28515625" style="2039" customWidth="1"/>
    <col min="17" max="17" width="6.5703125" style="2039" bestFit="1" customWidth="1"/>
    <col min="18" max="18" width="7.140625" style="2039" customWidth="1"/>
    <col min="19" max="20" width="3.28515625" style="2039" customWidth="1"/>
    <col min="21" max="22" width="6.5703125" style="2039" bestFit="1" customWidth="1"/>
    <col min="23" max="24" width="3.28515625" style="2039" customWidth="1"/>
    <col min="25" max="26" width="6.5703125" style="2039" bestFit="1" customWidth="1"/>
    <col min="27" max="28" width="3.28515625" style="2039" customWidth="1"/>
    <col min="29" max="30" width="6.5703125" style="2039" bestFit="1" customWidth="1"/>
    <col min="31" max="32" width="3.28515625" style="2039" customWidth="1"/>
    <col min="33" max="34" width="6.5703125" style="2039" bestFit="1" customWidth="1"/>
    <col min="35" max="36" width="3.28515625" style="2039" customWidth="1"/>
    <col min="37" max="38" width="6.5703125" style="2039" bestFit="1" customWidth="1"/>
    <col min="39" max="40" width="3.28515625" style="2039" customWidth="1"/>
    <col min="41" max="42" width="6.5703125" style="2039" bestFit="1" customWidth="1"/>
    <col min="43" max="44" width="3.28515625" style="2039" customWidth="1"/>
    <col min="45" max="46" width="6.5703125" style="2039" bestFit="1" customWidth="1"/>
    <col min="47" max="48" width="3.28515625" style="2039" customWidth="1"/>
    <col min="49" max="50" width="6.5703125" style="2039" bestFit="1" customWidth="1"/>
    <col min="51" max="51" width="8" style="2039" customWidth="1"/>
    <col min="52" max="16384" width="9.140625" style="2039"/>
  </cols>
  <sheetData>
    <row r="1" spans="2:51" ht="18.75">
      <c r="B1" s="2038" t="s">
        <v>56</v>
      </c>
    </row>
    <row r="2" spans="2:51" ht="18.75">
      <c r="B2" s="2038"/>
    </row>
    <row r="4" spans="2:51" ht="30">
      <c r="B4" s="4317" t="s">
        <v>360</v>
      </c>
      <c r="C4" s="4317"/>
      <c r="D4" s="4317"/>
      <c r="E4" s="4317"/>
      <c r="F4" s="4317"/>
      <c r="G4" s="4317"/>
      <c r="H4" s="4317"/>
      <c r="I4" s="4317"/>
      <c r="J4" s="4317"/>
      <c r="K4" s="4317"/>
      <c r="L4" s="4317"/>
      <c r="M4" s="4317"/>
      <c r="N4" s="4317"/>
      <c r="O4" s="4317"/>
      <c r="P4" s="4317"/>
      <c r="Q4" s="4317"/>
      <c r="R4" s="4317"/>
      <c r="S4" s="4317"/>
      <c r="T4" s="4317"/>
      <c r="U4" s="4317"/>
      <c r="V4" s="4317"/>
      <c r="W4" s="4317"/>
      <c r="X4" s="4317"/>
      <c r="Y4" s="4317"/>
      <c r="Z4" s="4317"/>
      <c r="AA4" s="4317"/>
      <c r="AB4" s="4317"/>
      <c r="AC4" s="4317"/>
      <c r="AD4" s="4317"/>
      <c r="AE4" s="4317"/>
      <c r="AF4" s="4317"/>
      <c r="AG4" s="4317"/>
      <c r="AH4" s="4317"/>
      <c r="AI4" s="4317"/>
      <c r="AJ4" s="4317"/>
      <c r="AK4" s="4317"/>
      <c r="AL4" s="4317"/>
      <c r="AM4" s="4317"/>
      <c r="AN4" s="4317"/>
      <c r="AO4" s="4317"/>
      <c r="AP4" s="4317"/>
      <c r="AQ4" s="4317"/>
      <c r="AR4" s="4317"/>
      <c r="AS4" s="4317"/>
      <c r="AT4" s="4317"/>
      <c r="AU4" s="4317"/>
      <c r="AV4" s="4317"/>
      <c r="AW4" s="4317"/>
      <c r="AX4" s="4317"/>
      <c r="AY4" s="4317"/>
    </row>
    <row r="5" spans="2:51" ht="25.5">
      <c r="B5" s="4607" t="s">
        <v>250</v>
      </c>
      <c r="C5" s="4607"/>
      <c r="D5" s="4607"/>
      <c r="E5" s="4607"/>
      <c r="F5" s="4607"/>
      <c r="G5" s="4607"/>
      <c r="H5" s="4607"/>
      <c r="I5" s="4607"/>
      <c r="J5" s="4607"/>
      <c r="K5" s="4607"/>
      <c r="L5" s="4607"/>
      <c r="M5" s="4607"/>
      <c r="N5" s="4607"/>
      <c r="O5" s="4607"/>
      <c r="P5" s="4607"/>
      <c r="Q5" s="4607"/>
      <c r="R5" s="4607"/>
      <c r="S5" s="4607"/>
      <c r="T5" s="4607"/>
      <c r="U5" s="4607"/>
      <c r="V5" s="4607"/>
      <c r="W5" s="4607"/>
      <c r="X5" s="4607"/>
      <c r="Y5" s="4607"/>
      <c r="Z5" s="4607"/>
      <c r="AA5" s="4607"/>
      <c r="AB5" s="4607"/>
      <c r="AC5" s="4607"/>
      <c r="AD5" s="4607"/>
      <c r="AE5" s="4607"/>
      <c r="AF5" s="4607"/>
      <c r="AG5" s="4607"/>
      <c r="AH5" s="4607"/>
      <c r="AI5" s="4607"/>
      <c r="AJ5" s="4607"/>
      <c r="AK5" s="4607"/>
      <c r="AL5" s="4607"/>
      <c r="AM5" s="4607"/>
      <c r="AN5" s="4607"/>
      <c r="AO5" s="4607"/>
      <c r="AP5" s="4607"/>
      <c r="AQ5" s="4607"/>
      <c r="AR5" s="4607"/>
      <c r="AS5" s="4607"/>
      <c r="AT5" s="4607"/>
      <c r="AU5" s="4607"/>
      <c r="AV5" s="4607"/>
      <c r="AW5" s="4607"/>
      <c r="AX5" s="4607"/>
      <c r="AY5" s="4607"/>
    </row>
    <row r="6" spans="2:51" ht="20.25">
      <c r="B6" s="4318" t="s">
        <v>113</v>
      </c>
      <c r="C6" s="4318"/>
      <c r="D6" s="4318"/>
      <c r="E6" s="4318"/>
      <c r="F6" s="4318"/>
      <c r="G6" s="4318"/>
      <c r="H6" s="4318"/>
      <c r="I6" s="4318"/>
      <c r="J6" s="4318"/>
      <c r="K6" s="4318"/>
      <c r="L6" s="4318"/>
      <c r="M6" s="4318"/>
      <c r="N6" s="4318"/>
      <c r="O6" s="4318"/>
      <c r="P6" s="4318"/>
      <c r="Q6" s="4318"/>
      <c r="R6" s="4318"/>
      <c r="S6" s="4318"/>
      <c r="T6" s="4318"/>
      <c r="U6" s="4318"/>
      <c r="V6" s="4318"/>
      <c r="W6" s="4318"/>
      <c r="X6" s="4318"/>
      <c r="Y6" s="4318"/>
      <c r="Z6" s="4318"/>
      <c r="AA6" s="4318"/>
      <c r="AB6" s="4318"/>
      <c r="AC6" s="4318"/>
      <c r="AD6" s="4318"/>
      <c r="AE6" s="4318"/>
      <c r="AF6" s="4318"/>
      <c r="AG6" s="4318"/>
      <c r="AH6" s="4318"/>
      <c r="AI6" s="4318"/>
      <c r="AJ6" s="4318"/>
      <c r="AK6" s="4318"/>
      <c r="AL6" s="4318"/>
      <c r="AM6" s="4318"/>
      <c r="AN6" s="4318"/>
      <c r="AO6" s="4318"/>
      <c r="AP6" s="4318"/>
      <c r="AQ6" s="4318"/>
      <c r="AR6" s="4318"/>
      <c r="AS6" s="4318"/>
      <c r="AT6" s="4318"/>
      <c r="AU6" s="4318"/>
      <c r="AV6" s="4318"/>
      <c r="AW6" s="4318"/>
      <c r="AX6" s="4318"/>
      <c r="AY6" s="4318"/>
    </row>
    <row r="7" spans="2:51" ht="18.75">
      <c r="B7" s="4319" t="s">
        <v>196</v>
      </c>
      <c r="C7" s="4319"/>
      <c r="D7" s="4319"/>
      <c r="E7" s="4319"/>
      <c r="F7" s="4319"/>
      <c r="G7" s="4319"/>
      <c r="H7" s="4319"/>
      <c r="I7" s="4319"/>
      <c r="J7" s="4319"/>
      <c r="K7" s="4319"/>
      <c r="L7" s="4319"/>
      <c r="M7" s="4319"/>
      <c r="N7" s="4319"/>
      <c r="O7" s="4319"/>
      <c r="P7" s="4319"/>
      <c r="Q7" s="4319"/>
      <c r="R7" s="4319"/>
      <c r="S7" s="4319"/>
      <c r="T7" s="4319"/>
      <c r="U7" s="4319"/>
      <c r="V7" s="4319"/>
      <c r="W7" s="4319"/>
      <c r="X7" s="4319"/>
      <c r="Y7" s="4319"/>
      <c r="Z7" s="4319"/>
      <c r="AA7" s="4319"/>
      <c r="AB7" s="4319"/>
      <c r="AC7" s="4319"/>
      <c r="AD7" s="4319"/>
      <c r="AE7" s="4319"/>
      <c r="AF7" s="4319"/>
      <c r="AG7" s="4319"/>
      <c r="AH7" s="4319"/>
      <c r="AI7" s="4319"/>
      <c r="AJ7" s="4319"/>
      <c r="AK7" s="4319"/>
      <c r="AL7" s="4319"/>
      <c r="AM7" s="4319"/>
      <c r="AN7" s="4319"/>
      <c r="AO7" s="4319"/>
      <c r="AP7" s="4319"/>
      <c r="AQ7" s="4319"/>
      <c r="AR7" s="4319"/>
      <c r="AS7" s="4319"/>
      <c r="AT7" s="4319"/>
      <c r="AU7" s="4319"/>
      <c r="AV7" s="4319"/>
      <c r="AW7" s="4319"/>
      <c r="AX7" s="4319"/>
      <c r="AY7" s="4319"/>
    </row>
    <row r="8" spans="2:51" ht="18.75">
      <c r="B8" s="4319" t="s">
        <v>230</v>
      </c>
      <c r="C8" s="4319"/>
      <c r="D8" s="4319"/>
      <c r="E8" s="4319"/>
      <c r="F8" s="4319"/>
      <c r="G8" s="4319"/>
      <c r="H8" s="4319"/>
      <c r="I8" s="4319"/>
      <c r="J8" s="4319"/>
      <c r="K8" s="4319"/>
      <c r="L8" s="4319"/>
      <c r="M8" s="4319"/>
      <c r="N8" s="4319"/>
      <c r="O8" s="4319"/>
      <c r="P8" s="4319"/>
      <c r="Q8" s="4319"/>
      <c r="R8" s="4319"/>
      <c r="S8" s="4319"/>
      <c r="T8" s="4319"/>
      <c r="U8" s="4319"/>
      <c r="V8" s="4319"/>
      <c r="W8" s="4319"/>
      <c r="X8" s="4319"/>
      <c r="Y8" s="4319"/>
      <c r="Z8" s="4319"/>
      <c r="AA8" s="4319"/>
      <c r="AB8" s="4319"/>
      <c r="AC8" s="4319"/>
      <c r="AD8" s="4319"/>
      <c r="AE8" s="4319"/>
      <c r="AF8" s="4319"/>
      <c r="AG8" s="4319"/>
      <c r="AH8" s="4319"/>
      <c r="AI8" s="4319"/>
      <c r="AJ8" s="4319"/>
      <c r="AK8" s="4319"/>
      <c r="AL8" s="4319"/>
      <c r="AM8" s="4319"/>
      <c r="AN8" s="4319"/>
      <c r="AO8" s="4319"/>
      <c r="AP8" s="4319"/>
      <c r="AQ8" s="4319"/>
      <c r="AR8" s="4319"/>
      <c r="AS8" s="4319"/>
      <c r="AT8" s="4319"/>
      <c r="AU8" s="4319"/>
      <c r="AV8" s="4319"/>
      <c r="AW8" s="4319"/>
      <c r="AX8" s="4319"/>
      <c r="AY8" s="4319"/>
    </row>
    <row r="9" spans="2:51" ht="18.75">
      <c r="B9" s="4320" t="s">
        <v>184</v>
      </c>
      <c r="C9" s="4320"/>
      <c r="D9" s="4320"/>
      <c r="E9" s="4320"/>
      <c r="F9" s="4320"/>
      <c r="G9" s="4320"/>
      <c r="H9" s="4320"/>
      <c r="I9" s="4320"/>
      <c r="J9" s="4320"/>
      <c r="K9" s="4320"/>
      <c r="L9" s="4320"/>
      <c r="M9" s="4320"/>
      <c r="N9" s="4320"/>
      <c r="O9" s="4320"/>
      <c r="P9" s="4320"/>
      <c r="Q9" s="4320"/>
      <c r="R9" s="4320"/>
      <c r="S9" s="4320"/>
      <c r="T9" s="4320"/>
      <c r="U9" s="4320"/>
      <c r="V9" s="4320"/>
      <c r="W9" s="4320"/>
      <c r="X9" s="4320"/>
      <c r="Y9" s="4320"/>
      <c r="Z9" s="4320"/>
      <c r="AA9" s="4320"/>
      <c r="AB9" s="4320"/>
      <c r="AC9" s="4320"/>
      <c r="AD9" s="4320"/>
      <c r="AE9" s="4320"/>
      <c r="AF9" s="4320"/>
      <c r="AG9" s="4320"/>
      <c r="AH9" s="4320"/>
      <c r="AI9" s="4320"/>
      <c r="AJ9" s="4320"/>
      <c r="AK9" s="4320"/>
      <c r="AL9" s="4320"/>
      <c r="AM9" s="4320"/>
      <c r="AN9" s="4320"/>
      <c r="AO9" s="4320"/>
      <c r="AP9" s="4320"/>
      <c r="AQ9" s="4320"/>
      <c r="AR9" s="4320"/>
      <c r="AS9" s="4320"/>
      <c r="AT9" s="4320"/>
      <c r="AU9" s="4320"/>
      <c r="AV9" s="4320"/>
      <c r="AW9" s="4320"/>
      <c r="AX9" s="4320"/>
      <c r="AY9" s="4320"/>
    </row>
    <row r="10" spans="2:51" ht="19.5" customHeight="1" thickBot="1">
      <c r="B10" s="2040"/>
      <c r="C10" s="2041"/>
      <c r="D10" s="2041"/>
      <c r="E10" s="2040"/>
      <c r="F10" s="2040"/>
      <c r="G10" s="2040"/>
      <c r="H10" s="2040"/>
      <c r="I10" s="2040"/>
      <c r="J10" s="2040"/>
      <c r="K10" s="2040"/>
      <c r="L10" s="2040"/>
      <c r="M10" s="2040"/>
      <c r="N10" s="2040"/>
      <c r="O10" s="2040"/>
      <c r="P10" s="2040"/>
      <c r="Q10" s="2040"/>
      <c r="R10" s="2040"/>
      <c r="S10" s="2040"/>
      <c r="T10" s="2040"/>
      <c r="U10" s="2040"/>
      <c r="V10" s="2040"/>
      <c r="W10" s="2040"/>
      <c r="X10" s="2040"/>
      <c r="Y10" s="2040"/>
      <c r="Z10" s="2040"/>
      <c r="AA10" s="2040"/>
      <c r="AB10" s="2040"/>
      <c r="AC10" s="2040"/>
      <c r="AD10" s="2040"/>
      <c r="AE10" s="2040"/>
      <c r="AF10" s="2040"/>
      <c r="AG10" s="2040"/>
      <c r="AH10" s="2040"/>
      <c r="AI10" s="2040"/>
      <c r="AJ10" s="2040"/>
      <c r="AK10" s="2040"/>
      <c r="AL10" s="2040"/>
      <c r="AM10" s="2040"/>
      <c r="AN10" s="2040"/>
      <c r="AO10" s="2040"/>
      <c r="AP10" s="2040"/>
      <c r="AQ10" s="2040"/>
      <c r="AR10" s="2040"/>
      <c r="AS10" s="2040"/>
      <c r="AT10" s="2040"/>
      <c r="AU10" s="2040"/>
      <c r="AV10" s="2040"/>
      <c r="AW10" s="2040"/>
      <c r="AX10" s="2040"/>
      <c r="AY10" s="2042"/>
    </row>
    <row r="11" spans="2:51" s="2044" customFormat="1" ht="30" customHeight="1" thickBot="1">
      <c r="B11" s="4333" t="s">
        <v>162</v>
      </c>
      <c r="C11" s="4312" t="s">
        <v>73</v>
      </c>
      <c r="D11" s="4313"/>
      <c r="E11" s="4313"/>
      <c r="F11" s="4314"/>
      <c r="G11" s="4312" t="s">
        <v>0</v>
      </c>
      <c r="H11" s="4313"/>
      <c r="I11" s="4313"/>
      <c r="J11" s="4314"/>
      <c r="K11" s="4312" t="s">
        <v>74</v>
      </c>
      <c r="L11" s="4313"/>
      <c r="M11" s="4313"/>
      <c r="N11" s="4314"/>
      <c r="O11" s="4312" t="s">
        <v>75</v>
      </c>
      <c r="P11" s="4313"/>
      <c r="Q11" s="4313"/>
      <c r="R11" s="4314"/>
      <c r="S11" s="4312" t="s">
        <v>76</v>
      </c>
      <c r="T11" s="4313"/>
      <c r="U11" s="4313"/>
      <c r="V11" s="4314"/>
      <c r="W11" s="4312" t="s">
        <v>77</v>
      </c>
      <c r="X11" s="4313"/>
      <c r="Y11" s="4313"/>
      <c r="Z11" s="4314"/>
      <c r="AA11" s="4312" t="s">
        <v>78</v>
      </c>
      <c r="AB11" s="4313"/>
      <c r="AC11" s="4313"/>
      <c r="AD11" s="4314"/>
      <c r="AE11" s="4312" t="s">
        <v>1</v>
      </c>
      <c r="AF11" s="4313"/>
      <c r="AG11" s="4313"/>
      <c r="AH11" s="4314"/>
      <c r="AI11" s="4312" t="s">
        <v>79</v>
      </c>
      <c r="AJ11" s="4313"/>
      <c r="AK11" s="4313"/>
      <c r="AL11" s="4314"/>
      <c r="AM11" s="4312" t="s">
        <v>80</v>
      </c>
      <c r="AN11" s="4313"/>
      <c r="AO11" s="4313"/>
      <c r="AP11" s="4314"/>
      <c r="AQ11" s="4312" t="s">
        <v>81</v>
      </c>
      <c r="AR11" s="4313"/>
      <c r="AS11" s="4313"/>
      <c r="AT11" s="4314"/>
      <c r="AU11" s="4312" t="s">
        <v>82</v>
      </c>
      <c r="AV11" s="4313"/>
      <c r="AW11" s="4313"/>
      <c r="AX11" s="4314"/>
      <c r="AY11" s="2043" t="s">
        <v>96</v>
      </c>
    </row>
    <row r="12" spans="2:51">
      <c r="B12" s="4334"/>
      <c r="C12" s="2045" t="s">
        <v>7</v>
      </c>
      <c r="D12" s="2046"/>
      <c r="E12" s="4315" t="s">
        <v>167</v>
      </c>
      <c r="F12" s="4316"/>
      <c r="G12" s="2045" t="s">
        <v>7</v>
      </c>
      <c r="H12" s="2046"/>
      <c r="I12" s="4315" t="s">
        <v>167</v>
      </c>
      <c r="J12" s="4316"/>
      <c r="K12" s="2045" t="s">
        <v>7</v>
      </c>
      <c r="L12" s="2046"/>
      <c r="M12" s="4315" t="s">
        <v>167</v>
      </c>
      <c r="N12" s="4316"/>
      <c r="O12" s="2045" t="s">
        <v>7</v>
      </c>
      <c r="P12" s="2046"/>
      <c r="Q12" s="4315" t="s">
        <v>167</v>
      </c>
      <c r="R12" s="4316"/>
      <c r="S12" s="2045" t="s">
        <v>7</v>
      </c>
      <c r="T12" s="2046"/>
      <c r="U12" s="4315" t="s">
        <v>167</v>
      </c>
      <c r="V12" s="4316"/>
      <c r="W12" s="2045" t="s">
        <v>7</v>
      </c>
      <c r="X12" s="2046"/>
      <c r="Y12" s="4315" t="s">
        <v>167</v>
      </c>
      <c r="Z12" s="4316"/>
      <c r="AA12" s="2045" t="s">
        <v>7</v>
      </c>
      <c r="AB12" s="2046"/>
      <c r="AC12" s="4315" t="s">
        <v>167</v>
      </c>
      <c r="AD12" s="4316"/>
      <c r="AE12" s="2045" t="s">
        <v>7</v>
      </c>
      <c r="AF12" s="2046"/>
      <c r="AG12" s="4315" t="s">
        <v>167</v>
      </c>
      <c r="AH12" s="4316"/>
      <c r="AI12" s="2045" t="s">
        <v>7</v>
      </c>
      <c r="AJ12" s="2046"/>
      <c r="AK12" s="4315" t="s">
        <v>167</v>
      </c>
      <c r="AL12" s="4316"/>
      <c r="AM12" s="2045" t="s">
        <v>7</v>
      </c>
      <c r="AN12" s="2046"/>
      <c r="AO12" s="4315" t="s">
        <v>167</v>
      </c>
      <c r="AP12" s="4316"/>
      <c r="AQ12" s="2045" t="s">
        <v>7</v>
      </c>
      <c r="AR12" s="2046"/>
      <c r="AS12" s="4315" t="s">
        <v>167</v>
      </c>
      <c r="AT12" s="4316"/>
      <c r="AU12" s="2045" t="s">
        <v>7</v>
      </c>
      <c r="AV12" s="2046"/>
      <c r="AW12" s="4315" t="s">
        <v>167</v>
      </c>
      <c r="AX12" s="4316"/>
      <c r="AY12" s="2047"/>
    </row>
    <row r="13" spans="2:51">
      <c r="B13" s="4334"/>
      <c r="C13" s="2048" t="s">
        <v>5</v>
      </c>
      <c r="D13" s="2049" t="s">
        <v>2</v>
      </c>
      <c r="E13" s="4321" t="s">
        <v>12</v>
      </c>
      <c r="F13" s="4322"/>
      <c r="G13" s="2048" t="s">
        <v>5</v>
      </c>
      <c r="H13" s="2049" t="s">
        <v>2</v>
      </c>
      <c r="I13" s="4321" t="s">
        <v>12</v>
      </c>
      <c r="J13" s="4322"/>
      <c r="K13" s="2048" t="s">
        <v>5</v>
      </c>
      <c r="L13" s="2049" t="s">
        <v>2</v>
      </c>
      <c r="M13" s="4321" t="s">
        <v>12</v>
      </c>
      <c r="N13" s="4322"/>
      <c r="O13" s="2048" t="s">
        <v>5</v>
      </c>
      <c r="P13" s="2049" t="s">
        <v>2</v>
      </c>
      <c r="Q13" s="4321" t="s">
        <v>12</v>
      </c>
      <c r="R13" s="4322"/>
      <c r="S13" s="2048" t="s">
        <v>5</v>
      </c>
      <c r="T13" s="2049" t="s">
        <v>2</v>
      </c>
      <c r="U13" s="4321" t="s">
        <v>12</v>
      </c>
      <c r="V13" s="4322"/>
      <c r="W13" s="2048" t="s">
        <v>5</v>
      </c>
      <c r="X13" s="2049" t="s">
        <v>2</v>
      </c>
      <c r="Y13" s="4321" t="s">
        <v>12</v>
      </c>
      <c r="Z13" s="4322"/>
      <c r="AA13" s="2048" t="s">
        <v>5</v>
      </c>
      <c r="AB13" s="2049" t="s">
        <v>2</v>
      </c>
      <c r="AC13" s="4321" t="s">
        <v>12</v>
      </c>
      <c r="AD13" s="4322"/>
      <c r="AE13" s="2048" t="s">
        <v>5</v>
      </c>
      <c r="AF13" s="2049" t="s">
        <v>2</v>
      </c>
      <c r="AG13" s="4321" t="s">
        <v>12</v>
      </c>
      <c r="AH13" s="4322"/>
      <c r="AI13" s="2048" t="s">
        <v>5</v>
      </c>
      <c r="AJ13" s="2049" t="s">
        <v>2</v>
      </c>
      <c r="AK13" s="4321" t="s">
        <v>12</v>
      </c>
      <c r="AL13" s="4322"/>
      <c r="AM13" s="2048" t="s">
        <v>5</v>
      </c>
      <c r="AN13" s="2049" t="s">
        <v>2</v>
      </c>
      <c r="AO13" s="4321" t="s">
        <v>12</v>
      </c>
      <c r="AP13" s="4322"/>
      <c r="AQ13" s="2048" t="s">
        <v>5</v>
      </c>
      <c r="AR13" s="2049" t="s">
        <v>2</v>
      </c>
      <c r="AS13" s="4321" t="s">
        <v>12</v>
      </c>
      <c r="AT13" s="4322"/>
      <c r="AU13" s="2048" t="s">
        <v>5</v>
      </c>
      <c r="AV13" s="2049" t="s">
        <v>2</v>
      </c>
      <c r="AW13" s="4321" t="s">
        <v>12</v>
      </c>
      <c r="AX13" s="4322"/>
      <c r="AY13" s="2050"/>
    </row>
    <row r="14" spans="2:51">
      <c r="B14" s="4334"/>
      <c r="C14" s="2048" t="s">
        <v>8</v>
      </c>
      <c r="D14" s="2049" t="s">
        <v>86</v>
      </c>
      <c r="E14" s="4321" t="s">
        <v>9</v>
      </c>
      <c r="F14" s="4322"/>
      <c r="G14" s="2048" t="s">
        <v>8</v>
      </c>
      <c r="H14" s="2049" t="s">
        <v>86</v>
      </c>
      <c r="I14" s="4321" t="s">
        <v>9</v>
      </c>
      <c r="J14" s="4322"/>
      <c r="K14" s="2048" t="s">
        <v>8</v>
      </c>
      <c r="L14" s="2049" t="s">
        <v>86</v>
      </c>
      <c r="M14" s="4321" t="s">
        <v>9</v>
      </c>
      <c r="N14" s="4322"/>
      <c r="O14" s="2048" t="s">
        <v>8</v>
      </c>
      <c r="P14" s="2049" t="s">
        <v>86</v>
      </c>
      <c r="Q14" s="4321" t="s">
        <v>9</v>
      </c>
      <c r="R14" s="4322"/>
      <c r="S14" s="2048" t="s">
        <v>8</v>
      </c>
      <c r="T14" s="2049" t="s">
        <v>86</v>
      </c>
      <c r="U14" s="4321" t="s">
        <v>9</v>
      </c>
      <c r="V14" s="4322"/>
      <c r="W14" s="2048" t="s">
        <v>8</v>
      </c>
      <c r="X14" s="2049" t="s">
        <v>86</v>
      </c>
      <c r="Y14" s="4321" t="s">
        <v>9</v>
      </c>
      <c r="Z14" s="4322"/>
      <c r="AA14" s="2048" t="s">
        <v>8</v>
      </c>
      <c r="AB14" s="2049" t="s">
        <v>86</v>
      </c>
      <c r="AC14" s="4321" t="s">
        <v>9</v>
      </c>
      <c r="AD14" s="4322"/>
      <c r="AE14" s="2048" t="s">
        <v>8</v>
      </c>
      <c r="AF14" s="2049" t="s">
        <v>86</v>
      </c>
      <c r="AG14" s="4321" t="s">
        <v>9</v>
      </c>
      <c r="AH14" s="4322"/>
      <c r="AI14" s="2048" t="s">
        <v>8</v>
      </c>
      <c r="AJ14" s="2049" t="s">
        <v>86</v>
      </c>
      <c r="AK14" s="4321" t="s">
        <v>9</v>
      </c>
      <c r="AL14" s="4322"/>
      <c r="AM14" s="2048" t="s">
        <v>8</v>
      </c>
      <c r="AN14" s="2049" t="s">
        <v>86</v>
      </c>
      <c r="AO14" s="4321" t="s">
        <v>9</v>
      </c>
      <c r="AP14" s="4322"/>
      <c r="AQ14" s="2048" t="s">
        <v>8</v>
      </c>
      <c r="AR14" s="2049" t="s">
        <v>86</v>
      </c>
      <c r="AS14" s="4321" t="s">
        <v>9</v>
      </c>
      <c r="AT14" s="4322"/>
      <c r="AU14" s="2048" t="s">
        <v>8</v>
      </c>
      <c r="AV14" s="2049" t="s">
        <v>86</v>
      </c>
      <c r="AW14" s="4321" t="s">
        <v>9</v>
      </c>
      <c r="AX14" s="4322"/>
      <c r="AY14" s="2050"/>
    </row>
    <row r="15" spans="2:51">
      <c r="B15" s="4334"/>
      <c r="C15" s="2048" t="s">
        <v>6</v>
      </c>
      <c r="D15" s="2049" t="s">
        <v>11</v>
      </c>
      <c r="E15" s="4321" t="s">
        <v>64</v>
      </c>
      <c r="F15" s="4322"/>
      <c r="G15" s="2048" t="s">
        <v>6</v>
      </c>
      <c r="H15" s="2049" t="s">
        <v>11</v>
      </c>
      <c r="I15" s="4321" t="s">
        <v>64</v>
      </c>
      <c r="J15" s="4322"/>
      <c r="K15" s="2048" t="s">
        <v>6</v>
      </c>
      <c r="L15" s="2049" t="s">
        <v>11</v>
      </c>
      <c r="M15" s="4321" t="s">
        <v>64</v>
      </c>
      <c r="N15" s="4322"/>
      <c r="O15" s="2048" t="s">
        <v>6</v>
      </c>
      <c r="P15" s="2049" t="s">
        <v>11</v>
      </c>
      <c r="Q15" s="4321" t="s">
        <v>64</v>
      </c>
      <c r="R15" s="4322"/>
      <c r="S15" s="2048" t="s">
        <v>6</v>
      </c>
      <c r="T15" s="2049" t="s">
        <v>11</v>
      </c>
      <c r="U15" s="4321" t="s">
        <v>64</v>
      </c>
      <c r="V15" s="4322"/>
      <c r="W15" s="2048" t="s">
        <v>6</v>
      </c>
      <c r="X15" s="2049" t="s">
        <v>11</v>
      </c>
      <c r="Y15" s="4321" t="s">
        <v>64</v>
      </c>
      <c r="Z15" s="4322"/>
      <c r="AA15" s="2048" t="s">
        <v>6</v>
      </c>
      <c r="AB15" s="2049" t="s">
        <v>11</v>
      </c>
      <c r="AC15" s="4321" t="s">
        <v>64</v>
      </c>
      <c r="AD15" s="4322"/>
      <c r="AE15" s="2048" t="s">
        <v>6</v>
      </c>
      <c r="AF15" s="2049" t="s">
        <v>11</v>
      </c>
      <c r="AG15" s="4321" t="s">
        <v>64</v>
      </c>
      <c r="AH15" s="4322"/>
      <c r="AI15" s="2048" t="s">
        <v>6</v>
      </c>
      <c r="AJ15" s="2049" t="s">
        <v>11</v>
      </c>
      <c r="AK15" s="4321" t="s">
        <v>64</v>
      </c>
      <c r="AL15" s="4322"/>
      <c r="AM15" s="2048" t="s">
        <v>6</v>
      </c>
      <c r="AN15" s="2049" t="s">
        <v>11</v>
      </c>
      <c r="AO15" s="4321" t="s">
        <v>64</v>
      </c>
      <c r="AP15" s="4322"/>
      <c r="AQ15" s="2048" t="s">
        <v>6</v>
      </c>
      <c r="AR15" s="2049" t="s">
        <v>11</v>
      </c>
      <c r="AS15" s="4321" t="s">
        <v>64</v>
      </c>
      <c r="AT15" s="4322"/>
      <c r="AU15" s="2048" t="s">
        <v>6</v>
      </c>
      <c r="AV15" s="2049" t="s">
        <v>11</v>
      </c>
      <c r="AW15" s="4321" t="s">
        <v>64</v>
      </c>
      <c r="AX15" s="4322"/>
      <c r="AY15" s="2050"/>
    </row>
    <row r="16" spans="2:51">
      <c r="B16" s="4334"/>
      <c r="C16" s="2048" t="s">
        <v>9</v>
      </c>
      <c r="D16" s="2049"/>
      <c r="E16" s="4323" t="s">
        <v>63</v>
      </c>
      <c r="F16" s="4324"/>
      <c r="G16" s="2048" t="s">
        <v>9</v>
      </c>
      <c r="H16" s="2049"/>
      <c r="I16" s="4323" t="s">
        <v>63</v>
      </c>
      <c r="J16" s="4324"/>
      <c r="K16" s="2048" t="s">
        <v>9</v>
      </c>
      <c r="L16" s="2049"/>
      <c r="M16" s="4323" t="s">
        <v>63</v>
      </c>
      <c r="N16" s="4324"/>
      <c r="O16" s="2048" t="s">
        <v>9</v>
      </c>
      <c r="P16" s="2049"/>
      <c r="Q16" s="4323" t="s">
        <v>63</v>
      </c>
      <c r="R16" s="4324"/>
      <c r="S16" s="2048" t="s">
        <v>9</v>
      </c>
      <c r="T16" s="2049"/>
      <c r="U16" s="4323" t="s">
        <v>63</v>
      </c>
      <c r="V16" s="4324"/>
      <c r="W16" s="2048" t="s">
        <v>9</v>
      </c>
      <c r="X16" s="2049"/>
      <c r="Y16" s="4323" t="s">
        <v>63</v>
      </c>
      <c r="Z16" s="4324"/>
      <c r="AA16" s="2048" t="s">
        <v>9</v>
      </c>
      <c r="AB16" s="2049"/>
      <c r="AC16" s="4323" t="s">
        <v>63</v>
      </c>
      <c r="AD16" s="4324"/>
      <c r="AE16" s="2048" t="s">
        <v>9</v>
      </c>
      <c r="AF16" s="2049"/>
      <c r="AG16" s="4323" t="s">
        <v>63</v>
      </c>
      <c r="AH16" s="4324"/>
      <c r="AI16" s="2048" t="s">
        <v>9</v>
      </c>
      <c r="AJ16" s="2049"/>
      <c r="AK16" s="4323" t="s">
        <v>63</v>
      </c>
      <c r="AL16" s="4324"/>
      <c r="AM16" s="2048" t="s">
        <v>9</v>
      </c>
      <c r="AN16" s="2049"/>
      <c r="AO16" s="4323" t="s">
        <v>63</v>
      </c>
      <c r="AP16" s="4324"/>
      <c r="AQ16" s="2048" t="s">
        <v>9</v>
      </c>
      <c r="AR16" s="2049"/>
      <c r="AS16" s="4323" t="s">
        <v>63</v>
      </c>
      <c r="AT16" s="4324"/>
      <c r="AU16" s="2048" t="s">
        <v>9</v>
      </c>
      <c r="AV16" s="2049"/>
      <c r="AW16" s="4323" t="s">
        <v>63</v>
      </c>
      <c r="AX16" s="4324"/>
      <c r="AY16" s="2051"/>
    </row>
    <row r="17" spans="2:51" ht="15.75" thickBot="1">
      <c r="B17" s="4335"/>
      <c r="C17" s="2052" t="s">
        <v>11</v>
      </c>
      <c r="D17" s="2053"/>
      <c r="E17" s="2054" t="s">
        <v>63</v>
      </c>
      <c r="F17" s="2055" t="s">
        <v>61</v>
      </c>
      <c r="G17" s="2052" t="s">
        <v>11</v>
      </c>
      <c r="H17" s="2053"/>
      <c r="I17" s="2054" t="s">
        <v>63</v>
      </c>
      <c r="J17" s="2055" t="s">
        <v>61</v>
      </c>
      <c r="K17" s="2052" t="s">
        <v>11</v>
      </c>
      <c r="L17" s="2053"/>
      <c r="M17" s="2054" t="s">
        <v>63</v>
      </c>
      <c r="N17" s="2055" t="s">
        <v>61</v>
      </c>
      <c r="O17" s="2052" t="s">
        <v>11</v>
      </c>
      <c r="P17" s="2053"/>
      <c r="Q17" s="2054" t="s">
        <v>63</v>
      </c>
      <c r="R17" s="2055" t="s">
        <v>61</v>
      </c>
      <c r="S17" s="2052" t="s">
        <v>11</v>
      </c>
      <c r="T17" s="2053"/>
      <c r="U17" s="2054" t="s">
        <v>63</v>
      </c>
      <c r="V17" s="2055" t="s">
        <v>61</v>
      </c>
      <c r="W17" s="2052" t="s">
        <v>11</v>
      </c>
      <c r="X17" s="2053"/>
      <c r="Y17" s="2054" t="s">
        <v>63</v>
      </c>
      <c r="Z17" s="2055" t="s">
        <v>61</v>
      </c>
      <c r="AA17" s="2052" t="s">
        <v>11</v>
      </c>
      <c r="AB17" s="2053"/>
      <c r="AC17" s="2054" t="s">
        <v>63</v>
      </c>
      <c r="AD17" s="2055" t="s">
        <v>61</v>
      </c>
      <c r="AE17" s="2052" t="s">
        <v>11</v>
      </c>
      <c r="AF17" s="2053"/>
      <c r="AG17" s="2054" t="s">
        <v>63</v>
      </c>
      <c r="AH17" s="2055" t="s">
        <v>61</v>
      </c>
      <c r="AI17" s="2052" t="s">
        <v>11</v>
      </c>
      <c r="AJ17" s="3158"/>
      <c r="AK17" s="2054" t="s">
        <v>63</v>
      </c>
      <c r="AL17" s="2055" t="s">
        <v>61</v>
      </c>
      <c r="AM17" s="2052" t="s">
        <v>11</v>
      </c>
      <c r="AN17" s="2053"/>
      <c r="AO17" s="2054" t="s">
        <v>63</v>
      </c>
      <c r="AP17" s="2055" t="s">
        <v>61</v>
      </c>
      <c r="AQ17" s="2052" t="s">
        <v>11</v>
      </c>
      <c r="AR17" s="2053"/>
      <c r="AS17" s="2054" t="s">
        <v>63</v>
      </c>
      <c r="AT17" s="2055" t="s">
        <v>61</v>
      </c>
      <c r="AU17" s="2052" t="s">
        <v>11</v>
      </c>
      <c r="AV17" s="2053"/>
      <c r="AW17" s="2054" t="s">
        <v>63</v>
      </c>
      <c r="AX17" s="2055" t="s">
        <v>61</v>
      </c>
      <c r="AY17" s="2051"/>
    </row>
    <row r="18" spans="2:51" ht="17.100000000000001" customHeight="1" thickBot="1">
      <c r="B18" s="2056">
        <v>1</v>
      </c>
      <c r="C18" s="2057"/>
      <c r="D18" s="2068" t="s">
        <v>15</v>
      </c>
      <c r="E18" s="2420"/>
      <c r="F18" s="3912" t="s">
        <v>15</v>
      </c>
      <c r="G18" s="2057"/>
      <c r="H18" s="2106" t="s">
        <v>19</v>
      </c>
      <c r="I18" s="187" t="s">
        <v>38</v>
      </c>
      <c r="J18" s="357" t="s">
        <v>38</v>
      </c>
      <c r="K18" s="2057"/>
      <c r="L18" s="2063" t="s">
        <v>19</v>
      </c>
      <c r="M18" s="187" t="s">
        <v>38</v>
      </c>
      <c r="N18" s="357" t="s">
        <v>38</v>
      </c>
      <c r="O18" s="2137"/>
      <c r="P18" s="2081" t="s">
        <v>88</v>
      </c>
      <c r="Q18" s="2420"/>
      <c r="R18" s="2428" t="s">
        <v>55</v>
      </c>
      <c r="S18" s="2059">
        <v>18</v>
      </c>
      <c r="T18" s="2068" t="s">
        <v>14</v>
      </c>
      <c r="U18" s="3601" t="s">
        <v>15</v>
      </c>
      <c r="V18" s="3515"/>
      <c r="W18" s="2057"/>
      <c r="X18" s="2106" t="s">
        <v>16</v>
      </c>
      <c r="Y18" s="187" t="s">
        <v>38</v>
      </c>
      <c r="Z18" s="357" t="s">
        <v>38</v>
      </c>
      <c r="AA18" s="2426"/>
      <c r="AB18" s="2081" t="s">
        <v>88</v>
      </c>
      <c r="AC18" s="2421" t="s">
        <v>55</v>
      </c>
      <c r="AD18" s="2422"/>
      <c r="AE18" s="2062"/>
      <c r="AF18" s="2063" t="s">
        <v>17</v>
      </c>
      <c r="AG18" s="2082"/>
      <c r="AH18" s="2083" t="s">
        <v>55</v>
      </c>
      <c r="AI18" s="3915"/>
      <c r="AJ18" s="2110" t="s">
        <v>18</v>
      </c>
      <c r="AK18" s="2132" t="s">
        <v>55</v>
      </c>
      <c r="AL18" s="2133"/>
      <c r="AM18" s="2080"/>
      <c r="AN18" s="2063" t="s">
        <v>15</v>
      </c>
      <c r="AO18" s="2082"/>
      <c r="AP18" s="2083" t="s">
        <v>55</v>
      </c>
      <c r="AQ18" s="2062"/>
      <c r="AR18" s="2068" t="s">
        <v>19</v>
      </c>
      <c r="AS18" s="1223" t="s">
        <v>38</v>
      </c>
      <c r="AT18" s="1637" t="s">
        <v>38</v>
      </c>
      <c r="AU18" s="2111"/>
      <c r="AV18" s="2072" t="s">
        <v>18</v>
      </c>
      <c r="AW18" s="2066" t="s">
        <v>55</v>
      </c>
      <c r="AX18" s="2067"/>
      <c r="AY18" s="2078"/>
    </row>
    <row r="19" spans="2:51" ht="17.100000000000001" customHeight="1" thickBot="1">
      <c r="B19" s="2079">
        <v>2</v>
      </c>
      <c r="C19" s="2057">
        <v>1</v>
      </c>
      <c r="D19" s="3597" t="s">
        <v>14</v>
      </c>
      <c r="E19" s="3150" t="s">
        <v>55</v>
      </c>
      <c r="F19" s="2096"/>
      <c r="G19" s="2104"/>
      <c r="H19" s="2106" t="s">
        <v>16</v>
      </c>
      <c r="I19" s="187" t="s">
        <v>38</v>
      </c>
      <c r="J19" s="357" t="s">
        <v>38</v>
      </c>
      <c r="K19" s="2057"/>
      <c r="L19" s="2077" t="s">
        <v>16</v>
      </c>
      <c r="M19" s="187" t="s">
        <v>38</v>
      </c>
      <c r="N19" s="357" t="s">
        <v>38</v>
      </c>
      <c r="O19" s="2137"/>
      <c r="P19" s="2081" t="s">
        <v>15</v>
      </c>
      <c r="Q19" s="2420" t="s">
        <v>55</v>
      </c>
      <c r="R19" s="2428"/>
      <c r="S19" s="2059"/>
      <c r="T19" s="2081" t="s">
        <v>17</v>
      </c>
      <c r="U19" s="2138"/>
      <c r="V19" s="3515" t="s">
        <v>55</v>
      </c>
      <c r="W19" s="2113"/>
      <c r="X19" s="2105" t="s">
        <v>18</v>
      </c>
      <c r="Y19" s="2088"/>
      <c r="Z19" s="2089" t="s">
        <v>55</v>
      </c>
      <c r="AA19" s="2426"/>
      <c r="AB19" s="3148" t="s">
        <v>15</v>
      </c>
      <c r="AC19" s="2138" t="s">
        <v>55</v>
      </c>
      <c r="AD19" s="2139"/>
      <c r="AE19" s="2080"/>
      <c r="AF19" s="2115" t="s">
        <v>19</v>
      </c>
      <c r="AG19" s="187" t="s">
        <v>38</v>
      </c>
      <c r="AH19" s="357" t="s">
        <v>38</v>
      </c>
      <c r="AI19" s="2417"/>
      <c r="AJ19" s="2116" t="s">
        <v>88</v>
      </c>
      <c r="AK19" s="2423" t="s">
        <v>55</v>
      </c>
      <c r="AL19" s="2424"/>
      <c r="AM19" s="2080">
        <v>40</v>
      </c>
      <c r="AN19" s="2115" t="s">
        <v>14</v>
      </c>
      <c r="AO19" s="2069"/>
      <c r="AP19" s="2071" t="s">
        <v>55</v>
      </c>
      <c r="AQ19" s="2117"/>
      <c r="AR19" s="2101" t="s">
        <v>16</v>
      </c>
      <c r="AS19" s="1223" t="s">
        <v>38</v>
      </c>
      <c r="AT19" s="1637" t="s">
        <v>38</v>
      </c>
      <c r="AU19" s="2062"/>
      <c r="AV19" s="2115" t="s">
        <v>88</v>
      </c>
      <c r="AW19" s="2061"/>
      <c r="AX19" s="2058" t="s">
        <v>55</v>
      </c>
      <c r="AY19" s="2078"/>
    </row>
    <row r="20" spans="2:51" ht="17.100000000000001" customHeight="1" thickBot="1">
      <c r="B20" s="2079">
        <v>3</v>
      </c>
      <c r="C20" s="2057"/>
      <c r="D20" s="3917" t="s">
        <v>17</v>
      </c>
      <c r="E20" s="3150" t="s">
        <v>55</v>
      </c>
      <c r="F20" s="2100"/>
      <c r="G20" s="2113"/>
      <c r="H20" s="2093" t="s">
        <v>18</v>
      </c>
      <c r="I20" s="2066"/>
      <c r="J20" s="2067" t="s">
        <v>55</v>
      </c>
      <c r="K20" s="2113"/>
      <c r="L20" s="2072" t="s">
        <v>18</v>
      </c>
      <c r="M20" s="2066"/>
      <c r="N20" s="2067" t="s">
        <v>55</v>
      </c>
      <c r="O20" s="2137">
        <v>14</v>
      </c>
      <c r="P20" s="2081" t="s">
        <v>14</v>
      </c>
      <c r="Q20" s="2420" t="s">
        <v>55</v>
      </c>
      <c r="R20" s="2428"/>
      <c r="S20" s="2059"/>
      <c r="T20" s="2116" t="s">
        <v>19</v>
      </c>
      <c r="U20" s="1223" t="s">
        <v>38</v>
      </c>
      <c r="V20" s="3914" t="s">
        <v>38</v>
      </c>
      <c r="W20" s="2057"/>
      <c r="X20" s="2106" t="s">
        <v>88</v>
      </c>
      <c r="Y20" s="2075" t="s">
        <v>55</v>
      </c>
      <c r="Z20" s="2076"/>
      <c r="AA20" s="2426">
        <v>27</v>
      </c>
      <c r="AB20" s="2116" t="s">
        <v>14</v>
      </c>
      <c r="AC20" s="2138"/>
      <c r="AD20" s="2139" t="s">
        <v>55</v>
      </c>
      <c r="AE20" s="2117"/>
      <c r="AF20" s="2077" t="s">
        <v>16</v>
      </c>
      <c r="AG20" s="187" t="s">
        <v>38</v>
      </c>
      <c r="AH20" s="357" t="s">
        <v>38</v>
      </c>
      <c r="AI20" s="2417"/>
      <c r="AJ20" s="2081" t="s">
        <v>15</v>
      </c>
      <c r="AK20" s="2138"/>
      <c r="AL20" s="2139" t="s">
        <v>55</v>
      </c>
      <c r="AM20" s="2080"/>
      <c r="AN20" s="2108" t="s">
        <v>17</v>
      </c>
      <c r="AO20" s="2082" t="s">
        <v>55</v>
      </c>
      <c r="AP20" s="2083"/>
      <c r="AQ20" s="2062"/>
      <c r="AR20" s="2081" t="s">
        <v>18</v>
      </c>
      <c r="AS20" s="2140" t="s">
        <v>55</v>
      </c>
      <c r="AT20" s="2141"/>
      <c r="AU20" s="2080"/>
      <c r="AV20" s="2108" t="s">
        <v>15</v>
      </c>
      <c r="AW20" s="2061"/>
      <c r="AX20" s="2058" t="s">
        <v>55</v>
      </c>
      <c r="AY20" s="2078"/>
    </row>
    <row r="21" spans="2:51" s="2098" customFormat="1" ht="17.100000000000001" customHeight="1" thickBot="1">
      <c r="B21" s="2094">
        <v>4</v>
      </c>
      <c r="C21" s="2057"/>
      <c r="D21" s="2116" t="s">
        <v>19</v>
      </c>
      <c r="E21" s="187" t="s">
        <v>38</v>
      </c>
      <c r="F21" s="3514" t="s">
        <v>38</v>
      </c>
      <c r="G21" s="2057"/>
      <c r="H21" s="2119" t="s">
        <v>88</v>
      </c>
      <c r="I21" s="2061"/>
      <c r="J21" s="2058" t="s">
        <v>55</v>
      </c>
      <c r="K21" s="2057"/>
      <c r="L21" s="2060" t="s">
        <v>88</v>
      </c>
      <c r="M21" s="2061"/>
      <c r="N21" s="2058" t="s">
        <v>55</v>
      </c>
      <c r="O21" s="2137"/>
      <c r="P21" s="2081" t="s">
        <v>17</v>
      </c>
      <c r="Q21" s="2418"/>
      <c r="R21" s="2419" t="s">
        <v>55</v>
      </c>
      <c r="S21" s="2059"/>
      <c r="T21" s="2116" t="s">
        <v>16</v>
      </c>
      <c r="U21" s="1223" t="s">
        <v>38</v>
      </c>
      <c r="V21" s="3914" t="s">
        <v>38</v>
      </c>
      <c r="W21" s="2057"/>
      <c r="X21" s="2060" t="s">
        <v>15</v>
      </c>
      <c r="Y21" s="2082" t="s">
        <v>55</v>
      </c>
      <c r="Z21" s="2083"/>
      <c r="AA21" s="2426"/>
      <c r="AB21" s="2081" t="s">
        <v>17</v>
      </c>
      <c r="AC21" s="2138"/>
      <c r="AD21" s="2139" t="s">
        <v>55</v>
      </c>
      <c r="AE21" s="2080"/>
      <c r="AF21" s="2115" t="s">
        <v>18</v>
      </c>
      <c r="AG21" s="2088" t="s">
        <v>55</v>
      </c>
      <c r="AH21" s="2089"/>
      <c r="AI21" s="2417">
        <v>36</v>
      </c>
      <c r="AJ21" s="2081" t="s">
        <v>14</v>
      </c>
      <c r="AK21" s="2138"/>
      <c r="AL21" s="2139" t="s">
        <v>55</v>
      </c>
      <c r="AM21" s="2080"/>
      <c r="AN21" s="2063" t="s">
        <v>19</v>
      </c>
      <c r="AO21" s="187" t="s">
        <v>38</v>
      </c>
      <c r="AP21" s="357" t="s">
        <v>38</v>
      </c>
      <c r="AQ21" s="2080"/>
      <c r="AR21" s="2081" t="s">
        <v>88</v>
      </c>
      <c r="AS21" s="2420"/>
      <c r="AT21" s="2428" t="s">
        <v>55</v>
      </c>
      <c r="AU21" s="2080">
        <v>49</v>
      </c>
      <c r="AV21" s="2063" t="s">
        <v>14</v>
      </c>
      <c r="AW21" s="2095" t="s">
        <v>55</v>
      </c>
      <c r="AX21" s="2096"/>
      <c r="AY21" s="2097"/>
    </row>
    <row r="22" spans="2:51" ht="17.100000000000001" customHeight="1" thickBot="1">
      <c r="B22" s="2079">
        <v>5</v>
      </c>
      <c r="C22" s="2104"/>
      <c r="D22" s="2085" t="s">
        <v>16</v>
      </c>
      <c r="E22" s="187" t="s">
        <v>38</v>
      </c>
      <c r="F22" s="3514" t="s">
        <v>38</v>
      </c>
      <c r="G22" s="2057"/>
      <c r="H22" s="2119" t="s">
        <v>15</v>
      </c>
      <c r="I22" s="2061" t="s">
        <v>55</v>
      </c>
      <c r="J22" s="2058"/>
      <c r="K22" s="2057"/>
      <c r="L22" s="2114" t="s">
        <v>15</v>
      </c>
      <c r="M22" s="2061" t="s">
        <v>55</v>
      </c>
      <c r="N22" s="2058"/>
      <c r="O22" s="2137"/>
      <c r="P22" s="2081" t="s">
        <v>19</v>
      </c>
      <c r="Q22" s="1223" t="s">
        <v>38</v>
      </c>
      <c r="R22" s="1637" t="s">
        <v>38</v>
      </c>
      <c r="S22" s="2092"/>
      <c r="T22" s="2065" t="s">
        <v>18</v>
      </c>
      <c r="U22" s="2132"/>
      <c r="V22" s="3913" t="s">
        <v>55</v>
      </c>
      <c r="W22" s="2057">
        <v>23</v>
      </c>
      <c r="X22" s="2060" t="s">
        <v>14</v>
      </c>
      <c r="Y22" s="2082"/>
      <c r="Z22" s="2083" t="s">
        <v>55</v>
      </c>
      <c r="AA22" s="2426"/>
      <c r="AB22" s="3918" t="s">
        <v>19</v>
      </c>
      <c r="AC22" s="187" t="s">
        <v>38</v>
      </c>
      <c r="AD22" s="357" t="s">
        <v>38</v>
      </c>
      <c r="AE22" s="2080"/>
      <c r="AF22" s="2108" t="s">
        <v>88</v>
      </c>
      <c r="AG22" s="2102" t="s">
        <v>55</v>
      </c>
      <c r="AH22" s="2103"/>
      <c r="AI22" s="2417"/>
      <c r="AJ22" s="2081" t="s">
        <v>17</v>
      </c>
      <c r="AK22" s="2138" t="s">
        <v>55</v>
      </c>
      <c r="AL22" s="2139"/>
      <c r="AM22" s="2117"/>
      <c r="AN22" s="2077" t="s">
        <v>16</v>
      </c>
      <c r="AO22" s="187" t="s">
        <v>38</v>
      </c>
      <c r="AP22" s="357" t="s">
        <v>38</v>
      </c>
      <c r="AQ22" s="2080"/>
      <c r="AR22" s="2081" t="s">
        <v>15</v>
      </c>
      <c r="AS22" s="2420"/>
      <c r="AT22" s="2428" t="s">
        <v>55</v>
      </c>
      <c r="AU22" s="2080"/>
      <c r="AV22" s="2108" t="s">
        <v>17</v>
      </c>
      <c r="AW22" s="2099" t="s">
        <v>55</v>
      </c>
      <c r="AX22" s="2100"/>
      <c r="AY22" s="2078"/>
    </row>
    <row r="23" spans="2:51" ht="17.100000000000001" customHeight="1" thickBot="1">
      <c r="B23" s="2079">
        <v>6</v>
      </c>
      <c r="C23" s="2113"/>
      <c r="D23" s="3989" t="s">
        <v>18</v>
      </c>
      <c r="E23" s="2066"/>
      <c r="F23" s="2429" t="s">
        <v>15</v>
      </c>
      <c r="G23" s="2057">
        <v>6</v>
      </c>
      <c r="H23" s="2119" t="s">
        <v>14</v>
      </c>
      <c r="I23" s="2061" t="s">
        <v>55</v>
      </c>
      <c r="J23" s="2058"/>
      <c r="K23" s="2057">
        <v>10</v>
      </c>
      <c r="L23" s="2060" t="s">
        <v>14</v>
      </c>
      <c r="M23" s="2061" t="s">
        <v>55</v>
      </c>
      <c r="N23" s="2058"/>
      <c r="O23" s="2120"/>
      <c r="P23" s="2101" t="s">
        <v>16</v>
      </c>
      <c r="Q23" s="1226" t="s">
        <v>38</v>
      </c>
      <c r="R23" s="1638" t="s">
        <v>38</v>
      </c>
      <c r="S23" s="2059"/>
      <c r="T23" s="2081" t="s">
        <v>88</v>
      </c>
      <c r="U23" s="2138" t="s">
        <v>55</v>
      </c>
      <c r="V23" s="3515"/>
      <c r="W23" s="2057"/>
      <c r="X23" s="2060" t="s">
        <v>17</v>
      </c>
      <c r="Y23" s="2082"/>
      <c r="Z23" s="2083" t="s">
        <v>55</v>
      </c>
      <c r="AA23" s="2128"/>
      <c r="AB23" s="2101" t="s">
        <v>16</v>
      </c>
      <c r="AC23" s="187" t="s">
        <v>38</v>
      </c>
      <c r="AD23" s="357" t="s">
        <v>38</v>
      </c>
      <c r="AE23" s="2080"/>
      <c r="AF23" s="2063" t="s">
        <v>15</v>
      </c>
      <c r="AG23" s="2082"/>
      <c r="AH23" s="2083" t="s">
        <v>55</v>
      </c>
      <c r="AI23" s="2417"/>
      <c r="AJ23" s="2081" t="s">
        <v>19</v>
      </c>
      <c r="AK23" s="1223" t="s">
        <v>38</v>
      </c>
      <c r="AL23" s="1637" t="s">
        <v>38</v>
      </c>
      <c r="AM23" s="2111"/>
      <c r="AN23" s="2072" t="s">
        <v>18</v>
      </c>
      <c r="AO23" s="2066" t="s">
        <v>55</v>
      </c>
      <c r="AP23" s="2067"/>
      <c r="AQ23" s="2080">
        <v>45</v>
      </c>
      <c r="AR23" s="2081" t="s">
        <v>14</v>
      </c>
      <c r="AS23" s="3150" t="s">
        <v>55</v>
      </c>
      <c r="AT23" s="3151"/>
      <c r="AU23" s="2080"/>
      <c r="AV23" s="2063" t="s">
        <v>19</v>
      </c>
      <c r="AW23" s="187" t="s">
        <v>38</v>
      </c>
      <c r="AX23" s="357" t="s">
        <v>38</v>
      </c>
      <c r="AY23" s="2078"/>
    </row>
    <row r="24" spans="2:51" ht="17.100000000000001" customHeight="1" thickBot="1">
      <c r="B24" s="2079">
        <v>7</v>
      </c>
      <c r="C24" s="2057"/>
      <c r="D24" s="2060" t="s">
        <v>88</v>
      </c>
      <c r="E24" s="2061"/>
      <c r="F24" s="2058" t="s">
        <v>55</v>
      </c>
      <c r="G24" s="2057"/>
      <c r="H24" s="2107" t="s">
        <v>17</v>
      </c>
      <c r="I24" s="2086"/>
      <c r="J24" s="2087" t="s">
        <v>55</v>
      </c>
      <c r="K24" s="2057"/>
      <c r="L24" s="2060" t="s">
        <v>17</v>
      </c>
      <c r="M24" s="2086"/>
      <c r="N24" s="2087" t="s">
        <v>55</v>
      </c>
      <c r="O24" s="2113"/>
      <c r="P24" s="2065" t="s">
        <v>18</v>
      </c>
      <c r="Q24" s="2132"/>
      <c r="R24" s="2133" t="s">
        <v>55</v>
      </c>
      <c r="S24" s="2059"/>
      <c r="T24" s="2081" t="s">
        <v>15</v>
      </c>
      <c r="U24" s="2138" t="s">
        <v>55</v>
      </c>
      <c r="V24" s="3515"/>
      <c r="W24" s="2057"/>
      <c r="X24" s="2060" t="s">
        <v>19</v>
      </c>
      <c r="Y24" s="187" t="s">
        <v>38</v>
      </c>
      <c r="Z24" s="357" t="s">
        <v>38</v>
      </c>
      <c r="AA24" s="2426"/>
      <c r="AB24" s="2065" t="s">
        <v>18</v>
      </c>
      <c r="AC24" s="2132" t="s">
        <v>55</v>
      </c>
      <c r="AD24" s="2133"/>
      <c r="AE24" s="2080">
        <v>32</v>
      </c>
      <c r="AF24" s="2063" t="s">
        <v>14</v>
      </c>
      <c r="AG24" s="2069"/>
      <c r="AH24" s="2071" t="s">
        <v>55</v>
      </c>
      <c r="AI24" s="2153"/>
      <c r="AJ24" s="2101" t="s">
        <v>16</v>
      </c>
      <c r="AK24" s="1223" t="s">
        <v>38</v>
      </c>
      <c r="AL24" s="1637" t="s">
        <v>38</v>
      </c>
      <c r="AM24" s="2080"/>
      <c r="AN24" s="2063" t="s">
        <v>88</v>
      </c>
      <c r="AO24" s="2061"/>
      <c r="AP24" s="2058" t="s">
        <v>55</v>
      </c>
      <c r="AQ24" s="2062"/>
      <c r="AR24" s="2081" t="s">
        <v>17</v>
      </c>
      <c r="AS24" s="3152" t="s">
        <v>55</v>
      </c>
      <c r="AT24" s="3153"/>
      <c r="AU24" s="2117"/>
      <c r="AV24" s="2121" t="s">
        <v>16</v>
      </c>
      <c r="AW24" s="187" t="s">
        <v>38</v>
      </c>
      <c r="AX24" s="357" t="s">
        <v>38</v>
      </c>
      <c r="AY24" s="2078"/>
    </row>
    <row r="25" spans="2:51" ht="17.100000000000001" customHeight="1" thickBot="1">
      <c r="B25" s="2079">
        <v>8</v>
      </c>
      <c r="C25" s="2057"/>
      <c r="D25" s="2060" t="s">
        <v>15</v>
      </c>
      <c r="E25" s="2061" t="s">
        <v>55</v>
      </c>
      <c r="F25" s="2058"/>
      <c r="G25" s="2057"/>
      <c r="H25" s="2060" t="s">
        <v>19</v>
      </c>
      <c r="I25" s="187" t="s">
        <v>38</v>
      </c>
      <c r="J25" s="357" t="s">
        <v>38</v>
      </c>
      <c r="K25" s="2057"/>
      <c r="L25" s="2060" t="s">
        <v>19</v>
      </c>
      <c r="M25" s="187" t="s">
        <v>38</v>
      </c>
      <c r="N25" s="357" t="s">
        <v>38</v>
      </c>
      <c r="O25" s="2057"/>
      <c r="P25" s="2081" t="s">
        <v>88</v>
      </c>
      <c r="Q25" s="2421" t="s">
        <v>55</v>
      </c>
      <c r="R25" s="2422"/>
      <c r="S25" s="2059">
        <v>19</v>
      </c>
      <c r="T25" s="2068" t="s">
        <v>14</v>
      </c>
      <c r="U25" s="2082"/>
      <c r="V25" s="4005" t="s">
        <v>15</v>
      </c>
      <c r="W25" s="2057"/>
      <c r="X25" s="2060" t="s">
        <v>16</v>
      </c>
      <c r="Y25" s="187" t="s">
        <v>38</v>
      </c>
      <c r="Z25" s="357" t="s">
        <v>38</v>
      </c>
      <c r="AA25" s="2426"/>
      <c r="AB25" s="2081" t="s">
        <v>88</v>
      </c>
      <c r="AC25" s="2423" t="s">
        <v>55</v>
      </c>
      <c r="AD25" s="2424"/>
      <c r="AE25" s="2080"/>
      <c r="AF25" s="2115" t="s">
        <v>17</v>
      </c>
      <c r="AG25" s="2082" t="s">
        <v>55</v>
      </c>
      <c r="AH25" s="2083"/>
      <c r="AI25" s="3149"/>
      <c r="AJ25" s="2065" t="s">
        <v>18</v>
      </c>
      <c r="AK25" s="2140" t="s">
        <v>55</v>
      </c>
      <c r="AL25" s="2141"/>
      <c r="AM25" s="2080"/>
      <c r="AN25" s="2063" t="s">
        <v>15</v>
      </c>
      <c r="AO25" s="2061"/>
      <c r="AP25" s="2058" t="s">
        <v>55</v>
      </c>
      <c r="AQ25" s="2062"/>
      <c r="AR25" s="2081" t="s">
        <v>19</v>
      </c>
      <c r="AS25" s="1223" t="s">
        <v>38</v>
      </c>
      <c r="AT25" s="1637" t="s">
        <v>38</v>
      </c>
      <c r="AU25" s="2064"/>
      <c r="AV25" s="2072" t="s">
        <v>18</v>
      </c>
      <c r="AW25" s="2066"/>
      <c r="AX25" s="2067" t="s">
        <v>55</v>
      </c>
      <c r="AY25" s="2078"/>
    </row>
    <row r="26" spans="2:51" ht="17.100000000000001" customHeight="1" thickBot="1">
      <c r="B26" s="2079">
        <v>9</v>
      </c>
      <c r="C26" s="2057">
        <v>2</v>
      </c>
      <c r="D26" s="2060" t="s">
        <v>14</v>
      </c>
      <c r="E26" s="2061" t="s">
        <v>55</v>
      </c>
      <c r="F26" s="2058"/>
      <c r="G26" s="2104"/>
      <c r="H26" s="2085" t="s">
        <v>16</v>
      </c>
      <c r="I26" s="187" t="s">
        <v>38</v>
      </c>
      <c r="J26" s="357" t="s">
        <v>38</v>
      </c>
      <c r="K26" s="2104"/>
      <c r="L26" s="2122" t="s">
        <v>16</v>
      </c>
      <c r="M26" s="187" t="s">
        <v>38</v>
      </c>
      <c r="N26" s="357" t="s">
        <v>38</v>
      </c>
      <c r="O26" s="2057"/>
      <c r="P26" s="2081" t="s">
        <v>15</v>
      </c>
      <c r="Q26" s="2082" t="s">
        <v>55</v>
      </c>
      <c r="R26" s="2083"/>
      <c r="S26" s="2059"/>
      <c r="T26" s="2060" t="s">
        <v>17</v>
      </c>
      <c r="U26" s="2082"/>
      <c r="V26" s="3518" t="s">
        <v>55</v>
      </c>
      <c r="W26" s="2113"/>
      <c r="X26" s="2093" t="s">
        <v>18</v>
      </c>
      <c r="Y26" s="2088" t="s">
        <v>55</v>
      </c>
      <c r="Z26" s="2089"/>
      <c r="AA26" s="2426"/>
      <c r="AB26" s="2081" t="s">
        <v>15</v>
      </c>
      <c r="AC26" s="2138"/>
      <c r="AD26" s="2139" t="s">
        <v>55</v>
      </c>
      <c r="AE26" s="2062"/>
      <c r="AF26" s="2063" t="s">
        <v>19</v>
      </c>
      <c r="AG26" s="187" t="s">
        <v>38</v>
      </c>
      <c r="AH26" s="357" t="s">
        <v>38</v>
      </c>
      <c r="AI26" s="2417"/>
      <c r="AJ26" s="2081" t="s">
        <v>88</v>
      </c>
      <c r="AK26" s="2420"/>
      <c r="AL26" s="2428" t="s">
        <v>55</v>
      </c>
      <c r="AM26" s="2080">
        <v>41</v>
      </c>
      <c r="AN26" s="2123" t="s">
        <v>14</v>
      </c>
      <c r="AO26" s="2095" t="s">
        <v>55</v>
      </c>
      <c r="AP26" s="2096"/>
      <c r="AQ26" s="2073"/>
      <c r="AR26" s="2101" t="s">
        <v>16</v>
      </c>
      <c r="AS26" s="1223" t="s">
        <v>38</v>
      </c>
      <c r="AT26" s="1637" t="s">
        <v>38</v>
      </c>
      <c r="AU26" s="2062"/>
      <c r="AV26" s="2063" t="s">
        <v>88</v>
      </c>
      <c r="AW26" s="2061"/>
      <c r="AX26" s="2058" t="s">
        <v>55</v>
      </c>
      <c r="AY26" s="2078"/>
    </row>
    <row r="27" spans="2:51" ht="17.100000000000001" customHeight="1" thickBot="1">
      <c r="B27" s="2079">
        <v>10</v>
      </c>
      <c r="C27" s="2059"/>
      <c r="D27" s="2124" t="s">
        <v>17</v>
      </c>
      <c r="E27" s="2086"/>
      <c r="F27" s="2087" t="s">
        <v>55</v>
      </c>
      <c r="G27" s="2113"/>
      <c r="H27" s="2093" t="s">
        <v>18</v>
      </c>
      <c r="I27" s="2088"/>
      <c r="J27" s="2089" t="s">
        <v>55</v>
      </c>
      <c r="K27" s="2113"/>
      <c r="L27" s="2093" t="s">
        <v>18</v>
      </c>
      <c r="M27" s="2088"/>
      <c r="N27" s="2089" t="s">
        <v>55</v>
      </c>
      <c r="O27" s="2057">
        <v>15</v>
      </c>
      <c r="P27" s="2063" t="s">
        <v>14</v>
      </c>
      <c r="Q27" s="2082"/>
      <c r="R27" s="2083" t="s">
        <v>55</v>
      </c>
      <c r="S27" s="2059"/>
      <c r="T27" s="2060" t="s">
        <v>19</v>
      </c>
      <c r="U27" s="187" t="s">
        <v>38</v>
      </c>
      <c r="V27" s="3516" t="s">
        <v>38</v>
      </c>
      <c r="W27" s="2057"/>
      <c r="X27" s="2063" t="s">
        <v>88</v>
      </c>
      <c r="Y27" s="2102" t="s">
        <v>55</v>
      </c>
      <c r="Z27" s="2103"/>
      <c r="AA27" s="2426">
        <v>28</v>
      </c>
      <c r="AB27" s="2081" t="s">
        <v>14</v>
      </c>
      <c r="AC27" s="2138"/>
      <c r="AD27" s="2139" t="s">
        <v>55</v>
      </c>
      <c r="AE27" s="2073"/>
      <c r="AF27" s="2077" t="s">
        <v>16</v>
      </c>
      <c r="AG27" s="187" t="s">
        <v>38</v>
      </c>
      <c r="AH27" s="357" t="s">
        <v>38</v>
      </c>
      <c r="AI27" s="2417"/>
      <c r="AJ27" s="2081" t="s">
        <v>15</v>
      </c>
      <c r="AK27" s="2420"/>
      <c r="AL27" s="2428" t="s">
        <v>55</v>
      </c>
      <c r="AM27" s="2080"/>
      <c r="AN27" s="2063" t="s">
        <v>17</v>
      </c>
      <c r="AO27" s="2099" t="s">
        <v>55</v>
      </c>
      <c r="AP27" s="2100"/>
      <c r="AQ27" s="2111"/>
      <c r="AR27" s="2065" t="s">
        <v>18</v>
      </c>
      <c r="AS27" s="2140"/>
      <c r="AT27" s="2141" t="s">
        <v>55</v>
      </c>
      <c r="AU27" s="2080"/>
      <c r="AV27" s="2081" t="s">
        <v>15</v>
      </c>
      <c r="AW27" s="2061" t="s">
        <v>55</v>
      </c>
      <c r="AX27" s="2058"/>
      <c r="AY27" s="2078"/>
    </row>
    <row r="28" spans="2:51" ht="17.100000000000001" customHeight="1" thickBot="1">
      <c r="B28" s="2079">
        <v>11</v>
      </c>
      <c r="C28" s="2057"/>
      <c r="D28" s="2060" t="s">
        <v>19</v>
      </c>
      <c r="E28" s="187" t="s">
        <v>38</v>
      </c>
      <c r="F28" s="3514" t="s">
        <v>38</v>
      </c>
      <c r="G28" s="2057"/>
      <c r="H28" s="2060" t="s">
        <v>88</v>
      </c>
      <c r="I28" s="2075" t="s">
        <v>55</v>
      </c>
      <c r="J28" s="2076"/>
      <c r="K28" s="2057"/>
      <c r="L28" s="2060" t="s">
        <v>88</v>
      </c>
      <c r="M28" s="2075" t="s">
        <v>55</v>
      </c>
      <c r="N28" s="2076"/>
      <c r="O28" s="2057"/>
      <c r="P28" s="2081" t="s">
        <v>17</v>
      </c>
      <c r="Q28" s="2138"/>
      <c r="R28" s="2139" t="s">
        <v>55</v>
      </c>
      <c r="S28" s="2084"/>
      <c r="T28" s="2122" t="s">
        <v>16</v>
      </c>
      <c r="U28" s="187" t="s">
        <v>38</v>
      </c>
      <c r="V28" s="3516" t="s">
        <v>38</v>
      </c>
      <c r="W28" s="2057"/>
      <c r="X28" s="2063" t="s">
        <v>15</v>
      </c>
      <c r="Y28" s="2082"/>
      <c r="Z28" s="2083" t="s">
        <v>55</v>
      </c>
      <c r="AA28" s="2426"/>
      <c r="AB28" s="2081" t="s">
        <v>17</v>
      </c>
      <c r="AC28" s="2138" t="s">
        <v>55</v>
      </c>
      <c r="AD28" s="2139"/>
      <c r="AE28" s="2111"/>
      <c r="AF28" s="2072" t="s">
        <v>18</v>
      </c>
      <c r="AG28" s="2066" t="s">
        <v>55</v>
      </c>
      <c r="AH28" s="2067"/>
      <c r="AI28" s="2417">
        <v>37</v>
      </c>
      <c r="AJ28" s="2081" t="s">
        <v>14</v>
      </c>
      <c r="AK28" s="3150" t="s">
        <v>55</v>
      </c>
      <c r="AL28" s="3151"/>
      <c r="AM28" s="2080"/>
      <c r="AN28" s="2063" t="s">
        <v>19</v>
      </c>
      <c r="AO28" s="187" t="s">
        <v>38</v>
      </c>
      <c r="AP28" s="357" t="s">
        <v>38</v>
      </c>
      <c r="AQ28" s="2062"/>
      <c r="AR28" s="2125" t="s">
        <v>88</v>
      </c>
      <c r="AS28" s="2420"/>
      <c r="AT28" s="2428" t="s">
        <v>55</v>
      </c>
      <c r="AU28" s="2080">
        <v>50</v>
      </c>
      <c r="AV28" s="2081" t="s">
        <v>14</v>
      </c>
      <c r="AW28" s="2061" t="s">
        <v>55</v>
      </c>
      <c r="AX28" s="2058"/>
      <c r="AY28" s="2078"/>
    </row>
    <row r="29" spans="2:51" ht="17.100000000000001" customHeight="1" thickBot="1">
      <c r="B29" s="2079">
        <v>12</v>
      </c>
      <c r="C29" s="2104"/>
      <c r="D29" s="2122" t="s">
        <v>16</v>
      </c>
      <c r="E29" s="187" t="s">
        <v>38</v>
      </c>
      <c r="F29" s="3514" t="s">
        <v>38</v>
      </c>
      <c r="G29" s="2057"/>
      <c r="H29" s="2060" t="s">
        <v>15</v>
      </c>
      <c r="I29" s="2082" t="s">
        <v>55</v>
      </c>
      <c r="J29" s="2083"/>
      <c r="K29" s="2057"/>
      <c r="L29" s="2060" t="s">
        <v>15</v>
      </c>
      <c r="M29" s="2082" t="s">
        <v>55</v>
      </c>
      <c r="N29" s="2083"/>
      <c r="O29" s="2057"/>
      <c r="P29" s="2081" t="s">
        <v>19</v>
      </c>
      <c r="Q29" s="1223" t="s">
        <v>38</v>
      </c>
      <c r="R29" s="1637" t="s">
        <v>38</v>
      </c>
      <c r="S29" s="2092"/>
      <c r="T29" s="2093" t="s">
        <v>18</v>
      </c>
      <c r="U29" s="2088" t="s">
        <v>55</v>
      </c>
      <c r="V29" s="3517"/>
      <c r="W29" s="2057">
        <v>24</v>
      </c>
      <c r="X29" s="2063" t="s">
        <v>14</v>
      </c>
      <c r="Y29" s="2069"/>
      <c r="Z29" s="2071" t="s">
        <v>55</v>
      </c>
      <c r="AA29" s="2426"/>
      <c r="AB29" s="2081" t="s">
        <v>19</v>
      </c>
      <c r="AC29" s="187" t="s">
        <v>38</v>
      </c>
      <c r="AD29" s="357" t="s">
        <v>38</v>
      </c>
      <c r="AE29" s="2080"/>
      <c r="AF29" s="2063" t="s">
        <v>88</v>
      </c>
      <c r="AG29" s="2061"/>
      <c r="AH29" s="2058" t="s">
        <v>55</v>
      </c>
      <c r="AI29" s="2417"/>
      <c r="AJ29" s="2081" t="s">
        <v>17</v>
      </c>
      <c r="AK29" s="3152" t="s">
        <v>55</v>
      </c>
      <c r="AL29" s="3153"/>
      <c r="AM29" s="2117"/>
      <c r="AN29" s="2121" t="s">
        <v>16</v>
      </c>
      <c r="AO29" s="187" t="s">
        <v>38</v>
      </c>
      <c r="AP29" s="357" t="s">
        <v>38</v>
      </c>
      <c r="AQ29" s="2062"/>
      <c r="AR29" s="2081" t="s">
        <v>15</v>
      </c>
      <c r="AS29" s="2420" t="s">
        <v>55</v>
      </c>
      <c r="AT29" s="2428"/>
      <c r="AU29" s="2080"/>
      <c r="AV29" s="2081" t="s">
        <v>17</v>
      </c>
      <c r="AW29" s="2086"/>
      <c r="AX29" s="2087" t="s">
        <v>55</v>
      </c>
      <c r="AY29" s="2078"/>
    </row>
    <row r="30" spans="2:51" ht="17.100000000000001" customHeight="1" thickBot="1">
      <c r="B30" s="2079">
        <v>13</v>
      </c>
      <c r="C30" s="2113"/>
      <c r="D30" s="2093" t="s">
        <v>18</v>
      </c>
      <c r="E30" s="2088"/>
      <c r="F30" s="2089" t="s">
        <v>55</v>
      </c>
      <c r="G30" s="2057">
        <v>7</v>
      </c>
      <c r="H30" s="2060" t="s">
        <v>14</v>
      </c>
      <c r="I30" s="2082"/>
      <c r="J30" s="2083" t="s">
        <v>55</v>
      </c>
      <c r="K30" s="2057">
        <v>11</v>
      </c>
      <c r="L30" s="2060" t="s">
        <v>14</v>
      </c>
      <c r="M30" s="2082"/>
      <c r="N30" s="2083" t="s">
        <v>55</v>
      </c>
      <c r="O30" s="2104"/>
      <c r="P30" s="2101" t="s">
        <v>16</v>
      </c>
      <c r="Q30" s="1223" t="s">
        <v>38</v>
      </c>
      <c r="R30" s="1637" t="s">
        <v>38</v>
      </c>
      <c r="S30" s="2059"/>
      <c r="T30" s="2124" t="s">
        <v>88</v>
      </c>
      <c r="U30" s="2086" t="s">
        <v>55</v>
      </c>
      <c r="V30" s="3519"/>
      <c r="W30" s="2057"/>
      <c r="X30" s="2060" t="s">
        <v>17</v>
      </c>
      <c r="Y30" s="2082" t="s">
        <v>55</v>
      </c>
      <c r="Z30" s="2083"/>
      <c r="AA30" s="2128"/>
      <c r="AB30" s="2126" t="s">
        <v>16</v>
      </c>
      <c r="AC30" s="187" t="s">
        <v>38</v>
      </c>
      <c r="AD30" s="357" t="s">
        <v>38</v>
      </c>
      <c r="AE30" s="2080"/>
      <c r="AF30" s="2063" t="s">
        <v>15</v>
      </c>
      <c r="AG30" s="2061"/>
      <c r="AH30" s="2058" t="s">
        <v>55</v>
      </c>
      <c r="AI30" s="2426"/>
      <c r="AJ30" s="2081" t="s">
        <v>19</v>
      </c>
      <c r="AK30" s="1223" t="s">
        <v>38</v>
      </c>
      <c r="AL30" s="1637" t="s">
        <v>38</v>
      </c>
      <c r="AM30" s="2111"/>
      <c r="AN30" s="2072" t="s">
        <v>18</v>
      </c>
      <c r="AO30" s="2066"/>
      <c r="AP30" s="2067" t="s">
        <v>55</v>
      </c>
      <c r="AQ30" s="2062">
        <v>46</v>
      </c>
      <c r="AR30" s="2081" t="s">
        <v>14</v>
      </c>
      <c r="AS30" s="2420" t="s">
        <v>55</v>
      </c>
      <c r="AT30" s="2428"/>
      <c r="AU30" s="2080"/>
      <c r="AV30" s="2125" t="s">
        <v>19</v>
      </c>
      <c r="AW30" s="187" t="s">
        <v>38</v>
      </c>
      <c r="AX30" s="357" t="s">
        <v>38</v>
      </c>
      <c r="AY30" s="2078"/>
    </row>
    <row r="31" spans="2:51" ht="17.100000000000001" customHeight="1" thickBot="1">
      <c r="B31" s="2079">
        <v>14</v>
      </c>
      <c r="C31" s="2057"/>
      <c r="D31" s="2114" t="s">
        <v>88</v>
      </c>
      <c r="E31" s="2075" t="s">
        <v>55</v>
      </c>
      <c r="F31" s="2076"/>
      <c r="G31" s="2057"/>
      <c r="H31" s="2060" t="s">
        <v>17</v>
      </c>
      <c r="I31" s="2082"/>
      <c r="J31" s="2083" t="s">
        <v>55</v>
      </c>
      <c r="K31" s="2057"/>
      <c r="L31" s="2125" t="s">
        <v>17</v>
      </c>
      <c r="M31" s="2082"/>
      <c r="N31" s="2083" t="s">
        <v>55</v>
      </c>
      <c r="O31" s="2113"/>
      <c r="P31" s="2065" t="s">
        <v>18</v>
      </c>
      <c r="Q31" s="2132" t="s">
        <v>55</v>
      </c>
      <c r="R31" s="2133"/>
      <c r="S31" s="2059"/>
      <c r="T31" s="2124" t="s">
        <v>15</v>
      </c>
      <c r="U31" s="2086"/>
      <c r="V31" s="3519" t="s">
        <v>55</v>
      </c>
      <c r="W31" s="2057"/>
      <c r="X31" s="2063" t="s">
        <v>19</v>
      </c>
      <c r="Y31" s="187" t="s">
        <v>38</v>
      </c>
      <c r="Z31" s="357" t="s">
        <v>38</v>
      </c>
      <c r="AA31" s="3149"/>
      <c r="AB31" s="2065" t="s">
        <v>18</v>
      </c>
      <c r="AC31" s="2140" t="s">
        <v>55</v>
      </c>
      <c r="AD31" s="2141"/>
      <c r="AE31" s="2062">
        <v>33</v>
      </c>
      <c r="AF31" s="2123" t="s">
        <v>14</v>
      </c>
      <c r="AG31" s="2095" t="s">
        <v>55</v>
      </c>
      <c r="AH31" s="2096"/>
      <c r="AI31" s="2073"/>
      <c r="AJ31" s="2101" t="s">
        <v>16</v>
      </c>
      <c r="AK31" s="187" t="s">
        <v>38</v>
      </c>
      <c r="AL31" s="357" t="s">
        <v>38</v>
      </c>
      <c r="AM31" s="2062"/>
      <c r="AN31" s="2123" t="s">
        <v>88</v>
      </c>
      <c r="AO31" s="2061"/>
      <c r="AP31" s="2058" t="s">
        <v>55</v>
      </c>
      <c r="AQ31" s="2062"/>
      <c r="AR31" s="2081" t="s">
        <v>17</v>
      </c>
      <c r="AS31" s="2418"/>
      <c r="AT31" s="2419" t="s">
        <v>55</v>
      </c>
      <c r="AU31" s="2073"/>
      <c r="AV31" s="2126" t="s">
        <v>16</v>
      </c>
      <c r="AW31" s="187" t="s">
        <v>38</v>
      </c>
      <c r="AX31" s="357" t="s">
        <v>38</v>
      </c>
      <c r="AY31" s="2078"/>
    </row>
    <row r="32" spans="2:51" ht="17.100000000000001" customHeight="1" thickBot="1">
      <c r="B32" s="2079">
        <v>15</v>
      </c>
      <c r="C32" s="2057"/>
      <c r="D32" s="2060" t="s">
        <v>15</v>
      </c>
      <c r="E32" s="2082" t="s">
        <v>55</v>
      </c>
      <c r="F32" s="2083"/>
      <c r="G32" s="2057"/>
      <c r="H32" s="2060" t="s">
        <v>19</v>
      </c>
      <c r="I32" s="187" t="s">
        <v>38</v>
      </c>
      <c r="J32" s="357" t="s">
        <v>38</v>
      </c>
      <c r="K32" s="2057"/>
      <c r="L32" s="2081" t="s">
        <v>19</v>
      </c>
      <c r="M32" s="187" t="s">
        <v>38</v>
      </c>
      <c r="N32" s="357" t="s">
        <v>38</v>
      </c>
      <c r="O32" s="2057"/>
      <c r="P32" s="2081" t="s">
        <v>88</v>
      </c>
      <c r="Q32" s="2423" t="s">
        <v>55</v>
      </c>
      <c r="R32" s="2424"/>
      <c r="S32" s="2059">
        <v>20</v>
      </c>
      <c r="T32" s="2118" t="s">
        <v>14</v>
      </c>
      <c r="U32" s="2102"/>
      <c r="V32" s="3520" t="s">
        <v>55</v>
      </c>
      <c r="W32" s="2104"/>
      <c r="X32" s="2077" t="s">
        <v>16</v>
      </c>
      <c r="Y32" s="187" t="s">
        <v>38</v>
      </c>
      <c r="Z32" s="357" t="s">
        <v>38</v>
      </c>
      <c r="AA32" s="2426"/>
      <c r="AB32" s="2081" t="s">
        <v>88</v>
      </c>
      <c r="AC32" s="2420"/>
      <c r="AD32" s="2428" t="s">
        <v>55</v>
      </c>
      <c r="AE32" s="2080"/>
      <c r="AF32" s="2081" t="s">
        <v>17</v>
      </c>
      <c r="AG32" s="2099" t="s">
        <v>55</v>
      </c>
      <c r="AH32" s="2100"/>
      <c r="AI32" s="2111"/>
      <c r="AJ32" s="3989" t="s">
        <v>18</v>
      </c>
      <c r="AK32" s="2066"/>
      <c r="AL32" s="2429" t="s">
        <v>15</v>
      </c>
      <c r="AM32" s="2080"/>
      <c r="AN32" s="2063" t="s">
        <v>15</v>
      </c>
      <c r="AO32" s="2061" t="s">
        <v>55</v>
      </c>
      <c r="AP32" s="2058"/>
      <c r="AQ32" s="2062"/>
      <c r="AR32" s="2081" t="s">
        <v>19</v>
      </c>
      <c r="AS32" s="1223" t="s">
        <v>38</v>
      </c>
      <c r="AT32" s="1637" t="s">
        <v>38</v>
      </c>
      <c r="AU32" s="2111"/>
      <c r="AV32" s="2110" t="s">
        <v>18</v>
      </c>
      <c r="AW32" s="2088"/>
      <c r="AX32" s="2089" t="s">
        <v>55</v>
      </c>
      <c r="AY32" s="2078"/>
    </row>
    <row r="33" spans="2:51" ht="17.100000000000001" customHeight="1" thickBot="1">
      <c r="B33" s="2079">
        <v>16</v>
      </c>
      <c r="C33" s="2057">
        <v>3</v>
      </c>
      <c r="D33" s="2060" t="s">
        <v>14</v>
      </c>
      <c r="E33" s="2082"/>
      <c r="F33" s="2083" t="s">
        <v>55</v>
      </c>
      <c r="G33" s="2104"/>
      <c r="H33" s="2085" t="s">
        <v>16</v>
      </c>
      <c r="I33" s="187" t="s">
        <v>38</v>
      </c>
      <c r="J33" s="357" t="s">
        <v>38</v>
      </c>
      <c r="K33" s="2104"/>
      <c r="L33" s="2126" t="s">
        <v>16</v>
      </c>
      <c r="M33" s="187" t="s">
        <v>38</v>
      </c>
      <c r="N33" s="357" t="s">
        <v>38</v>
      </c>
      <c r="O33" s="2057"/>
      <c r="P33" s="2063" t="s">
        <v>15</v>
      </c>
      <c r="Q33" s="2082"/>
      <c r="R33" s="2083" t="s">
        <v>55</v>
      </c>
      <c r="S33" s="2059"/>
      <c r="T33" s="2060" t="s">
        <v>17</v>
      </c>
      <c r="U33" s="2082" t="s">
        <v>55</v>
      </c>
      <c r="V33" s="3518"/>
      <c r="W33" s="2113"/>
      <c r="X33" s="2072" t="s">
        <v>18</v>
      </c>
      <c r="Y33" s="2066" t="s">
        <v>55</v>
      </c>
      <c r="Z33" s="2067"/>
      <c r="AA33" s="2426"/>
      <c r="AB33" s="3148" t="s">
        <v>15</v>
      </c>
      <c r="AC33" s="2420"/>
      <c r="AD33" s="2428" t="s">
        <v>55</v>
      </c>
      <c r="AE33" s="2080"/>
      <c r="AF33" s="2081" t="s">
        <v>19</v>
      </c>
      <c r="AG33" s="187" t="s">
        <v>38</v>
      </c>
      <c r="AH33" s="357" t="s">
        <v>38</v>
      </c>
      <c r="AI33" s="2080"/>
      <c r="AJ33" s="2063" t="s">
        <v>88</v>
      </c>
      <c r="AK33" s="2061"/>
      <c r="AL33" s="2058" t="s">
        <v>55</v>
      </c>
      <c r="AM33" s="2080">
        <v>42</v>
      </c>
      <c r="AN33" s="2063" t="s">
        <v>14</v>
      </c>
      <c r="AO33" s="2061" t="s">
        <v>55</v>
      </c>
      <c r="AP33" s="2058"/>
      <c r="AQ33" s="2073"/>
      <c r="AR33" s="2101" t="s">
        <v>16</v>
      </c>
      <c r="AS33" s="187" t="s">
        <v>38</v>
      </c>
      <c r="AT33" s="357" t="s">
        <v>38</v>
      </c>
      <c r="AU33" s="2080"/>
      <c r="AV33" s="2116" t="s">
        <v>88</v>
      </c>
      <c r="AW33" s="2421" t="s">
        <v>55</v>
      </c>
      <c r="AX33" s="2422"/>
      <c r="AY33" s="2078"/>
    </row>
    <row r="34" spans="2:51" ht="17.100000000000001" customHeight="1" thickBot="1">
      <c r="B34" s="2079">
        <v>17</v>
      </c>
      <c r="C34" s="2057"/>
      <c r="D34" s="2060" t="s">
        <v>17</v>
      </c>
      <c r="E34" s="2082"/>
      <c r="F34" s="2083" t="s">
        <v>55</v>
      </c>
      <c r="G34" s="2057"/>
      <c r="H34" s="2093" t="s">
        <v>18</v>
      </c>
      <c r="I34" s="2088" t="s">
        <v>55</v>
      </c>
      <c r="J34" s="2089"/>
      <c r="K34" s="2113"/>
      <c r="L34" s="2065" t="s">
        <v>18</v>
      </c>
      <c r="M34" s="2088" t="s">
        <v>55</v>
      </c>
      <c r="N34" s="2089"/>
      <c r="O34" s="2057">
        <v>16</v>
      </c>
      <c r="P34" s="2081" t="s">
        <v>14</v>
      </c>
      <c r="Q34" s="2069"/>
      <c r="R34" s="2071" t="s">
        <v>55</v>
      </c>
      <c r="S34" s="2059"/>
      <c r="T34" s="2060" t="s">
        <v>19</v>
      </c>
      <c r="U34" s="187" t="s">
        <v>38</v>
      </c>
      <c r="V34" s="3516" t="s">
        <v>38</v>
      </c>
      <c r="W34" s="2057"/>
      <c r="X34" s="2063" t="s">
        <v>88</v>
      </c>
      <c r="Y34" s="2061"/>
      <c r="Z34" s="2058" t="s">
        <v>55</v>
      </c>
      <c r="AA34" s="2426">
        <v>29</v>
      </c>
      <c r="AB34" s="2116" t="s">
        <v>14</v>
      </c>
      <c r="AC34" s="3150" t="s">
        <v>55</v>
      </c>
      <c r="AD34" s="3151"/>
      <c r="AE34" s="2073"/>
      <c r="AF34" s="2126" t="s">
        <v>16</v>
      </c>
      <c r="AG34" s="187" t="s">
        <v>38</v>
      </c>
      <c r="AH34" s="357" t="s">
        <v>38</v>
      </c>
      <c r="AI34" s="2080"/>
      <c r="AJ34" s="2063" t="s">
        <v>15</v>
      </c>
      <c r="AK34" s="2061" t="s">
        <v>55</v>
      </c>
      <c r="AL34" s="2058"/>
      <c r="AM34" s="2080"/>
      <c r="AN34" s="2063" t="s">
        <v>17</v>
      </c>
      <c r="AO34" s="2086"/>
      <c r="AP34" s="2087" t="s">
        <v>55</v>
      </c>
      <c r="AQ34" s="2064"/>
      <c r="AR34" s="3989" t="s">
        <v>18</v>
      </c>
      <c r="AS34" s="2088"/>
      <c r="AT34" s="4004" t="s">
        <v>15</v>
      </c>
      <c r="AU34" s="2080"/>
      <c r="AV34" s="2081" t="s">
        <v>15</v>
      </c>
      <c r="AW34" s="2138" t="s">
        <v>55</v>
      </c>
      <c r="AX34" s="2139"/>
      <c r="AY34" s="2078"/>
    </row>
    <row r="35" spans="2:51" ht="17.100000000000001" customHeight="1" thickBot="1">
      <c r="B35" s="2079">
        <v>18</v>
      </c>
      <c r="C35" s="2057"/>
      <c r="D35" s="2060" t="s">
        <v>19</v>
      </c>
      <c r="E35" s="187" t="s">
        <v>38</v>
      </c>
      <c r="F35" s="3514" t="s">
        <v>38</v>
      </c>
      <c r="G35" s="2057"/>
      <c r="H35" s="2060" t="s">
        <v>88</v>
      </c>
      <c r="I35" s="2102" t="s">
        <v>55</v>
      </c>
      <c r="J35" s="2103"/>
      <c r="K35" s="2057"/>
      <c r="L35" s="2125" t="s">
        <v>88</v>
      </c>
      <c r="M35" s="2102" t="s">
        <v>55</v>
      </c>
      <c r="N35" s="2103"/>
      <c r="O35" s="2057"/>
      <c r="P35" s="2068" t="s">
        <v>17</v>
      </c>
      <c r="Q35" s="3927" t="s">
        <v>15</v>
      </c>
      <c r="R35" s="2083"/>
      <c r="S35" s="2084"/>
      <c r="T35" s="2122" t="s">
        <v>16</v>
      </c>
      <c r="U35" s="187" t="s">
        <v>38</v>
      </c>
      <c r="V35" s="3516" t="s">
        <v>38</v>
      </c>
      <c r="W35" s="2057"/>
      <c r="X35" s="2060" t="s">
        <v>15</v>
      </c>
      <c r="Y35" s="2061"/>
      <c r="Z35" s="2058" t="s">
        <v>55</v>
      </c>
      <c r="AA35" s="2426"/>
      <c r="AB35" s="2081" t="s">
        <v>17</v>
      </c>
      <c r="AC35" s="3152" t="s">
        <v>55</v>
      </c>
      <c r="AD35" s="3153"/>
      <c r="AE35" s="2111"/>
      <c r="AF35" s="2065" t="s">
        <v>18</v>
      </c>
      <c r="AG35" s="2066"/>
      <c r="AH35" s="2067" t="s">
        <v>55</v>
      </c>
      <c r="AI35" s="2080">
        <v>38</v>
      </c>
      <c r="AJ35" s="2063" t="s">
        <v>14</v>
      </c>
      <c r="AK35" s="2061" t="s">
        <v>55</v>
      </c>
      <c r="AL35" s="2058"/>
      <c r="AM35" s="2080"/>
      <c r="AN35" s="2081" t="s">
        <v>19</v>
      </c>
      <c r="AO35" s="187" t="s">
        <v>38</v>
      </c>
      <c r="AP35" s="357" t="s">
        <v>38</v>
      </c>
      <c r="AQ35" s="2062"/>
      <c r="AR35" s="2063" t="s">
        <v>88</v>
      </c>
      <c r="AS35" s="2075" t="s">
        <v>55</v>
      </c>
      <c r="AT35" s="2076"/>
      <c r="AU35" s="2080">
        <v>51</v>
      </c>
      <c r="AV35" s="2081" t="s">
        <v>14</v>
      </c>
      <c r="AW35" s="2138"/>
      <c r="AX35" s="2139" t="s">
        <v>55</v>
      </c>
      <c r="AY35" s="2078"/>
    </row>
    <row r="36" spans="2:51" ht="17.100000000000001" customHeight="1" thickBot="1">
      <c r="B36" s="2079">
        <v>19</v>
      </c>
      <c r="C36" s="2084"/>
      <c r="D36" s="2122" t="s">
        <v>16</v>
      </c>
      <c r="E36" s="187" t="s">
        <v>38</v>
      </c>
      <c r="F36" s="3514" t="s">
        <v>38</v>
      </c>
      <c r="G36" s="2057"/>
      <c r="H36" s="2060" t="s">
        <v>15</v>
      </c>
      <c r="I36" s="2082"/>
      <c r="J36" s="2083" t="s">
        <v>55</v>
      </c>
      <c r="K36" s="2057"/>
      <c r="L36" s="2124" t="s">
        <v>15</v>
      </c>
      <c r="M36" s="2082"/>
      <c r="N36" s="2083" t="s">
        <v>55</v>
      </c>
      <c r="O36" s="2057"/>
      <c r="P36" s="2063" t="s">
        <v>19</v>
      </c>
      <c r="Q36" s="187" t="s">
        <v>38</v>
      </c>
      <c r="R36" s="357" t="s">
        <v>38</v>
      </c>
      <c r="S36" s="2113"/>
      <c r="T36" s="2093" t="s">
        <v>18</v>
      </c>
      <c r="U36" s="2088" t="s">
        <v>55</v>
      </c>
      <c r="V36" s="3517"/>
      <c r="W36" s="2057">
        <v>25</v>
      </c>
      <c r="X36" s="2063" t="s">
        <v>14</v>
      </c>
      <c r="Y36" s="2095" t="s">
        <v>55</v>
      </c>
      <c r="Z36" s="2096"/>
      <c r="AA36" s="2426"/>
      <c r="AB36" s="2125" t="s">
        <v>19</v>
      </c>
      <c r="AC36" s="187" t="s">
        <v>38</v>
      </c>
      <c r="AD36" s="357" t="s">
        <v>38</v>
      </c>
      <c r="AE36" s="2062"/>
      <c r="AF36" s="2125" t="s">
        <v>88</v>
      </c>
      <c r="AG36" s="2061"/>
      <c r="AH36" s="2058" t="s">
        <v>55</v>
      </c>
      <c r="AI36" s="2080"/>
      <c r="AJ36" s="2063" t="s">
        <v>17</v>
      </c>
      <c r="AK36" s="2086"/>
      <c r="AL36" s="2087" t="s">
        <v>55</v>
      </c>
      <c r="AM36" s="2117"/>
      <c r="AN36" s="2126" t="s">
        <v>16</v>
      </c>
      <c r="AO36" s="187" t="s">
        <v>38</v>
      </c>
      <c r="AP36" s="357" t="s">
        <v>38</v>
      </c>
      <c r="AQ36" s="2062"/>
      <c r="AR36" s="2063" t="s">
        <v>15</v>
      </c>
      <c r="AS36" s="2082" t="s">
        <v>55</v>
      </c>
      <c r="AT36" s="2083"/>
      <c r="AU36" s="2080"/>
      <c r="AV36" s="2125" t="s">
        <v>17</v>
      </c>
      <c r="AW36" s="2082"/>
      <c r="AX36" s="2139" t="s">
        <v>55</v>
      </c>
      <c r="AY36" s="2078"/>
    </row>
    <row r="37" spans="2:51" ht="17.100000000000001" customHeight="1" thickBot="1">
      <c r="B37" s="2079">
        <v>20</v>
      </c>
      <c r="C37" s="2092"/>
      <c r="D37" s="2093" t="s">
        <v>18</v>
      </c>
      <c r="E37" s="2088" t="s">
        <v>55</v>
      </c>
      <c r="F37" s="2089"/>
      <c r="G37" s="2057">
        <v>8</v>
      </c>
      <c r="H37" s="2060" t="s">
        <v>14</v>
      </c>
      <c r="I37" s="2069"/>
      <c r="J37" s="2071" t="s">
        <v>55</v>
      </c>
      <c r="K37" s="2057">
        <v>12</v>
      </c>
      <c r="L37" s="2060" t="s">
        <v>14</v>
      </c>
      <c r="M37" s="2069"/>
      <c r="N37" s="2071" t="s">
        <v>55</v>
      </c>
      <c r="O37" s="2153"/>
      <c r="P37" s="2101" t="s">
        <v>16</v>
      </c>
      <c r="Q37" s="189" t="s">
        <v>38</v>
      </c>
      <c r="R37" s="358" t="s">
        <v>38</v>
      </c>
      <c r="S37" s="2057"/>
      <c r="T37" s="2060" t="s">
        <v>88</v>
      </c>
      <c r="U37" s="2082"/>
      <c r="V37" s="3518" t="s">
        <v>55</v>
      </c>
      <c r="W37" s="2057"/>
      <c r="X37" s="2063" t="s">
        <v>17</v>
      </c>
      <c r="Y37" s="2099" t="s">
        <v>55</v>
      </c>
      <c r="Z37" s="2100"/>
      <c r="AA37" s="2128"/>
      <c r="AB37" s="2101" t="s">
        <v>16</v>
      </c>
      <c r="AC37" s="187" t="s">
        <v>38</v>
      </c>
      <c r="AD37" s="357" t="s">
        <v>38</v>
      </c>
      <c r="AE37" s="2080"/>
      <c r="AF37" s="2116" t="s">
        <v>15</v>
      </c>
      <c r="AG37" s="2061" t="s">
        <v>55</v>
      </c>
      <c r="AH37" s="2058"/>
      <c r="AI37" s="2080"/>
      <c r="AJ37" s="2063" t="s">
        <v>19</v>
      </c>
      <c r="AK37" s="187" t="s">
        <v>38</v>
      </c>
      <c r="AL37" s="357" t="s">
        <v>38</v>
      </c>
      <c r="AM37" s="2111"/>
      <c r="AN37" s="2072" t="s">
        <v>18</v>
      </c>
      <c r="AO37" s="2129"/>
      <c r="AP37" s="2130" t="s">
        <v>55</v>
      </c>
      <c r="AQ37" s="2062">
        <v>47</v>
      </c>
      <c r="AR37" s="2063" t="s">
        <v>14</v>
      </c>
      <c r="AS37" s="2082"/>
      <c r="AT37" s="2083" t="s">
        <v>55</v>
      </c>
      <c r="AU37" s="2080"/>
      <c r="AV37" s="2081" t="s">
        <v>19</v>
      </c>
      <c r="AW37" s="187" t="s">
        <v>38</v>
      </c>
      <c r="AX37" s="357" t="s">
        <v>38</v>
      </c>
      <c r="AY37" s="2078"/>
    </row>
    <row r="38" spans="2:51" ht="17.100000000000001" customHeight="1" thickBot="1">
      <c r="B38" s="2079">
        <v>21</v>
      </c>
      <c r="C38" s="2057"/>
      <c r="D38" s="2118" t="s">
        <v>88</v>
      </c>
      <c r="E38" s="2102" t="s">
        <v>55</v>
      </c>
      <c r="F38" s="2103"/>
      <c r="G38" s="2080"/>
      <c r="H38" s="2063" t="s">
        <v>17</v>
      </c>
      <c r="I38" s="2061" t="s">
        <v>55</v>
      </c>
      <c r="J38" s="2058"/>
      <c r="K38" s="2057"/>
      <c r="L38" s="2081" t="s">
        <v>17</v>
      </c>
      <c r="M38" s="2082" t="s">
        <v>55</v>
      </c>
      <c r="N38" s="2083"/>
      <c r="O38" s="2131"/>
      <c r="P38" s="3989" t="s">
        <v>18</v>
      </c>
      <c r="Q38" s="3996" t="s">
        <v>15</v>
      </c>
      <c r="R38" s="2133"/>
      <c r="S38" s="2057"/>
      <c r="T38" s="2060" t="s">
        <v>15</v>
      </c>
      <c r="U38" s="2082"/>
      <c r="V38" s="3518" t="s">
        <v>55</v>
      </c>
      <c r="W38" s="2057"/>
      <c r="X38" s="2081" t="s">
        <v>19</v>
      </c>
      <c r="Y38" s="187" t="s">
        <v>38</v>
      </c>
      <c r="Z38" s="357" t="s">
        <v>38</v>
      </c>
      <c r="AA38" s="3149"/>
      <c r="AB38" s="2110" t="s">
        <v>18</v>
      </c>
      <c r="AC38" s="2140"/>
      <c r="AD38" s="2141" t="s">
        <v>55</v>
      </c>
      <c r="AE38" s="2080">
        <v>34</v>
      </c>
      <c r="AF38" s="2081" t="s">
        <v>14</v>
      </c>
      <c r="AG38" s="2420" t="s">
        <v>55</v>
      </c>
      <c r="AH38" s="2058"/>
      <c r="AI38" s="2117"/>
      <c r="AJ38" s="2077" t="s">
        <v>16</v>
      </c>
      <c r="AK38" s="187" t="s">
        <v>38</v>
      </c>
      <c r="AL38" s="357" t="s">
        <v>38</v>
      </c>
      <c r="AM38" s="2080"/>
      <c r="AN38" s="2116" t="s">
        <v>88</v>
      </c>
      <c r="AO38" s="2134" t="s">
        <v>55</v>
      </c>
      <c r="AP38" s="2135"/>
      <c r="AQ38" s="2062"/>
      <c r="AR38" s="2063" t="s">
        <v>17</v>
      </c>
      <c r="AS38" s="2082"/>
      <c r="AT38" s="2083" t="s">
        <v>55</v>
      </c>
      <c r="AU38" s="2417"/>
      <c r="AV38" s="3148" t="s">
        <v>16</v>
      </c>
      <c r="AW38" s="1223" t="s">
        <v>38</v>
      </c>
      <c r="AX38" s="1637" t="s">
        <v>38</v>
      </c>
      <c r="AY38" s="2078"/>
    </row>
    <row r="39" spans="2:51" ht="17.100000000000001" customHeight="1" thickBot="1">
      <c r="B39" s="2079">
        <v>22</v>
      </c>
      <c r="C39" s="2057"/>
      <c r="D39" s="2060" t="s">
        <v>15</v>
      </c>
      <c r="E39" s="2082"/>
      <c r="F39" s="2083" t="s">
        <v>55</v>
      </c>
      <c r="G39" s="2057"/>
      <c r="H39" s="2060" t="s">
        <v>19</v>
      </c>
      <c r="I39" s="187" t="s">
        <v>38</v>
      </c>
      <c r="J39" s="357" t="s">
        <v>38</v>
      </c>
      <c r="K39" s="2057"/>
      <c r="L39" s="2081" t="s">
        <v>19</v>
      </c>
      <c r="M39" s="187" t="s">
        <v>38</v>
      </c>
      <c r="N39" s="357" t="s">
        <v>38</v>
      </c>
      <c r="O39" s="2417"/>
      <c r="P39" s="2081" t="s">
        <v>88</v>
      </c>
      <c r="Q39" s="2138"/>
      <c r="R39" s="2139" t="s">
        <v>55</v>
      </c>
      <c r="S39" s="2057">
        <v>21</v>
      </c>
      <c r="T39" s="2060" t="s">
        <v>14</v>
      </c>
      <c r="U39" s="2082" t="s">
        <v>55</v>
      </c>
      <c r="V39" s="3518"/>
      <c r="W39" s="2104"/>
      <c r="X39" s="2101" t="s">
        <v>16</v>
      </c>
      <c r="Y39" s="187" t="s">
        <v>38</v>
      </c>
      <c r="Z39" s="357" t="s">
        <v>38</v>
      </c>
      <c r="AA39" s="2426"/>
      <c r="AB39" s="2116" t="s">
        <v>88</v>
      </c>
      <c r="AC39" s="2420"/>
      <c r="AD39" s="2428" t="s">
        <v>55</v>
      </c>
      <c r="AE39" s="2080"/>
      <c r="AF39" s="2125" t="s">
        <v>17</v>
      </c>
      <c r="AG39" s="2086"/>
      <c r="AH39" s="2087" t="s">
        <v>55</v>
      </c>
      <c r="AI39" s="2111"/>
      <c r="AJ39" s="2072" t="s">
        <v>18</v>
      </c>
      <c r="AK39" s="2129"/>
      <c r="AL39" s="2130" t="s">
        <v>55</v>
      </c>
      <c r="AM39" s="2080"/>
      <c r="AN39" s="2081" t="s">
        <v>15</v>
      </c>
      <c r="AO39" s="2069" t="s">
        <v>55</v>
      </c>
      <c r="AP39" s="2071"/>
      <c r="AQ39" s="2062"/>
      <c r="AR39" s="2063" t="s">
        <v>19</v>
      </c>
      <c r="AS39" s="187" t="s">
        <v>38</v>
      </c>
      <c r="AT39" s="357" t="s">
        <v>38</v>
      </c>
      <c r="AU39" s="2131"/>
      <c r="AV39" s="2065" t="s">
        <v>18</v>
      </c>
      <c r="AW39" s="2140" t="s">
        <v>55</v>
      </c>
      <c r="AX39" s="2141"/>
      <c r="AY39" s="2078"/>
    </row>
    <row r="40" spans="2:51" ht="17.100000000000001" customHeight="1" thickBot="1">
      <c r="B40" s="2079">
        <v>23</v>
      </c>
      <c r="C40" s="2080">
        <v>4</v>
      </c>
      <c r="D40" s="2115" t="s">
        <v>14</v>
      </c>
      <c r="E40" s="2136"/>
      <c r="F40" s="2416" t="s">
        <v>55</v>
      </c>
      <c r="G40" s="2104"/>
      <c r="H40" s="2085" t="s">
        <v>16</v>
      </c>
      <c r="I40" s="189" t="s">
        <v>38</v>
      </c>
      <c r="J40" s="358" t="s">
        <v>38</v>
      </c>
      <c r="K40" s="2104"/>
      <c r="L40" s="2126" t="s">
        <v>16</v>
      </c>
      <c r="M40" s="187" t="s">
        <v>38</v>
      </c>
      <c r="N40" s="357" t="s">
        <v>38</v>
      </c>
      <c r="O40" s="2080"/>
      <c r="P40" s="2081" t="s">
        <v>15</v>
      </c>
      <c r="Q40" s="2138"/>
      <c r="R40" s="2139" t="s">
        <v>55</v>
      </c>
      <c r="S40" s="2057"/>
      <c r="T40" s="2114" t="s">
        <v>17</v>
      </c>
      <c r="U40" s="2075" t="s">
        <v>55</v>
      </c>
      <c r="V40" s="2109"/>
      <c r="W40" s="2080"/>
      <c r="X40" s="2072" t="s">
        <v>18</v>
      </c>
      <c r="Y40" s="2066"/>
      <c r="Z40" s="2067" t="s">
        <v>55</v>
      </c>
      <c r="AA40" s="2426"/>
      <c r="AB40" s="2081" t="s">
        <v>15</v>
      </c>
      <c r="AC40" s="3154" t="s">
        <v>55</v>
      </c>
      <c r="AD40" s="2428"/>
      <c r="AE40" s="2080"/>
      <c r="AF40" s="3148" t="s">
        <v>19</v>
      </c>
      <c r="AG40" s="187" t="s">
        <v>38</v>
      </c>
      <c r="AH40" s="357" t="s">
        <v>38</v>
      </c>
      <c r="AI40" s="2080"/>
      <c r="AJ40" s="2063" t="s">
        <v>88</v>
      </c>
      <c r="AK40" s="2075" t="s">
        <v>55</v>
      </c>
      <c r="AL40" s="2076"/>
      <c r="AM40" s="2080">
        <v>43</v>
      </c>
      <c r="AN40" s="2081" t="s">
        <v>14</v>
      </c>
      <c r="AO40" s="2069"/>
      <c r="AP40" s="2071" t="s">
        <v>55</v>
      </c>
      <c r="AQ40" s="2073"/>
      <c r="AR40" s="2077" t="s">
        <v>16</v>
      </c>
      <c r="AS40" s="187" t="s">
        <v>38</v>
      </c>
      <c r="AT40" s="357" t="s">
        <v>38</v>
      </c>
      <c r="AU40" s="2417"/>
      <c r="AV40" s="2081" t="s">
        <v>88</v>
      </c>
      <c r="AW40" s="2420" t="s">
        <v>55</v>
      </c>
      <c r="AX40" s="2428"/>
      <c r="AY40" s="2078"/>
    </row>
    <row r="41" spans="2:51" ht="17.100000000000001" customHeight="1" thickBot="1">
      <c r="B41" s="2079">
        <v>24</v>
      </c>
      <c r="C41" s="2057"/>
      <c r="D41" s="2060" t="s">
        <v>17</v>
      </c>
      <c r="E41" s="2061" t="s">
        <v>55</v>
      </c>
      <c r="F41" s="2058"/>
      <c r="G41" s="2113"/>
      <c r="H41" s="3598" t="s">
        <v>18</v>
      </c>
      <c r="I41" s="3599" t="s">
        <v>55</v>
      </c>
      <c r="J41" s="3600"/>
      <c r="K41" s="2111"/>
      <c r="L41" s="2065" t="s">
        <v>18</v>
      </c>
      <c r="M41" s="2066" t="s">
        <v>55</v>
      </c>
      <c r="N41" s="2067"/>
      <c r="O41" s="2057">
        <v>17</v>
      </c>
      <c r="P41" s="2081" t="s">
        <v>14</v>
      </c>
      <c r="Q41" s="2138" t="s">
        <v>55</v>
      </c>
      <c r="R41" s="2139"/>
      <c r="S41" s="2080"/>
      <c r="T41" s="2123" t="s">
        <v>19</v>
      </c>
      <c r="U41" s="187" t="s">
        <v>38</v>
      </c>
      <c r="V41" s="3516" t="s">
        <v>38</v>
      </c>
      <c r="W41" s="2057"/>
      <c r="X41" s="2081" t="s">
        <v>88</v>
      </c>
      <c r="Y41" s="2061"/>
      <c r="Z41" s="2058" t="s">
        <v>55</v>
      </c>
      <c r="AA41" s="2426">
        <v>30</v>
      </c>
      <c r="AB41" s="2125" t="s">
        <v>14</v>
      </c>
      <c r="AC41" s="3155" t="s">
        <v>55</v>
      </c>
      <c r="AD41" s="3156"/>
      <c r="AE41" s="2117"/>
      <c r="AF41" s="2101" t="s">
        <v>16</v>
      </c>
      <c r="AG41" s="187" t="s">
        <v>38</v>
      </c>
      <c r="AH41" s="357" t="s">
        <v>38</v>
      </c>
      <c r="AI41" s="2080"/>
      <c r="AJ41" s="2063" t="s">
        <v>15</v>
      </c>
      <c r="AK41" s="2082" t="s">
        <v>55</v>
      </c>
      <c r="AL41" s="2083"/>
      <c r="AM41" s="2426"/>
      <c r="AN41" s="2125" t="s">
        <v>17</v>
      </c>
      <c r="AO41" s="2418"/>
      <c r="AP41" s="2419" t="s">
        <v>55</v>
      </c>
      <c r="AQ41" s="2064"/>
      <c r="AR41" s="2072" t="s">
        <v>18</v>
      </c>
      <c r="AS41" s="2088" t="s">
        <v>55</v>
      </c>
      <c r="AT41" s="2089"/>
      <c r="AU41" s="2417"/>
      <c r="AV41" s="3926" t="s">
        <v>15</v>
      </c>
      <c r="AW41" s="3155"/>
      <c r="AX41" s="3916" t="s">
        <v>15</v>
      </c>
      <c r="AY41" s="2078"/>
    </row>
    <row r="42" spans="2:51" ht="17.100000000000001" customHeight="1" thickBot="1">
      <c r="B42" s="2079">
        <v>25</v>
      </c>
      <c r="C42" s="2059"/>
      <c r="D42" s="2124" t="s">
        <v>19</v>
      </c>
      <c r="E42" s="187" t="s">
        <v>38</v>
      </c>
      <c r="F42" s="3514" t="s">
        <v>38</v>
      </c>
      <c r="G42" s="2057"/>
      <c r="H42" s="2060" t="s">
        <v>88</v>
      </c>
      <c r="I42" s="2061"/>
      <c r="J42" s="2058" t="s">
        <v>55</v>
      </c>
      <c r="K42" s="2057"/>
      <c r="L42" s="2118" t="s">
        <v>88</v>
      </c>
      <c r="M42" s="2099"/>
      <c r="N42" s="2100" t="s">
        <v>55</v>
      </c>
      <c r="O42" s="2057"/>
      <c r="P42" s="2081" t="s">
        <v>17</v>
      </c>
      <c r="Q42" s="2138" t="s">
        <v>55</v>
      </c>
      <c r="R42" s="2139"/>
      <c r="S42" s="2104"/>
      <c r="T42" s="2085" t="s">
        <v>16</v>
      </c>
      <c r="U42" s="189" t="s">
        <v>38</v>
      </c>
      <c r="V42" s="3521" t="s">
        <v>38</v>
      </c>
      <c r="W42" s="2057"/>
      <c r="X42" s="2081" t="s">
        <v>15</v>
      </c>
      <c r="Y42" s="2061" t="s">
        <v>55</v>
      </c>
      <c r="Z42" s="2058"/>
      <c r="AA42" s="2426"/>
      <c r="AB42" s="2081" t="s">
        <v>17</v>
      </c>
      <c r="AC42" s="2138"/>
      <c r="AD42" s="2139" t="s">
        <v>55</v>
      </c>
      <c r="AE42" s="2080"/>
      <c r="AF42" s="2065" t="s">
        <v>18</v>
      </c>
      <c r="AG42" s="2132"/>
      <c r="AH42" s="2133" t="s">
        <v>55</v>
      </c>
      <c r="AI42" s="2080">
        <v>39</v>
      </c>
      <c r="AJ42" s="2063" t="s">
        <v>14</v>
      </c>
      <c r="AK42" s="2082"/>
      <c r="AL42" s="2083" t="s">
        <v>55</v>
      </c>
      <c r="AM42" s="2080"/>
      <c r="AN42" s="2063" t="s">
        <v>19</v>
      </c>
      <c r="AO42" s="187" t="s">
        <v>38</v>
      </c>
      <c r="AP42" s="357" t="s">
        <v>38</v>
      </c>
      <c r="AQ42" s="2062"/>
      <c r="AR42" s="2063" t="s">
        <v>88</v>
      </c>
      <c r="AS42" s="2086" t="s">
        <v>55</v>
      </c>
      <c r="AT42" s="2087"/>
      <c r="AU42" s="2417">
        <v>52</v>
      </c>
      <c r="AV42" s="2068" t="s">
        <v>14</v>
      </c>
      <c r="AW42" s="2420"/>
      <c r="AX42" s="3912" t="s">
        <v>15</v>
      </c>
      <c r="AY42" s="2078"/>
    </row>
    <row r="43" spans="2:51" ht="17.100000000000001" customHeight="1" thickBot="1">
      <c r="B43" s="2079">
        <v>26</v>
      </c>
      <c r="C43" s="2084"/>
      <c r="D43" s="2085" t="s">
        <v>16</v>
      </c>
      <c r="E43" s="187" t="s">
        <v>38</v>
      </c>
      <c r="F43" s="3514" t="s">
        <v>38</v>
      </c>
      <c r="G43" s="2057"/>
      <c r="H43" s="2124" t="s">
        <v>15</v>
      </c>
      <c r="I43" s="3920"/>
      <c r="J43" s="3921" t="s">
        <v>55</v>
      </c>
      <c r="K43" s="2057"/>
      <c r="L43" s="2118" t="s">
        <v>15</v>
      </c>
      <c r="M43" s="2099"/>
      <c r="N43" s="2100" t="s">
        <v>55</v>
      </c>
      <c r="O43" s="2057"/>
      <c r="P43" s="2116" t="s">
        <v>19</v>
      </c>
      <c r="Q43" s="1217" t="s">
        <v>38</v>
      </c>
      <c r="R43" s="3522" t="s">
        <v>38</v>
      </c>
      <c r="S43" s="2092"/>
      <c r="T43" s="2093" t="s">
        <v>18</v>
      </c>
      <c r="U43" s="2088"/>
      <c r="V43" s="3517" t="s">
        <v>55</v>
      </c>
      <c r="W43" s="2417">
        <v>26</v>
      </c>
      <c r="X43" s="2081" t="s">
        <v>14</v>
      </c>
      <c r="Y43" s="2420" t="s">
        <v>55</v>
      </c>
      <c r="Z43" s="2428"/>
      <c r="AA43" s="2062"/>
      <c r="AB43" s="2115" t="s">
        <v>19</v>
      </c>
      <c r="AC43" s="1217" t="s">
        <v>38</v>
      </c>
      <c r="AD43" s="3522" t="s">
        <v>38</v>
      </c>
      <c r="AE43" s="2080"/>
      <c r="AF43" s="3148" t="s">
        <v>88</v>
      </c>
      <c r="AG43" s="2421" t="s">
        <v>55</v>
      </c>
      <c r="AH43" s="2422"/>
      <c r="AI43" s="2080"/>
      <c r="AJ43" s="2063" t="s">
        <v>17</v>
      </c>
      <c r="AK43" s="2082"/>
      <c r="AL43" s="2083" t="s">
        <v>55</v>
      </c>
      <c r="AM43" s="2153"/>
      <c r="AN43" s="2126" t="s">
        <v>16</v>
      </c>
      <c r="AO43" s="189" t="s">
        <v>38</v>
      </c>
      <c r="AP43" s="358" t="s">
        <v>38</v>
      </c>
      <c r="AQ43" s="2062"/>
      <c r="AR43" s="2063" t="s">
        <v>15</v>
      </c>
      <c r="AS43" s="2086"/>
      <c r="AT43" s="2087" t="s">
        <v>55</v>
      </c>
      <c r="AU43" s="2417"/>
      <c r="AV43" s="2068" t="s">
        <v>17</v>
      </c>
      <c r="AW43" s="4003" t="s">
        <v>15</v>
      </c>
      <c r="AX43" s="2058"/>
      <c r="AY43" s="2078"/>
    </row>
    <row r="44" spans="2:51" ht="17.100000000000001" customHeight="1" thickBot="1">
      <c r="B44" s="2079">
        <v>27</v>
      </c>
      <c r="C44" s="2113"/>
      <c r="D44" s="3598" t="s">
        <v>18</v>
      </c>
      <c r="E44" s="3599" t="s">
        <v>55</v>
      </c>
      <c r="F44" s="3600"/>
      <c r="G44" s="2057">
        <v>9</v>
      </c>
      <c r="H44" s="2060" t="s">
        <v>14</v>
      </c>
      <c r="I44" s="3920" t="s">
        <v>55</v>
      </c>
      <c r="J44" s="3921"/>
      <c r="K44" s="2057">
        <v>13</v>
      </c>
      <c r="L44" s="2118" t="s">
        <v>14</v>
      </c>
      <c r="M44" s="2099" t="s">
        <v>55</v>
      </c>
      <c r="N44" s="2100"/>
      <c r="O44" s="2153"/>
      <c r="P44" s="2101" t="s">
        <v>16</v>
      </c>
      <c r="Q44" s="1226" t="s">
        <v>38</v>
      </c>
      <c r="R44" s="358" t="s">
        <v>38</v>
      </c>
      <c r="S44" s="2059"/>
      <c r="T44" s="2114" t="s">
        <v>88</v>
      </c>
      <c r="U44" s="2075"/>
      <c r="V44" s="2109" t="s">
        <v>55</v>
      </c>
      <c r="W44" s="2417"/>
      <c r="X44" s="2081" t="s">
        <v>17</v>
      </c>
      <c r="Y44" s="2418"/>
      <c r="Z44" s="2419" t="s">
        <v>55</v>
      </c>
      <c r="AA44" s="2117"/>
      <c r="AB44" s="2150" t="s">
        <v>16</v>
      </c>
      <c r="AC44" s="189" t="s">
        <v>38</v>
      </c>
      <c r="AD44" s="358" t="s">
        <v>38</v>
      </c>
      <c r="AE44" s="2417"/>
      <c r="AF44" s="2081" t="s">
        <v>15</v>
      </c>
      <c r="AG44" s="2138" t="s">
        <v>55</v>
      </c>
      <c r="AH44" s="2070"/>
      <c r="AI44" s="2080"/>
      <c r="AJ44" s="2063" t="s">
        <v>19</v>
      </c>
      <c r="AK44" s="187" t="s">
        <v>38</v>
      </c>
      <c r="AL44" s="357" t="s">
        <v>38</v>
      </c>
      <c r="AM44" s="2131"/>
      <c r="AN44" s="2110" t="s">
        <v>18</v>
      </c>
      <c r="AO44" s="3602" t="s">
        <v>55</v>
      </c>
      <c r="AP44" s="3603"/>
      <c r="AQ44" s="2080">
        <v>48</v>
      </c>
      <c r="AR44" s="2063" t="s">
        <v>14</v>
      </c>
      <c r="AS44" s="2082"/>
      <c r="AT44" s="2083" t="s">
        <v>55</v>
      </c>
      <c r="AU44" s="2417"/>
      <c r="AV44" s="2081" t="s">
        <v>19</v>
      </c>
      <c r="AW44" s="187" t="s">
        <v>38</v>
      </c>
      <c r="AX44" s="188" t="s">
        <v>38</v>
      </c>
      <c r="AY44" s="2078"/>
    </row>
    <row r="45" spans="2:51" ht="17.100000000000001" customHeight="1" thickBot="1">
      <c r="B45" s="2079">
        <v>28</v>
      </c>
      <c r="C45" s="2057"/>
      <c r="D45" s="2060" t="s">
        <v>88</v>
      </c>
      <c r="E45" s="2061"/>
      <c r="F45" s="2058" t="s">
        <v>55</v>
      </c>
      <c r="G45" s="3922"/>
      <c r="H45" s="2063" t="s">
        <v>17</v>
      </c>
      <c r="I45" s="2061" t="s">
        <v>55</v>
      </c>
      <c r="J45" s="2058"/>
      <c r="K45" s="2057"/>
      <c r="L45" s="2125" t="s">
        <v>17</v>
      </c>
      <c r="M45" s="2099" t="s">
        <v>55</v>
      </c>
      <c r="N45" s="3156"/>
      <c r="O45" s="2113"/>
      <c r="P45" s="2065" t="s">
        <v>18</v>
      </c>
      <c r="Q45" s="2132"/>
      <c r="R45" s="2133" t="s">
        <v>55</v>
      </c>
      <c r="S45" s="2059"/>
      <c r="T45" s="2118" t="s">
        <v>15</v>
      </c>
      <c r="U45" s="2102" t="s">
        <v>55</v>
      </c>
      <c r="V45" s="2103"/>
      <c r="W45" s="2426"/>
      <c r="X45" s="2081" t="s">
        <v>19</v>
      </c>
      <c r="Y45" s="187" t="s">
        <v>38</v>
      </c>
      <c r="Z45" s="357" t="s">
        <v>38</v>
      </c>
      <c r="AA45" s="2111"/>
      <c r="AB45" s="3923" t="s">
        <v>18</v>
      </c>
      <c r="AC45" s="3924"/>
      <c r="AD45" s="3925" t="s">
        <v>55</v>
      </c>
      <c r="AE45" s="2417">
        <v>35</v>
      </c>
      <c r="AF45" s="3148" t="s">
        <v>14</v>
      </c>
      <c r="AG45" s="2421"/>
      <c r="AH45" s="2422" t="s">
        <v>55</v>
      </c>
      <c r="AI45" s="2117"/>
      <c r="AJ45" s="2077" t="s">
        <v>16</v>
      </c>
      <c r="AK45" s="187" t="s">
        <v>38</v>
      </c>
      <c r="AL45" s="357" t="s">
        <v>38</v>
      </c>
      <c r="AM45" s="2417"/>
      <c r="AN45" s="2081" t="s">
        <v>88</v>
      </c>
      <c r="AO45" s="2138" t="s">
        <v>55</v>
      </c>
      <c r="AP45" s="2139"/>
      <c r="AQ45" s="2080"/>
      <c r="AR45" s="2063" t="s">
        <v>17</v>
      </c>
      <c r="AS45" s="2082" t="s">
        <v>55</v>
      </c>
      <c r="AT45" s="2083"/>
      <c r="AU45" s="2153"/>
      <c r="AV45" s="3157" t="s">
        <v>16</v>
      </c>
      <c r="AW45" s="3512" t="s">
        <v>38</v>
      </c>
      <c r="AX45" s="3513" t="s">
        <v>38</v>
      </c>
      <c r="AY45" s="2078"/>
    </row>
    <row r="46" spans="2:51" ht="17.100000000000001" customHeight="1" thickBot="1">
      <c r="B46" s="2079">
        <v>29</v>
      </c>
      <c r="C46" s="2057"/>
      <c r="D46" s="2060" t="s">
        <v>15</v>
      </c>
      <c r="E46" s="2061"/>
      <c r="F46" s="2058" t="s">
        <v>55</v>
      </c>
      <c r="G46" s="3991"/>
      <c r="H46" s="2106"/>
      <c r="I46" s="2109"/>
      <c r="J46" s="2076"/>
      <c r="K46" s="2057"/>
      <c r="L46" s="2427" t="s">
        <v>19</v>
      </c>
      <c r="M46" s="1435" t="s">
        <v>38</v>
      </c>
      <c r="N46" s="2264" t="s">
        <v>38</v>
      </c>
      <c r="O46" s="2057"/>
      <c r="P46" s="2081" t="s">
        <v>88</v>
      </c>
      <c r="Q46" s="2138"/>
      <c r="R46" s="2139" t="s">
        <v>55</v>
      </c>
      <c r="S46" s="2057">
        <v>22</v>
      </c>
      <c r="T46" s="2060" t="s">
        <v>14</v>
      </c>
      <c r="U46" s="2082" t="s">
        <v>55</v>
      </c>
      <c r="V46" s="2083"/>
      <c r="W46" s="2153"/>
      <c r="X46" s="2101" t="s">
        <v>16</v>
      </c>
      <c r="Y46" s="189" t="s">
        <v>38</v>
      </c>
      <c r="Z46" s="358" t="s">
        <v>38</v>
      </c>
      <c r="AA46" s="2080"/>
      <c r="AB46" s="2063" t="s">
        <v>88</v>
      </c>
      <c r="AC46" s="2082" t="s">
        <v>55</v>
      </c>
      <c r="AD46" s="2083"/>
      <c r="AE46" s="2417"/>
      <c r="AF46" s="2068" t="s">
        <v>17</v>
      </c>
      <c r="AG46" s="2138"/>
      <c r="AH46" s="2070" t="s">
        <v>15</v>
      </c>
      <c r="AI46" s="2111"/>
      <c r="AJ46" s="2072" t="s">
        <v>18</v>
      </c>
      <c r="AK46" s="2088" t="s">
        <v>55</v>
      </c>
      <c r="AL46" s="2089"/>
      <c r="AM46" s="2062"/>
      <c r="AN46" s="2125" t="s">
        <v>15</v>
      </c>
      <c r="AO46" s="2418"/>
      <c r="AP46" s="2419" t="s">
        <v>55</v>
      </c>
      <c r="AQ46" s="2080"/>
      <c r="AR46" s="2063" t="s">
        <v>19</v>
      </c>
      <c r="AS46" s="187" t="s">
        <v>38</v>
      </c>
      <c r="AT46" s="357" t="s">
        <v>38</v>
      </c>
      <c r="AU46" s="2113"/>
      <c r="AV46" s="3598" t="s">
        <v>18</v>
      </c>
      <c r="AW46" s="3599" t="s">
        <v>55</v>
      </c>
      <c r="AX46" s="3600"/>
      <c r="AY46" s="2078"/>
    </row>
    <row r="47" spans="2:51" ht="17.100000000000001" customHeight="1" thickBot="1">
      <c r="B47" s="2079">
        <v>30</v>
      </c>
      <c r="C47" s="2057">
        <v>5</v>
      </c>
      <c r="D47" s="2112" t="s">
        <v>14</v>
      </c>
      <c r="E47" s="2095" t="s">
        <v>55</v>
      </c>
      <c r="F47" s="2096"/>
      <c r="G47" s="2137"/>
      <c r="H47" s="2112"/>
      <c r="I47" s="2109"/>
      <c r="J47" s="2076"/>
      <c r="K47" s="2104"/>
      <c r="L47" s="2415" t="s">
        <v>16</v>
      </c>
      <c r="M47" s="1226" t="s">
        <v>38</v>
      </c>
      <c r="N47" s="1638" t="s">
        <v>38</v>
      </c>
      <c r="O47" s="3922"/>
      <c r="P47" s="2081" t="s">
        <v>15</v>
      </c>
      <c r="Q47" s="2138" t="s">
        <v>55</v>
      </c>
      <c r="R47" s="3515"/>
      <c r="S47" s="2057"/>
      <c r="T47" s="2060" t="s">
        <v>17</v>
      </c>
      <c r="U47" s="2082"/>
      <c r="V47" s="2083" t="s">
        <v>55</v>
      </c>
      <c r="W47" s="3998"/>
      <c r="X47" s="2065" t="s">
        <v>18</v>
      </c>
      <c r="Y47" s="2132"/>
      <c r="Z47" s="2133" t="s">
        <v>55</v>
      </c>
      <c r="AA47" s="2080"/>
      <c r="AB47" s="2063" t="s">
        <v>15</v>
      </c>
      <c r="AC47" s="2082" t="s">
        <v>55</v>
      </c>
      <c r="AD47" s="2083"/>
      <c r="AE47" s="2417"/>
      <c r="AF47" s="2081" t="s">
        <v>19</v>
      </c>
      <c r="AG47" s="1223" t="s">
        <v>38</v>
      </c>
      <c r="AH47" s="1637" t="s">
        <v>38</v>
      </c>
      <c r="AI47" s="2425"/>
      <c r="AJ47" s="2063" t="s">
        <v>88</v>
      </c>
      <c r="AK47" s="2082" t="s">
        <v>55</v>
      </c>
      <c r="AL47" s="2083"/>
      <c r="AM47" s="2080">
        <v>44</v>
      </c>
      <c r="AN47" s="2081" t="s">
        <v>14</v>
      </c>
      <c r="AO47" s="2138"/>
      <c r="AP47" s="2139" t="s">
        <v>55</v>
      </c>
      <c r="AQ47" s="2117"/>
      <c r="AR47" s="2077" t="s">
        <v>16</v>
      </c>
      <c r="AS47" s="189" t="s">
        <v>38</v>
      </c>
      <c r="AT47" s="358" t="s">
        <v>38</v>
      </c>
      <c r="AU47" s="2057"/>
      <c r="AV47" s="2060" t="s">
        <v>88</v>
      </c>
      <c r="AW47" s="2061"/>
      <c r="AX47" s="2058" t="s">
        <v>55</v>
      </c>
      <c r="AY47" s="2078"/>
    </row>
    <row r="48" spans="2:51" ht="17.100000000000001" customHeight="1" thickBot="1">
      <c r="B48" s="2142">
        <v>31</v>
      </c>
      <c r="C48" s="2104"/>
      <c r="D48" s="3990" t="s">
        <v>17</v>
      </c>
      <c r="E48" s="2090" t="s">
        <v>55</v>
      </c>
      <c r="F48" s="2091"/>
      <c r="G48" s="2120"/>
      <c r="H48" s="2144"/>
      <c r="I48" s="2143"/>
      <c r="J48" s="2074"/>
      <c r="K48" s="3992"/>
      <c r="L48" s="3993" t="s">
        <v>18</v>
      </c>
      <c r="M48" s="3994"/>
      <c r="N48" s="3995" t="s">
        <v>55</v>
      </c>
      <c r="O48" s="2146"/>
      <c r="P48" s="2144"/>
      <c r="Q48" s="2147"/>
      <c r="R48" s="2145"/>
      <c r="S48" s="2104"/>
      <c r="T48" s="2122" t="s">
        <v>19</v>
      </c>
      <c r="U48" s="3512" t="s">
        <v>38</v>
      </c>
      <c r="V48" s="3997" t="s">
        <v>38</v>
      </c>
      <c r="W48" s="2120"/>
      <c r="X48" s="2144"/>
      <c r="Y48" s="2147"/>
      <c r="Z48" s="2145"/>
      <c r="AA48" s="2117">
        <v>31</v>
      </c>
      <c r="AB48" s="2121" t="s">
        <v>14</v>
      </c>
      <c r="AC48" s="3999"/>
      <c r="AD48" s="2074" t="s">
        <v>55</v>
      </c>
      <c r="AE48" s="2153"/>
      <c r="AF48" s="2126" t="s">
        <v>16</v>
      </c>
      <c r="AG48" s="4000" t="s">
        <v>38</v>
      </c>
      <c r="AH48" s="3968" t="s">
        <v>38</v>
      </c>
      <c r="AI48" s="2148"/>
      <c r="AJ48" s="2149"/>
      <c r="AK48" s="2127"/>
      <c r="AL48" s="2152"/>
      <c r="AM48" s="2153"/>
      <c r="AN48" s="2126" t="s">
        <v>17</v>
      </c>
      <c r="AO48" s="4001" t="s">
        <v>55</v>
      </c>
      <c r="AP48" s="4002"/>
      <c r="AQ48" s="2148"/>
      <c r="AR48" s="2149"/>
      <c r="AS48" s="2151"/>
      <c r="AT48" s="2152"/>
      <c r="AU48" s="2104"/>
      <c r="AV48" s="2122" t="s">
        <v>15</v>
      </c>
      <c r="AW48" s="3919"/>
      <c r="AX48" s="2145" t="s">
        <v>55</v>
      </c>
      <c r="AY48" s="2154"/>
    </row>
    <row r="49" spans="2:51" ht="17.100000000000001" customHeight="1">
      <c r="B49" s="4325" t="s">
        <v>95</v>
      </c>
      <c r="C49" s="4326"/>
      <c r="D49" s="4327"/>
      <c r="E49" s="2155">
        <f>COUNTIF(E18:E48,"R" )+E53</f>
        <v>16</v>
      </c>
      <c r="F49" s="2156"/>
      <c r="G49" s="2157"/>
      <c r="H49" s="2157"/>
      <c r="I49" s="2158">
        <f>COUNTIF(I18:I48,"R" )+I53</f>
        <v>13</v>
      </c>
      <c r="J49" s="2156"/>
      <c r="K49" s="2157"/>
      <c r="L49" s="2157"/>
      <c r="M49" s="2155">
        <f>COUNTIF(M18:M48,"R" )+M53</f>
        <v>13</v>
      </c>
      <c r="N49" s="2156"/>
      <c r="O49" s="2159"/>
      <c r="P49" s="2159"/>
      <c r="Q49" s="2158">
        <f>COUNTIF(Q18:Q48,"R" )+Q53</f>
        <v>13</v>
      </c>
      <c r="R49" s="2156"/>
      <c r="S49" s="2157"/>
      <c r="T49" s="2157"/>
      <c r="U49" s="2155">
        <f>COUNTIF(U18:U48,"R" )+U53</f>
        <v>13</v>
      </c>
      <c r="V49" s="2156"/>
      <c r="W49" s="2157"/>
      <c r="X49" s="2157"/>
      <c r="Y49" s="2158">
        <f>COUNTIF(Y18:Y48,"R" )+Y53</f>
        <v>14</v>
      </c>
      <c r="Z49" s="2156"/>
      <c r="AA49" s="2159"/>
      <c r="AB49" s="2159"/>
      <c r="AC49" s="2155">
        <f>COUNTIF(AC18:AC48,"R" )+AC53</f>
        <v>16</v>
      </c>
      <c r="AD49" s="2156"/>
      <c r="AE49" s="2157"/>
      <c r="AF49" s="2157"/>
      <c r="AG49" s="2155">
        <f>COUNTIF(AG18:AG48,"R" )+AG53</f>
        <v>13</v>
      </c>
      <c r="AH49" s="2156"/>
      <c r="AI49" s="2157"/>
      <c r="AJ49" s="2157"/>
      <c r="AK49" s="2158">
        <f>COUNTIF(AK18:AK48,"R" )+AK53</f>
        <v>16</v>
      </c>
      <c r="AL49" s="2156"/>
      <c r="AM49" s="2159"/>
      <c r="AN49" s="2159"/>
      <c r="AO49" s="2160">
        <f>COUNTIF(AO18:AO48,"R" )+AO53</f>
        <v>15</v>
      </c>
      <c r="AP49" s="2161"/>
      <c r="AQ49" s="2159"/>
      <c r="AR49" s="2159"/>
      <c r="AS49" s="2162">
        <f>COUNTIF(AS18:AS48,"R" )+AS53</f>
        <v>13</v>
      </c>
      <c r="AT49" s="2161"/>
      <c r="AU49" s="2159"/>
      <c r="AV49" s="2159"/>
      <c r="AW49" s="2160">
        <f>COUNTIF(AW18:AW48,"R" )+AW53</f>
        <v>15</v>
      </c>
      <c r="AX49" s="2161"/>
      <c r="AY49" s="2163">
        <f>SUM(E49:AW49)</f>
        <v>170</v>
      </c>
    </row>
    <row r="50" spans="2:51" ht="17.100000000000001" customHeight="1" thickBot="1">
      <c r="B50" s="4328"/>
      <c r="C50" s="4329"/>
      <c r="D50" s="4330"/>
      <c r="E50" s="2164"/>
      <c r="F50" s="2165">
        <f>COUNTIF(F18:F48,"R" )+F54</f>
        <v>12</v>
      </c>
      <c r="G50" s="2166"/>
      <c r="H50" s="2167"/>
      <c r="I50" s="2164"/>
      <c r="J50" s="2165">
        <f>COUNTIF(J18:J48,"R" )+J54</f>
        <v>14</v>
      </c>
      <c r="K50" s="2166"/>
      <c r="L50" s="2167"/>
      <c r="M50" s="2164"/>
      <c r="N50" s="2165">
        <f>COUNTIF(N18:N48,"R" )+N54</f>
        <v>14</v>
      </c>
      <c r="O50" s="2168"/>
      <c r="P50" s="2169"/>
      <c r="Q50" s="2164"/>
      <c r="R50" s="2165">
        <f>COUNTIF(R18:R48,"R" )+R54</f>
        <v>15</v>
      </c>
      <c r="S50" s="2166"/>
      <c r="T50" s="2167"/>
      <c r="U50" s="2164"/>
      <c r="V50" s="2165">
        <f>COUNTIF(V18:V48,"R" )+V54</f>
        <v>14</v>
      </c>
      <c r="W50" s="2166"/>
      <c r="X50" s="2167"/>
      <c r="Y50" s="2164"/>
      <c r="Z50" s="2165">
        <f>COUNTIF(Z18:Z48,"R" )+Z54</f>
        <v>14</v>
      </c>
      <c r="AA50" s="2168"/>
      <c r="AB50" s="2169"/>
      <c r="AC50" s="2164"/>
      <c r="AD50" s="2165">
        <f>COUNTIF(AD18:AD48,"R" )+AD54</f>
        <v>15</v>
      </c>
      <c r="AE50" s="2166"/>
      <c r="AF50" s="2167"/>
      <c r="AG50" s="2164"/>
      <c r="AH50" s="2165">
        <f>COUNTIF(AH18:AH48,"R" )+AH54</f>
        <v>14</v>
      </c>
      <c r="AI50" s="2166"/>
      <c r="AJ50" s="2167"/>
      <c r="AK50" s="2164"/>
      <c r="AL50" s="2165">
        <f>COUNTIF(AL18:AL48,"R" )+AL54</f>
        <v>12</v>
      </c>
      <c r="AM50" s="2168"/>
      <c r="AN50" s="2169"/>
      <c r="AO50" s="2170"/>
      <c r="AP50" s="2171">
        <f>COUNTIF(AP18:AP48,"R" )+AP54</f>
        <v>16</v>
      </c>
      <c r="AQ50" s="2168"/>
      <c r="AR50" s="2169"/>
      <c r="AS50" s="2170"/>
      <c r="AT50" s="2171">
        <f>COUNTIF(AT18:AT48,"R" )+AT54</f>
        <v>12</v>
      </c>
      <c r="AU50" s="2168"/>
      <c r="AV50" s="2169"/>
      <c r="AW50" s="2170"/>
      <c r="AX50" s="2171">
        <f>COUNTIF(AX18:AX48,"R" )+AX54</f>
        <v>14</v>
      </c>
      <c r="AY50" s="2172">
        <f>SUM(F50:AX50)</f>
        <v>166</v>
      </c>
    </row>
    <row r="51" spans="2:51" ht="17.100000000000001" customHeight="1">
      <c r="B51" s="4325" t="s">
        <v>100</v>
      </c>
      <c r="C51" s="4331"/>
      <c r="D51" s="4332"/>
      <c r="E51" s="2173">
        <f>+E49*11.25</f>
        <v>180</v>
      </c>
      <c r="F51" s="2174"/>
      <c r="G51" s="2175"/>
      <c r="H51" s="2049"/>
      <c r="I51" s="2173">
        <f>+I49*11.25</f>
        <v>146.25</v>
      </c>
      <c r="J51" s="2174"/>
      <c r="K51" s="2175"/>
      <c r="L51" s="2049"/>
      <c r="M51" s="2173">
        <f>+M49*11.25</f>
        <v>146.25</v>
      </c>
      <c r="N51" s="2174"/>
      <c r="O51" s="2175"/>
      <c r="P51" s="2049"/>
      <c r="Q51" s="2173">
        <f>+Q49*11.25</f>
        <v>146.25</v>
      </c>
      <c r="R51" s="2174"/>
      <c r="S51" s="2175"/>
      <c r="T51" s="2049"/>
      <c r="U51" s="2173">
        <f>+U49*11.25</f>
        <v>146.25</v>
      </c>
      <c r="V51" s="2174"/>
      <c r="W51" s="2175"/>
      <c r="X51" s="2049"/>
      <c r="Y51" s="2173">
        <f>+Y49*11.25</f>
        <v>157.5</v>
      </c>
      <c r="Z51" s="2174"/>
      <c r="AA51" s="2175"/>
      <c r="AB51" s="2049"/>
      <c r="AC51" s="2173">
        <f>+AC49*11.25</f>
        <v>180</v>
      </c>
      <c r="AD51" s="2174"/>
      <c r="AE51" s="2175"/>
      <c r="AF51" s="2049"/>
      <c r="AG51" s="2173">
        <f>+AG49*11.25</f>
        <v>146.25</v>
      </c>
      <c r="AH51" s="2174"/>
      <c r="AI51" s="2175"/>
      <c r="AJ51" s="2049"/>
      <c r="AK51" s="2173">
        <f>+AK49*11.25</f>
        <v>180</v>
      </c>
      <c r="AL51" s="2174"/>
      <c r="AM51" s="2175"/>
      <c r="AN51" s="2049"/>
      <c r="AO51" s="2173">
        <f>+AO49*11.25</f>
        <v>168.75</v>
      </c>
      <c r="AP51" s="2174"/>
      <c r="AQ51" s="2175"/>
      <c r="AR51" s="2049"/>
      <c r="AS51" s="2173">
        <f>+AS49*11.25</f>
        <v>146.25</v>
      </c>
      <c r="AT51" s="2174"/>
      <c r="AU51" s="2175"/>
      <c r="AV51" s="2049"/>
      <c r="AW51" s="2173">
        <f>+AW49*11.25</f>
        <v>168.75</v>
      </c>
      <c r="AX51" s="2174"/>
      <c r="AY51" s="2176">
        <f>SUM(E51:AW51)</f>
        <v>1912.5</v>
      </c>
    </row>
    <row r="52" spans="2:51" ht="17.100000000000001" customHeight="1" thickBot="1">
      <c r="B52" s="4328"/>
      <c r="C52" s="4329"/>
      <c r="D52" s="4330"/>
      <c r="E52" s="2177"/>
      <c r="F52" s="2178">
        <f>+F50*11.25</f>
        <v>135</v>
      </c>
      <c r="G52" s="2179"/>
      <c r="H52" s="2180"/>
      <c r="I52" s="2177"/>
      <c r="J52" s="2178">
        <f>+J50*11.25</f>
        <v>157.5</v>
      </c>
      <c r="K52" s="2179"/>
      <c r="L52" s="2180"/>
      <c r="M52" s="2177"/>
      <c r="N52" s="2178">
        <f>+N50*11.25</f>
        <v>157.5</v>
      </c>
      <c r="O52" s="2179"/>
      <c r="P52" s="2180"/>
      <c r="Q52" s="2177"/>
      <c r="R52" s="2178">
        <f>+R50*11.25</f>
        <v>168.75</v>
      </c>
      <c r="S52" s="2179"/>
      <c r="T52" s="2180"/>
      <c r="U52" s="2177"/>
      <c r="V52" s="2178">
        <f>+V50*11.25</f>
        <v>157.5</v>
      </c>
      <c r="W52" s="2179"/>
      <c r="X52" s="2180"/>
      <c r="Y52" s="2177"/>
      <c r="Z52" s="2178">
        <f>+Z50*11.25</f>
        <v>157.5</v>
      </c>
      <c r="AA52" s="2179"/>
      <c r="AB52" s="2180"/>
      <c r="AC52" s="2177"/>
      <c r="AD52" s="2178">
        <f>+AD50*11.25</f>
        <v>168.75</v>
      </c>
      <c r="AE52" s="2179"/>
      <c r="AF52" s="2180"/>
      <c r="AG52" s="2177"/>
      <c r="AH52" s="2178">
        <f>+AH50*11.25</f>
        <v>157.5</v>
      </c>
      <c r="AI52" s="2179"/>
      <c r="AJ52" s="2180"/>
      <c r="AK52" s="2177"/>
      <c r="AL52" s="2178">
        <f>+AL50*11.25</f>
        <v>135</v>
      </c>
      <c r="AM52" s="2179"/>
      <c r="AN52" s="2180"/>
      <c r="AO52" s="2177"/>
      <c r="AP52" s="2178">
        <f>+AP50*11.25</f>
        <v>180</v>
      </c>
      <c r="AQ52" s="2179"/>
      <c r="AR52" s="2180"/>
      <c r="AS52" s="2177"/>
      <c r="AT52" s="2178">
        <f>+AT50*11.25</f>
        <v>135</v>
      </c>
      <c r="AU52" s="2179"/>
      <c r="AV52" s="2180"/>
      <c r="AW52" s="2177"/>
      <c r="AX52" s="2178">
        <f>+AX50*11.25</f>
        <v>157.5</v>
      </c>
      <c r="AY52" s="2181">
        <f>SUM(F52:AX52)</f>
        <v>1867.5</v>
      </c>
    </row>
    <row r="53" spans="2:51" s="2098" customFormat="1" ht="17.100000000000001" customHeight="1">
      <c r="B53" s="2182" t="s">
        <v>165</v>
      </c>
      <c r="C53" s="2183"/>
      <c r="D53" s="2183"/>
      <c r="E53" s="2184">
        <v>4</v>
      </c>
      <c r="F53" s="2185"/>
      <c r="G53" s="2186"/>
      <c r="H53" s="2186"/>
      <c r="I53" s="2184">
        <v>3</v>
      </c>
      <c r="J53" s="2187"/>
      <c r="K53" s="2186"/>
      <c r="L53" s="2186"/>
      <c r="M53" s="2184">
        <v>3</v>
      </c>
      <c r="N53" s="2187"/>
      <c r="O53" s="2186"/>
      <c r="P53" s="2186"/>
      <c r="Q53" s="2184">
        <v>4</v>
      </c>
      <c r="R53" s="2187"/>
      <c r="S53" s="2186"/>
      <c r="T53" s="2186"/>
      <c r="U53" s="2184">
        <v>3</v>
      </c>
      <c r="V53" s="2187"/>
      <c r="W53" s="2186"/>
      <c r="X53" s="2186"/>
      <c r="Y53" s="2184">
        <v>4</v>
      </c>
      <c r="Z53" s="2188"/>
      <c r="AA53" s="2189"/>
      <c r="AB53" s="2190"/>
      <c r="AC53" s="2184">
        <v>4</v>
      </c>
      <c r="AD53" s="2188"/>
      <c r="AE53" s="2189"/>
      <c r="AF53" s="2189"/>
      <c r="AG53" s="2184">
        <v>3</v>
      </c>
      <c r="AH53" s="2188"/>
      <c r="AI53" s="2189"/>
      <c r="AJ53" s="2189"/>
      <c r="AK53" s="2184">
        <v>4</v>
      </c>
      <c r="AL53" s="2188"/>
      <c r="AM53" s="2189"/>
      <c r="AN53" s="2189"/>
      <c r="AO53" s="2184">
        <v>4</v>
      </c>
      <c r="AP53" s="2188"/>
      <c r="AQ53" s="2189"/>
      <c r="AR53" s="2189"/>
      <c r="AS53" s="2184">
        <v>3</v>
      </c>
      <c r="AT53" s="2188"/>
      <c r="AU53" s="2189"/>
      <c r="AV53" s="2189"/>
      <c r="AW53" s="2184">
        <v>5</v>
      </c>
      <c r="AX53" s="2188"/>
      <c r="AY53" s="2191">
        <f>SUM(E53:AX53)</f>
        <v>44</v>
      </c>
    </row>
    <row r="54" spans="2:51" s="2098" customFormat="1" ht="17.100000000000001" customHeight="1" thickBot="1">
      <c r="B54" s="2192" t="s">
        <v>97</v>
      </c>
      <c r="C54" s="2193"/>
      <c r="D54" s="2193"/>
      <c r="E54" s="2194"/>
      <c r="F54" s="2195">
        <v>3</v>
      </c>
      <c r="G54" s="2196"/>
      <c r="H54" s="2197"/>
      <c r="I54" s="2198"/>
      <c r="J54" s="2195">
        <v>4</v>
      </c>
      <c r="K54" s="2196"/>
      <c r="L54" s="2197"/>
      <c r="M54" s="2198"/>
      <c r="N54" s="2195">
        <v>3</v>
      </c>
      <c r="O54" s="2196"/>
      <c r="P54" s="2197"/>
      <c r="Q54" s="2198"/>
      <c r="R54" s="2195">
        <v>4</v>
      </c>
      <c r="S54" s="2196"/>
      <c r="T54" s="2197"/>
      <c r="U54" s="2198"/>
      <c r="V54" s="2195">
        <v>4</v>
      </c>
      <c r="W54" s="2196"/>
      <c r="X54" s="2197"/>
      <c r="Y54" s="2199"/>
      <c r="Z54" s="2195">
        <v>3</v>
      </c>
      <c r="AA54" s="2200"/>
      <c r="AB54" s="2201"/>
      <c r="AC54" s="2199"/>
      <c r="AD54" s="2195">
        <v>4</v>
      </c>
      <c r="AE54" s="2200"/>
      <c r="AF54" s="2201"/>
      <c r="AG54" s="2199"/>
      <c r="AH54" s="2195">
        <v>4</v>
      </c>
      <c r="AI54" s="2200"/>
      <c r="AJ54" s="2201"/>
      <c r="AK54" s="2199"/>
      <c r="AL54" s="2195">
        <v>3</v>
      </c>
      <c r="AM54" s="2200"/>
      <c r="AN54" s="2201"/>
      <c r="AO54" s="2199"/>
      <c r="AP54" s="2195">
        <v>4</v>
      </c>
      <c r="AQ54" s="2200"/>
      <c r="AR54" s="2201"/>
      <c r="AS54" s="2199"/>
      <c r="AT54" s="2195">
        <v>3</v>
      </c>
      <c r="AU54" s="2200"/>
      <c r="AV54" s="2201"/>
      <c r="AW54" s="2199"/>
      <c r="AX54" s="2195">
        <v>4</v>
      </c>
      <c r="AY54" s="2202">
        <f>SUM(E54:AX54)</f>
        <v>43</v>
      </c>
    </row>
    <row r="55" spans="2:51">
      <c r="B55" s="2203"/>
      <c r="C55" s="2203"/>
      <c r="D55" s="2203"/>
      <c r="E55" s="2203"/>
      <c r="F55" s="2203"/>
      <c r="G55" s="2203"/>
      <c r="H55" s="2203"/>
      <c r="I55" s="2203"/>
      <c r="J55" s="2203"/>
      <c r="K55" s="2203"/>
      <c r="L55" s="2203"/>
      <c r="M55" s="2203"/>
      <c r="N55" s="2203"/>
      <c r="O55" s="2203"/>
      <c r="P55" s="2203"/>
      <c r="Q55" s="2203"/>
      <c r="R55" s="2203"/>
      <c r="S55" s="2203"/>
      <c r="T55" s="2203"/>
      <c r="U55" s="2203"/>
      <c r="V55" s="2203"/>
      <c r="W55" s="2203"/>
      <c r="X55" s="2203"/>
      <c r="Y55" s="2203"/>
      <c r="Z55" s="2203"/>
      <c r="AA55" s="2203"/>
      <c r="AB55" s="2203"/>
      <c r="AC55" s="2203"/>
      <c r="AD55" s="2203"/>
      <c r="AE55" s="2203"/>
      <c r="AF55" s="2203"/>
      <c r="AG55" s="2203"/>
      <c r="AH55" s="2203"/>
      <c r="AI55" s="2203"/>
      <c r="AJ55" s="2203"/>
      <c r="AK55" s="2203"/>
      <c r="AL55" s="2203"/>
      <c r="AM55" s="2203"/>
      <c r="AN55" s="2203"/>
      <c r="AO55" s="2203"/>
      <c r="AP55" s="2203"/>
      <c r="AQ55" s="2203"/>
      <c r="AR55" s="2203"/>
      <c r="AS55" s="2203"/>
      <c r="AT55" s="2203"/>
      <c r="AU55" s="2203"/>
      <c r="AV55" s="2203"/>
      <c r="AW55" s="2203"/>
      <c r="AX55" s="2203"/>
      <c r="AY55" s="2204"/>
    </row>
    <row r="56" spans="2:51">
      <c r="B56" s="2205"/>
      <c r="C56" s="2206"/>
      <c r="D56" s="2205" t="s">
        <v>94</v>
      </c>
      <c r="E56" s="2205"/>
      <c r="F56" s="2205"/>
      <c r="G56" s="2205"/>
      <c r="H56" s="2205"/>
      <c r="I56" s="2205"/>
      <c r="J56" s="2205"/>
      <c r="K56" s="2205"/>
      <c r="L56" s="2205"/>
      <c r="M56" s="2205"/>
      <c r="N56" s="2205"/>
      <c r="O56" s="2205"/>
      <c r="P56" s="2205"/>
      <c r="Q56" s="2205"/>
      <c r="V56" s="2205"/>
      <c r="W56" s="2205"/>
      <c r="X56" s="2205"/>
      <c r="Y56" s="2205"/>
      <c r="Z56" s="2205" t="s">
        <v>301</v>
      </c>
      <c r="AA56" s="2205"/>
      <c r="AB56" s="2205"/>
      <c r="AC56" s="2205"/>
      <c r="AD56" s="2205"/>
      <c r="AE56" s="2205"/>
      <c r="AF56" s="2205"/>
      <c r="AG56" s="2205"/>
      <c r="AH56" s="2205"/>
      <c r="AI56" s="2205"/>
      <c r="AJ56" s="2205"/>
      <c r="AK56" s="2205"/>
      <c r="AL56" s="2205"/>
      <c r="AM56" s="2205"/>
      <c r="AN56" s="2205"/>
      <c r="AO56" s="2205"/>
      <c r="AP56" s="2205"/>
      <c r="AQ56" s="2205"/>
      <c r="AR56" s="2205"/>
      <c r="AS56" s="2205"/>
      <c r="AT56" s="2205"/>
      <c r="AU56" s="2205"/>
      <c r="AV56" s="2205"/>
      <c r="AW56" s="2205"/>
      <c r="AX56" s="2205"/>
      <c r="AY56" s="2205"/>
    </row>
  </sheetData>
  <sheetProtection algorithmName="SHA-512" hashValue="UwjNy/vpWZn6pKmwv0ffhsSkUqFLPC4vKVkjdNzZdf/uZO53XsrQ2DJxZ0oN8CzILAeaGTpGpN3lPy0Quv1qXQ==" saltValue="8XYjNxDQ5MVwZnsvqxHr1A==" spinCount="100000" sheet="1" objects="1" scenarios="1" selectLockedCells="1" selectUnlockedCells="1"/>
  <mergeCells count="81">
    <mergeCell ref="B49:D50"/>
    <mergeCell ref="B51:D52"/>
    <mergeCell ref="AC16:AD16"/>
    <mergeCell ref="AG16:AH16"/>
    <mergeCell ref="AK16:AL16"/>
    <mergeCell ref="B11:B17"/>
    <mergeCell ref="C11:F11"/>
    <mergeCell ref="G11:J11"/>
    <mergeCell ref="K11:N11"/>
    <mergeCell ref="O11:R11"/>
    <mergeCell ref="M12:N12"/>
    <mergeCell ref="Q12:R12"/>
    <mergeCell ref="E12:F12"/>
    <mergeCell ref="I12:J12"/>
    <mergeCell ref="Y12:Z12"/>
    <mergeCell ref="AC12:AD12"/>
    <mergeCell ref="AO16:AP16"/>
    <mergeCell ref="AS16:AT16"/>
    <mergeCell ref="AW16:AX16"/>
    <mergeCell ref="E16:F16"/>
    <mergeCell ref="I16:J16"/>
    <mergeCell ref="M16:N16"/>
    <mergeCell ref="Q16:R16"/>
    <mergeCell ref="U16:V16"/>
    <mergeCell ref="Y16:Z16"/>
    <mergeCell ref="AW15:AX15"/>
    <mergeCell ref="E15:F15"/>
    <mergeCell ref="I15:J15"/>
    <mergeCell ref="M15:N15"/>
    <mergeCell ref="Q15:R15"/>
    <mergeCell ref="U15:V15"/>
    <mergeCell ref="Y15:Z15"/>
    <mergeCell ref="AC15:AD15"/>
    <mergeCell ref="AG15:AH15"/>
    <mergeCell ref="AK15:AL15"/>
    <mergeCell ref="AO15:AP15"/>
    <mergeCell ref="AS15:AT15"/>
    <mergeCell ref="AW14:AX14"/>
    <mergeCell ref="E14:F14"/>
    <mergeCell ref="I14:J14"/>
    <mergeCell ref="M14:N14"/>
    <mergeCell ref="Q14:R14"/>
    <mergeCell ref="U14:V14"/>
    <mergeCell ref="Y14:Z14"/>
    <mergeCell ref="AC14:AD14"/>
    <mergeCell ref="AG14:AH14"/>
    <mergeCell ref="AK14:AL14"/>
    <mergeCell ref="AO14:AP14"/>
    <mergeCell ref="AS14:AT14"/>
    <mergeCell ref="AW13:AX13"/>
    <mergeCell ref="AK12:AL12"/>
    <mergeCell ref="AO12:AP12"/>
    <mergeCell ref="AS12:AT12"/>
    <mergeCell ref="AW12:AX12"/>
    <mergeCell ref="AK13:AL13"/>
    <mergeCell ref="AO13:AP13"/>
    <mergeCell ref="AS13:AT13"/>
    <mergeCell ref="Y13:Z13"/>
    <mergeCell ref="AQ11:AT11"/>
    <mergeCell ref="AU11:AX11"/>
    <mergeCell ref="AI11:AL11"/>
    <mergeCell ref="E13:F13"/>
    <mergeCell ref="I13:J13"/>
    <mergeCell ref="M13:N13"/>
    <mergeCell ref="Q13:R13"/>
    <mergeCell ref="U13:V13"/>
    <mergeCell ref="AC13:AD13"/>
    <mergeCell ref="AG13:AH13"/>
    <mergeCell ref="AG12:AH12"/>
    <mergeCell ref="S11:V11"/>
    <mergeCell ref="W11:Z11"/>
    <mergeCell ref="AA11:AD11"/>
    <mergeCell ref="AE11:AH11"/>
    <mergeCell ref="AM11:AP11"/>
    <mergeCell ref="U12:V12"/>
    <mergeCell ref="B4:AY4"/>
    <mergeCell ref="B6:AY6"/>
    <mergeCell ref="B7:AY7"/>
    <mergeCell ref="B8:AY8"/>
    <mergeCell ref="B9:AY9"/>
    <mergeCell ref="B5:AY5"/>
  </mergeCells>
  <pageMargins left="0" right="0" top="0" bottom="0" header="0.31496062992125984" footer="0.31496062992125984"/>
  <pageSetup paperSize="9" scale="57" orientation="landscape" r:id="rId1"/>
  <ignoredErrors>
    <ignoredError sqref="AY50:AY51" formula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2E407-E236-4878-8A54-9D2AB97857C7}">
  <sheetPr>
    <tabColor rgb="FFFFFF00"/>
  </sheetPr>
  <dimension ref="B1:AY57"/>
  <sheetViews>
    <sheetView workbookViewId="0"/>
  </sheetViews>
  <sheetFormatPr defaultColWidth="9.140625" defaultRowHeight="15"/>
  <cols>
    <col min="1" max="1" width="2.5703125" style="2039" customWidth="1"/>
    <col min="2" max="2" width="5.85546875" style="2039" customWidth="1"/>
    <col min="3" max="3" width="3.28515625" style="2039" customWidth="1"/>
    <col min="4" max="4" width="3.42578125" style="2039" customWidth="1"/>
    <col min="5" max="5" width="6.28515625" style="2039" customWidth="1"/>
    <col min="6" max="6" width="6.5703125" style="2039" bestFit="1" customWidth="1"/>
    <col min="7" max="7" width="3.28515625" style="2039" customWidth="1"/>
    <col min="8" max="8" width="3.5703125" style="2039" customWidth="1"/>
    <col min="9" max="9" width="6.42578125" style="2039" bestFit="1" customWidth="1"/>
    <col min="10" max="10" width="6.5703125" style="2039" bestFit="1" customWidth="1"/>
    <col min="11" max="12" width="3.28515625" style="2039" customWidth="1"/>
    <col min="13" max="14" width="6.5703125" style="2039" bestFit="1" customWidth="1"/>
    <col min="15" max="16" width="3.28515625" style="2039" customWidth="1"/>
    <col min="17" max="17" width="6.5703125" style="2039" bestFit="1" customWidth="1"/>
    <col min="18" max="18" width="7.140625" style="2039" customWidth="1"/>
    <col min="19" max="20" width="3.28515625" style="2039" customWidth="1"/>
    <col min="21" max="22" width="6.5703125" style="2039" bestFit="1" customWidth="1"/>
    <col min="23" max="24" width="3.28515625" style="2039" customWidth="1"/>
    <col min="25" max="26" width="6.5703125" style="2039" bestFit="1" customWidth="1"/>
    <col min="27" max="28" width="3.28515625" style="2039" customWidth="1"/>
    <col min="29" max="30" width="6.5703125" style="2039" bestFit="1" customWidth="1"/>
    <col min="31" max="32" width="3.28515625" style="2039" customWidth="1"/>
    <col min="33" max="34" width="6.5703125" style="2039" bestFit="1" customWidth="1"/>
    <col min="35" max="36" width="3.28515625" style="2039" customWidth="1"/>
    <col min="37" max="38" width="6.5703125" style="2039" bestFit="1" customWidth="1"/>
    <col min="39" max="40" width="3.28515625" style="2039" customWidth="1"/>
    <col min="41" max="42" width="6.5703125" style="2039" bestFit="1" customWidth="1"/>
    <col min="43" max="44" width="3.28515625" style="2039" customWidth="1"/>
    <col min="45" max="46" width="6.5703125" style="2039" bestFit="1" customWidth="1"/>
    <col min="47" max="48" width="3.28515625" style="2039" customWidth="1"/>
    <col min="49" max="50" width="6.5703125" style="2039" bestFit="1" customWidth="1"/>
    <col min="51" max="51" width="8" style="2039" customWidth="1"/>
    <col min="52" max="16384" width="9.140625" style="2039"/>
  </cols>
  <sheetData>
    <row r="1" spans="2:51" ht="18.75">
      <c r="B1" s="2038" t="s">
        <v>56</v>
      </c>
    </row>
    <row r="2" spans="2:51" ht="18.75">
      <c r="B2" s="2038"/>
    </row>
    <row r="4" spans="2:51" ht="30">
      <c r="B4" s="4317" t="s">
        <v>361</v>
      </c>
      <c r="C4" s="4317"/>
      <c r="D4" s="4317"/>
      <c r="E4" s="4317"/>
      <c r="F4" s="4317"/>
      <c r="G4" s="4317"/>
      <c r="H4" s="4317"/>
      <c r="I4" s="4317"/>
      <c r="J4" s="4317"/>
      <c r="K4" s="4317"/>
      <c r="L4" s="4317"/>
      <c r="M4" s="4317"/>
      <c r="N4" s="4317"/>
      <c r="O4" s="4317"/>
      <c r="P4" s="4317"/>
      <c r="Q4" s="4317"/>
      <c r="R4" s="4317"/>
      <c r="S4" s="4317"/>
      <c r="T4" s="4317"/>
      <c r="U4" s="4317"/>
      <c r="V4" s="4317"/>
      <c r="W4" s="4317"/>
      <c r="X4" s="4317"/>
      <c r="Y4" s="4317"/>
      <c r="Z4" s="4317"/>
      <c r="AA4" s="4317"/>
      <c r="AB4" s="4317"/>
      <c r="AC4" s="4317"/>
      <c r="AD4" s="4317"/>
      <c r="AE4" s="4317"/>
      <c r="AF4" s="4317"/>
      <c r="AG4" s="4317"/>
      <c r="AH4" s="4317"/>
      <c r="AI4" s="4317"/>
      <c r="AJ4" s="4317"/>
      <c r="AK4" s="4317"/>
      <c r="AL4" s="4317"/>
      <c r="AM4" s="4317"/>
      <c r="AN4" s="4317"/>
      <c r="AO4" s="4317"/>
      <c r="AP4" s="4317"/>
      <c r="AQ4" s="4317"/>
      <c r="AR4" s="4317"/>
      <c r="AS4" s="4317"/>
      <c r="AT4" s="4317"/>
      <c r="AU4" s="4317"/>
      <c r="AV4" s="4317"/>
      <c r="AW4" s="4317"/>
      <c r="AX4" s="4317"/>
      <c r="AY4" s="4317"/>
    </row>
    <row r="5" spans="2:51" ht="25.5" hidden="1">
      <c r="B5" s="4607"/>
      <c r="C5" s="4607"/>
      <c r="D5" s="4607"/>
      <c r="E5" s="4607"/>
      <c r="F5" s="4607"/>
      <c r="G5" s="4607"/>
      <c r="H5" s="4607"/>
      <c r="I5" s="4607"/>
      <c r="J5" s="4607"/>
      <c r="K5" s="4607"/>
      <c r="L5" s="4607"/>
      <c r="M5" s="4607"/>
      <c r="N5" s="4607"/>
      <c r="O5" s="4607"/>
      <c r="P5" s="4607"/>
      <c r="Q5" s="4607"/>
      <c r="R5" s="4607"/>
      <c r="S5" s="4607"/>
      <c r="T5" s="4607"/>
      <c r="U5" s="4607"/>
      <c r="V5" s="4607"/>
      <c r="W5" s="4607"/>
      <c r="X5" s="4607"/>
      <c r="Y5" s="4607"/>
      <c r="Z5" s="4607"/>
      <c r="AA5" s="4607"/>
      <c r="AB5" s="4607"/>
      <c r="AC5" s="4607"/>
      <c r="AD5" s="4607"/>
      <c r="AE5" s="4607"/>
      <c r="AF5" s="4607"/>
      <c r="AG5" s="4607"/>
      <c r="AH5" s="4607"/>
      <c r="AI5" s="4607"/>
      <c r="AJ5" s="4607"/>
      <c r="AK5" s="4607"/>
      <c r="AL5" s="4607"/>
      <c r="AM5" s="4607"/>
      <c r="AN5" s="4607"/>
      <c r="AO5" s="4607"/>
      <c r="AP5" s="4607"/>
      <c r="AQ5" s="4607"/>
      <c r="AR5" s="4607"/>
      <c r="AS5" s="4607"/>
      <c r="AT5" s="4607"/>
      <c r="AU5" s="4607"/>
      <c r="AV5" s="4607"/>
      <c r="AW5" s="4607"/>
      <c r="AX5" s="4607"/>
      <c r="AY5" s="4607"/>
    </row>
    <row r="6" spans="2:51" ht="20.25">
      <c r="B6" s="4318" t="s">
        <v>113</v>
      </c>
      <c r="C6" s="4318"/>
      <c r="D6" s="4318"/>
      <c r="E6" s="4318"/>
      <c r="F6" s="4318"/>
      <c r="G6" s="4318"/>
      <c r="H6" s="4318"/>
      <c r="I6" s="4318"/>
      <c r="J6" s="4318"/>
      <c r="K6" s="4318"/>
      <c r="L6" s="4318"/>
      <c r="M6" s="4318"/>
      <c r="N6" s="4318"/>
      <c r="O6" s="4318"/>
      <c r="P6" s="4318"/>
      <c r="Q6" s="4318"/>
      <c r="R6" s="4318"/>
      <c r="S6" s="4318"/>
      <c r="T6" s="4318"/>
      <c r="U6" s="4318"/>
      <c r="V6" s="4318"/>
      <c r="W6" s="4318"/>
      <c r="X6" s="4318"/>
      <c r="Y6" s="4318"/>
      <c r="Z6" s="4318"/>
      <c r="AA6" s="4318"/>
      <c r="AB6" s="4318"/>
      <c r="AC6" s="4318"/>
      <c r="AD6" s="4318"/>
      <c r="AE6" s="4318"/>
      <c r="AF6" s="4318"/>
      <c r="AG6" s="4318"/>
      <c r="AH6" s="4318"/>
      <c r="AI6" s="4318"/>
      <c r="AJ6" s="4318"/>
      <c r="AK6" s="4318"/>
      <c r="AL6" s="4318"/>
      <c r="AM6" s="4318"/>
      <c r="AN6" s="4318"/>
      <c r="AO6" s="4318"/>
      <c r="AP6" s="4318"/>
      <c r="AQ6" s="4318"/>
      <c r="AR6" s="4318"/>
      <c r="AS6" s="4318"/>
      <c r="AT6" s="4318"/>
      <c r="AU6" s="4318"/>
      <c r="AV6" s="4318"/>
      <c r="AW6" s="4318"/>
      <c r="AX6" s="4318"/>
      <c r="AY6" s="4318"/>
    </row>
    <row r="7" spans="2:51" ht="18.75">
      <c r="B7" s="4319" t="s">
        <v>196</v>
      </c>
      <c r="C7" s="4319"/>
      <c r="D7" s="4319"/>
      <c r="E7" s="4319"/>
      <c r="F7" s="4319"/>
      <c r="G7" s="4319"/>
      <c r="H7" s="4319"/>
      <c r="I7" s="4319"/>
      <c r="J7" s="4319"/>
      <c r="K7" s="4319"/>
      <c r="L7" s="4319"/>
      <c r="M7" s="4319"/>
      <c r="N7" s="4319"/>
      <c r="O7" s="4319"/>
      <c r="P7" s="4319"/>
      <c r="Q7" s="4319"/>
      <c r="R7" s="4319"/>
      <c r="S7" s="4319"/>
      <c r="T7" s="4319"/>
      <c r="U7" s="4319"/>
      <c r="V7" s="4319"/>
      <c r="W7" s="4319"/>
      <c r="X7" s="4319"/>
      <c r="Y7" s="4319"/>
      <c r="Z7" s="4319"/>
      <c r="AA7" s="4319"/>
      <c r="AB7" s="4319"/>
      <c r="AC7" s="4319"/>
      <c r="AD7" s="4319"/>
      <c r="AE7" s="4319"/>
      <c r="AF7" s="4319"/>
      <c r="AG7" s="4319"/>
      <c r="AH7" s="4319"/>
      <c r="AI7" s="4319"/>
      <c r="AJ7" s="4319"/>
      <c r="AK7" s="4319"/>
      <c r="AL7" s="4319"/>
      <c r="AM7" s="4319"/>
      <c r="AN7" s="4319"/>
      <c r="AO7" s="4319"/>
      <c r="AP7" s="4319"/>
      <c r="AQ7" s="4319"/>
      <c r="AR7" s="4319"/>
      <c r="AS7" s="4319"/>
      <c r="AT7" s="4319"/>
      <c r="AU7" s="4319"/>
      <c r="AV7" s="4319"/>
      <c r="AW7" s="4319"/>
      <c r="AX7" s="4319"/>
      <c r="AY7" s="4319"/>
    </row>
    <row r="8" spans="2:51" ht="18.75">
      <c r="B8" s="4319" t="s">
        <v>230</v>
      </c>
      <c r="C8" s="4319"/>
      <c r="D8" s="4319"/>
      <c r="E8" s="4319"/>
      <c r="F8" s="4319"/>
      <c r="G8" s="4319"/>
      <c r="H8" s="4319"/>
      <c r="I8" s="4319"/>
      <c r="J8" s="4319"/>
      <c r="K8" s="4319"/>
      <c r="L8" s="4319"/>
      <c r="M8" s="4319"/>
      <c r="N8" s="4319"/>
      <c r="O8" s="4319"/>
      <c r="P8" s="4319"/>
      <c r="Q8" s="4319"/>
      <c r="R8" s="4319"/>
      <c r="S8" s="4319"/>
      <c r="T8" s="4319"/>
      <c r="U8" s="4319"/>
      <c r="V8" s="4319"/>
      <c r="W8" s="4319"/>
      <c r="X8" s="4319"/>
      <c r="Y8" s="4319"/>
      <c r="Z8" s="4319"/>
      <c r="AA8" s="4319"/>
      <c r="AB8" s="4319"/>
      <c r="AC8" s="4319"/>
      <c r="AD8" s="4319"/>
      <c r="AE8" s="4319"/>
      <c r="AF8" s="4319"/>
      <c r="AG8" s="4319"/>
      <c r="AH8" s="4319"/>
      <c r="AI8" s="4319"/>
      <c r="AJ8" s="4319"/>
      <c r="AK8" s="4319"/>
      <c r="AL8" s="4319"/>
      <c r="AM8" s="4319"/>
      <c r="AN8" s="4319"/>
      <c r="AO8" s="4319"/>
      <c r="AP8" s="4319"/>
      <c r="AQ8" s="4319"/>
      <c r="AR8" s="4319"/>
      <c r="AS8" s="4319"/>
      <c r="AT8" s="4319"/>
      <c r="AU8" s="4319"/>
      <c r="AV8" s="4319"/>
      <c r="AW8" s="4319"/>
      <c r="AX8" s="4319"/>
      <c r="AY8" s="4319"/>
    </row>
    <row r="9" spans="2:51" ht="18.75">
      <c r="B9" s="4320" t="s">
        <v>184</v>
      </c>
      <c r="C9" s="4320"/>
      <c r="D9" s="4320"/>
      <c r="E9" s="4320"/>
      <c r="F9" s="4320"/>
      <c r="G9" s="4320"/>
      <c r="H9" s="4320"/>
      <c r="I9" s="4320"/>
      <c r="J9" s="4320"/>
      <c r="K9" s="4320"/>
      <c r="L9" s="4320"/>
      <c r="M9" s="4320"/>
      <c r="N9" s="4320"/>
      <c r="O9" s="4320"/>
      <c r="P9" s="4320"/>
      <c r="Q9" s="4320"/>
      <c r="R9" s="4320"/>
      <c r="S9" s="4320"/>
      <c r="T9" s="4320"/>
      <c r="U9" s="4320"/>
      <c r="V9" s="4320"/>
      <c r="W9" s="4320"/>
      <c r="X9" s="4320"/>
      <c r="Y9" s="4320"/>
      <c r="Z9" s="4320"/>
      <c r="AA9" s="4320"/>
      <c r="AB9" s="4320"/>
      <c r="AC9" s="4320"/>
      <c r="AD9" s="4320"/>
      <c r="AE9" s="4320"/>
      <c r="AF9" s="4320"/>
      <c r="AG9" s="4320"/>
      <c r="AH9" s="4320"/>
      <c r="AI9" s="4320"/>
      <c r="AJ9" s="4320"/>
      <c r="AK9" s="4320"/>
      <c r="AL9" s="4320"/>
      <c r="AM9" s="4320"/>
      <c r="AN9" s="4320"/>
      <c r="AO9" s="4320"/>
      <c r="AP9" s="4320"/>
      <c r="AQ9" s="4320"/>
      <c r="AR9" s="4320"/>
      <c r="AS9" s="4320"/>
      <c r="AT9" s="4320"/>
      <c r="AU9" s="4320"/>
      <c r="AV9" s="4320"/>
      <c r="AW9" s="4320"/>
      <c r="AX9" s="4320"/>
      <c r="AY9" s="4320"/>
    </row>
    <row r="10" spans="2:51" ht="19.5" customHeight="1" thickBot="1">
      <c r="B10" s="2040"/>
      <c r="C10" s="2041"/>
      <c r="D10" s="2041"/>
      <c r="E10" s="2040"/>
      <c r="F10" s="2040"/>
      <c r="G10" s="2040"/>
      <c r="H10" s="2040"/>
      <c r="I10" s="2040"/>
      <c r="J10" s="2040"/>
      <c r="K10" s="2040"/>
      <c r="L10" s="2040"/>
      <c r="M10" s="2040"/>
      <c r="N10" s="2040"/>
      <c r="O10" s="2040"/>
      <c r="P10" s="2040"/>
      <c r="Q10" s="2040"/>
      <c r="R10" s="2040"/>
      <c r="S10" s="2040"/>
      <c r="T10" s="2040"/>
      <c r="U10" s="2040"/>
      <c r="V10" s="2040"/>
      <c r="W10" s="2040"/>
      <c r="X10" s="2040"/>
      <c r="Y10" s="2040"/>
      <c r="Z10" s="2040"/>
      <c r="AA10" s="2040"/>
      <c r="AB10" s="2040"/>
      <c r="AC10" s="2040"/>
      <c r="AD10" s="2040"/>
      <c r="AE10" s="2040"/>
      <c r="AF10" s="2040"/>
      <c r="AG10" s="2040"/>
      <c r="AH10" s="2040"/>
      <c r="AI10" s="2040"/>
      <c r="AJ10" s="2040"/>
      <c r="AK10" s="2040"/>
      <c r="AL10" s="2040"/>
      <c r="AM10" s="2040"/>
      <c r="AN10" s="2040"/>
      <c r="AO10" s="2040"/>
      <c r="AP10" s="2040"/>
      <c r="AQ10" s="2040"/>
      <c r="AR10" s="2040"/>
      <c r="AS10" s="2040"/>
      <c r="AT10" s="2040"/>
      <c r="AU10" s="2040"/>
      <c r="AV10" s="2040"/>
      <c r="AW10" s="2040"/>
      <c r="AX10" s="2040"/>
      <c r="AY10" s="2042"/>
    </row>
    <row r="11" spans="2:51" s="2044" customFormat="1" ht="30" customHeight="1" thickBot="1">
      <c r="B11" s="4333" t="s">
        <v>162</v>
      </c>
      <c r="C11" s="4312" t="s">
        <v>73</v>
      </c>
      <c r="D11" s="4313"/>
      <c r="E11" s="4313"/>
      <c r="F11" s="4314"/>
      <c r="G11" s="4312" t="s">
        <v>0</v>
      </c>
      <c r="H11" s="4313"/>
      <c r="I11" s="4313"/>
      <c r="J11" s="4314"/>
      <c r="K11" s="4312" t="s">
        <v>74</v>
      </c>
      <c r="L11" s="4313"/>
      <c r="M11" s="4313"/>
      <c r="N11" s="4314"/>
      <c r="O11" s="4312" t="s">
        <v>75</v>
      </c>
      <c r="P11" s="4313"/>
      <c r="Q11" s="4313"/>
      <c r="R11" s="4314"/>
      <c r="S11" s="4312" t="s">
        <v>76</v>
      </c>
      <c r="T11" s="4313"/>
      <c r="U11" s="4313"/>
      <c r="V11" s="4314"/>
      <c r="W11" s="4312" t="s">
        <v>77</v>
      </c>
      <c r="X11" s="4313"/>
      <c r="Y11" s="4313"/>
      <c r="Z11" s="4314"/>
      <c r="AA11" s="4312" t="s">
        <v>78</v>
      </c>
      <c r="AB11" s="4313"/>
      <c r="AC11" s="4313"/>
      <c r="AD11" s="4314"/>
      <c r="AE11" s="4312" t="s">
        <v>1</v>
      </c>
      <c r="AF11" s="4313"/>
      <c r="AG11" s="4313"/>
      <c r="AH11" s="4314"/>
      <c r="AI11" s="4312" t="s">
        <v>79</v>
      </c>
      <c r="AJ11" s="4313"/>
      <c r="AK11" s="4313"/>
      <c r="AL11" s="4314"/>
      <c r="AM11" s="4312" t="s">
        <v>80</v>
      </c>
      <c r="AN11" s="4313"/>
      <c r="AO11" s="4313"/>
      <c r="AP11" s="4314"/>
      <c r="AQ11" s="4312" t="s">
        <v>81</v>
      </c>
      <c r="AR11" s="4313"/>
      <c r="AS11" s="4313"/>
      <c r="AT11" s="4314"/>
      <c r="AU11" s="4312" t="s">
        <v>82</v>
      </c>
      <c r="AV11" s="4313"/>
      <c r="AW11" s="4313"/>
      <c r="AX11" s="4314"/>
      <c r="AY11" s="2043" t="s">
        <v>96</v>
      </c>
    </row>
    <row r="12" spans="2:51">
      <c r="B12" s="4334"/>
      <c r="C12" s="2045" t="s">
        <v>7</v>
      </c>
      <c r="D12" s="2046"/>
      <c r="E12" s="4315" t="s">
        <v>167</v>
      </c>
      <c r="F12" s="4316"/>
      <c r="G12" s="2045" t="s">
        <v>7</v>
      </c>
      <c r="H12" s="2046"/>
      <c r="I12" s="4315" t="s">
        <v>167</v>
      </c>
      <c r="J12" s="4316"/>
      <c r="K12" s="2045" t="s">
        <v>7</v>
      </c>
      <c r="L12" s="2046"/>
      <c r="M12" s="4315" t="s">
        <v>167</v>
      </c>
      <c r="N12" s="4316"/>
      <c r="O12" s="2045" t="s">
        <v>7</v>
      </c>
      <c r="P12" s="2046"/>
      <c r="Q12" s="4315" t="s">
        <v>167</v>
      </c>
      <c r="R12" s="4316"/>
      <c r="S12" s="2045" t="s">
        <v>7</v>
      </c>
      <c r="T12" s="2046"/>
      <c r="U12" s="4315" t="s">
        <v>167</v>
      </c>
      <c r="V12" s="4316"/>
      <c r="W12" s="2045" t="s">
        <v>7</v>
      </c>
      <c r="X12" s="2046"/>
      <c r="Y12" s="4315" t="s">
        <v>167</v>
      </c>
      <c r="Z12" s="4316"/>
      <c r="AA12" s="2045" t="s">
        <v>7</v>
      </c>
      <c r="AB12" s="2046"/>
      <c r="AC12" s="4315" t="s">
        <v>167</v>
      </c>
      <c r="AD12" s="4316"/>
      <c r="AE12" s="2045" t="s">
        <v>7</v>
      </c>
      <c r="AF12" s="2046"/>
      <c r="AG12" s="4315" t="s">
        <v>167</v>
      </c>
      <c r="AH12" s="4316"/>
      <c r="AI12" s="2045" t="s">
        <v>7</v>
      </c>
      <c r="AJ12" s="2046"/>
      <c r="AK12" s="4315" t="s">
        <v>167</v>
      </c>
      <c r="AL12" s="4316"/>
      <c r="AM12" s="2045" t="s">
        <v>7</v>
      </c>
      <c r="AN12" s="2046"/>
      <c r="AO12" s="4315" t="s">
        <v>167</v>
      </c>
      <c r="AP12" s="4316"/>
      <c r="AQ12" s="2045" t="s">
        <v>7</v>
      </c>
      <c r="AR12" s="2046"/>
      <c r="AS12" s="4315" t="s">
        <v>167</v>
      </c>
      <c r="AT12" s="4316"/>
      <c r="AU12" s="2045" t="s">
        <v>7</v>
      </c>
      <c r="AV12" s="2046"/>
      <c r="AW12" s="4315" t="s">
        <v>167</v>
      </c>
      <c r="AX12" s="4316"/>
      <c r="AY12" s="2047"/>
    </row>
    <row r="13" spans="2:51">
      <c r="B13" s="4334"/>
      <c r="C13" s="2048" t="s">
        <v>5</v>
      </c>
      <c r="D13" s="2049" t="s">
        <v>2</v>
      </c>
      <c r="E13" s="4321" t="s">
        <v>12</v>
      </c>
      <c r="F13" s="4322"/>
      <c r="G13" s="2048" t="s">
        <v>5</v>
      </c>
      <c r="H13" s="2049" t="s">
        <v>2</v>
      </c>
      <c r="I13" s="4321" t="s">
        <v>12</v>
      </c>
      <c r="J13" s="4322"/>
      <c r="K13" s="2048" t="s">
        <v>5</v>
      </c>
      <c r="L13" s="2049" t="s">
        <v>2</v>
      </c>
      <c r="M13" s="4321" t="s">
        <v>12</v>
      </c>
      <c r="N13" s="4322"/>
      <c r="O13" s="2048" t="s">
        <v>5</v>
      </c>
      <c r="P13" s="2049" t="s">
        <v>2</v>
      </c>
      <c r="Q13" s="4321" t="s">
        <v>12</v>
      </c>
      <c r="R13" s="4322"/>
      <c r="S13" s="2048" t="s">
        <v>5</v>
      </c>
      <c r="T13" s="2049" t="s">
        <v>2</v>
      </c>
      <c r="U13" s="4321" t="s">
        <v>12</v>
      </c>
      <c r="V13" s="4322"/>
      <c r="W13" s="2048" t="s">
        <v>5</v>
      </c>
      <c r="X13" s="2049" t="s">
        <v>2</v>
      </c>
      <c r="Y13" s="4321" t="s">
        <v>12</v>
      </c>
      <c r="Z13" s="4322"/>
      <c r="AA13" s="2048" t="s">
        <v>5</v>
      </c>
      <c r="AB13" s="2049" t="s">
        <v>2</v>
      </c>
      <c r="AC13" s="4321" t="s">
        <v>12</v>
      </c>
      <c r="AD13" s="4322"/>
      <c r="AE13" s="2048" t="s">
        <v>5</v>
      </c>
      <c r="AF13" s="2049" t="s">
        <v>2</v>
      </c>
      <c r="AG13" s="4321" t="s">
        <v>12</v>
      </c>
      <c r="AH13" s="4322"/>
      <c r="AI13" s="2048" t="s">
        <v>5</v>
      </c>
      <c r="AJ13" s="2049" t="s">
        <v>2</v>
      </c>
      <c r="AK13" s="4321" t="s">
        <v>12</v>
      </c>
      <c r="AL13" s="4322"/>
      <c r="AM13" s="2048" t="s">
        <v>5</v>
      </c>
      <c r="AN13" s="2049" t="s">
        <v>2</v>
      </c>
      <c r="AO13" s="4321" t="s">
        <v>12</v>
      </c>
      <c r="AP13" s="4322"/>
      <c r="AQ13" s="2048" t="s">
        <v>5</v>
      </c>
      <c r="AR13" s="2049" t="s">
        <v>2</v>
      </c>
      <c r="AS13" s="4321" t="s">
        <v>12</v>
      </c>
      <c r="AT13" s="4322"/>
      <c r="AU13" s="2048" t="s">
        <v>5</v>
      </c>
      <c r="AV13" s="2049" t="s">
        <v>2</v>
      </c>
      <c r="AW13" s="4321" t="s">
        <v>12</v>
      </c>
      <c r="AX13" s="4322"/>
      <c r="AY13" s="2050"/>
    </row>
    <row r="14" spans="2:51">
      <c r="B14" s="4334"/>
      <c r="C14" s="2048" t="s">
        <v>8</v>
      </c>
      <c r="D14" s="2049" t="s">
        <v>86</v>
      </c>
      <c r="E14" s="4321" t="s">
        <v>9</v>
      </c>
      <c r="F14" s="4322"/>
      <c r="G14" s="2048" t="s">
        <v>8</v>
      </c>
      <c r="H14" s="2049" t="s">
        <v>86</v>
      </c>
      <c r="I14" s="4321" t="s">
        <v>9</v>
      </c>
      <c r="J14" s="4322"/>
      <c r="K14" s="2048" t="s">
        <v>8</v>
      </c>
      <c r="L14" s="2049" t="s">
        <v>86</v>
      </c>
      <c r="M14" s="4321" t="s">
        <v>9</v>
      </c>
      <c r="N14" s="4322"/>
      <c r="O14" s="2048" t="s">
        <v>8</v>
      </c>
      <c r="P14" s="2049" t="s">
        <v>86</v>
      </c>
      <c r="Q14" s="4321" t="s">
        <v>9</v>
      </c>
      <c r="R14" s="4322"/>
      <c r="S14" s="2048" t="s">
        <v>8</v>
      </c>
      <c r="T14" s="2049" t="s">
        <v>86</v>
      </c>
      <c r="U14" s="4321" t="s">
        <v>9</v>
      </c>
      <c r="V14" s="4322"/>
      <c r="W14" s="2048" t="s">
        <v>8</v>
      </c>
      <c r="X14" s="2049" t="s">
        <v>86</v>
      </c>
      <c r="Y14" s="4321" t="s">
        <v>9</v>
      </c>
      <c r="Z14" s="4322"/>
      <c r="AA14" s="2048" t="s">
        <v>8</v>
      </c>
      <c r="AB14" s="2049" t="s">
        <v>86</v>
      </c>
      <c r="AC14" s="4321" t="s">
        <v>9</v>
      </c>
      <c r="AD14" s="4322"/>
      <c r="AE14" s="2048" t="s">
        <v>8</v>
      </c>
      <c r="AF14" s="2049" t="s">
        <v>86</v>
      </c>
      <c r="AG14" s="4321" t="s">
        <v>9</v>
      </c>
      <c r="AH14" s="4322"/>
      <c r="AI14" s="2048" t="s">
        <v>8</v>
      </c>
      <c r="AJ14" s="2049" t="s">
        <v>86</v>
      </c>
      <c r="AK14" s="4321" t="s">
        <v>9</v>
      </c>
      <c r="AL14" s="4322"/>
      <c r="AM14" s="2048" t="s">
        <v>8</v>
      </c>
      <c r="AN14" s="2049" t="s">
        <v>86</v>
      </c>
      <c r="AO14" s="4321" t="s">
        <v>9</v>
      </c>
      <c r="AP14" s="4322"/>
      <c r="AQ14" s="2048" t="s">
        <v>8</v>
      </c>
      <c r="AR14" s="2049" t="s">
        <v>86</v>
      </c>
      <c r="AS14" s="4321" t="s">
        <v>9</v>
      </c>
      <c r="AT14" s="4322"/>
      <c r="AU14" s="2048" t="s">
        <v>8</v>
      </c>
      <c r="AV14" s="2049" t="s">
        <v>86</v>
      </c>
      <c r="AW14" s="4321" t="s">
        <v>9</v>
      </c>
      <c r="AX14" s="4322"/>
      <c r="AY14" s="2050"/>
    </row>
    <row r="15" spans="2:51">
      <c r="B15" s="4334"/>
      <c r="C15" s="2048" t="s">
        <v>6</v>
      </c>
      <c r="D15" s="2049" t="s">
        <v>11</v>
      </c>
      <c r="E15" s="4321" t="s">
        <v>64</v>
      </c>
      <c r="F15" s="4322"/>
      <c r="G15" s="2048" t="s">
        <v>6</v>
      </c>
      <c r="H15" s="2049" t="s">
        <v>11</v>
      </c>
      <c r="I15" s="4321" t="s">
        <v>64</v>
      </c>
      <c r="J15" s="4322"/>
      <c r="K15" s="2048" t="s">
        <v>6</v>
      </c>
      <c r="L15" s="2049" t="s">
        <v>11</v>
      </c>
      <c r="M15" s="4321" t="s">
        <v>64</v>
      </c>
      <c r="N15" s="4322"/>
      <c r="O15" s="2048" t="s">
        <v>6</v>
      </c>
      <c r="P15" s="2049" t="s">
        <v>11</v>
      </c>
      <c r="Q15" s="4321" t="s">
        <v>64</v>
      </c>
      <c r="R15" s="4322"/>
      <c r="S15" s="2048" t="s">
        <v>6</v>
      </c>
      <c r="T15" s="2049" t="s">
        <v>11</v>
      </c>
      <c r="U15" s="4321" t="s">
        <v>64</v>
      </c>
      <c r="V15" s="4322"/>
      <c r="W15" s="2048" t="s">
        <v>6</v>
      </c>
      <c r="X15" s="2049" t="s">
        <v>11</v>
      </c>
      <c r="Y15" s="4321" t="s">
        <v>64</v>
      </c>
      <c r="Z15" s="4322"/>
      <c r="AA15" s="2048" t="s">
        <v>6</v>
      </c>
      <c r="AB15" s="2049" t="s">
        <v>11</v>
      </c>
      <c r="AC15" s="4321" t="s">
        <v>64</v>
      </c>
      <c r="AD15" s="4322"/>
      <c r="AE15" s="2048" t="s">
        <v>6</v>
      </c>
      <c r="AF15" s="2049" t="s">
        <v>11</v>
      </c>
      <c r="AG15" s="4321" t="s">
        <v>64</v>
      </c>
      <c r="AH15" s="4322"/>
      <c r="AI15" s="2048" t="s">
        <v>6</v>
      </c>
      <c r="AJ15" s="2049" t="s">
        <v>11</v>
      </c>
      <c r="AK15" s="4321" t="s">
        <v>64</v>
      </c>
      <c r="AL15" s="4322"/>
      <c r="AM15" s="2048" t="s">
        <v>6</v>
      </c>
      <c r="AN15" s="2049" t="s">
        <v>11</v>
      </c>
      <c r="AO15" s="4321" t="s">
        <v>64</v>
      </c>
      <c r="AP15" s="4322"/>
      <c r="AQ15" s="2048" t="s">
        <v>6</v>
      </c>
      <c r="AR15" s="2049" t="s">
        <v>11</v>
      </c>
      <c r="AS15" s="4321" t="s">
        <v>64</v>
      </c>
      <c r="AT15" s="4322"/>
      <c r="AU15" s="2048" t="s">
        <v>6</v>
      </c>
      <c r="AV15" s="2049" t="s">
        <v>11</v>
      </c>
      <c r="AW15" s="4321" t="s">
        <v>64</v>
      </c>
      <c r="AX15" s="4322"/>
      <c r="AY15" s="2050"/>
    </row>
    <row r="16" spans="2:51">
      <c r="B16" s="4334"/>
      <c r="C16" s="2048" t="s">
        <v>9</v>
      </c>
      <c r="D16" s="2049"/>
      <c r="E16" s="4323" t="s">
        <v>63</v>
      </c>
      <c r="F16" s="4324"/>
      <c r="G16" s="2048" t="s">
        <v>9</v>
      </c>
      <c r="H16" s="2049"/>
      <c r="I16" s="4323" t="s">
        <v>63</v>
      </c>
      <c r="J16" s="4324"/>
      <c r="K16" s="2048" t="s">
        <v>9</v>
      </c>
      <c r="L16" s="2049"/>
      <c r="M16" s="4323" t="s">
        <v>63</v>
      </c>
      <c r="N16" s="4324"/>
      <c r="O16" s="2048" t="s">
        <v>9</v>
      </c>
      <c r="P16" s="2049"/>
      <c r="Q16" s="4323" t="s">
        <v>63</v>
      </c>
      <c r="R16" s="4324"/>
      <c r="S16" s="2048" t="s">
        <v>9</v>
      </c>
      <c r="T16" s="2049"/>
      <c r="U16" s="4323" t="s">
        <v>63</v>
      </c>
      <c r="V16" s="4324"/>
      <c r="W16" s="2048" t="s">
        <v>9</v>
      </c>
      <c r="X16" s="2049"/>
      <c r="Y16" s="4323" t="s">
        <v>63</v>
      </c>
      <c r="Z16" s="4324"/>
      <c r="AA16" s="2048" t="s">
        <v>9</v>
      </c>
      <c r="AB16" s="2049"/>
      <c r="AC16" s="4323" t="s">
        <v>63</v>
      </c>
      <c r="AD16" s="4324"/>
      <c r="AE16" s="2048" t="s">
        <v>9</v>
      </c>
      <c r="AF16" s="2049"/>
      <c r="AG16" s="4323" t="s">
        <v>63</v>
      </c>
      <c r="AH16" s="4324"/>
      <c r="AI16" s="2048" t="s">
        <v>9</v>
      </c>
      <c r="AJ16" s="2049"/>
      <c r="AK16" s="4323" t="s">
        <v>63</v>
      </c>
      <c r="AL16" s="4324"/>
      <c r="AM16" s="2048" t="s">
        <v>9</v>
      </c>
      <c r="AN16" s="2049"/>
      <c r="AO16" s="4323" t="s">
        <v>63</v>
      </c>
      <c r="AP16" s="4324"/>
      <c r="AQ16" s="2048" t="s">
        <v>9</v>
      </c>
      <c r="AR16" s="2049"/>
      <c r="AS16" s="4323" t="s">
        <v>63</v>
      </c>
      <c r="AT16" s="4324"/>
      <c r="AU16" s="2048" t="s">
        <v>9</v>
      </c>
      <c r="AV16" s="2049"/>
      <c r="AW16" s="4323" t="s">
        <v>63</v>
      </c>
      <c r="AX16" s="4324"/>
      <c r="AY16" s="2051"/>
    </row>
    <row r="17" spans="2:51" ht="15.75" thickBot="1">
      <c r="B17" s="4335"/>
      <c r="C17" s="2052" t="s">
        <v>11</v>
      </c>
      <c r="D17" s="2053"/>
      <c r="E17" s="2054" t="s">
        <v>63</v>
      </c>
      <c r="F17" s="2055" t="s">
        <v>61</v>
      </c>
      <c r="G17" s="2052" t="s">
        <v>11</v>
      </c>
      <c r="H17" s="2053"/>
      <c r="I17" s="2054" t="s">
        <v>63</v>
      </c>
      <c r="J17" s="2055" t="s">
        <v>61</v>
      </c>
      <c r="K17" s="2052" t="s">
        <v>11</v>
      </c>
      <c r="L17" s="2053"/>
      <c r="M17" s="2054" t="s">
        <v>63</v>
      </c>
      <c r="N17" s="2055" t="s">
        <v>61</v>
      </c>
      <c r="O17" s="2052" t="s">
        <v>11</v>
      </c>
      <c r="P17" s="2053"/>
      <c r="Q17" s="2054" t="s">
        <v>63</v>
      </c>
      <c r="R17" s="2055" t="s">
        <v>61</v>
      </c>
      <c r="S17" s="2052" t="s">
        <v>11</v>
      </c>
      <c r="T17" s="2053"/>
      <c r="U17" s="2054" t="s">
        <v>63</v>
      </c>
      <c r="V17" s="2055" t="s">
        <v>61</v>
      </c>
      <c r="W17" s="2052" t="s">
        <v>11</v>
      </c>
      <c r="X17" s="2053"/>
      <c r="Y17" s="2054" t="s">
        <v>63</v>
      </c>
      <c r="Z17" s="2055" t="s">
        <v>61</v>
      </c>
      <c r="AA17" s="2052" t="s">
        <v>11</v>
      </c>
      <c r="AB17" s="2053"/>
      <c r="AC17" s="2054" t="s">
        <v>63</v>
      </c>
      <c r="AD17" s="2055" t="s">
        <v>61</v>
      </c>
      <c r="AE17" s="2052" t="s">
        <v>11</v>
      </c>
      <c r="AF17" s="2053"/>
      <c r="AG17" s="2054" t="s">
        <v>63</v>
      </c>
      <c r="AH17" s="2055" t="s">
        <v>61</v>
      </c>
      <c r="AI17" s="2052" t="s">
        <v>11</v>
      </c>
      <c r="AJ17" s="3158"/>
      <c r="AK17" s="2054" t="s">
        <v>63</v>
      </c>
      <c r="AL17" s="2055" t="s">
        <v>61</v>
      </c>
      <c r="AM17" s="2052" t="s">
        <v>11</v>
      </c>
      <c r="AN17" s="2053"/>
      <c r="AO17" s="2054" t="s">
        <v>63</v>
      </c>
      <c r="AP17" s="2055" t="s">
        <v>61</v>
      </c>
      <c r="AQ17" s="2052" t="s">
        <v>11</v>
      </c>
      <c r="AR17" s="2053"/>
      <c r="AS17" s="2054" t="s">
        <v>63</v>
      </c>
      <c r="AT17" s="2055" t="s">
        <v>61</v>
      </c>
      <c r="AU17" s="2052" t="s">
        <v>11</v>
      </c>
      <c r="AV17" s="2053"/>
      <c r="AW17" s="2054" t="s">
        <v>63</v>
      </c>
      <c r="AX17" s="2055" t="s">
        <v>61</v>
      </c>
      <c r="AY17" s="2051"/>
    </row>
    <row r="18" spans="2:51" ht="17.100000000000001" customHeight="1" thickBot="1">
      <c r="B18" s="2056">
        <v>1</v>
      </c>
      <c r="C18" s="2057"/>
      <c r="D18" s="2068" t="s">
        <v>15</v>
      </c>
      <c r="E18" s="2420"/>
      <c r="F18" s="3912" t="s">
        <v>15</v>
      </c>
      <c r="G18" s="2057"/>
      <c r="H18" s="2106" t="s">
        <v>19</v>
      </c>
      <c r="I18" s="187" t="s">
        <v>38</v>
      </c>
      <c r="J18" s="357" t="s">
        <v>38</v>
      </c>
      <c r="K18" s="2057"/>
      <c r="L18" s="2063" t="s">
        <v>19</v>
      </c>
      <c r="M18" s="187" t="s">
        <v>38</v>
      </c>
      <c r="N18" s="357" t="s">
        <v>38</v>
      </c>
      <c r="O18" s="2137"/>
      <c r="P18" s="2081" t="s">
        <v>88</v>
      </c>
      <c r="Q18" s="2420"/>
      <c r="R18" s="2428" t="s">
        <v>55</v>
      </c>
      <c r="S18" s="2059">
        <v>18</v>
      </c>
      <c r="T18" s="2068" t="s">
        <v>14</v>
      </c>
      <c r="U18" s="3601" t="s">
        <v>15</v>
      </c>
      <c r="V18" s="3515"/>
      <c r="W18" s="2057"/>
      <c r="X18" s="2106" t="s">
        <v>16</v>
      </c>
      <c r="Y18" s="187" t="s">
        <v>38</v>
      </c>
      <c r="Z18" s="357" t="s">
        <v>38</v>
      </c>
      <c r="AA18" s="2426"/>
      <c r="AB18" s="2081" t="s">
        <v>88</v>
      </c>
      <c r="AC18" s="2421" t="s">
        <v>55</v>
      </c>
      <c r="AD18" s="2422"/>
      <c r="AE18" s="2062"/>
      <c r="AF18" s="2063" t="s">
        <v>17</v>
      </c>
      <c r="AG18" s="2082"/>
      <c r="AH18" s="2083" t="s">
        <v>55</v>
      </c>
      <c r="AI18" s="3915"/>
      <c r="AJ18" s="2110" t="s">
        <v>18</v>
      </c>
      <c r="AK18" s="2132" t="s">
        <v>55</v>
      </c>
      <c r="AL18" s="2133"/>
      <c r="AM18" s="2080"/>
      <c r="AN18" s="2063" t="s">
        <v>15</v>
      </c>
      <c r="AO18" s="2082"/>
      <c r="AP18" s="2083" t="s">
        <v>55</v>
      </c>
      <c r="AQ18" s="2062"/>
      <c r="AR18" s="2068" t="s">
        <v>19</v>
      </c>
      <c r="AS18" s="1223" t="s">
        <v>38</v>
      </c>
      <c r="AT18" s="1637" t="s">
        <v>38</v>
      </c>
      <c r="AU18" s="2111"/>
      <c r="AV18" s="2072" t="s">
        <v>18</v>
      </c>
      <c r="AW18" s="2066" t="s">
        <v>55</v>
      </c>
      <c r="AX18" s="2067"/>
      <c r="AY18" s="2078"/>
    </row>
    <row r="19" spans="2:51" ht="17.100000000000001" customHeight="1" thickBot="1">
      <c r="B19" s="2079">
        <v>2</v>
      </c>
      <c r="C19" s="2057">
        <v>1</v>
      </c>
      <c r="D19" s="3597" t="s">
        <v>14</v>
      </c>
      <c r="E19" s="3150" t="s">
        <v>55</v>
      </c>
      <c r="F19" s="2096"/>
      <c r="G19" s="2104"/>
      <c r="H19" s="2106" t="s">
        <v>16</v>
      </c>
      <c r="I19" s="187" t="s">
        <v>38</v>
      </c>
      <c r="J19" s="357" t="s">
        <v>38</v>
      </c>
      <c r="K19" s="2057"/>
      <c r="L19" s="2077" t="s">
        <v>16</v>
      </c>
      <c r="M19" s="187" t="s">
        <v>38</v>
      </c>
      <c r="N19" s="357" t="s">
        <v>38</v>
      </c>
      <c r="O19" s="2137"/>
      <c r="P19" s="2081" t="s">
        <v>15</v>
      </c>
      <c r="Q19" s="2420" t="s">
        <v>55</v>
      </c>
      <c r="R19" s="2428"/>
      <c r="S19" s="2059"/>
      <c r="T19" s="2081" t="s">
        <v>17</v>
      </c>
      <c r="U19" s="2138"/>
      <c r="V19" s="3515" t="s">
        <v>55</v>
      </c>
      <c r="W19" s="2113"/>
      <c r="X19" s="2105" t="s">
        <v>18</v>
      </c>
      <c r="Y19" s="2088"/>
      <c r="Z19" s="2089" t="s">
        <v>55</v>
      </c>
      <c r="AA19" s="2426"/>
      <c r="AB19" s="3148" t="s">
        <v>15</v>
      </c>
      <c r="AC19" s="2138" t="s">
        <v>55</v>
      </c>
      <c r="AD19" s="2139"/>
      <c r="AE19" s="2080"/>
      <c r="AF19" s="2115" t="s">
        <v>19</v>
      </c>
      <c r="AG19" s="187" t="s">
        <v>38</v>
      </c>
      <c r="AH19" s="357" t="s">
        <v>38</v>
      </c>
      <c r="AI19" s="2417"/>
      <c r="AJ19" s="2116" t="s">
        <v>88</v>
      </c>
      <c r="AK19" s="2423" t="s">
        <v>55</v>
      </c>
      <c r="AL19" s="2424"/>
      <c r="AM19" s="2080">
        <v>40</v>
      </c>
      <c r="AN19" s="2115" t="s">
        <v>14</v>
      </c>
      <c r="AO19" s="2069"/>
      <c r="AP19" s="2071" t="s">
        <v>55</v>
      </c>
      <c r="AQ19" s="2117"/>
      <c r="AR19" s="2101" t="s">
        <v>16</v>
      </c>
      <c r="AS19" s="1223" t="s">
        <v>38</v>
      </c>
      <c r="AT19" s="1637" t="s">
        <v>38</v>
      </c>
      <c r="AU19" s="2062"/>
      <c r="AV19" s="2115" t="s">
        <v>88</v>
      </c>
      <c r="AW19" s="2061"/>
      <c r="AX19" s="2058" t="s">
        <v>55</v>
      </c>
      <c r="AY19" s="2078"/>
    </row>
    <row r="20" spans="2:51" ht="17.100000000000001" customHeight="1" thickBot="1">
      <c r="B20" s="2079">
        <v>3</v>
      </c>
      <c r="C20" s="2057"/>
      <c r="D20" s="3917" t="s">
        <v>17</v>
      </c>
      <c r="E20" s="3150" t="s">
        <v>55</v>
      </c>
      <c r="F20" s="2100"/>
      <c r="G20" s="2113"/>
      <c r="H20" s="2093" t="s">
        <v>18</v>
      </c>
      <c r="I20" s="2066"/>
      <c r="J20" s="2067" t="s">
        <v>55</v>
      </c>
      <c r="K20" s="2113"/>
      <c r="L20" s="2072" t="s">
        <v>18</v>
      </c>
      <c r="M20" s="2066"/>
      <c r="N20" s="2067" t="s">
        <v>55</v>
      </c>
      <c r="O20" s="2137">
        <v>14</v>
      </c>
      <c r="P20" s="2081" t="s">
        <v>14</v>
      </c>
      <c r="Q20" s="2420" t="s">
        <v>55</v>
      </c>
      <c r="R20" s="2428"/>
      <c r="S20" s="2059"/>
      <c r="T20" s="2116" t="s">
        <v>19</v>
      </c>
      <c r="U20" s="1223" t="s">
        <v>38</v>
      </c>
      <c r="V20" s="3914" t="s">
        <v>38</v>
      </c>
      <c r="W20" s="2057"/>
      <c r="X20" s="2106" t="s">
        <v>88</v>
      </c>
      <c r="Y20" s="2075" t="s">
        <v>55</v>
      </c>
      <c r="Z20" s="2076"/>
      <c r="AA20" s="2426">
        <v>27</v>
      </c>
      <c r="AB20" s="2116" t="s">
        <v>14</v>
      </c>
      <c r="AC20" s="2138"/>
      <c r="AD20" s="2139" t="s">
        <v>55</v>
      </c>
      <c r="AE20" s="2117"/>
      <c r="AF20" s="2077" t="s">
        <v>16</v>
      </c>
      <c r="AG20" s="187" t="s">
        <v>38</v>
      </c>
      <c r="AH20" s="357" t="s">
        <v>38</v>
      </c>
      <c r="AI20" s="2417"/>
      <c r="AJ20" s="2081" t="s">
        <v>15</v>
      </c>
      <c r="AK20" s="2138"/>
      <c r="AL20" s="2139" t="s">
        <v>55</v>
      </c>
      <c r="AM20" s="2080"/>
      <c r="AN20" s="2108" t="s">
        <v>17</v>
      </c>
      <c r="AO20" s="2082" t="s">
        <v>55</v>
      </c>
      <c r="AP20" s="2083"/>
      <c r="AQ20" s="2062"/>
      <c r="AR20" s="2081" t="s">
        <v>18</v>
      </c>
      <c r="AS20" s="2140" t="s">
        <v>55</v>
      </c>
      <c r="AT20" s="2141"/>
      <c r="AU20" s="2080"/>
      <c r="AV20" s="2108" t="s">
        <v>15</v>
      </c>
      <c r="AW20" s="2061"/>
      <c r="AX20" s="2058" t="s">
        <v>55</v>
      </c>
      <c r="AY20" s="2078"/>
    </row>
    <row r="21" spans="2:51" s="2098" customFormat="1" ht="17.100000000000001" customHeight="1" thickBot="1">
      <c r="B21" s="2094">
        <v>4</v>
      </c>
      <c r="C21" s="2057"/>
      <c r="D21" s="2116" t="s">
        <v>19</v>
      </c>
      <c r="E21" s="187" t="s">
        <v>38</v>
      </c>
      <c r="F21" s="3514" t="s">
        <v>38</v>
      </c>
      <c r="G21" s="2057"/>
      <c r="H21" s="2119" t="s">
        <v>88</v>
      </c>
      <c r="I21" s="2061"/>
      <c r="J21" s="2058" t="s">
        <v>55</v>
      </c>
      <c r="K21" s="2057"/>
      <c r="L21" s="2060" t="s">
        <v>88</v>
      </c>
      <c r="M21" s="2061"/>
      <c r="N21" s="2058" t="s">
        <v>55</v>
      </c>
      <c r="O21" s="2137"/>
      <c r="P21" s="2081" t="s">
        <v>17</v>
      </c>
      <c r="Q21" s="2418"/>
      <c r="R21" s="2419" t="s">
        <v>55</v>
      </c>
      <c r="S21" s="2059"/>
      <c r="T21" s="2116" t="s">
        <v>16</v>
      </c>
      <c r="U21" s="1223" t="s">
        <v>38</v>
      </c>
      <c r="V21" s="3914" t="s">
        <v>38</v>
      </c>
      <c r="W21" s="2057"/>
      <c r="X21" s="2060" t="s">
        <v>15</v>
      </c>
      <c r="Y21" s="2082" t="s">
        <v>55</v>
      </c>
      <c r="Z21" s="2083"/>
      <c r="AA21" s="2426"/>
      <c r="AB21" s="2081" t="s">
        <v>17</v>
      </c>
      <c r="AC21" s="2138"/>
      <c r="AD21" s="2139" t="s">
        <v>55</v>
      </c>
      <c r="AE21" s="2080"/>
      <c r="AF21" s="2115" t="s">
        <v>18</v>
      </c>
      <c r="AG21" s="2088" t="s">
        <v>55</v>
      </c>
      <c r="AH21" s="2089"/>
      <c r="AI21" s="2417">
        <v>36</v>
      </c>
      <c r="AJ21" s="2081" t="s">
        <v>14</v>
      </c>
      <c r="AK21" s="2138"/>
      <c r="AL21" s="2139" t="s">
        <v>55</v>
      </c>
      <c r="AM21" s="2080"/>
      <c r="AN21" s="2063" t="s">
        <v>19</v>
      </c>
      <c r="AO21" s="187" t="s">
        <v>38</v>
      </c>
      <c r="AP21" s="357" t="s">
        <v>38</v>
      </c>
      <c r="AQ21" s="2080"/>
      <c r="AR21" s="2081" t="s">
        <v>88</v>
      </c>
      <c r="AS21" s="2420"/>
      <c r="AT21" s="2428" t="s">
        <v>55</v>
      </c>
      <c r="AU21" s="2080">
        <v>49</v>
      </c>
      <c r="AV21" s="2063" t="s">
        <v>14</v>
      </c>
      <c r="AW21" s="2095" t="s">
        <v>55</v>
      </c>
      <c r="AX21" s="2096"/>
      <c r="AY21" s="2097"/>
    </row>
    <row r="22" spans="2:51" ht="17.100000000000001" customHeight="1" thickBot="1">
      <c r="B22" s="2079">
        <v>5</v>
      </c>
      <c r="C22" s="2104"/>
      <c r="D22" s="2085" t="s">
        <v>16</v>
      </c>
      <c r="E22" s="187" t="s">
        <v>38</v>
      </c>
      <c r="F22" s="3514" t="s">
        <v>38</v>
      </c>
      <c r="G22" s="2057"/>
      <c r="H22" s="2119" t="s">
        <v>15</v>
      </c>
      <c r="I22" s="2061" t="s">
        <v>55</v>
      </c>
      <c r="J22" s="2058"/>
      <c r="K22" s="2057"/>
      <c r="L22" s="2114" t="s">
        <v>15</v>
      </c>
      <c r="M22" s="2061" t="s">
        <v>55</v>
      </c>
      <c r="N22" s="2058"/>
      <c r="O22" s="2137"/>
      <c r="P22" s="2081" t="s">
        <v>19</v>
      </c>
      <c r="Q22" s="1223" t="s">
        <v>38</v>
      </c>
      <c r="R22" s="1637" t="s">
        <v>38</v>
      </c>
      <c r="S22" s="2092"/>
      <c r="T22" s="2065" t="s">
        <v>18</v>
      </c>
      <c r="U22" s="2132"/>
      <c r="V22" s="3913" t="s">
        <v>55</v>
      </c>
      <c r="W22" s="2057">
        <v>23</v>
      </c>
      <c r="X22" s="2060" t="s">
        <v>14</v>
      </c>
      <c r="Y22" s="2082"/>
      <c r="Z22" s="2083" t="s">
        <v>55</v>
      </c>
      <c r="AA22" s="2426"/>
      <c r="AB22" s="3918" t="s">
        <v>19</v>
      </c>
      <c r="AC22" s="187" t="s">
        <v>38</v>
      </c>
      <c r="AD22" s="357" t="s">
        <v>38</v>
      </c>
      <c r="AE22" s="2080"/>
      <c r="AF22" s="2108" t="s">
        <v>88</v>
      </c>
      <c r="AG22" s="2102" t="s">
        <v>55</v>
      </c>
      <c r="AH22" s="2103"/>
      <c r="AI22" s="2417"/>
      <c r="AJ22" s="2081" t="s">
        <v>17</v>
      </c>
      <c r="AK22" s="2138" t="s">
        <v>55</v>
      </c>
      <c r="AL22" s="2139"/>
      <c r="AM22" s="2117"/>
      <c r="AN22" s="2077" t="s">
        <v>16</v>
      </c>
      <c r="AO22" s="187" t="s">
        <v>38</v>
      </c>
      <c r="AP22" s="357" t="s">
        <v>38</v>
      </c>
      <c r="AQ22" s="2080"/>
      <c r="AR22" s="2081" t="s">
        <v>15</v>
      </c>
      <c r="AS22" s="2420"/>
      <c r="AT22" s="2428" t="s">
        <v>55</v>
      </c>
      <c r="AU22" s="2080"/>
      <c r="AV22" s="2108" t="s">
        <v>17</v>
      </c>
      <c r="AW22" s="2099" t="s">
        <v>55</v>
      </c>
      <c r="AX22" s="2100"/>
      <c r="AY22" s="2078"/>
    </row>
    <row r="23" spans="2:51" ht="17.100000000000001" customHeight="1" thickBot="1">
      <c r="B23" s="2079">
        <v>6</v>
      </c>
      <c r="C23" s="2113"/>
      <c r="D23" s="3989" t="s">
        <v>18</v>
      </c>
      <c r="E23" s="2066"/>
      <c r="F23" s="2429" t="s">
        <v>15</v>
      </c>
      <c r="G23" s="2057">
        <v>6</v>
      </c>
      <c r="H23" s="2119" t="s">
        <v>14</v>
      </c>
      <c r="I23" s="2061" t="s">
        <v>55</v>
      </c>
      <c r="J23" s="2058"/>
      <c r="K23" s="2057">
        <v>10</v>
      </c>
      <c r="L23" s="2060" t="s">
        <v>14</v>
      </c>
      <c r="M23" s="2061" t="s">
        <v>55</v>
      </c>
      <c r="N23" s="2058"/>
      <c r="O23" s="2120"/>
      <c r="P23" s="2101" t="s">
        <v>16</v>
      </c>
      <c r="Q23" s="1226" t="s">
        <v>38</v>
      </c>
      <c r="R23" s="1638" t="s">
        <v>38</v>
      </c>
      <c r="S23" s="2059"/>
      <c r="T23" s="2081" t="s">
        <v>88</v>
      </c>
      <c r="U23" s="2138" t="s">
        <v>55</v>
      </c>
      <c r="V23" s="3515"/>
      <c r="W23" s="2057"/>
      <c r="X23" s="2060" t="s">
        <v>17</v>
      </c>
      <c r="Y23" s="2082"/>
      <c r="Z23" s="2083" t="s">
        <v>55</v>
      </c>
      <c r="AA23" s="2128"/>
      <c r="AB23" s="2101" t="s">
        <v>16</v>
      </c>
      <c r="AC23" s="187" t="s">
        <v>38</v>
      </c>
      <c r="AD23" s="357" t="s">
        <v>38</v>
      </c>
      <c r="AE23" s="2080"/>
      <c r="AF23" s="2063" t="s">
        <v>15</v>
      </c>
      <c r="AG23" s="2082"/>
      <c r="AH23" s="2083" t="s">
        <v>55</v>
      </c>
      <c r="AI23" s="2417"/>
      <c r="AJ23" s="2081" t="s">
        <v>19</v>
      </c>
      <c r="AK23" s="1223" t="s">
        <v>38</v>
      </c>
      <c r="AL23" s="1637" t="s">
        <v>38</v>
      </c>
      <c r="AM23" s="2111"/>
      <c r="AN23" s="2072" t="s">
        <v>18</v>
      </c>
      <c r="AO23" s="2066" t="s">
        <v>55</v>
      </c>
      <c r="AP23" s="2067"/>
      <c r="AQ23" s="2080">
        <v>45</v>
      </c>
      <c r="AR23" s="2081" t="s">
        <v>14</v>
      </c>
      <c r="AS23" s="3150" t="s">
        <v>55</v>
      </c>
      <c r="AT23" s="3151"/>
      <c r="AU23" s="2080"/>
      <c r="AV23" s="2063" t="s">
        <v>19</v>
      </c>
      <c r="AW23" s="187" t="s">
        <v>38</v>
      </c>
      <c r="AX23" s="357" t="s">
        <v>38</v>
      </c>
      <c r="AY23" s="2078"/>
    </row>
    <row r="24" spans="2:51" ht="17.100000000000001" customHeight="1" thickBot="1">
      <c r="B24" s="2079">
        <v>7</v>
      </c>
      <c r="C24" s="2057"/>
      <c r="D24" s="2060" t="s">
        <v>88</v>
      </c>
      <c r="E24" s="2061"/>
      <c r="F24" s="2058" t="s">
        <v>55</v>
      </c>
      <c r="G24" s="2057"/>
      <c r="H24" s="2107" t="s">
        <v>17</v>
      </c>
      <c r="I24" s="2086"/>
      <c r="J24" s="2087" t="s">
        <v>55</v>
      </c>
      <c r="K24" s="2057"/>
      <c r="L24" s="2060" t="s">
        <v>17</v>
      </c>
      <c r="M24" s="2086"/>
      <c r="N24" s="2087" t="s">
        <v>55</v>
      </c>
      <c r="O24" s="2113"/>
      <c r="P24" s="2065" t="s">
        <v>18</v>
      </c>
      <c r="Q24" s="2132"/>
      <c r="R24" s="2133" t="s">
        <v>55</v>
      </c>
      <c r="S24" s="2059"/>
      <c r="T24" s="2081" t="s">
        <v>15</v>
      </c>
      <c r="U24" s="2138" t="s">
        <v>55</v>
      </c>
      <c r="V24" s="3515"/>
      <c r="W24" s="2057"/>
      <c r="X24" s="2060" t="s">
        <v>19</v>
      </c>
      <c r="Y24" s="187" t="s">
        <v>38</v>
      </c>
      <c r="Z24" s="357" t="s">
        <v>38</v>
      </c>
      <c r="AA24" s="2426"/>
      <c r="AB24" s="2065" t="s">
        <v>18</v>
      </c>
      <c r="AC24" s="2132" t="s">
        <v>55</v>
      </c>
      <c r="AD24" s="2133"/>
      <c r="AE24" s="2080">
        <v>32</v>
      </c>
      <c r="AF24" s="2063" t="s">
        <v>14</v>
      </c>
      <c r="AG24" s="2069"/>
      <c r="AH24" s="2071" t="s">
        <v>55</v>
      </c>
      <c r="AI24" s="2153"/>
      <c r="AJ24" s="2101" t="s">
        <v>16</v>
      </c>
      <c r="AK24" s="1223" t="s">
        <v>38</v>
      </c>
      <c r="AL24" s="1637" t="s">
        <v>38</v>
      </c>
      <c r="AM24" s="2080"/>
      <c r="AN24" s="2063" t="s">
        <v>88</v>
      </c>
      <c r="AO24" s="2061"/>
      <c r="AP24" s="2058" t="s">
        <v>55</v>
      </c>
      <c r="AQ24" s="2062"/>
      <c r="AR24" s="2081" t="s">
        <v>17</v>
      </c>
      <c r="AS24" s="3152" t="s">
        <v>55</v>
      </c>
      <c r="AT24" s="3153"/>
      <c r="AU24" s="2117"/>
      <c r="AV24" s="2121" t="s">
        <v>16</v>
      </c>
      <c r="AW24" s="187" t="s">
        <v>38</v>
      </c>
      <c r="AX24" s="357" t="s">
        <v>38</v>
      </c>
      <c r="AY24" s="2078"/>
    </row>
    <row r="25" spans="2:51" ht="17.100000000000001" customHeight="1" thickBot="1">
      <c r="B25" s="2079">
        <v>8</v>
      </c>
      <c r="C25" s="2057"/>
      <c r="D25" s="2060" t="s">
        <v>15</v>
      </c>
      <c r="E25" s="2061" t="s">
        <v>55</v>
      </c>
      <c r="F25" s="2058"/>
      <c r="G25" s="2057"/>
      <c r="H25" s="2060" t="s">
        <v>19</v>
      </c>
      <c r="I25" s="187" t="s">
        <v>38</v>
      </c>
      <c r="J25" s="357" t="s">
        <v>38</v>
      </c>
      <c r="K25" s="2057"/>
      <c r="L25" s="2060" t="s">
        <v>19</v>
      </c>
      <c r="M25" s="187" t="s">
        <v>38</v>
      </c>
      <c r="N25" s="357" t="s">
        <v>38</v>
      </c>
      <c r="O25" s="2057"/>
      <c r="P25" s="2081" t="s">
        <v>88</v>
      </c>
      <c r="Q25" s="2421" t="s">
        <v>55</v>
      </c>
      <c r="R25" s="2422"/>
      <c r="S25" s="2059">
        <v>19</v>
      </c>
      <c r="T25" s="2068" t="s">
        <v>14</v>
      </c>
      <c r="U25" s="2082"/>
      <c r="V25" s="4005" t="s">
        <v>15</v>
      </c>
      <c r="W25" s="2057"/>
      <c r="X25" s="2060" t="s">
        <v>16</v>
      </c>
      <c r="Y25" s="187" t="s">
        <v>38</v>
      </c>
      <c r="Z25" s="357" t="s">
        <v>38</v>
      </c>
      <c r="AA25" s="2426"/>
      <c r="AB25" s="2081" t="s">
        <v>88</v>
      </c>
      <c r="AC25" s="2423" t="s">
        <v>55</v>
      </c>
      <c r="AD25" s="2424"/>
      <c r="AE25" s="2080"/>
      <c r="AF25" s="2115" t="s">
        <v>17</v>
      </c>
      <c r="AG25" s="2082" t="s">
        <v>55</v>
      </c>
      <c r="AH25" s="2083"/>
      <c r="AI25" s="3149"/>
      <c r="AJ25" s="2065" t="s">
        <v>18</v>
      </c>
      <c r="AK25" s="2140" t="s">
        <v>55</v>
      </c>
      <c r="AL25" s="2141"/>
      <c r="AM25" s="2080"/>
      <c r="AN25" s="2063" t="s">
        <v>15</v>
      </c>
      <c r="AO25" s="2061"/>
      <c r="AP25" s="2058" t="s">
        <v>55</v>
      </c>
      <c r="AQ25" s="2062"/>
      <c r="AR25" s="2081" t="s">
        <v>19</v>
      </c>
      <c r="AS25" s="1223" t="s">
        <v>38</v>
      </c>
      <c r="AT25" s="1637" t="s">
        <v>38</v>
      </c>
      <c r="AU25" s="2064"/>
      <c r="AV25" s="2072" t="s">
        <v>18</v>
      </c>
      <c r="AW25" s="2066"/>
      <c r="AX25" s="2067" t="s">
        <v>55</v>
      </c>
      <c r="AY25" s="2078"/>
    </row>
    <row r="26" spans="2:51" ht="17.100000000000001" customHeight="1" thickBot="1">
      <c r="B26" s="2079">
        <v>9</v>
      </c>
      <c r="C26" s="2057">
        <v>2</v>
      </c>
      <c r="D26" s="2060" t="s">
        <v>14</v>
      </c>
      <c r="E26" s="2061" t="s">
        <v>55</v>
      </c>
      <c r="F26" s="2058"/>
      <c r="G26" s="2104"/>
      <c r="H26" s="2085" t="s">
        <v>16</v>
      </c>
      <c r="I26" s="187" t="s">
        <v>38</v>
      </c>
      <c r="J26" s="357" t="s">
        <v>38</v>
      </c>
      <c r="K26" s="2104"/>
      <c r="L26" s="2122" t="s">
        <v>16</v>
      </c>
      <c r="M26" s="187" t="s">
        <v>38</v>
      </c>
      <c r="N26" s="357" t="s">
        <v>38</v>
      </c>
      <c r="O26" s="2057"/>
      <c r="P26" s="2081" t="s">
        <v>15</v>
      </c>
      <c r="Q26" s="2082" t="s">
        <v>55</v>
      </c>
      <c r="R26" s="2083"/>
      <c r="S26" s="2059"/>
      <c r="T26" s="2060" t="s">
        <v>17</v>
      </c>
      <c r="U26" s="2082"/>
      <c r="V26" s="3518" t="s">
        <v>55</v>
      </c>
      <c r="W26" s="2113"/>
      <c r="X26" s="2093" t="s">
        <v>18</v>
      </c>
      <c r="Y26" s="2088" t="s">
        <v>55</v>
      </c>
      <c r="Z26" s="2089"/>
      <c r="AA26" s="2426"/>
      <c r="AB26" s="2081" t="s">
        <v>15</v>
      </c>
      <c r="AC26" s="2138"/>
      <c r="AD26" s="2139" t="s">
        <v>55</v>
      </c>
      <c r="AE26" s="2062"/>
      <c r="AF26" s="2063" t="s">
        <v>19</v>
      </c>
      <c r="AG26" s="187" t="s">
        <v>38</v>
      </c>
      <c r="AH26" s="357" t="s">
        <v>38</v>
      </c>
      <c r="AI26" s="2417"/>
      <c r="AJ26" s="2081" t="s">
        <v>88</v>
      </c>
      <c r="AK26" s="2420"/>
      <c r="AL26" s="2428" t="s">
        <v>55</v>
      </c>
      <c r="AM26" s="2080">
        <v>41</v>
      </c>
      <c r="AN26" s="2123" t="s">
        <v>14</v>
      </c>
      <c r="AO26" s="2095" t="s">
        <v>55</v>
      </c>
      <c r="AP26" s="2096"/>
      <c r="AQ26" s="2073"/>
      <c r="AR26" s="2101" t="s">
        <v>16</v>
      </c>
      <c r="AS26" s="1223" t="s">
        <v>38</v>
      </c>
      <c r="AT26" s="1637" t="s">
        <v>38</v>
      </c>
      <c r="AU26" s="2062"/>
      <c r="AV26" s="2063" t="s">
        <v>88</v>
      </c>
      <c r="AW26" s="2061"/>
      <c r="AX26" s="2058" t="s">
        <v>55</v>
      </c>
      <c r="AY26" s="2078"/>
    </row>
    <row r="27" spans="2:51" ht="17.100000000000001" customHeight="1" thickBot="1">
      <c r="B27" s="2079">
        <v>10</v>
      </c>
      <c r="C27" s="2059"/>
      <c r="D27" s="2124" t="s">
        <v>17</v>
      </c>
      <c r="E27" s="2086"/>
      <c r="F27" s="2087" t="s">
        <v>55</v>
      </c>
      <c r="G27" s="2113"/>
      <c r="H27" s="2093" t="s">
        <v>18</v>
      </c>
      <c r="I27" s="2088"/>
      <c r="J27" s="2089" t="s">
        <v>55</v>
      </c>
      <c r="K27" s="2113"/>
      <c r="L27" s="2093" t="s">
        <v>18</v>
      </c>
      <c r="M27" s="2088"/>
      <c r="N27" s="2089" t="s">
        <v>55</v>
      </c>
      <c r="O27" s="2057">
        <v>15</v>
      </c>
      <c r="P27" s="2063" t="s">
        <v>14</v>
      </c>
      <c r="Q27" s="2082"/>
      <c r="R27" s="2083" t="s">
        <v>55</v>
      </c>
      <c r="S27" s="2059"/>
      <c r="T27" s="2060" t="s">
        <v>19</v>
      </c>
      <c r="U27" s="187" t="s">
        <v>38</v>
      </c>
      <c r="V27" s="3516" t="s">
        <v>38</v>
      </c>
      <c r="W27" s="2057"/>
      <c r="X27" s="2063" t="s">
        <v>88</v>
      </c>
      <c r="Y27" s="2102" t="s">
        <v>55</v>
      </c>
      <c r="Z27" s="2103"/>
      <c r="AA27" s="2426">
        <v>28</v>
      </c>
      <c r="AB27" s="2081" t="s">
        <v>14</v>
      </c>
      <c r="AC27" s="2138"/>
      <c r="AD27" s="2139" t="s">
        <v>55</v>
      </c>
      <c r="AE27" s="2073"/>
      <c r="AF27" s="2077" t="s">
        <v>16</v>
      </c>
      <c r="AG27" s="187" t="s">
        <v>38</v>
      </c>
      <c r="AH27" s="357" t="s">
        <v>38</v>
      </c>
      <c r="AI27" s="2417"/>
      <c r="AJ27" s="2081" t="s">
        <v>15</v>
      </c>
      <c r="AK27" s="2420"/>
      <c r="AL27" s="2428" t="s">
        <v>55</v>
      </c>
      <c r="AM27" s="2080"/>
      <c r="AN27" s="2063" t="s">
        <v>17</v>
      </c>
      <c r="AO27" s="2099" t="s">
        <v>55</v>
      </c>
      <c r="AP27" s="2100"/>
      <c r="AQ27" s="2111"/>
      <c r="AR27" s="2065" t="s">
        <v>18</v>
      </c>
      <c r="AS27" s="2140"/>
      <c r="AT27" s="2141" t="s">
        <v>55</v>
      </c>
      <c r="AU27" s="2080"/>
      <c r="AV27" s="2081" t="s">
        <v>15</v>
      </c>
      <c r="AW27" s="2061" t="s">
        <v>55</v>
      </c>
      <c r="AX27" s="2058"/>
      <c r="AY27" s="2078"/>
    </row>
    <row r="28" spans="2:51" ht="17.100000000000001" customHeight="1" thickBot="1">
      <c r="B28" s="2079">
        <v>11</v>
      </c>
      <c r="C28" s="2057"/>
      <c r="D28" s="2060" t="s">
        <v>19</v>
      </c>
      <c r="E28" s="187" t="s">
        <v>38</v>
      </c>
      <c r="F28" s="3514" t="s">
        <v>38</v>
      </c>
      <c r="G28" s="2057"/>
      <c r="H28" s="2060" t="s">
        <v>88</v>
      </c>
      <c r="I28" s="2075" t="s">
        <v>55</v>
      </c>
      <c r="J28" s="2076"/>
      <c r="K28" s="2057"/>
      <c r="L28" s="2060" t="s">
        <v>88</v>
      </c>
      <c r="M28" s="2075" t="s">
        <v>55</v>
      </c>
      <c r="N28" s="2076"/>
      <c r="O28" s="2057"/>
      <c r="P28" s="2081" t="s">
        <v>17</v>
      </c>
      <c r="Q28" s="2138"/>
      <c r="R28" s="2139" t="s">
        <v>55</v>
      </c>
      <c r="S28" s="2084"/>
      <c r="T28" s="2122" t="s">
        <v>16</v>
      </c>
      <c r="U28" s="187" t="s">
        <v>38</v>
      </c>
      <c r="V28" s="3516" t="s">
        <v>38</v>
      </c>
      <c r="W28" s="2057"/>
      <c r="X28" s="2063" t="s">
        <v>15</v>
      </c>
      <c r="Y28" s="2082"/>
      <c r="Z28" s="2083" t="s">
        <v>55</v>
      </c>
      <c r="AA28" s="2426"/>
      <c r="AB28" s="2081" t="s">
        <v>17</v>
      </c>
      <c r="AC28" s="2138" t="s">
        <v>55</v>
      </c>
      <c r="AD28" s="2139"/>
      <c r="AE28" s="2111"/>
      <c r="AF28" s="2072" t="s">
        <v>18</v>
      </c>
      <c r="AG28" s="2066" t="s">
        <v>55</v>
      </c>
      <c r="AH28" s="2067"/>
      <c r="AI28" s="2417">
        <v>37</v>
      </c>
      <c r="AJ28" s="2081" t="s">
        <v>14</v>
      </c>
      <c r="AK28" s="3150" t="s">
        <v>55</v>
      </c>
      <c r="AL28" s="3151"/>
      <c r="AM28" s="2080"/>
      <c r="AN28" s="2063" t="s">
        <v>19</v>
      </c>
      <c r="AO28" s="187" t="s">
        <v>38</v>
      </c>
      <c r="AP28" s="357" t="s">
        <v>38</v>
      </c>
      <c r="AQ28" s="2062"/>
      <c r="AR28" s="2125" t="s">
        <v>88</v>
      </c>
      <c r="AS28" s="2420"/>
      <c r="AT28" s="2428" t="s">
        <v>55</v>
      </c>
      <c r="AU28" s="2080">
        <v>50</v>
      </c>
      <c r="AV28" s="2081" t="s">
        <v>14</v>
      </c>
      <c r="AW28" s="2061" t="s">
        <v>55</v>
      </c>
      <c r="AX28" s="2058"/>
      <c r="AY28" s="2078"/>
    </row>
    <row r="29" spans="2:51" ht="17.100000000000001" customHeight="1" thickBot="1">
      <c r="B29" s="2079">
        <v>12</v>
      </c>
      <c r="C29" s="2104"/>
      <c r="D29" s="2122" t="s">
        <v>16</v>
      </c>
      <c r="E29" s="187" t="s">
        <v>38</v>
      </c>
      <c r="F29" s="3514" t="s">
        <v>38</v>
      </c>
      <c r="G29" s="2057"/>
      <c r="H29" s="2060" t="s">
        <v>15</v>
      </c>
      <c r="I29" s="2082" t="s">
        <v>55</v>
      </c>
      <c r="J29" s="2083"/>
      <c r="K29" s="2057"/>
      <c r="L29" s="2060" t="s">
        <v>15</v>
      </c>
      <c r="M29" s="2082" t="s">
        <v>55</v>
      </c>
      <c r="N29" s="2083"/>
      <c r="O29" s="2057"/>
      <c r="P29" s="2081" t="s">
        <v>19</v>
      </c>
      <c r="Q29" s="1223" t="s">
        <v>38</v>
      </c>
      <c r="R29" s="1637" t="s">
        <v>38</v>
      </c>
      <c r="S29" s="2092"/>
      <c r="T29" s="2093" t="s">
        <v>18</v>
      </c>
      <c r="U29" s="2088" t="s">
        <v>55</v>
      </c>
      <c r="V29" s="3517"/>
      <c r="W29" s="2057">
        <v>24</v>
      </c>
      <c r="X29" s="2063" t="s">
        <v>14</v>
      </c>
      <c r="Y29" s="2069"/>
      <c r="Z29" s="2071" t="s">
        <v>55</v>
      </c>
      <c r="AA29" s="2426"/>
      <c r="AB29" s="2081" t="s">
        <v>19</v>
      </c>
      <c r="AC29" s="187" t="s">
        <v>38</v>
      </c>
      <c r="AD29" s="357" t="s">
        <v>38</v>
      </c>
      <c r="AE29" s="2080"/>
      <c r="AF29" s="2063" t="s">
        <v>88</v>
      </c>
      <c r="AG29" s="2061"/>
      <c r="AH29" s="2058" t="s">
        <v>55</v>
      </c>
      <c r="AI29" s="2417"/>
      <c r="AJ29" s="2081" t="s">
        <v>17</v>
      </c>
      <c r="AK29" s="3152" t="s">
        <v>55</v>
      </c>
      <c r="AL29" s="3153"/>
      <c r="AM29" s="2117"/>
      <c r="AN29" s="2121" t="s">
        <v>16</v>
      </c>
      <c r="AO29" s="187" t="s">
        <v>38</v>
      </c>
      <c r="AP29" s="357" t="s">
        <v>38</v>
      </c>
      <c r="AQ29" s="2062"/>
      <c r="AR29" s="2081" t="s">
        <v>15</v>
      </c>
      <c r="AS29" s="2420" t="s">
        <v>55</v>
      </c>
      <c r="AT29" s="2428"/>
      <c r="AU29" s="2080"/>
      <c r="AV29" s="2081" t="s">
        <v>17</v>
      </c>
      <c r="AW29" s="2086"/>
      <c r="AX29" s="2087" t="s">
        <v>55</v>
      </c>
      <c r="AY29" s="2078"/>
    </row>
    <row r="30" spans="2:51" ht="17.100000000000001" customHeight="1" thickBot="1">
      <c r="B30" s="2079">
        <v>13</v>
      </c>
      <c r="C30" s="2113"/>
      <c r="D30" s="2093" t="s">
        <v>18</v>
      </c>
      <c r="E30" s="2088"/>
      <c r="F30" s="2089" t="s">
        <v>55</v>
      </c>
      <c r="G30" s="2057">
        <v>7</v>
      </c>
      <c r="H30" s="2060" t="s">
        <v>14</v>
      </c>
      <c r="I30" s="2082"/>
      <c r="J30" s="2083" t="s">
        <v>55</v>
      </c>
      <c r="K30" s="2057">
        <v>11</v>
      </c>
      <c r="L30" s="2060" t="s">
        <v>14</v>
      </c>
      <c r="M30" s="2082"/>
      <c r="N30" s="2083" t="s">
        <v>55</v>
      </c>
      <c r="O30" s="2104"/>
      <c r="P30" s="2101" t="s">
        <v>16</v>
      </c>
      <c r="Q30" s="1223" t="s">
        <v>38</v>
      </c>
      <c r="R30" s="1637" t="s">
        <v>38</v>
      </c>
      <c r="S30" s="2059"/>
      <c r="T30" s="2124" t="s">
        <v>88</v>
      </c>
      <c r="U30" s="2086" t="s">
        <v>55</v>
      </c>
      <c r="V30" s="3519"/>
      <c r="W30" s="2057"/>
      <c r="X30" s="2060" t="s">
        <v>17</v>
      </c>
      <c r="Y30" s="2082" t="s">
        <v>55</v>
      </c>
      <c r="Z30" s="2083"/>
      <c r="AA30" s="2128"/>
      <c r="AB30" s="2126" t="s">
        <v>16</v>
      </c>
      <c r="AC30" s="187" t="s">
        <v>38</v>
      </c>
      <c r="AD30" s="357" t="s">
        <v>38</v>
      </c>
      <c r="AE30" s="2080"/>
      <c r="AF30" s="2063" t="s">
        <v>15</v>
      </c>
      <c r="AG30" s="2061"/>
      <c r="AH30" s="2058" t="s">
        <v>55</v>
      </c>
      <c r="AI30" s="2426"/>
      <c r="AJ30" s="2081" t="s">
        <v>19</v>
      </c>
      <c r="AK30" s="1223" t="s">
        <v>38</v>
      </c>
      <c r="AL30" s="1637" t="s">
        <v>38</v>
      </c>
      <c r="AM30" s="2111"/>
      <c r="AN30" s="2072" t="s">
        <v>18</v>
      </c>
      <c r="AO30" s="2066"/>
      <c r="AP30" s="2067" t="s">
        <v>55</v>
      </c>
      <c r="AQ30" s="2062">
        <v>46</v>
      </c>
      <c r="AR30" s="2081" t="s">
        <v>14</v>
      </c>
      <c r="AS30" s="2420" t="s">
        <v>55</v>
      </c>
      <c r="AT30" s="2428"/>
      <c r="AU30" s="2080"/>
      <c r="AV30" s="2125" t="s">
        <v>19</v>
      </c>
      <c r="AW30" s="187" t="s">
        <v>38</v>
      </c>
      <c r="AX30" s="357" t="s">
        <v>38</v>
      </c>
      <c r="AY30" s="2078"/>
    </row>
    <row r="31" spans="2:51" ht="17.100000000000001" customHeight="1" thickBot="1">
      <c r="B31" s="2079">
        <v>14</v>
      </c>
      <c r="C31" s="2057"/>
      <c r="D31" s="2114" t="s">
        <v>88</v>
      </c>
      <c r="E31" s="2075" t="s">
        <v>55</v>
      </c>
      <c r="F31" s="2076"/>
      <c r="G31" s="2057"/>
      <c r="H31" s="2060" t="s">
        <v>17</v>
      </c>
      <c r="I31" s="2082"/>
      <c r="J31" s="2083" t="s">
        <v>55</v>
      </c>
      <c r="K31" s="2057"/>
      <c r="L31" s="2125" t="s">
        <v>17</v>
      </c>
      <c r="M31" s="2082"/>
      <c r="N31" s="2083" t="s">
        <v>55</v>
      </c>
      <c r="O31" s="2113"/>
      <c r="P31" s="2065" t="s">
        <v>18</v>
      </c>
      <c r="Q31" s="2132" t="s">
        <v>55</v>
      </c>
      <c r="R31" s="2133"/>
      <c r="S31" s="2059"/>
      <c r="T31" s="2124" t="s">
        <v>15</v>
      </c>
      <c r="U31" s="2086"/>
      <c r="V31" s="3519" t="s">
        <v>55</v>
      </c>
      <c r="W31" s="2057"/>
      <c r="X31" s="2063" t="s">
        <v>19</v>
      </c>
      <c r="Y31" s="187" t="s">
        <v>38</v>
      </c>
      <c r="Z31" s="357" t="s">
        <v>38</v>
      </c>
      <c r="AA31" s="3149"/>
      <c r="AB31" s="2065" t="s">
        <v>18</v>
      </c>
      <c r="AC31" s="2140" t="s">
        <v>55</v>
      </c>
      <c r="AD31" s="2141"/>
      <c r="AE31" s="2062">
        <v>33</v>
      </c>
      <c r="AF31" s="2123" t="s">
        <v>14</v>
      </c>
      <c r="AG31" s="2095" t="s">
        <v>55</v>
      </c>
      <c r="AH31" s="2096"/>
      <c r="AI31" s="2073"/>
      <c r="AJ31" s="2101" t="s">
        <v>16</v>
      </c>
      <c r="AK31" s="187" t="s">
        <v>38</v>
      </c>
      <c r="AL31" s="357" t="s">
        <v>38</v>
      </c>
      <c r="AM31" s="2062"/>
      <c r="AN31" s="2123" t="s">
        <v>88</v>
      </c>
      <c r="AO31" s="2061"/>
      <c r="AP31" s="2058" t="s">
        <v>55</v>
      </c>
      <c r="AQ31" s="2062"/>
      <c r="AR31" s="2081" t="s">
        <v>17</v>
      </c>
      <c r="AS31" s="2418"/>
      <c r="AT31" s="2419" t="s">
        <v>55</v>
      </c>
      <c r="AU31" s="2073"/>
      <c r="AV31" s="2126" t="s">
        <v>16</v>
      </c>
      <c r="AW31" s="187" t="s">
        <v>38</v>
      </c>
      <c r="AX31" s="357" t="s">
        <v>38</v>
      </c>
      <c r="AY31" s="2078"/>
    </row>
    <row r="32" spans="2:51" ht="17.100000000000001" customHeight="1" thickBot="1">
      <c r="B32" s="2079">
        <v>15</v>
      </c>
      <c r="C32" s="2057"/>
      <c r="D32" s="2060" t="s">
        <v>15</v>
      </c>
      <c r="E32" s="2082" t="s">
        <v>55</v>
      </c>
      <c r="F32" s="2083"/>
      <c r="G32" s="2057"/>
      <c r="H32" s="2060" t="s">
        <v>19</v>
      </c>
      <c r="I32" s="187" t="s">
        <v>38</v>
      </c>
      <c r="J32" s="357" t="s">
        <v>38</v>
      </c>
      <c r="K32" s="2057"/>
      <c r="L32" s="2081" t="s">
        <v>19</v>
      </c>
      <c r="M32" s="187" t="s">
        <v>38</v>
      </c>
      <c r="N32" s="357" t="s">
        <v>38</v>
      </c>
      <c r="O32" s="2057"/>
      <c r="P32" s="2081" t="s">
        <v>88</v>
      </c>
      <c r="Q32" s="2423" t="s">
        <v>55</v>
      </c>
      <c r="R32" s="2424"/>
      <c r="S32" s="2059">
        <v>20</v>
      </c>
      <c r="T32" s="2118" t="s">
        <v>14</v>
      </c>
      <c r="U32" s="2102"/>
      <c r="V32" s="3520" t="s">
        <v>55</v>
      </c>
      <c r="W32" s="2104"/>
      <c r="X32" s="2077" t="s">
        <v>16</v>
      </c>
      <c r="Y32" s="187" t="s">
        <v>38</v>
      </c>
      <c r="Z32" s="357" t="s">
        <v>38</v>
      </c>
      <c r="AA32" s="2426"/>
      <c r="AB32" s="2081" t="s">
        <v>88</v>
      </c>
      <c r="AC32" s="2420"/>
      <c r="AD32" s="2428" t="s">
        <v>55</v>
      </c>
      <c r="AE32" s="2080"/>
      <c r="AF32" s="2081" t="s">
        <v>17</v>
      </c>
      <c r="AG32" s="2099" t="s">
        <v>55</v>
      </c>
      <c r="AH32" s="2100"/>
      <c r="AI32" s="2111"/>
      <c r="AJ32" s="3989" t="s">
        <v>18</v>
      </c>
      <c r="AK32" s="2066"/>
      <c r="AL32" s="2429" t="s">
        <v>15</v>
      </c>
      <c r="AM32" s="2080"/>
      <c r="AN32" s="2063" t="s">
        <v>15</v>
      </c>
      <c r="AO32" s="2061" t="s">
        <v>55</v>
      </c>
      <c r="AP32" s="2058"/>
      <c r="AQ32" s="2062"/>
      <c r="AR32" s="2081" t="s">
        <v>19</v>
      </c>
      <c r="AS32" s="1223" t="s">
        <v>38</v>
      </c>
      <c r="AT32" s="1637" t="s">
        <v>38</v>
      </c>
      <c r="AU32" s="2111"/>
      <c r="AV32" s="2110" t="s">
        <v>18</v>
      </c>
      <c r="AW32" s="2088"/>
      <c r="AX32" s="2089" t="s">
        <v>55</v>
      </c>
      <c r="AY32" s="2078"/>
    </row>
    <row r="33" spans="2:51" ht="17.100000000000001" customHeight="1" thickBot="1">
      <c r="B33" s="2079">
        <v>16</v>
      </c>
      <c r="C33" s="2057">
        <v>3</v>
      </c>
      <c r="D33" s="2060" t="s">
        <v>14</v>
      </c>
      <c r="E33" s="2082"/>
      <c r="F33" s="2083" t="s">
        <v>55</v>
      </c>
      <c r="G33" s="2104"/>
      <c r="H33" s="2085" t="s">
        <v>16</v>
      </c>
      <c r="I33" s="187" t="s">
        <v>38</v>
      </c>
      <c r="J33" s="357" t="s">
        <v>38</v>
      </c>
      <c r="K33" s="2104"/>
      <c r="L33" s="2126" t="s">
        <v>16</v>
      </c>
      <c r="M33" s="187" t="s">
        <v>38</v>
      </c>
      <c r="N33" s="357" t="s">
        <v>38</v>
      </c>
      <c r="O33" s="2057"/>
      <c r="P33" s="2063" t="s">
        <v>15</v>
      </c>
      <c r="Q33" s="2082"/>
      <c r="R33" s="2083" t="s">
        <v>55</v>
      </c>
      <c r="S33" s="2059"/>
      <c r="T33" s="2060" t="s">
        <v>17</v>
      </c>
      <c r="U33" s="2082" t="s">
        <v>55</v>
      </c>
      <c r="V33" s="3518"/>
      <c r="W33" s="2113"/>
      <c r="X33" s="2072" t="s">
        <v>18</v>
      </c>
      <c r="Y33" s="2066" t="s">
        <v>55</v>
      </c>
      <c r="Z33" s="2067"/>
      <c r="AA33" s="2426"/>
      <c r="AB33" s="3148" t="s">
        <v>15</v>
      </c>
      <c r="AC33" s="2420"/>
      <c r="AD33" s="2428" t="s">
        <v>55</v>
      </c>
      <c r="AE33" s="2080"/>
      <c r="AF33" s="2081" t="s">
        <v>19</v>
      </c>
      <c r="AG33" s="187" t="s">
        <v>38</v>
      </c>
      <c r="AH33" s="357" t="s">
        <v>38</v>
      </c>
      <c r="AI33" s="2080"/>
      <c r="AJ33" s="2063" t="s">
        <v>88</v>
      </c>
      <c r="AK33" s="2061"/>
      <c r="AL33" s="2058" t="s">
        <v>55</v>
      </c>
      <c r="AM33" s="2080">
        <v>42</v>
      </c>
      <c r="AN33" s="2063" t="s">
        <v>14</v>
      </c>
      <c r="AO33" s="2061" t="s">
        <v>55</v>
      </c>
      <c r="AP33" s="2058"/>
      <c r="AQ33" s="2073"/>
      <c r="AR33" s="2101" t="s">
        <v>16</v>
      </c>
      <c r="AS33" s="187" t="s">
        <v>38</v>
      </c>
      <c r="AT33" s="357" t="s">
        <v>38</v>
      </c>
      <c r="AU33" s="2080"/>
      <c r="AV33" s="2116" t="s">
        <v>88</v>
      </c>
      <c r="AW33" s="2421" t="s">
        <v>55</v>
      </c>
      <c r="AX33" s="2422"/>
      <c r="AY33" s="2078"/>
    </row>
    <row r="34" spans="2:51" ht="17.100000000000001" customHeight="1" thickBot="1">
      <c r="B34" s="2079">
        <v>17</v>
      </c>
      <c r="C34" s="2057"/>
      <c r="D34" s="2060" t="s">
        <v>17</v>
      </c>
      <c r="E34" s="2082"/>
      <c r="F34" s="2083" t="s">
        <v>55</v>
      </c>
      <c r="G34" s="2057"/>
      <c r="H34" s="2093" t="s">
        <v>18</v>
      </c>
      <c r="I34" s="2088" t="s">
        <v>55</v>
      </c>
      <c r="J34" s="2089"/>
      <c r="K34" s="2113"/>
      <c r="L34" s="2065" t="s">
        <v>18</v>
      </c>
      <c r="M34" s="2088" t="s">
        <v>55</v>
      </c>
      <c r="N34" s="2089"/>
      <c r="O34" s="2057">
        <v>16</v>
      </c>
      <c r="P34" s="2081" t="s">
        <v>14</v>
      </c>
      <c r="Q34" s="2069"/>
      <c r="R34" s="2071" t="s">
        <v>55</v>
      </c>
      <c r="S34" s="2059"/>
      <c r="T34" s="2060" t="s">
        <v>19</v>
      </c>
      <c r="U34" s="187" t="s">
        <v>38</v>
      </c>
      <c r="V34" s="3516" t="s">
        <v>38</v>
      </c>
      <c r="W34" s="2057"/>
      <c r="X34" s="2063" t="s">
        <v>88</v>
      </c>
      <c r="Y34" s="2061"/>
      <c r="Z34" s="2058" t="s">
        <v>55</v>
      </c>
      <c r="AA34" s="2426">
        <v>29</v>
      </c>
      <c r="AB34" s="2116" t="s">
        <v>14</v>
      </c>
      <c r="AC34" s="3150" t="s">
        <v>55</v>
      </c>
      <c r="AD34" s="3151"/>
      <c r="AE34" s="2073"/>
      <c r="AF34" s="2126" t="s">
        <v>16</v>
      </c>
      <c r="AG34" s="187" t="s">
        <v>38</v>
      </c>
      <c r="AH34" s="357" t="s">
        <v>38</v>
      </c>
      <c r="AI34" s="2080"/>
      <c r="AJ34" s="2063" t="s">
        <v>15</v>
      </c>
      <c r="AK34" s="2061" t="s">
        <v>55</v>
      </c>
      <c r="AL34" s="2058"/>
      <c r="AM34" s="2080"/>
      <c r="AN34" s="2063" t="s">
        <v>17</v>
      </c>
      <c r="AO34" s="2086"/>
      <c r="AP34" s="2087" t="s">
        <v>55</v>
      </c>
      <c r="AQ34" s="2064"/>
      <c r="AR34" s="3989" t="s">
        <v>18</v>
      </c>
      <c r="AS34" s="2088"/>
      <c r="AT34" s="4004" t="s">
        <v>15</v>
      </c>
      <c r="AU34" s="2080"/>
      <c r="AV34" s="2081" t="s">
        <v>15</v>
      </c>
      <c r="AW34" s="2138" t="s">
        <v>55</v>
      </c>
      <c r="AX34" s="2139"/>
      <c r="AY34" s="2078"/>
    </row>
    <row r="35" spans="2:51" ht="17.100000000000001" customHeight="1" thickBot="1">
      <c r="B35" s="2079">
        <v>18</v>
      </c>
      <c r="C35" s="2057"/>
      <c r="D35" s="2060" t="s">
        <v>19</v>
      </c>
      <c r="E35" s="187" t="s">
        <v>38</v>
      </c>
      <c r="F35" s="3514" t="s">
        <v>38</v>
      </c>
      <c r="G35" s="2057"/>
      <c r="H35" s="2060" t="s">
        <v>88</v>
      </c>
      <c r="I35" s="2102" t="s">
        <v>55</v>
      </c>
      <c r="J35" s="2103"/>
      <c r="K35" s="2057"/>
      <c r="L35" s="2125" t="s">
        <v>88</v>
      </c>
      <c r="M35" s="2102" t="s">
        <v>55</v>
      </c>
      <c r="N35" s="2103"/>
      <c r="O35" s="2057"/>
      <c r="P35" s="2068" t="s">
        <v>17</v>
      </c>
      <c r="Q35" s="3927" t="s">
        <v>15</v>
      </c>
      <c r="R35" s="2083"/>
      <c r="S35" s="2084"/>
      <c r="T35" s="2122" t="s">
        <v>16</v>
      </c>
      <c r="U35" s="187" t="s">
        <v>38</v>
      </c>
      <c r="V35" s="3516" t="s">
        <v>38</v>
      </c>
      <c r="W35" s="2057"/>
      <c r="X35" s="2060" t="s">
        <v>15</v>
      </c>
      <c r="Y35" s="2061"/>
      <c r="Z35" s="2058" t="s">
        <v>55</v>
      </c>
      <c r="AA35" s="2426"/>
      <c r="AB35" s="2081" t="s">
        <v>17</v>
      </c>
      <c r="AC35" s="3152" t="s">
        <v>55</v>
      </c>
      <c r="AD35" s="3153"/>
      <c r="AE35" s="2111"/>
      <c r="AF35" s="2065" t="s">
        <v>18</v>
      </c>
      <c r="AG35" s="2066"/>
      <c r="AH35" s="2067" t="s">
        <v>55</v>
      </c>
      <c r="AI35" s="2080">
        <v>38</v>
      </c>
      <c r="AJ35" s="2063" t="s">
        <v>14</v>
      </c>
      <c r="AK35" s="2061" t="s">
        <v>55</v>
      </c>
      <c r="AL35" s="2058"/>
      <c r="AM35" s="2080"/>
      <c r="AN35" s="2081" t="s">
        <v>19</v>
      </c>
      <c r="AO35" s="187" t="s">
        <v>38</v>
      </c>
      <c r="AP35" s="357" t="s">
        <v>38</v>
      </c>
      <c r="AQ35" s="2062"/>
      <c r="AR35" s="2063" t="s">
        <v>88</v>
      </c>
      <c r="AS35" s="2075" t="s">
        <v>55</v>
      </c>
      <c r="AT35" s="2076"/>
      <c r="AU35" s="2080">
        <v>51</v>
      </c>
      <c r="AV35" s="2081" t="s">
        <v>14</v>
      </c>
      <c r="AW35" s="2138"/>
      <c r="AX35" s="2139" t="s">
        <v>55</v>
      </c>
      <c r="AY35" s="2078"/>
    </row>
    <row r="36" spans="2:51" ht="17.100000000000001" customHeight="1" thickBot="1">
      <c r="B36" s="2079">
        <v>19</v>
      </c>
      <c r="C36" s="2084"/>
      <c r="D36" s="2122" t="s">
        <v>16</v>
      </c>
      <c r="E36" s="187" t="s">
        <v>38</v>
      </c>
      <c r="F36" s="3514" t="s">
        <v>38</v>
      </c>
      <c r="G36" s="2057"/>
      <c r="H36" s="2060" t="s">
        <v>15</v>
      </c>
      <c r="I36" s="2082"/>
      <c r="J36" s="2083" t="s">
        <v>55</v>
      </c>
      <c r="K36" s="2057"/>
      <c r="L36" s="2124" t="s">
        <v>15</v>
      </c>
      <c r="M36" s="2082"/>
      <c r="N36" s="2083" t="s">
        <v>55</v>
      </c>
      <c r="O36" s="2057"/>
      <c r="P36" s="2063" t="s">
        <v>19</v>
      </c>
      <c r="Q36" s="187" t="s">
        <v>38</v>
      </c>
      <c r="R36" s="357" t="s">
        <v>38</v>
      </c>
      <c r="S36" s="2113"/>
      <c r="T36" s="2093" t="s">
        <v>18</v>
      </c>
      <c r="U36" s="2088" t="s">
        <v>55</v>
      </c>
      <c r="V36" s="3517"/>
      <c r="W36" s="2057">
        <v>25</v>
      </c>
      <c r="X36" s="2063" t="s">
        <v>14</v>
      </c>
      <c r="Y36" s="2095" t="s">
        <v>55</v>
      </c>
      <c r="Z36" s="2096"/>
      <c r="AA36" s="2426"/>
      <c r="AB36" s="2125" t="s">
        <v>19</v>
      </c>
      <c r="AC36" s="187" t="s">
        <v>38</v>
      </c>
      <c r="AD36" s="357" t="s">
        <v>38</v>
      </c>
      <c r="AE36" s="2062"/>
      <c r="AF36" s="2125" t="s">
        <v>88</v>
      </c>
      <c r="AG36" s="2061"/>
      <c r="AH36" s="2058" t="s">
        <v>55</v>
      </c>
      <c r="AI36" s="2080"/>
      <c r="AJ36" s="2063" t="s">
        <v>17</v>
      </c>
      <c r="AK36" s="2086"/>
      <c r="AL36" s="2087" t="s">
        <v>55</v>
      </c>
      <c r="AM36" s="2117"/>
      <c r="AN36" s="2126" t="s">
        <v>16</v>
      </c>
      <c r="AO36" s="187" t="s">
        <v>38</v>
      </c>
      <c r="AP36" s="357" t="s">
        <v>38</v>
      </c>
      <c r="AQ36" s="2062"/>
      <c r="AR36" s="2063" t="s">
        <v>15</v>
      </c>
      <c r="AS36" s="2082" t="s">
        <v>55</v>
      </c>
      <c r="AT36" s="2083"/>
      <c r="AU36" s="2080"/>
      <c r="AV36" s="2125" t="s">
        <v>17</v>
      </c>
      <c r="AW36" s="2082"/>
      <c r="AX36" s="2139" t="s">
        <v>55</v>
      </c>
      <c r="AY36" s="2078"/>
    </row>
    <row r="37" spans="2:51" ht="17.100000000000001" customHeight="1" thickBot="1">
      <c r="B37" s="2079">
        <v>20</v>
      </c>
      <c r="C37" s="2092"/>
      <c r="D37" s="2093" t="s">
        <v>18</v>
      </c>
      <c r="E37" s="2088" t="s">
        <v>55</v>
      </c>
      <c r="F37" s="2089"/>
      <c r="G37" s="2057">
        <v>8</v>
      </c>
      <c r="H37" s="2060" t="s">
        <v>14</v>
      </c>
      <c r="I37" s="2069"/>
      <c r="J37" s="2071" t="s">
        <v>55</v>
      </c>
      <c r="K37" s="2057">
        <v>12</v>
      </c>
      <c r="L37" s="2060" t="s">
        <v>14</v>
      </c>
      <c r="M37" s="2069"/>
      <c r="N37" s="2071" t="s">
        <v>55</v>
      </c>
      <c r="O37" s="2153"/>
      <c r="P37" s="2101" t="s">
        <v>16</v>
      </c>
      <c r="Q37" s="189" t="s">
        <v>38</v>
      </c>
      <c r="R37" s="358" t="s">
        <v>38</v>
      </c>
      <c r="S37" s="2057"/>
      <c r="T37" s="2060" t="s">
        <v>88</v>
      </c>
      <c r="U37" s="2082"/>
      <c r="V37" s="3518" t="s">
        <v>55</v>
      </c>
      <c r="W37" s="2057"/>
      <c r="X37" s="2063" t="s">
        <v>17</v>
      </c>
      <c r="Y37" s="2099" t="s">
        <v>55</v>
      </c>
      <c r="Z37" s="2100"/>
      <c r="AA37" s="2128"/>
      <c r="AB37" s="2101" t="s">
        <v>16</v>
      </c>
      <c r="AC37" s="187" t="s">
        <v>38</v>
      </c>
      <c r="AD37" s="357" t="s">
        <v>38</v>
      </c>
      <c r="AE37" s="2080"/>
      <c r="AF37" s="2116" t="s">
        <v>15</v>
      </c>
      <c r="AG37" s="2061" t="s">
        <v>55</v>
      </c>
      <c r="AH37" s="2058"/>
      <c r="AI37" s="2080"/>
      <c r="AJ37" s="2063" t="s">
        <v>19</v>
      </c>
      <c r="AK37" s="187" t="s">
        <v>38</v>
      </c>
      <c r="AL37" s="357" t="s">
        <v>38</v>
      </c>
      <c r="AM37" s="2111"/>
      <c r="AN37" s="2072" t="s">
        <v>18</v>
      </c>
      <c r="AO37" s="2129"/>
      <c r="AP37" s="2130" t="s">
        <v>55</v>
      </c>
      <c r="AQ37" s="2062">
        <v>47</v>
      </c>
      <c r="AR37" s="2063" t="s">
        <v>14</v>
      </c>
      <c r="AS37" s="2082"/>
      <c r="AT37" s="2083" t="s">
        <v>55</v>
      </c>
      <c r="AU37" s="2080"/>
      <c r="AV37" s="2081" t="s">
        <v>19</v>
      </c>
      <c r="AW37" s="187" t="s">
        <v>38</v>
      </c>
      <c r="AX37" s="357" t="s">
        <v>38</v>
      </c>
      <c r="AY37" s="2078"/>
    </row>
    <row r="38" spans="2:51" ht="17.100000000000001" customHeight="1" thickBot="1">
      <c r="B38" s="2079">
        <v>21</v>
      </c>
      <c r="C38" s="2057"/>
      <c r="D38" s="2118" t="s">
        <v>88</v>
      </c>
      <c r="E38" s="2102" t="s">
        <v>55</v>
      </c>
      <c r="F38" s="2103"/>
      <c r="G38" s="2080"/>
      <c r="H38" s="2063" t="s">
        <v>17</v>
      </c>
      <c r="I38" s="2061" t="s">
        <v>55</v>
      </c>
      <c r="J38" s="2058"/>
      <c r="K38" s="2057"/>
      <c r="L38" s="2081" t="s">
        <v>17</v>
      </c>
      <c r="M38" s="2082" t="s">
        <v>55</v>
      </c>
      <c r="N38" s="2083"/>
      <c r="O38" s="2131"/>
      <c r="P38" s="3989" t="s">
        <v>18</v>
      </c>
      <c r="Q38" s="3996" t="s">
        <v>15</v>
      </c>
      <c r="R38" s="2133"/>
      <c r="S38" s="2057"/>
      <c r="T38" s="2060" t="s">
        <v>15</v>
      </c>
      <c r="U38" s="2082"/>
      <c r="V38" s="3518" t="s">
        <v>55</v>
      </c>
      <c r="W38" s="2057"/>
      <c r="X38" s="2081" t="s">
        <v>19</v>
      </c>
      <c r="Y38" s="187" t="s">
        <v>38</v>
      </c>
      <c r="Z38" s="357" t="s">
        <v>38</v>
      </c>
      <c r="AA38" s="3149"/>
      <c r="AB38" s="2110" t="s">
        <v>18</v>
      </c>
      <c r="AC38" s="2140"/>
      <c r="AD38" s="2141" t="s">
        <v>55</v>
      </c>
      <c r="AE38" s="2080">
        <v>34</v>
      </c>
      <c r="AF38" s="2081" t="s">
        <v>14</v>
      </c>
      <c r="AG38" s="2420" t="s">
        <v>55</v>
      </c>
      <c r="AH38" s="2058"/>
      <c r="AI38" s="2117"/>
      <c r="AJ38" s="2077" t="s">
        <v>16</v>
      </c>
      <c r="AK38" s="187" t="s">
        <v>38</v>
      </c>
      <c r="AL38" s="357" t="s">
        <v>38</v>
      </c>
      <c r="AM38" s="2080"/>
      <c r="AN38" s="2116" t="s">
        <v>88</v>
      </c>
      <c r="AO38" s="2134" t="s">
        <v>55</v>
      </c>
      <c r="AP38" s="2135"/>
      <c r="AQ38" s="2062"/>
      <c r="AR38" s="2063" t="s">
        <v>17</v>
      </c>
      <c r="AS38" s="2082"/>
      <c r="AT38" s="2083" t="s">
        <v>55</v>
      </c>
      <c r="AU38" s="2417"/>
      <c r="AV38" s="3148" t="s">
        <v>16</v>
      </c>
      <c r="AW38" s="1223" t="s">
        <v>38</v>
      </c>
      <c r="AX38" s="1637" t="s">
        <v>38</v>
      </c>
      <c r="AY38" s="2078"/>
    </row>
    <row r="39" spans="2:51" ht="17.100000000000001" customHeight="1" thickBot="1">
      <c r="B39" s="2079">
        <v>22</v>
      </c>
      <c r="C39" s="2057"/>
      <c r="D39" s="2060" t="s">
        <v>15</v>
      </c>
      <c r="E39" s="2082"/>
      <c r="F39" s="2083" t="s">
        <v>55</v>
      </c>
      <c r="G39" s="2057"/>
      <c r="H39" s="2060" t="s">
        <v>19</v>
      </c>
      <c r="I39" s="187" t="s">
        <v>38</v>
      </c>
      <c r="J39" s="357" t="s">
        <v>38</v>
      </c>
      <c r="K39" s="2057"/>
      <c r="L39" s="2081" t="s">
        <v>19</v>
      </c>
      <c r="M39" s="187" t="s">
        <v>38</v>
      </c>
      <c r="N39" s="357" t="s">
        <v>38</v>
      </c>
      <c r="O39" s="2417"/>
      <c r="P39" s="2081" t="s">
        <v>88</v>
      </c>
      <c r="Q39" s="2138"/>
      <c r="R39" s="2139" t="s">
        <v>55</v>
      </c>
      <c r="S39" s="2057">
        <v>21</v>
      </c>
      <c r="T39" s="2060" t="s">
        <v>14</v>
      </c>
      <c r="U39" s="2082" t="s">
        <v>55</v>
      </c>
      <c r="V39" s="3518"/>
      <c r="W39" s="2104"/>
      <c r="X39" s="2101" t="s">
        <v>16</v>
      </c>
      <c r="Y39" s="187" t="s">
        <v>38</v>
      </c>
      <c r="Z39" s="357" t="s">
        <v>38</v>
      </c>
      <c r="AA39" s="2426"/>
      <c r="AB39" s="2116" t="s">
        <v>88</v>
      </c>
      <c r="AC39" s="2420"/>
      <c r="AD39" s="2428" t="s">
        <v>55</v>
      </c>
      <c r="AE39" s="2080"/>
      <c r="AF39" s="2125" t="s">
        <v>17</v>
      </c>
      <c r="AG39" s="2086"/>
      <c r="AH39" s="2087" t="s">
        <v>55</v>
      </c>
      <c r="AI39" s="2111"/>
      <c r="AJ39" s="2072" t="s">
        <v>18</v>
      </c>
      <c r="AK39" s="2129"/>
      <c r="AL39" s="2130" t="s">
        <v>55</v>
      </c>
      <c r="AM39" s="2080"/>
      <c r="AN39" s="2081" t="s">
        <v>15</v>
      </c>
      <c r="AO39" s="2069" t="s">
        <v>55</v>
      </c>
      <c r="AP39" s="2071"/>
      <c r="AQ39" s="2062"/>
      <c r="AR39" s="2063" t="s">
        <v>19</v>
      </c>
      <c r="AS39" s="187" t="s">
        <v>38</v>
      </c>
      <c r="AT39" s="357" t="s">
        <v>38</v>
      </c>
      <c r="AU39" s="2131"/>
      <c r="AV39" s="2065" t="s">
        <v>18</v>
      </c>
      <c r="AW39" s="2140" t="s">
        <v>55</v>
      </c>
      <c r="AX39" s="2141"/>
      <c r="AY39" s="2078"/>
    </row>
    <row r="40" spans="2:51" ht="17.100000000000001" customHeight="1" thickBot="1">
      <c r="B40" s="2079">
        <v>23</v>
      </c>
      <c r="C40" s="2080">
        <v>4</v>
      </c>
      <c r="D40" s="2115" t="s">
        <v>14</v>
      </c>
      <c r="E40" s="2136"/>
      <c r="F40" s="2416" t="s">
        <v>55</v>
      </c>
      <c r="G40" s="2104"/>
      <c r="H40" s="2085" t="s">
        <v>16</v>
      </c>
      <c r="I40" s="189" t="s">
        <v>38</v>
      </c>
      <c r="J40" s="358" t="s">
        <v>38</v>
      </c>
      <c r="K40" s="2104"/>
      <c r="L40" s="2126" t="s">
        <v>16</v>
      </c>
      <c r="M40" s="187" t="s">
        <v>38</v>
      </c>
      <c r="N40" s="357" t="s">
        <v>38</v>
      </c>
      <c r="O40" s="2080"/>
      <c r="P40" s="2081" t="s">
        <v>15</v>
      </c>
      <c r="Q40" s="2138"/>
      <c r="R40" s="2139" t="s">
        <v>55</v>
      </c>
      <c r="S40" s="2057"/>
      <c r="T40" s="2114" t="s">
        <v>17</v>
      </c>
      <c r="U40" s="2075" t="s">
        <v>55</v>
      </c>
      <c r="V40" s="2109"/>
      <c r="W40" s="2080"/>
      <c r="X40" s="2072" t="s">
        <v>18</v>
      </c>
      <c r="Y40" s="2066"/>
      <c r="Z40" s="2067" t="s">
        <v>55</v>
      </c>
      <c r="AA40" s="2426"/>
      <c r="AB40" s="2081" t="s">
        <v>15</v>
      </c>
      <c r="AC40" s="3154" t="s">
        <v>55</v>
      </c>
      <c r="AD40" s="2428"/>
      <c r="AE40" s="2080"/>
      <c r="AF40" s="3148" t="s">
        <v>19</v>
      </c>
      <c r="AG40" s="187" t="s">
        <v>38</v>
      </c>
      <c r="AH40" s="357" t="s">
        <v>38</v>
      </c>
      <c r="AI40" s="2080"/>
      <c r="AJ40" s="2063" t="s">
        <v>88</v>
      </c>
      <c r="AK40" s="2075" t="s">
        <v>55</v>
      </c>
      <c r="AL40" s="2076"/>
      <c r="AM40" s="2080">
        <v>43</v>
      </c>
      <c r="AN40" s="2081" t="s">
        <v>14</v>
      </c>
      <c r="AO40" s="2069"/>
      <c r="AP40" s="2071" t="s">
        <v>55</v>
      </c>
      <c r="AQ40" s="2073"/>
      <c r="AR40" s="2077" t="s">
        <v>16</v>
      </c>
      <c r="AS40" s="187" t="s">
        <v>38</v>
      </c>
      <c r="AT40" s="357" t="s">
        <v>38</v>
      </c>
      <c r="AU40" s="2417"/>
      <c r="AV40" s="2081" t="s">
        <v>88</v>
      </c>
      <c r="AW40" s="2420" t="s">
        <v>55</v>
      </c>
      <c r="AX40" s="2428"/>
      <c r="AY40" s="2078"/>
    </row>
    <row r="41" spans="2:51" ht="17.100000000000001" customHeight="1" thickBot="1">
      <c r="B41" s="2079">
        <v>24</v>
      </c>
      <c r="C41" s="2057"/>
      <c r="D41" s="2060" t="s">
        <v>17</v>
      </c>
      <c r="E41" s="2061" t="s">
        <v>55</v>
      </c>
      <c r="F41" s="2058"/>
      <c r="G41" s="2113"/>
      <c r="H41" s="3598" t="s">
        <v>18</v>
      </c>
      <c r="I41" s="3599" t="s">
        <v>55</v>
      </c>
      <c r="J41" s="3600"/>
      <c r="K41" s="2111"/>
      <c r="L41" s="2065" t="s">
        <v>18</v>
      </c>
      <c r="M41" s="2066" t="s">
        <v>55</v>
      </c>
      <c r="N41" s="2067"/>
      <c r="O41" s="2057">
        <v>17</v>
      </c>
      <c r="P41" s="2081" t="s">
        <v>14</v>
      </c>
      <c r="Q41" s="2138" t="s">
        <v>55</v>
      </c>
      <c r="R41" s="2139"/>
      <c r="S41" s="2080"/>
      <c r="T41" s="2123" t="s">
        <v>19</v>
      </c>
      <c r="U41" s="187" t="s">
        <v>38</v>
      </c>
      <c r="V41" s="3516" t="s">
        <v>38</v>
      </c>
      <c r="W41" s="2057"/>
      <c r="X41" s="2081" t="s">
        <v>88</v>
      </c>
      <c r="Y41" s="2061"/>
      <c r="Z41" s="2058" t="s">
        <v>55</v>
      </c>
      <c r="AA41" s="2426">
        <v>30</v>
      </c>
      <c r="AB41" s="2125" t="s">
        <v>14</v>
      </c>
      <c r="AC41" s="3155" t="s">
        <v>55</v>
      </c>
      <c r="AD41" s="3156"/>
      <c r="AE41" s="2117"/>
      <c r="AF41" s="2101" t="s">
        <v>16</v>
      </c>
      <c r="AG41" s="187" t="s">
        <v>38</v>
      </c>
      <c r="AH41" s="357" t="s">
        <v>38</v>
      </c>
      <c r="AI41" s="2080"/>
      <c r="AJ41" s="2063" t="s">
        <v>15</v>
      </c>
      <c r="AK41" s="2082" t="s">
        <v>55</v>
      </c>
      <c r="AL41" s="2083"/>
      <c r="AM41" s="2426"/>
      <c r="AN41" s="2125" t="s">
        <v>17</v>
      </c>
      <c r="AO41" s="2418"/>
      <c r="AP41" s="2419" t="s">
        <v>55</v>
      </c>
      <c r="AQ41" s="2064"/>
      <c r="AR41" s="2072" t="s">
        <v>18</v>
      </c>
      <c r="AS41" s="2088" t="s">
        <v>55</v>
      </c>
      <c r="AT41" s="2089"/>
      <c r="AU41" s="2417"/>
      <c r="AV41" s="3926" t="s">
        <v>15</v>
      </c>
      <c r="AW41" s="3155"/>
      <c r="AX41" s="3916" t="s">
        <v>15</v>
      </c>
      <c r="AY41" s="2078"/>
    </row>
    <row r="42" spans="2:51" ht="17.100000000000001" customHeight="1" thickBot="1">
      <c r="B42" s="2079">
        <v>25</v>
      </c>
      <c r="C42" s="2059"/>
      <c r="D42" s="2124" t="s">
        <v>19</v>
      </c>
      <c r="E42" s="187" t="s">
        <v>38</v>
      </c>
      <c r="F42" s="3514" t="s">
        <v>38</v>
      </c>
      <c r="G42" s="2057"/>
      <c r="H42" s="2060" t="s">
        <v>88</v>
      </c>
      <c r="I42" s="2061"/>
      <c r="J42" s="2058" t="s">
        <v>55</v>
      </c>
      <c r="K42" s="2057"/>
      <c r="L42" s="2118" t="s">
        <v>88</v>
      </c>
      <c r="M42" s="2099"/>
      <c r="N42" s="2100" t="s">
        <v>55</v>
      </c>
      <c r="O42" s="2057"/>
      <c r="P42" s="2081" t="s">
        <v>17</v>
      </c>
      <c r="Q42" s="2138" t="s">
        <v>55</v>
      </c>
      <c r="R42" s="2139"/>
      <c r="S42" s="2104"/>
      <c r="T42" s="2085" t="s">
        <v>16</v>
      </c>
      <c r="U42" s="189" t="s">
        <v>38</v>
      </c>
      <c r="V42" s="3521" t="s">
        <v>38</v>
      </c>
      <c r="W42" s="2057"/>
      <c r="X42" s="2081" t="s">
        <v>15</v>
      </c>
      <c r="Y42" s="2061" t="s">
        <v>55</v>
      </c>
      <c r="Z42" s="2058"/>
      <c r="AA42" s="2426"/>
      <c r="AB42" s="2081" t="s">
        <v>17</v>
      </c>
      <c r="AC42" s="2138"/>
      <c r="AD42" s="2139" t="s">
        <v>55</v>
      </c>
      <c r="AE42" s="2080"/>
      <c r="AF42" s="2065" t="s">
        <v>18</v>
      </c>
      <c r="AG42" s="2132"/>
      <c r="AH42" s="2133" t="s">
        <v>55</v>
      </c>
      <c r="AI42" s="2080">
        <v>39</v>
      </c>
      <c r="AJ42" s="2063" t="s">
        <v>14</v>
      </c>
      <c r="AK42" s="2082"/>
      <c r="AL42" s="2083" t="s">
        <v>55</v>
      </c>
      <c r="AM42" s="2080"/>
      <c r="AN42" s="2063" t="s">
        <v>19</v>
      </c>
      <c r="AO42" s="187" t="s">
        <v>38</v>
      </c>
      <c r="AP42" s="357" t="s">
        <v>38</v>
      </c>
      <c r="AQ42" s="2062"/>
      <c r="AR42" s="2063" t="s">
        <v>88</v>
      </c>
      <c r="AS42" s="2086" t="s">
        <v>55</v>
      </c>
      <c r="AT42" s="2087"/>
      <c r="AU42" s="2417">
        <v>52</v>
      </c>
      <c r="AV42" s="2068" t="s">
        <v>14</v>
      </c>
      <c r="AW42" s="2420"/>
      <c r="AX42" s="3912" t="s">
        <v>15</v>
      </c>
      <c r="AY42" s="2078"/>
    </row>
    <row r="43" spans="2:51" ht="17.100000000000001" customHeight="1" thickBot="1">
      <c r="B43" s="2079">
        <v>26</v>
      </c>
      <c r="C43" s="2084"/>
      <c r="D43" s="2085" t="s">
        <v>16</v>
      </c>
      <c r="E43" s="187" t="s">
        <v>38</v>
      </c>
      <c r="F43" s="3514" t="s">
        <v>38</v>
      </c>
      <c r="G43" s="2057"/>
      <c r="H43" s="2124" t="s">
        <v>15</v>
      </c>
      <c r="I43" s="3920"/>
      <c r="J43" s="3921" t="s">
        <v>55</v>
      </c>
      <c r="K43" s="2057"/>
      <c r="L43" s="2118" t="s">
        <v>15</v>
      </c>
      <c r="M43" s="2099"/>
      <c r="N43" s="2100" t="s">
        <v>55</v>
      </c>
      <c r="O43" s="2057"/>
      <c r="P43" s="2116" t="s">
        <v>19</v>
      </c>
      <c r="Q43" s="1217" t="s">
        <v>38</v>
      </c>
      <c r="R43" s="3522" t="s">
        <v>38</v>
      </c>
      <c r="S43" s="2092"/>
      <c r="T43" s="2093" t="s">
        <v>18</v>
      </c>
      <c r="U43" s="2088"/>
      <c r="V43" s="3517" t="s">
        <v>55</v>
      </c>
      <c r="W43" s="2417">
        <v>26</v>
      </c>
      <c r="X43" s="2081" t="s">
        <v>14</v>
      </c>
      <c r="Y43" s="2420" t="s">
        <v>55</v>
      </c>
      <c r="Z43" s="2428"/>
      <c r="AA43" s="2062"/>
      <c r="AB43" s="2115" t="s">
        <v>19</v>
      </c>
      <c r="AC43" s="1217" t="s">
        <v>38</v>
      </c>
      <c r="AD43" s="3522" t="s">
        <v>38</v>
      </c>
      <c r="AE43" s="2080"/>
      <c r="AF43" s="3148" t="s">
        <v>88</v>
      </c>
      <c r="AG43" s="2421" t="s">
        <v>55</v>
      </c>
      <c r="AH43" s="2422"/>
      <c r="AI43" s="2080"/>
      <c r="AJ43" s="2063" t="s">
        <v>17</v>
      </c>
      <c r="AK43" s="2082"/>
      <c r="AL43" s="2083" t="s">
        <v>55</v>
      </c>
      <c r="AM43" s="2153"/>
      <c r="AN43" s="2126" t="s">
        <v>16</v>
      </c>
      <c r="AO43" s="189" t="s">
        <v>38</v>
      </c>
      <c r="AP43" s="358" t="s">
        <v>38</v>
      </c>
      <c r="AQ43" s="2062"/>
      <c r="AR43" s="2063" t="s">
        <v>15</v>
      </c>
      <c r="AS43" s="2086"/>
      <c r="AT43" s="2087" t="s">
        <v>55</v>
      </c>
      <c r="AU43" s="2417"/>
      <c r="AV43" s="2068" t="s">
        <v>17</v>
      </c>
      <c r="AW43" s="4003" t="s">
        <v>15</v>
      </c>
      <c r="AX43" s="2058"/>
      <c r="AY43" s="2078"/>
    </row>
    <row r="44" spans="2:51" ht="17.100000000000001" customHeight="1" thickBot="1">
      <c r="B44" s="2079">
        <v>27</v>
      </c>
      <c r="C44" s="2113"/>
      <c r="D44" s="3598" t="s">
        <v>18</v>
      </c>
      <c r="E44" s="3599" t="s">
        <v>55</v>
      </c>
      <c r="F44" s="3600"/>
      <c r="G44" s="2057">
        <v>9</v>
      </c>
      <c r="H44" s="2060" t="s">
        <v>14</v>
      </c>
      <c r="I44" s="3920" t="s">
        <v>55</v>
      </c>
      <c r="J44" s="3921"/>
      <c r="K44" s="2057">
        <v>13</v>
      </c>
      <c r="L44" s="2118" t="s">
        <v>14</v>
      </c>
      <c r="M44" s="2099" t="s">
        <v>55</v>
      </c>
      <c r="N44" s="2100"/>
      <c r="O44" s="2153"/>
      <c r="P44" s="2101" t="s">
        <v>16</v>
      </c>
      <c r="Q44" s="1226" t="s">
        <v>38</v>
      </c>
      <c r="R44" s="358" t="s">
        <v>38</v>
      </c>
      <c r="S44" s="2059"/>
      <c r="T44" s="2114" t="s">
        <v>88</v>
      </c>
      <c r="U44" s="2075"/>
      <c r="V44" s="2109" t="s">
        <v>55</v>
      </c>
      <c r="W44" s="2417"/>
      <c r="X44" s="2081" t="s">
        <v>17</v>
      </c>
      <c r="Y44" s="2418"/>
      <c r="Z44" s="2419" t="s">
        <v>55</v>
      </c>
      <c r="AA44" s="2117"/>
      <c r="AB44" s="2150" t="s">
        <v>16</v>
      </c>
      <c r="AC44" s="189" t="s">
        <v>38</v>
      </c>
      <c r="AD44" s="358" t="s">
        <v>38</v>
      </c>
      <c r="AE44" s="2417"/>
      <c r="AF44" s="2081" t="s">
        <v>15</v>
      </c>
      <c r="AG44" s="2138" t="s">
        <v>55</v>
      </c>
      <c r="AH44" s="2070"/>
      <c r="AI44" s="2080"/>
      <c r="AJ44" s="2063" t="s">
        <v>19</v>
      </c>
      <c r="AK44" s="187" t="s">
        <v>38</v>
      </c>
      <c r="AL44" s="357" t="s">
        <v>38</v>
      </c>
      <c r="AM44" s="2131"/>
      <c r="AN44" s="2110" t="s">
        <v>18</v>
      </c>
      <c r="AO44" s="3602" t="s">
        <v>55</v>
      </c>
      <c r="AP44" s="3603"/>
      <c r="AQ44" s="2080">
        <v>48</v>
      </c>
      <c r="AR44" s="2063" t="s">
        <v>14</v>
      </c>
      <c r="AS44" s="2082"/>
      <c r="AT44" s="2083" t="s">
        <v>55</v>
      </c>
      <c r="AU44" s="2417"/>
      <c r="AV44" s="2081" t="s">
        <v>19</v>
      </c>
      <c r="AW44" s="187" t="s">
        <v>38</v>
      </c>
      <c r="AX44" s="188" t="s">
        <v>38</v>
      </c>
      <c r="AY44" s="2078"/>
    </row>
    <row r="45" spans="2:51" ht="17.100000000000001" customHeight="1" thickBot="1">
      <c r="B45" s="2079">
        <v>28</v>
      </c>
      <c r="C45" s="2057"/>
      <c r="D45" s="2060" t="s">
        <v>88</v>
      </c>
      <c r="E45" s="2061"/>
      <c r="F45" s="2058" t="s">
        <v>55</v>
      </c>
      <c r="G45" s="3922"/>
      <c r="H45" s="2063" t="s">
        <v>17</v>
      </c>
      <c r="I45" s="2061" t="s">
        <v>55</v>
      </c>
      <c r="J45" s="2058"/>
      <c r="K45" s="2057"/>
      <c r="L45" s="2125" t="s">
        <v>17</v>
      </c>
      <c r="M45" s="2099" t="s">
        <v>55</v>
      </c>
      <c r="N45" s="3156"/>
      <c r="O45" s="2113"/>
      <c r="P45" s="2065" t="s">
        <v>18</v>
      </c>
      <c r="Q45" s="2132"/>
      <c r="R45" s="2133" t="s">
        <v>55</v>
      </c>
      <c r="S45" s="2059"/>
      <c r="T45" s="2118" t="s">
        <v>15</v>
      </c>
      <c r="U45" s="2102" t="s">
        <v>55</v>
      </c>
      <c r="V45" s="2103"/>
      <c r="W45" s="2426"/>
      <c r="X45" s="2081" t="s">
        <v>19</v>
      </c>
      <c r="Y45" s="187" t="s">
        <v>38</v>
      </c>
      <c r="Z45" s="357" t="s">
        <v>38</v>
      </c>
      <c r="AA45" s="2111"/>
      <c r="AB45" s="3923" t="s">
        <v>18</v>
      </c>
      <c r="AC45" s="3924"/>
      <c r="AD45" s="3925" t="s">
        <v>55</v>
      </c>
      <c r="AE45" s="2417">
        <v>35</v>
      </c>
      <c r="AF45" s="3148" t="s">
        <v>14</v>
      </c>
      <c r="AG45" s="2421"/>
      <c r="AH45" s="2422" t="s">
        <v>55</v>
      </c>
      <c r="AI45" s="2117"/>
      <c r="AJ45" s="2077" t="s">
        <v>16</v>
      </c>
      <c r="AK45" s="187" t="s">
        <v>38</v>
      </c>
      <c r="AL45" s="357" t="s">
        <v>38</v>
      </c>
      <c r="AM45" s="2417"/>
      <c r="AN45" s="2081" t="s">
        <v>88</v>
      </c>
      <c r="AO45" s="2138" t="s">
        <v>55</v>
      </c>
      <c r="AP45" s="2139"/>
      <c r="AQ45" s="2080"/>
      <c r="AR45" s="2063" t="s">
        <v>17</v>
      </c>
      <c r="AS45" s="2082" t="s">
        <v>55</v>
      </c>
      <c r="AT45" s="2083"/>
      <c r="AU45" s="2153"/>
      <c r="AV45" s="3157" t="s">
        <v>16</v>
      </c>
      <c r="AW45" s="3512" t="s">
        <v>38</v>
      </c>
      <c r="AX45" s="3513" t="s">
        <v>38</v>
      </c>
      <c r="AY45" s="2078"/>
    </row>
    <row r="46" spans="2:51" ht="17.100000000000001" customHeight="1" thickBot="1">
      <c r="B46" s="2079">
        <v>29</v>
      </c>
      <c r="C46" s="2057"/>
      <c r="D46" s="2060" t="s">
        <v>15</v>
      </c>
      <c r="E46" s="2061"/>
      <c r="F46" s="2058" t="s">
        <v>55</v>
      </c>
      <c r="G46" s="3991"/>
      <c r="H46" s="2106"/>
      <c r="I46" s="2109"/>
      <c r="J46" s="2076"/>
      <c r="K46" s="2057"/>
      <c r="L46" s="2427" t="s">
        <v>19</v>
      </c>
      <c r="M46" s="1435" t="s">
        <v>38</v>
      </c>
      <c r="N46" s="2264" t="s">
        <v>38</v>
      </c>
      <c r="O46" s="2057"/>
      <c r="P46" s="2081" t="s">
        <v>88</v>
      </c>
      <c r="Q46" s="2138"/>
      <c r="R46" s="2139" t="s">
        <v>55</v>
      </c>
      <c r="S46" s="2057">
        <v>22</v>
      </c>
      <c r="T46" s="2060" t="s">
        <v>14</v>
      </c>
      <c r="U46" s="2082" t="s">
        <v>55</v>
      </c>
      <c r="V46" s="2083"/>
      <c r="W46" s="2153"/>
      <c r="X46" s="2101" t="s">
        <v>16</v>
      </c>
      <c r="Y46" s="189" t="s">
        <v>38</v>
      </c>
      <c r="Z46" s="358" t="s">
        <v>38</v>
      </c>
      <c r="AA46" s="2080"/>
      <c r="AB46" s="2063" t="s">
        <v>88</v>
      </c>
      <c r="AC46" s="2082" t="s">
        <v>55</v>
      </c>
      <c r="AD46" s="2083"/>
      <c r="AE46" s="2417"/>
      <c r="AF46" s="2068" t="s">
        <v>17</v>
      </c>
      <c r="AG46" s="2138"/>
      <c r="AH46" s="2070" t="s">
        <v>15</v>
      </c>
      <c r="AI46" s="2111"/>
      <c r="AJ46" s="2072" t="s">
        <v>18</v>
      </c>
      <c r="AK46" s="2088" t="s">
        <v>55</v>
      </c>
      <c r="AL46" s="2089"/>
      <c r="AM46" s="2062"/>
      <c r="AN46" s="2125" t="s">
        <v>15</v>
      </c>
      <c r="AO46" s="2418"/>
      <c r="AP46" s="2419" t="s">
        <v>55</v>
      </c>
      <c r="AQ46" s="2080"/>
      <c r="AR46" s="2063" t="s">
        <v>19</v>
      </c>
      <c r="AS46" s="187" t="s">
        <v>38</v>
      </c>
      <c r="AT46" s="357" t="s">
        <v>38</v>
      </c>
      <c r="AU46" s="2113"/>
      <c r="AV46" s="3598" t="s">
        <v>18</v>
      </c>
      <c r="AW46" s="3599" t="s">
        <v>55</v>
      </c>
      <c r="AX46" s="3600"/>
      <c r="AY46" s="2078"/>
    </row>
    <row r="47" spans="2:51" ht="17.100000000000001" customHeight="1" thickBot="1">
      <c r="B47" s="2079">
        <v>30</v>
      </c>
      <c r="C47" s="2057">
        <v>5</v>
      </c>
      <c r="D47" s="2112" t="s">
        <v>14</v>
      </c>
      <c r="E47" s="2095" t="s">
        <v>55</v>
      </c>
      <c r="F47" s="2096"/>
      <c r="G47" s="2137"/>
      <c r="H47" s="2112"/>
      <c r="I47" s="2109"/>
      <c r="J47" s="2076"/>
      <c r="K47" s="2104"/>
      <c r="L47" s="2415" t="s">
        <v>16</v>
      </c>
      <c r="M47" s="1226" t="s">
        <v>38</v>
      </c>
      <c r="N47" s="1638" t="s">
        <v>38</v>
      </c>
      <c r="O47" s="3922"/>
      <c r="P47" s="2081" t="s">
        <v>15</v>
      </c>
      <c r="Q47" s="2138" t="s">
        <v>55</v>
      </c>
      <c r="R47" s="3515"/>
      <c r="S47" s="2057"/>
      <c r="T47" s="2060" t="s">
        <v>17</v>
      </c>
      <c r="U47" s="2082"/>
      <c r="V47" s="2083" t="s">
        <v>55</v>
      </c>
      <c r="W47" s="3998"/>
      <c r="X47" s="2065" t="s">
        <v>18</v>
      </c>
      <c r="Y47" s="2132"/>
      <c r="Z47" s="2133" t="s">
        <v>55</v>
      </c>
      <c r="AA47" s="2080"/>
      <c r="AB47" s="2063" t="s">
        <v>15</v>
      </c>
      <c r="AC47" s="2082" t="s">
        <v>55</v>
      </c>
      <c r="AD47" s="2083"/>
      <c r="AE47" s="2417"/>
      <c r="AF47" s="2081" t="s">
        <v>19</v>
      </c>
      <c r="AG47" s="1223" t="s">
        <v>38</v>
      </c>
      <c r="AH47" s="1637" t="s">
        <v>38</v>
      </c>
      <c r="AI47" s="2425"/>
      <c r="AJ47" s="2063" t="s">
        <v>88</v>
      </c>
      <c r="AK47" s="2082" t="s">
        <v>55</v>
      </c>
      <c r="AL47" s="2083"/>
      <c r="AM47" s="2080">
        <v>44</v>
      </c>
      <c r="AN47" s="2081" t="s">
        <v>14</v>
      </c>
      <c r="AO47" s="2138"/>
      <c r="AP47" s="2139" t="s">
        <v>55</v>
      </c>
      <c r="AQ47" s="2117"/>
      <c r="AR47" s="2077" t="s">
        <v>16</v>
      </c>
      <c r="AS47" s="189" t="s">
        <v>38</v>
      </c>
      <c r="AT47" s="358" t="s">
        <v>38</v>
      </c>
      <c r="AU47" s="2057"/>
      <c r="AV47" s="2060" t="s">
        <v>88</v>
      </c>
      <c r="AW47" s="2061"/>
      <c r="AX47" s="2058" t="s">
        <v>55</v>
      </c>
      <c r="AY47" s="2078"/>
    </row>
    <row r="48" spans="2:51" ht="17.100000000000001" customHeight="1" thickBot="1">
      <c r="B48" s="2142">
        <v>31</v>
      </c>
      <c r="C48" s="2104"/>
      <c r="D48" s="3990" t="s">
        <v>17</v>
      </c>
      <c r="E48" s="2090" t="s">
        <v>55</v>
      </c>
      <c r="F48" s="2091"/>
      <c r="G48" s="2120"/>
      <c r="H48" s="2144"/>
      <c r="I48" s="2143"/>
      <c r="J48" s="2074"/>
      <c r="K48" s="3992"/>
      <c r="L48" s="3993" t="s">
        <v>18</v>
      </c>
      <c r="M48" s="3994"/>
      <c r="N48" s="3995" t="s">
        <v>55</v>
      </c>
      <c r="O48" s="2146"/>
      <c r="P48" s="2144"/>
      <c r="Q48" s="2147"/>
      <c r="R48" s="2145"/>
      <c r="S48" s="2104"/>
      <c r="T48" s="2122" t="s">
        <v>19</v>
      </c>
      <c r="U48" s="3512" t="s">
        <v>38</v>
      </c>
      <c r="V48" s="3997" t="s">
        <v>38</v>
      </c>
      <c r="W48" s="2120"/>
      <c r="X48" s="2144"/>
      <c r="Y48" s="2147"/>
      <c r="Z48" s="2145"/>
      <c r="AA48" s="2117">
        <v>31</v>
      </c>
      <c r="AB48" s="2121" t="s">
        <v>14</v>
      </c>
      <c r="AC48" s="3999"/>
      <c r="AD48" s="2074" t="s">
        <v>55</v>
      </c>
      <c r="AE48" s="2153"/>
      <c r="AF48" s="2126" t="s">
        <v>16</v>
      </c>
      <c r="AG48" s="4000" t="s">
        <v>38</v>
      </c>
      <c r="AH48" s="3968" t="s">
        <v>38</v>
      </c>
      <c r="AI48" s="2148"/>
      <c r="AJ48" s="2149"/>
      <c r="AK48" s="2127"/>
      <c r="AL48" s="2152"/>
      <c r="AM48" s="2153"/>
      <c r="AN48" s="2126" t="s">
        <v>17</v>
      </c>
      <c r="AO48" s="4001" t="s">
        <v>55</v>
      </c>
      <c r="AP48" s="4002"/>
      <c r="AQ48" s="2148"/>
      <c r="AR48" s="2149"/>
      <c r="AS48" s="2151"/>
      <c r="AT48" s="2152"/>
      <c r="AU48" s="2104"/>
      <c r="AV48" s="2122" t="s">
        <v>15</v>
      </c>
      <c r="AW48" s="3919"/>
      <c r="AX48" s="2145" t="s">
        <v>55</v>
      </c>
      <c r="AY48" s="2154"/>
    </row>
    <row r="49" spans="2:51" ht="17.100000000000001" customHeight="1">
      <c r="B49" s="4325" t="s">
        <v>95</v>
      </c>
      <c r="C49" s="4326"/>
      <c r="D49" s="4327"/>
      <c r="E49" s="2155">
        <f>COUNTIF(E18:E48,"R" )+E53</f>
        <v>15</v>
      </c>
      <c r="F49" s="2156"/>
      <c r="G49" s="2157"/>
      <c r="H49" s="2157"/>
      <c r="I49" s="2158">
        <f>COUNTIF(I18:I48,"R" )+I53</f>
        <v>14</v>
      </c>
      <c r="J49" s="2156"/>
      <c r="K49" s="2157"/>
      <c r="L49" s="2157"/>
      <c r="M49" s="2155">
        <f>COUNTIF(M18:M48,"R" )+M53</f>
        <v>14</v>
      </c>
      <c r="N49" s="2156"/>
      <c r="O49" s="2159"/>
      <c r="P49" s="2159"/>
      <c r="Q49" s="2158">
        <f>COUNTIF(Q18:Q48,"R" )+Q53</f>
        <v>13</v>
      </c>
      <c r="R49" s="2156"/>
      <c r="S49" s="2157"/>
      <c r="T49" s="2157"/>
      <c r="U49" s="2155">
        <f>COUNTIF(U18:U48,"R" )+U53</f>
        <v>14</v>
      </c>
      <c r="V49" s="2156"/>
      <c r="W49" s="2157"/>
      <c r="X49" s="2157"/>
      <c r="Y49" s="2158">
        <f>COUNTIF(Y18:Y48,"R" )+Y53</f>
        <v>14</v>
      </c>
      <c r="Z49" s="2156"/>
      <c r="AA49" s="2159"/>
      <c r="AB49" s="2159"/>
      <c r="AC49" s="2155">
        <f>COUNTIF(AC18:AC48,"R" )+AC53</f>
        <v>16</v>
      </c>
      <c r="AD49" s="2156"/>
      <c r="AE49" s="2157"/>
      <c r="AF49" s="2157"/>
      <c r="AG49" s="2155">
        <f>COUNTIF(AG18:AG48,"R" )+AG53</f>
        <v>13</v>
      </c>
      <c r="AH49" s="2156"/>
      <c r="AI49" s="2157"/>
      <c r="AJ49" s="2157"/>
      <c r="AK49" s="2158">
        <f>COUNTIF(AK18:AK48,"R" )+AK53</f>
        <v>16</v>
      </c>
      <c r="AL49" s="2156"/>
      <c r="AM49" s="2159"/>
      <c r="AN49" s="2159"/>
      <c r="AO49" s="2160">
        <f>COUNTIF(AO18:AO48,"R" )+AO53</f>
        <v>15</v>
      </c>
      <c r="AP49" s="2161"/>
      <c r="AQ49" s="2159"/>
      <c r="AR49" s="2159"/>
      <c r="AS49" s="2162">
        <f>COUNTIF(AS18:AS48,"R" )+AS53</f>
        <v>15</v>
      </c>
      <c r="AT49" s="2161"/>
      <c r="AU49" s="2159"/>
      <c r="AV49" s="2159"/>
      <c r="AW49" s="2160">
        <f>COUNTIF(AW18:AW48,"R" )+AW53</f>
        <v>13</v>
      </c>
      <c r="AX49" s="2161"/>
      <c r="AY49" s="2163">
        <f>SUM(E49:AW49)</f>
        <v>172</v>
      </c>
    </row>
    <row r="50" spans="2:51" ht="17.100000000000001" customHeight="1" thickBot="1">
      <c r="B50" s="4328"/>
      <c r="C50" s="4329"/>
      <c r="D50" s="4330"/>
      <c r="E50" s="2164"/>
      <c r="F50" s="2165">
        <f>COUNTIF(F18:F48,"R" )+F54</f>
        <v>14</v>
      </c>
      <c r="G50" s="2166"/>
      <c r="H50" s="2167"/>
      <c r="I50" s="2164"/>
      <c r="J50" s="2165">
        <f>COUNTIF(J18:J48,"R" )+J54</f>
        <v>14</v>
      </c>
      <c r="K50" s="2166"/>
      <c r="L50" s="2167"/>
      <c r="M50" s="2164"/>
      <c r="N50" s="2165">
        <f>COUNTIF(N18:N48,"R" )+N54</f>
        <v>14</v>
      </c>
      <c r="O50" s="2168"/>
      <c r="P50" s="2169"/>
      <c r="Q50" s="2164"/>
      <c r="R50" s="2165">
        <f>COUNTIF(R18:R48,"R" )+R54</f>
        <v>15</v>
      </c>
      <c r="S50" s="2166"/>
      <c r="T50" s="2167"/>
      <c r="U50" s="2164"/>
      <c r="V50" s="2165">
        <f>COUNTIF(V18:V48,"R" )+V54</f>
        <v>14</v>
      </c>
      <c r="W50" s="2166"/>
      <c r="X50" s="2167"/>
      <c r="Y50" s="2164"/>
      <c r="Z50" s="2165">
        <f>COUNTIF(Z18:Z48,"R" )+Z54</f>
        <v>15</v>
      </c>
      <c r="AA50" s="2168"/>
      <c r="AB50" s="2169"/>
      <c r="AC50" s="2164"/>
      <c r="AD50" s="2165">
        <f>COUNTIF(AD18:AD48,"R" )+AD54</f>
        <v>14</v>
      </c>
      <c r="AE50" s="2166"/>
      <c r="AF50" s="2167"/>
      <c r="AG50" s="2164"/>
      <c r="AH50" s="2165">
        <f>COUNTIF(AH18:AH48,"R" )+AH54</f>
        <v>14</v>
      </c>
      <c r="AI50" s="2166"/>
      <c r="AJ50" s="2167"/>
      <c r="AK50" s="2164"/>
      <c r="AL50" s="2165">
        <f>COUNTIF(AL18:AL48,"R" )+AL54</f>
        <v>14</v>
      </c>
      <c r="AM50" s="2168"/>
      <c r="AN50" s="2169"/>
      <c r="AO50" s="2170"/>
      <c r="AP50" s="2171">
        <f>COUNTIF(AP18:AP48,"R" )+AP54</f>
        <v>16</v>
      </c>
      <c r="AQ50" s="2168"/>
      <c r="AR50" s="2169"/>
      <c r="AS50" s="2170"/>
      <c r="AT50" s="2171">
        <f>COUNTIF(AT18:AT48,"R" )+AT54</f>
        <v>12</v>
      </c>
      <c r="AU50" s="2168"/>
      <c r="AV50" s="2169"/>
      <c r="AW50" s="2170"/>
      <c r="AX50" s="2171">
        <f>COUNTIF(AX18:AX48,"R" )+AX54</f>
        <v>14</v>
      </c>
      <c r="AY50" s="2172">
        <f>SUM(F50:AX50)</f>
        <v>170</v>
      </c>
    </row>
    <row r="51" spans="2:51" ht="17.100000000000001" customHeight="1">
      <c r="B51" s="4325" t="s">
        <v>100</v>
      </c>
      <c r="C51" s="4331"/>
      <c r="D51" s="4332"/>
      <c r="E51" s="2173">
        <f>+E49*11.25</f>
        <v>168.75</v>
      </c>
      <c r="F51" s="2174"/>
      <c r="G51" s="2175"/>
      <c r="H51" s="2049"/>
      <c r="I51" s="2173">
        <f>+I49*11.25</f>
        <v>157.5</v>
      </c>
      <c r="J51" s="2174"/>
      <c r="K51" s="2175"/>
      <c r="L51" s="2049"/>
      <c r="M51" s="2173">
        <f>+M49*11.25</f>
        <v>157.5</v>
      </c>
      <c r="N51" s="2174"/>
      <c r="O51" s="2175"/>
      <c r="P51" s="2049"/>
      <c r="Q51" s="2173">
        <f>+Q49*11.25</f>
        <v>146.25</v>
      </c>
      <c r="R51" s="2174"/>
      <c r="S51" s="2175"/>
      <c r="T51" s="2049"/>
      <c r="U51" s="2173">
        <f>+U49*11.25</f>
        <v>157.5</v>
      </c>
      <c r="V51" s="2174"/>
      <c r="W51" s="2175"/>
      <c r="X51" s="2049"/>
      <c r="Y51" s="2173">
        <f>+Y49*11.25</f>
        <v>157.5</v>
      </c>
      <c r="Z51" s="2174"/>
      <c r="AA51" s="2175"/>
      <c r="AB51" s="2049"/>
      <c r="AC51" s="2173">
        <f>+AC49*11.25</f>
        <v>180</v>
      </c>
      <c r="AD51" s="2174"/>
      <c r="AE51" s="2175"/>
      <c r="AF51" s="2049"/>
      <c r="AG51" s="2173">
        <f>+AG49*11.25</f>
        <v>146.25</v>
      </c>
      <c r="AH51" s="2174"/>
      <c r="AI51" s="2175"/>
      <c r="AJ51" s="2049"/>
      <c r="AK51" s="2173">
        <f>+AK49*11.25</f>
        <v>180</v>
      </c>
      <c r="AL51" s="2174"/>
      <c r="AM51" s="2175"/>
      <c r="AN51" s="2049"/>
      <c r="AO51" s="2173">
        <f>+AO49*11.25</f>
        <v>168.75</v>
      </c>
      <c r="AP51" s="2174"/>
      <c r="AQ51" s="2175"/>
      <c r="AR51" s="2049"/>
      <c r="AS51" s="2173">
        <f>+AS49*11.25</f>
        <v>168.75</v>
      </c>
      <c r="AT51" s="2174"/>
      <c r="AU51" s="2175"/>
      <c r="AV51" s="2049"/>
      <c r="AW51" s="2173">
        <f>+AW49*11.25</f>
        <v>146.25</v>
      </c>
      <c r="AX51" s="2174"/>
      <c r="AY51" s="2176">
        <f>SUM(E51:AW51)</f>
        <v>1935</v>
      </c>
    </row>
    <row r="52" spans="2:51" ht="17.100000000000001" customHeight="1" thickBot="1">
      <c r="B52" s="4328"/>
      <c r="C52" s="4329"/>
      <c r="D52" s="4330"/>
      <c r="E52" s="2177"/>
      <c r="F52" s="2178">
        <f>+F50*11.25</f>
        <v>157.5</v>
      </c>
      <c r="G52" s="2179"/>
      <c r="H52" s="2180"/>
      <c r="I52" s="2177"/>
      <c r="J52" s="2178">
        <f>+J50*11.25</f>
        <v>157.5</v>
      </c>
      <c r="K52" s="2179"/>
      <c r="L52" s="2180"/>
      <c r="M52" s="2177"/>
      <c r="N52" s="2178">
        <f>+N50*11.25</f>
        <v>157.5</v>
      </c>
      <c r="O52" s="2179"/>
      <c r="P52" s="2180"/>
      <c r="Q52" s="2177"/>
      <c r="R52" s="2178">
        <f>+R50*11.25</f>
        <v>168.75</v>
      </c>
      <c r="S52" s="2179"/>
      <c r="T52" s="2180"/>
      <c r="U52" s="2177"/>
      <c r="V52" s="2178">
        <f>+V50*11.25</f>
        <v>157.5</v>
      </c>
      <c r="W52" s="2179"/>
      <c r="X52" s="2180"/>
      <c r="Y52" s="2177"/>
      <c r="Z52" s="2178">
        <f>+Z50*11.25</f>
        <v>168.75</v>
      </c>
      <c r="AA52" s="2179"/>
      <c r="AB52" s="2180"/>
      <c r="AC52" s="2177"/>
      <c r="AD52" s="2178">
        <f>+AD50*11.25</f>
        <v>157.5</v>
      </c>
      <c r="AE52" s="2179"/>
      <c r="AF52" s="2180"/>
      <c r="AG52" s="2177"/>
      <c r="AH52" s="2178">
        <f>+AH50*11.25</f>
        <v>157.5</v>
      </c>
      <c r="AI52" s="2179"/>
      <c r="AJ52" s="2180"/>
      <c r="AK52" s="2177"/>
      <c r="AL52" s="2178">
        <f>+AL50*11.25</f>
        <v>157.5</v>
      </c>
      <c r="AM52" s="2179"/>
      <c r="AN52" s="2180"/>
      <c r="AO52" s="2177"/>
      <c r="AP52" s="2178">
        <f>+AP50*11.25</f>
        <v>180</v>
      </c>
      <c r="AQ52" s="2179"/>
      <c r="AR52" s="2180"/>
      <c r="AS52" s="2177"/>
      <c r="AT52" s="2178">
        <f>+AT50*11.25</f>
        <v>135</v>
      </c>
      <c r="AU52" s="2179"/>
      <c r="AV52" s="2180"/>
      <c r="AW52" s="2177"/>
      <c r="AX52" s="2178">
        <f>+AX50*11.25</f>
        <v>157.5</v>
      </c>
      <c r="AY52" s="2181">
        <f>SUM(F52:AX52)</f>
        <v>1912.5</v>
      </c>
    </row>
    <row r="53" spans="2:51" s="2098" customFormat="1" ht="17.100000000000001" customHeight="1">
      <c r="B53" s="2182" t="s">
        <v>165</v>
      </c>
      <c r="C53" s="2183"/>
      <c r="D53" s="2183"/>
      <c r="E53" s="2184">
        <v>3</v>
      </c>
      <c r="F53" s="2185"/>
      <c r="G53" s="2186"/>
      <c r="H53" s="2186"/>
      <c r="I53" s="2184">
        <v>4</v>
      </c>
      <c r="J53" s="2187"/>
      <c r="K53" s="2186"/>
      <c r="L53" s="2186"/>
      <c r="M53" s="2184">
        <v>4</v>
      </c>
      <c r="N53" s="2187"/>
      <c r="O53" s="2186"/>
      <c r="P53" s="2186"/>
      <c r="Q53" s="2184">
        <v>4</v>
      </c>
      <c r="R53" s="2187"/>
      <c r="S53" s="2186"/>
      <c r="T53" s="2186"/>
      <c r="U53" s="2184">
        <v>4</v>
      </c>
      <c r="V53" s="2187"/>
      <c r="W53" s="2186"/>
      <c r="X53" s="2186"/>
      <c r="Y53" s="2184">
        <v>4</v>
      </c>
      <c r="Z53" s="2188"/>
      <c r="AA53" s="2189"/>
      <c r="AB53" s="2190"/>
      <c r="AC53" s="2184">
        <v>4</v>
      </c>
      <c r="AD53" s="2188"/>
      <c r="AE53" s="2189"/>
      <c r="AF53" s="2189"/>
      <c r="AG53" s="2184">
        <v>3</v>
      </c>
      <c r="AH53" s="2188"/>
      <c r="AI53" s="2189"/>
      <c r="AJ53" s="2189"/>
      <c r="AK53" s="2184">
        <v>4</v>
      </c>
      <c r="AL53" s="2188"/>
      <c r="AM53" s="2189"/>
      <c r="AN53" s="2189"/>
      <c r="AO53" s="2184">
        <v>4</v>
      </c>
      <c r="AP53" s="2188"/>
      <c r="AQ53" s="2189"/>
      <c r="AR53" s="2189"/>
      <c r="AS53" s="2184">
        <v>5</v>
      </c>
      <c r="AT53" s="2188"/>
      <c r="AU53" s="2189"/>
      <c r="AV53" s="2189"/>
      <c r="AW53" s="2184">
        <v>3</v>
      </c>
      <c r="AX53" s="2188"/>
      <c r="AY53" s="2191">
        <f>SUM(E53:AX53)</f>
        <v>46</v>
      </c>
    </row>
    <row r="54" spans="2:51" s="2098" customFormat="1" ht="17.100000000000001" customHeight="1" thickBot="1">
      <c r="B54" s="2192" t="s">
        <v>97</v>
      </c>
      <c r="C54" s="2193"/>
      <c r="D54" s="2193"/>
      <c r="E54" s="2194"/>
      <c r="F54" s="2195">
        <v>5</v>
      </c>
      <c r="G54" s="2196"/>
      <c r="H54" s="2197"/>
      <c r="I54" s="2198"/>
      <c r="J54" s="2195">
        <v>4</v>
      </c>
      <c r="K54" s="2196"/>
      <c r="L54" s="2197"/>
      <c r="M54" s="2198"/>
      <c r="N54" s="2195">
        <v>3</v>
      </c>
      <c r="O54" s="2196"/>
      <c r="P54" s="2197"/>
      <c r="Q54" s="2198"/>
      <c r="R54" s="2195">
        <v>4</v>
      </c>
      <c r="S54" s="2196"/>
      <c r="T54" s="2197"/>
      <c r="U54" s="2198"/>
      <c r="V54" s="2195">
        <v>4</v>
      </c>
      <c r="W54" s="2196"/>
      <c r="X54" s="2197"/>
      <c r="Y54" s="2199"/>
      <c r="Z54" s="2195">
        <v>4</v>
      </c>
      <c r="AA54" s="2200"/>
      <c r="AB54" s="2201"/>
      <c r="AC54" s="2199"/>
      <c r="AD54" s="2195">
        <v>3</v>
      </c>
      <c r="AE54" s="2200"/>
      <c r="AF54" s="2201"/>
      <c r="AG54" s="2199"/>
      <c r="AH54" s="2195">
        <v>4</v>
      </c>
      <c r="AI54" s="2200"/>
      <c r="AJ54" s="2201"/>
      <c r="AK54" s="2199"/>
      <c r="AL54" s="2195">
        <v>5</v>
      </c>
      <c r="AM54" s="2200"/>
      <c r="AN54" s="2201"/>
      <c r="AO54" s="2199"/>
      <c r="AP54" s="2195">
        <v>4</v>
      </c>
      <c r="AQ54" s="2200"/>
      <c r="AR54" s="2201"/>
      <c r="AS54" s="2199"/>
      <c r="AT54" s="2195">
        <v>3</v>
      </c>
      <c r="AU54" s="2200"/>
      <c r="AV54" s="2201"/>
      <c r="AW54" s="2199"/>
      <c r="AX54" s="2195">
        <v>4</v>
      </c>
      <c r="AY54" s="2202">
        <f>SUM(E54:AX54)</f>
        <v>47</v>
      </c>
    </row>
    <row r="55" spans="2:51">
      <c r="B55" s="2203"/>
      <c r="C55" s="2203"/>
      <c r="D55" s="2203"/>
      <c r="E55" s="2203"/>
      <c r="F55" s="2203"/>
      <c r="G55" s="2203"/>
      <c r="H55" s="2203"/>
      <c r="I55" s="2203"/>
      <c r="J55" s="2203"/>
      <c r="K55" s="2203"/>
      <c r="L55" s="2203"/>
      <c r="M55" s="2203"/>
      <c r="N55" s="2203"/>
      <c r="O55" s="2203"/>
      <c r="P55" s="2203"/>
      <c r="Q55" s="2203"/>
      <c r="R55" s="2203"/>
      <c r="S55" s="2203"/>
      <c r="T55" s="2203"/>
      <c r="U55" s="2203"/>
      <c r="V55" s="2203"/>
      <c r="W55" s="2203"/>
      <c r="X55" s="2203"/>
      <c r="Y55" s="2203"/>
      <c r="Z55" s="2203"/>
      <c r="AA55" s="2203"/>
      <c r="AB55" s="2203"/>
      <c r="AC55" s="2203"/>
      <c r="AD55" s="2203"/>
      <c r="AE55" s="2203"/>
      <c r="AF55" s="2203"/>
      <c r="AG55" s="2203"/>
      <c r="AH55" s="2203"/>
      <c r="AI55" s="2203"/>
      <c r="AJ55" s="2203"/>
      <c r="AK55" s="2203"/>
      <c r="AL55" s="2203"/>
      <c r="AM55" s="2203"/>
      <c r="AN55" s="2203"/>
      <c r="AO55" s="2203"/>
      <c r="AP55" s="2203"/>
      <c r="AQ55" s="2203"/>
      <c r="AR55" s="2203"/>
      <c r="AS55" s="2203"/>
      <c r="AT55" s="2203"/>
      <c r="AU55" s="2203"/>
      <c r="AV55" s="2203"/>
      <c r="AW55" s="2203"/>
      <c r="AX55" s="2203"/>
      <c r="AY55" s="2204"/>
    </row>
    <row r="56" spans="2:51">
      <c r="B56" s="2205"/>
      <c r="C56" s="2206"/>
      <c r="D56" s="2205" t="s">
        <v>94</v>
      </c>
      <c r="E56" s="2205"/>
      <c r="F56" s="2205"/>
      <c r="G56" s="2205"/>
      <c r="H56" s="2205"/>
      <c r="I56" s="2205"/>
      <c r="J56" s="2205"/>
      <c r="K56" s="2205"/>
      <c r="L56" s="2205"/>
      <c r="M56" s="2205"/>
      <c r="N56" s="2205"/>
      <c r="O56" s="2205"/>
      <c r="P56" s="2205"/>
      <c r="Q56" s="2205"/>
      <c r="U56" s="3890" t="s">
        <v>267</v>
      </c>
      <c r="V56" s="2205"/>
      <c r="W56" s="2205"/>
      <c r="X56" s="2205"/>
      <c r="Y56" s="2205"/>
      <c r="Z56" s="2205"/>
      <c r="AA56" s="2205"/>
      <c r="AB56" s="2205"/>
      <c r="AC56" s="2205"/>
      <c r="AD56" s="2205"/>
      <c r="AE56" s="2205"/>
      <c r="AF56" s="2205"/>
      <c r="AG56" s="2205"/>
      <c r="AH56" s="2205"/>
      <c r="AI56" s="2205"/>
      <c r="AJ56" s="2205"/>
      <c r="AK56" s="2205"/>
      <c r="AL56" s="2205"/>
      <c r="AM56" s="2205"/>
      <c r="AN56" s="2205"/>
      <c r="AO56" s="2205"/>
      <c r="AP56" s="2205"/>
      <c r="AQ56" s="2205"/>
      <c r="AR56" s="2205"/>
      <c r="AS56" s="2205"/>
      <c r="AT56" s="2205"/>
      <c r="AU56" s="2205"/>
      <c r="AV56" s="2205"/>
      <c r="AW56" s="2205"/>
      <c r="AX56" s="2205"/>
      <c r="AY56" s="3891" t="s">
        <v>301</v>
      </c>
    </row>
    <row r="57" spans="2:51">
      <c r="C57" s="3878"/>
    </row>
  </sheetData>
  <sheetProtection algorithmName="SHA-512" hashValue="+hUCMbPLsUPKMmNlkQIfheQBW+uP0U+k6ZkaQbdKilmNHDqCzCtVZT5BPvJZtHOnHTaFxq3o0kl0NhyxnWkkyw==" saltValue="g32+ijpY6dRgyNSmlR7qpw==" spinCount="100000" sheet="1" objects="1" scenarios="1" selectLockedCells="1" selectUnlockedCells="1"/>
  <mergeCells count="81">
    <mergeCell ref="B51:D52"/>
    <mergeCell ref="AG16:AH16"/>
    <mergeCell ref="AK16:AL16"/>
    <mergeCell ref="AO16:AP16"/>
    <mergeCell ref="AS16:AT16"/>
    <mergeCell ref="AW16:AX16"/>
    <mergeCell ref="B49:D50"/>
    <mergeCell ref="AO15:AP15"/>
    <mergeCell ref="AS15:AT15"/>
    <mergeCell ref="AW15:AX15"/>
    <mergeCell ref="E16:F16"/>
    <mergeCell ref="I16:J16"/>
    <mergeCell ref="M16:N16"/>
    <mergeCell ref="Q16:R16"/>
    <mergeCell ref="U16:V16"/>
    <mergeCell ref="Y16:Z16"/>
    <mergeCell ref="AC16:AD16"/>
    <mergeCell ref="B11:B17"/>
    <mergeCell ref="C11:F11"/>
    <mergeCell ref="G11:J11"/>
    <mergeCell ref="K11:N11"/>
    <mergeCell ref="AW14:AX14"/>
    <mergeCell ref="E15:F15"/>
    <mergeCell ref="I15:J15"/>
    <mergeCell ref="M15:N15"/>
    <mergeCell ref="Q15:R15"/>
    <mergeCell ref="U15:V15"/>
    <mergeCell ref="Y15:Z15"/>
    <mergeCell ref="AC15:AD15"/>
    <mergeCell ref="AG15:AH15"/>
    <mergeCell ref="AK15:AL15"/>
    <mergeCell ref="Y14:Z14"/>
    <mergeCell ref="AC14:AD14"/>
    <mergeCell ref="AG14:AH14"/>
    <mergeCell ref="AK14:AL14"/>
    <mergeCell ref="AO14:AP14"/>
    <mergeCell ref="AS14:AT14"/>
    <mergeCell ref="E14:F14"/>
    <mergeCell ref="I14:J14"/>
    <mergeCell ref="M14:N14"/>
    <mergeCell ref="Q14:R14"/>
    <mergeCell ref="U14:V14"/>
    <mergeCell ref="AO12:AP12"/>
    <mergeCell ref="AS12:AT12"/>
    <mergeCell ref="AW12:AX12"/>
    <mergeCell ref="E13:F13"/>
    <mergeCell ref="I13:J13"/>
    <mergeCell ref="M13:N13"/>
    <mergeCell ref="Q13:R13"/>
    <mergeCell ref="U13:V13"/>
    <mergeCell ref="Y13:Z13"/>
    <mergeCell ref="AC13:AD13"/>
    <mergeCell ref="AG13:AH13"/>
    <mergeCell ref="AK13:AL13"/>
    <mergeCell ref="AO13:AP13"/>
    <mergeCell ref="AS13:AT13"/>
    <mergeCell ref="AW13:AX13"/>
    <mergeCell ref="Y12:Z12"/>
    <mergeCell ref="AC12:AD12"/>
    <mergeCell ref="AG12:AH12"/>
    <mergeCell ref="AK12:AL12"/>
    <mergeCell ref="W11:Z11"/>
    <mergeCell ref="AA11:AD11"/>
    <mergeCell ref="AE11:AH11"/>
    <mergeCell ref="AI11:AL11"/>
    <mergeCell ref="E12:F12"/>
    <mergeCell ref="I12:J12"/>
    <mergeCell ref="M12:N12"/>
    <mergeCell ref="Q12:R12"/>
    <mergeCell ref="U12:V12"/>
    <mergeCell ref="O11:R11"/>
    <mergeCell ref="S11:V11"/>
    <mergeCell ref="B4:AY4"/>
    <mergeCell ref="B5:AY5"/>
    <mergeCell ref="B6:AY6"/>
    <mergeCell ref="B7:AY7"/>
    <mergeCell ref="B8:AY8"/>
    <mergeCell ref="B9:AY9"/>
    <mergeCell ref="AU11:AX11"/>
    <mergeCell ref="AM11:AP11"/>
    <mergeCell ref="AQ11:AT11"/>
  </mergeCells>
  <pageMargins left="0.31496062992125984" right="0.11811023622047245" top="0.35433070866141736" bottom="0.15748031496062992" header="0.31496062992125984" footer="0.31496062992125984"/>
  <pageSetup paperSize="9" scale="56" orientation="landscape" r:id="rId1"/>
  <ignoredErrors>
    <ignoredError sqref="AY50" formula="1"/>
  </ignoredError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79998168889431442"/>
  </sheetPr>
  <dimension ref="B1:AN54"/>
  <sheetViews>
    <sheetView workbookViewId="0"/>
  </sheetViews>
  <sheetFormatPr defaultColWidth="9.140625" defaultRowHeight="15"/>
  <cols>
    <col min="1" max="1" width="2.85546875" style="3265" customWidth="1"/>
    <col min="2" max="2" width="6" style="3313" customWidth="1"/>
    <col min="3" max="4" width="3.28515625" style="3265" customWidth="1"/>
    <col min="5" max="5" width="6.28515625" style="3265" customWidth="1"/>
    <col min="6" max="7" width="3.28515625" style="3265" customWidth="1"/>
    <col min="8" max="8" width="6.42578125" style="3265" customWidth="1"/>
    <col min="9" max="10" width="3.28515625" style="3265" customWidth="1"/>
    <col min="11" max="11" width="6.5703125" style="3265" customWidth="1"/>
    <col min="12" max="13" width="3.28515625" style="3265" customWidth="1"/>
    <col min="14" max="14" width="6.7109375" style="3265" customWidth="1"/>
    <col min="15" max="16" width="3.28515625" style="3265" customWidth="1"/>
    <col min="17" max="17" width="6.7109375" style="3265" customWidth="1"/>
    <col min="18" max="19" width="3.28515625" style="3265" customWidth="1"/>
    <col min="20" max="20" width="6.7109375" style="3265" customWidth="1"/>
    <col min="21" max="22" width="3.28515625" style="3265" customWidth="1"/>
    <col min="23" max="23" width="6.7109375" style="3265" customWidth="1"/>
    <col min="24" max="25" width="3.28515625" style="3265" customWidth="1"/>
    <col min="26" max="26" width="6.7109375" style="3265" customWidth="1"/>
    <col min="27" max="28" width="3.28515625" style="3265" customWidth="1"/>
    <col min="29" max="29" width="6.7109375" style="3265" customWidth="1"/>
    <col min="30" max="31" width="3.28515625" style="3265" customWidth="1"/>
    <col min="32" max="32" width="6.7109375" style="3265" customWidth="1"/>
    <col min="33" max="34" width="3.28515625" style="3265" customWidth="1"/>
    <col min="35" max="35" width="6.7109375" style="3265" customWidth="1"/>
    <col min="36" max="37" width="3.28515625" style="3265" customWidth="1"/>
    <col min="38" max="38" width="6.7109375" style="3265" customWidth="1"/>
    <col min="39" max="39" width="9.85546875" style="3265" customWidth="1"/>
    <col min="40" max="16384" width="9.140625" style="3265"/>
  </cols>
  <sheetData>
    <row r="1" spans="2:40" ht="9.75" customHeight="1">
      <c r="B1" s="3262" t="s">
        <v>56</v>
      </c>
      <c r="C1" s="3263"/>
      <c r="D1" s="3263"/>
      <c r="E1" s="3264"/>
      <c r="F1" s="3264"/>
      <c r="G1" s="3264"/>
      <c r="H1" s="3264"/>
      <c r="I1" s="3264"/>
      <c r="J1" s="3264"/>
      <c r="K1" s="3264"/>
      <c r="L1" s="3264"/>
      <c r="M1" s="3264"/>
      <c r="N1" s="3264"/>
      <c r="O1" s="3264"/>
      <c r="P1" s="3264"/>
      <c r="Q1" s="3264"/>
      <c r="R1" s="3264"/>
      <c r="S1" s="3264"/>
      <c r="T1" s="3264"/>
      <c r="U1" s="3264"/>
      <c r="V1" s="3264"/>
      <c r="W1" s="3264"/>
      <c r="X1" s="3264"/>
      <c r="Y1" s="3264"/>
      <c r="Z1" s="3264"/>
      <c r="AA1" s="3264"/>
      <c r="AB1" s="3264"/>
      <c r="AC1" s="3264"/>
      <c r="AD1" s="3264"/>
      <c r="AE1" s="3264"/>
      <c r="AF1" s="3264"/>
      <c r="AG1" s="3264"/>
      <c r="AH1" s="3264"/>
      <c r="AI1" s="3264"/>
      <c r="AJ1" s="3264"/>
      <c r="AK1" s="3264"/>
      <c r="AL1" s="3264"/>
      <c r="AM1" s="3264"/>
    </row>
    <row r="2" spans="2:40" ht="15.75">
      <c r="B2" s="3263"/>
      <c r="C2" s="3263"/>
      <c r="D2" s="3263"/>
      <c r="E2" s="3264"/>
      <c r="F2" s="3264"/>
      <c r="G2" s="3264"/>
      <c r="H2" s="3264"/>
      <c r="I2" s="3264"/>
      <c r="J2" s="3264"/>
      <c r="K2" s="3264"/>
      <c r="L2" s="3264"/>
      <c r="M2" s="3264"/>
      <c r="N2" s="3264"/>
      <c r="O2" s="3264"/>
      <c r="P2" s="3264"/>
      <c r="Q2" s="3264"/>
      <c r="R2" s="3264"/>
      <c r="S2" s="3264"/>
      <c r="T2" s="3264"/>
      <c r="U2" s="3264"/>
      <c r="V2" s="3264"/>
      <c r="W2" s="3264"/>
      <c r="X2" s="3264"/>
      <c r="Y2" s="3264"/>
      <c r="Z2" s="3264"/>
      <c r="AA2" s="3264"/>
      <c r="AB2" s="3264"/>
      <c r="AC2" s="3264"/>
      <c r="AD2" s="3264"/>
      <c r="AE2" s="3264"/>
      <c r="AF2" s="3264"/>
      <c r="AG2" s="3264"/>
      <c r="AH2" s="3264"/>
      <c r="AI2" s="3264"/>
      <c r="AJ2" s="3264"/>
      <c r="AK2" s="3264"/>
      <c r="AL2" s="3264"/>
      <c r="AM2" s="3264"/>
    </row>
    <row r="3" spans="2:40" ht="25.5">
      <c r="B3" s="4611" t="s">
        <v>344</v>
      </c>
      <c r="C3" s="4611"/>
      <c r="D3" s="4611"/>
      <c r="E3" s="4611"/>
      <c r="F3" s="4611"/>
      <c r="G3" s="4611"/>
      <c r="H3" s="4611"/>
      <c r="I3" s="4611"/>
      <c r="J3" s="4611"/>
      <c r="K3" s="4611"/>
      <c r="L3" s="4611"/>
      <c r="M3" s="4611"/>
      <c r="N3" s="4611"/>
      <c r="O3" s="4611"/>
      <c r="P3" s="4611"/>
      <c r="Q3" s="4611"/>
      <c r="R3" s="4611"/>
      <c r="S3" s="4611"/>
      <c r="T3" s="4611"/>
      <c r="U3" s="4611"/>
      <c r="V3" s="4611"/>
      <c r="W3" s="4611"/>
      <c r="X3" s="4611"/>
      <c r="Y3" s="4611"/>
      <c r="Z3" s="4611"/>
      <c r="AA3" s="4611"/>
      <c r="AB3" s="4611"/>
      <c r="AC3" s="4611"/>
      <c r="AD3" s="4611"/>
      <c r="AE3" s="4611"/>
      <c r="AF3" s="4611"/>
      <c r="AG3" s="4611"/>
      <c r="AH3" s="4611"/>
      <c r="AI3" s="4611"/>
      <c r="AJ3" s="4611"/>
      <c r="AK3" s="4611"/>
      <c r="AL3" s="4611"/>
      <c r="AM3" s="4611"/>
    </row>
    <row r="4" spans="2:40" ht="25.5" hidden="1">
      <c r="B4" s="4611"/>
      <c r="C4" s="4611"/>
      <c r="D4" s="4611"/>
      <c r="E4" s="4611"/>
      <c r="F4" s="4611"/>
      <c r="G4" s="4611"/>
      <c r="H4" s="4611"/>
      <c r="I4" s="4611"/>
      <c r="J4" s="4611"/>
      <c r="K4" s="4611"/>
      <c r="L4" s="4611"/>
      <c r="M4" s="4611"/>
      <c r="N4" s="4611"/>
      <c r="O4" s="4611"/>
      <c r="P4" s="4611"/>
      <c r="Q4" s="4611"/>
      <c r="R4" s="4611"/>
      <c r="S4" s="4611"/>
      <c r="T4" s="4611"/>
      <c r="U4" s="4611"/>
      <c r="V4" s="4611"/>
      <c r="W4" s="4611"/>
      <c r="X4" s="4611"/>
      <c r="Y4" s="4611"/>
      <c r="Z4" s="4611"/>
      <c r="AA4" s="4611"/>
      <c r="AB4" s="4611"/>
      <c r="AC4" s="4611"/>
      <c r="AD4" s="4611"/>
      <c r="AE4" s="4611"/>
      <c r="AF4" s="4611"/>
      <c r="AG4" s="4611"/>
      <c r="AH4" s="4611"/>
      <c r="AI4" s="4611"/>
      <c r="AJ4" s="4611"/>
      <c r="AK4" s="4611"/>
      <c r="AL4" s="4611"/>
      <c r="AM4" s="4611"/>
    </row>
    <row r="5" spans="2:40" ht="18.75">
      <c r="B5" s="4612" t="s">
        <v>111</v>
      </c>
      <c r="C5" s="4612"/>
      <c r="D5" s="4612"/>
      <c r="E5" s="4612"/>
      <c r="F5" s="4612"/>
      <c r="G5" s="4612"/>
      <c r="H5" s="4612"/>
      <c r="I5" s="4612"/>
      <c r="J5" s="4612"/>
      <c r="K5" s="4612"/>
      <c r="L5" s="4612"/>
      <c r="M5" s="4612"/>
      <c r="N5" s="4612"/>
      <c r="O5" s="4612"/>
      <c r="P5" s="4612"/>
      <c r="Q5" s="4612"/>
      <c r="R5" s="4612"/>
      <c r="S5" s="4612"/>
      <c r="T5" s="4612"/>
      <c r="U5" s="4612"/>
      <c r="V5" s="4612"/>
      <c r="W5" s="4612"/>
      <c r="X5" s="4612"/>
      <c r="Y5" s="4612"/>
      <c r="Z5" s="4612"/>
      <c r="AA5" s="4612"/>
      <c r="AB5" s="4612"/>
      <c r="AC5" s="4612"/>
      <c r="AD5" s="4612"/>
      <c r="AE5" s="4612"/>
      <c r="AF5" s="4612"/>
      <c r="AG5" s="4612"/>
      <c r="AH5" s="4612"/>
      <c r="AI5" s="4612"/>
      <c r="AJ5" s="4612"/>
      <c r="AK5" s="4612"/>
      <c r="AL5" s="4612"/>
      <c r="AM5" s="4612"/>
    </row>
    <row r="6" spans="2:40" ht="18" customHeight="1">
      <c r="B6" s="4612" t="s">
        <v>214</v>
      </c>
      <c r="C6" s="4612"/>
      <c r="D6" s="4612"/>
      <c r="E6" s="4612"/>
      <c r="F6" s="4612"/>
      <c r="G6" s="4612"/>
      <c r="H6" s="4612"/>
      <c r="I6" s="4612"/>
      <c r="J6" s="4612"/>
      <c r="K6" s="4612"/>
      <c r="L6" s="4612"/>
      <c r="M6" s="4612"/>
      <c r="N6" s="4612"/>
      <c r="O6" s="4612"/>
      <c r="P6" s="4612"/>
      <c r="Q6" s="4612"/>
      <c r="R6" s="4612"/>
      <c r="S6" s="4612"/>
      <c r="T6" s="4612"/>
      <c r="U6" s="4612"/>
      <c r="V6" s="4612"/>
      <c r="W6" s="4612"/>
      <c r="X6" s="4612"/>
      <c r="Y6" s="4612"/>
      <c r="Z6" s="4612"/>
      <c r="AA6" s="4612"/>
      <c r="AB6" s="4612"/>
      <c r="AC6" s="4612"/>
      <c r="AD6" s="4612"/>
      <c r="AE6" s="4612"/>
      <c r="AF6" s="4612"/>
      <c r="AG6" s="4612"/>
      <c r="AH6" s="4612"/>
      <c r="AI6" s="4612"/>
      <c r="AJ6" s="4612"/>
      <c r="AK6" s="4612"/>
      <c r="AL6" s="4612"/>
      <c r="AM6" s="4612"/>
    </row>
    <row r="7" spans="2:40" ht="18" customHeight="1">
      <c r="B7" s="4612" t="s">
        <v>192</v>
      </c>
      <c r="C7" s="4612"/>
      <c r="D7" s="4612"/>
      <c r="E7" s="4612"/>
      <c r="F7" s="4612"/>
      <c r="G7" s="4612"/>
      <c r="H7" s="4612"/>
      <c r="I7" s="4612"/>
      <c r="J7" s="4612"/>
      <c r="K7" s="4612"/>
      <c r="L7" s="4612"/>
      <c r="M7" s="4612"/>
      <c r="N7" s="4612"/>
      <c r="O7" s="4612"/>
      <c r="P7" s="4612"/>
      <c r="Q7" s="4612"/>
      <c r="R7" s="4612"/>
      <c r="S7" s="4612"/>
      <c r="T7" s="4612"/>
      <c r="U7" s="4612"/>
      <c r="V7" s="4612"/>
      <c r="W7" s="4612"/>
      <c r="X7" s="4612"/>
      <c r="Y7" s="4612"/>
      <c r="Z7" s="4612"/>
      <c r="AA7" s="4612"/>
      <c r="AB7" s="4612"/>
      <c r="AC7" s="4612"/>
      <c r="AD7" s="4612"/>
      <c r="AE7" s="4612"/>
      <c r="AF7" s="4612"/>
      <c r="AG7" s="4612"/>
      <c r="AH7" s="4612"/>
      <c r="AI7" s="4612"/>
      <c r="AJ7" s="4612"/>
      <c r="AK7" s="4612"/>
      <c r="AL7" s="4612"/>
      <c r="AM7" s="4612"/>
    </row>
    <row r="8" spans="2:40" ht="15.75">
      <c r="B8" s="4613" t="s">
        <v>185</v>
      </c>
      <c r="C8" s="4613"/>
      <c r="D8" s="4613"/>
      <c r="E8" s="4613"/>
      <c r="F8" s="4613"/>
      <c r="G8" s="4613"/>
      <c r="H8" s="4613"/>
      <c r="I8" s="4613"/>
      <c r="J8" s="4613"/>
      <c r="K8" s="4613"/>
      <c r="L8" s="4613"/>
      <c r="M8" s="4613"/>
      <c r="N8" s="4613"/>
      <c r="O8" s="4613"/>
      <c r="P8" s="4613"/>
      <c r="Q8" s="4613"/>
      <c r="R8" s="4613"/>
      <c r="S8" s="4613"/>
      <c r="T8" s="4613"/>
      <c r="U8" s="4613"/>
      <c r="V8" s="4613"/>
      <c r="W8" s="4613"/>
      <c r="X8" s="4613"/>
      <c r="Y8" s="4613"/>
      <c r="Z8" s="4613"/>
      <c r="AA8" s="4613"/>
      <c r="AB8" s="4613"/>
      <c r="AC8" s="4613"/>
      <c r="AD8" s="4613"/>
      <c r="AE8" s="4613"/>
      <c r="AF8" s="4613"/>
      <c r="AG8" s="4613"/>
      <c r="AH8" s="4613"/>
      <c r="AI8" s="4613"/>
      <c r="AJ8" s="4613"/>
      <c r="AK8" s="4613"/>
      <c r="AL8" s="4613"/>
      <c r="AM8" s="4613"/>
    </row>
    <row r="9" spans="2:40" ht="15.75" customHeight="1" thickBot="1">
      <c r="B9" s="3266"/>
      <c r="C9" s="3266"/>
      <c r="D9" s="3266"/>
      <c r="E9" s="3266"/>
      <c r="F9" s="3266"/>
      <c r="G9" s="3266"/>
      <c r="H9" s="3266"/>
      <c r="I9" s="3266"/>
      <c r="J9" s="3266"/>
      <c r="K9" s="3266"/>
      <c r="L9" s="3266"/>
      <c r="M9" s="3266"/>
      <c r="N9" s="3266"/>
      <c r="O9" s="3266"/>
      <c r="P9" s="3266"/>
      <c r="Q9" s="3266"/>
      <c r="R9" s="3266"/>
      <c r="S9" s="3266"/>
      <c r="T9" s="3266"/>
      <c r="U9" s="3266"/>
      <c r="V9" s="3266"/>
      <c r="W9" s="3266"/>
      <c r="X9" s="3266"/>
      <c r="Y9" s="3266"/>
      <c r="Z9" s="3266"/>
      <c r="AA9" s="3266"/>
      <c r="AB9" s="3266"/>
      <c r="AC9" s="3266"/>
      <c r="AD9" s="3266"/>
      <c r="AE9" s="3266"/>
      <c r="AF9" s="3266"/>
      <c r="AG9" s="3266"/>
      <c r="AH9" s="3266"/>
      <c r="AI9" s="3266"/>
      <c r="AJ9" s="3266"/>
      <c r="AK9" s="3266"/>
      <c r="AL9" s="3266"/>
      <c r="AM9" s="3266"/>
    </row>
    <row r="10" spans="2:40" ht="31.5" customHeight="1" thickBot="1">
      <c r="B10" s="3267"/>
      <c r="C10" s="4608" t="s">
        <v>73</v>
      </c>
      <c r="D10" s="4609"/>
      <c r="E10" s="4610"/>
      <c r="F10" s="4608" t="s">
        <v>0</v>
      </c>
      <c r="G10" s="4609"/>
      <c r="H10" s="4610"/>
      <c r="I10" s="4608" t="s">
        <v>74</v>
      </c>
      <c r="J10" s="4609"/>
      <c r="K10" s="4610"/>
      <c r="L10" s="4608" t="s">
        <v>75</v>
      </c>
      <c r="M10" s="4609"/>
      <c r="N10" s="4610"/>
      <c r="O10" s="4608" t="s">
        <v>76</v>
      </c>
      <c r="P10" s="4609"/>
      <c r="Q10" s="4610"/>
      <c r="R10" s="4608" t="s">
        <v>77</v>
      </c>
      <c r="S10" s="4609"/>
      <c r="T10" s="4610"/>
      <c r="U10" s="4608" t="s">
        <v>78</v>
      </c>
      <c r="V10" s="4609"/>
      <c r="W10" s="4610"/>
      <c r="X10" s="4608" t="s">
        <v>1</v>
      </c>
      <c r="Y10" s="4609"/>
      <c r="Z10" s="4610"/>
      <c r="AA10" s="4608" t="s">
        <v>79</v>
      </c>
      <c r="AB10" s="4609"/>
      <c r="AC10" s="4610"/>
      <c r="AD10" s="4608" t="s">
        <v>80</v>
      </c>
      <c r="AE10" s="4609"/>
      <c r="AF10" s="4610"/>
      <c r="AG10" s="4608" t="s">
        <v>81</v>
      </c>
      <c r="AH10" s="4609"/>
      <c r="AI10" s="4610"/>
      <c r="AJ10" s="4608" t="s">
        <v>82</v>
      </c>
      <c r="AK10" s="4609"/>
      <c r="AL10" s="4610"/>
      <c r="AM10" s="3268" t="s">
        <v>96</v>
      </c>
      <c r="AN10" s="3269"/>
    </row>
    <row r="11" spans="2:40" ht="12.6" customHeight="1">
      <c r="B11" s="1617" t="s">
        <v>6</v>
      </c>
      <c r="C11" s="1702" t="s">
        <v>90</v>
      </c>
      <c r="D11" s="1703"/>
      <c r="E11" s="3186" t="s">
        <v>167</v>
      </c>
      <c r="F11" s="941" t="s">
        <v>90</v>
      </c>
      <c r="G11" s="1618"/>
      <c r="H11" s="3186" t="s">
        <v>167</v>
      </c>
      <c r="I11" s="941" t="s">
        <v>90</v>
      </c>
      <c r="J11" s="1618"/>
      <c r="K11" s="3186" t="s">
        <v>167</v>
      </c>
      <c r="L11" s="941" t="s">
        <v>90</v>
      </c>
      <c r="M11" s="1618"/>
      <c r="N11" s="3186" t="s">
        <v>167</v>
      </c>
      <c r="O11" s="941" t="s">
        <v>90</v>
      </c>
      <c r="P11" s="1618"/>
      <c r="Q11" s="3186" t="s">
        <v>167</v>
      </c>
      <c r="R11" s="941" t="s">
        <v>90</v>
      </c>
      <c r="S11" s="1618"/>
      <c r="T11" s="3186" t="s">
        <v>167</v>
      </c>
      <c r="U11" s="941" t="s">
        <v>90</v>
      </c>
      <c r="V11" s="1618"/>
      <c r="W11" s="3186" t="s">
        <v>167</v>
      </c>
      <c r="X11" s="941" t="s">
        <v>90</v>
      </c>
      <c r="Y11" s="1618"/>
      <c r="Z11" s="3186" t="s">
        <v>167</v>
      </c>
      <c r="AA11" s="941" t="s">
        <v>90</v>
      </c>
      <c r="AB11" s="1618"/>
      <c r="AC11" s="3186" t="s">
        <v>167</v>
      </c>
      <c r="AD11" s="941" t="s">
        <v>90</v>
      </c>
      <c r="AE11" s="1618"/>
      <c r="AF11" s="3186" t="s">
        <v>167</v>
      </c>
      <c r="AG11" s="941" t="s">
        <v>90</v>
      </c>
      <c r="AH11" s="1618"/>
      <c r="AI11" s="3186" t="s">
        <v>167</v>
      </c>
      <c r="AJ11" s="941" t="s">
        <v>90</v>
      </c>
      <c r="AK11" s="1618"/>
      <c r="AL11" s="3186" t="s">
        <v>167</v>
      </c>
      <c r="AM11" s="3270"/>
      <c r="AN11" s="3269"/>
    </row>
    <row r="12" spans="2:40" ht="12.6" customHeight="1">
      <c r="B12" s="1617" t="s">
        <v>89</v>
      </c>
      <c r="C12" s="1705" t="s">
        <v>5</v>
      </c>
      <c r="D12" s="1706" t="s">
        <v>6</v>
      </c>
      <c r="E12" s="3187" t="s">
        <v>12</v>
      </c>
      <c r="F12" s="943" t="s">
        <v>5</v>
      </c>
      <c r="G12" s="1619" t="s">
        <v>6</v>
      </c>
      <c r="H12" s="3187" t="s">
        <v>12</v>
      </c>
      <c r="I12" s="943" t="s">
        <v>5</v>
      </c>
      <c r="J12" s="1619" t="s">
        <v>6</v>
      </c>
      <c r="K12" s="3187" t="s">
        <v>12</v>
      </c>
      <c r="L12" s="943" t="s">
        <v>5</v>
      </c>
      <c r="M12" s="1619" t="s">
        <v>6</v>
      </c>
      <c r="N12" s="3187" t="s">
        <v>12</v>
      </c>
      <c r="O12" s="943" t="s">
        <v>5</v>
      </c>
      <c r="P12" s="1619" t="s">
        <v>6</v>
      </c>
      <c r="Q12" s="3187" t="s">
        <v>12</v>
      </c>
      <c r="R12" s="943" t="s">
        <v>5</v>
      </c>
      <c r="S12" s="1619" t="s">
        <v>6</v>
      </c>
      <c r="T12" s="3187" t="s">
        <v>12</v>
      </c>
      <c r="U12" s="943" t="s">
        <v>5</v>
      </c>
      <c r="V12" s="1619" t="s">
        <v>6</v>
      </c>
      <c r="W12" s="3187" t="s">
        <v>12</v>
      </c>
      <c r="X12" s="943" t="s">
        <v>5</v>
      </c>
      <c r="Y12" s="1619" t="s">
        <v>6</v>
      </c>
      <c r="Z12" s="3187" t="s">
        <v>12</v>
      </c>
      <c r="AA12" s="943" t="s">
        <v>5</v>
      </c>
      <c r="AB12" s="1619" t="s">
        <v>6</v>
      </c>
      <c r="AC12" s="3187" t="s">
        <v>12</v>
      </c>
      <c r="AD12" s="943" t="s">
        <v>5</v>
      </c>
      <c r="AE12" s="1619" t="s">
        <v>6</v>
      </c>
      <c r="AF12" s="3187" t="s">
        <v>12</v>
      </c>
      <c r="AG12" s="943" t="s">
        <v>5</v>
      </c>
      <c r="AH12" s="1619" t="s">
        <v>6</v>
      </c>
      <c r="AI12" s="3187" t="s">
        <v>12</v>
      </c>
      <c r="AJ12" s="943" t="s">
        <v>5</v>
      </c>
      <c r="AK12" s="1619" t="s">
        <v>6</v>
      </c>
      <c r="AL12" s="3187" t="s">
        <v>12</v>
      </c>
      <c r="AM12" s="3271"/>
      <c r="AN12" s="3272"/>
    </row>
    <row r="13" spans="2:40" ht="12.6" customHeight="1">
      <c r="B13" s="1617" t="s">
        <v>7</v>
      </c>
      <c r="C13" s="1705" t="s">
        <v>8</v>
      </c>
      <c r="D13" s="1706" t="s">
        <v>9</v>
      </c>
      <c r="E13" s="3187" t="s">
        <v>9</v>
      </c>
      <c r="F13" s="943" t="s">
        <v>8</v>
      </c>
      <c r="G13" s="1619" t="s">
        <v>9</v>
      </c>
      <c r="H13" s="3187" t="s">
        <v>9</v>
      </c>
      <c r="I13" s="943" t="s">
        <v>8</v>
      </c>
      <c r="J13" s="1619" t="s">
        <v>9</v>
      </c>
      <c r="K13" s="3187" t="s">
        <v>9</v>
      </c>
      <c r="L13" s="943" t="s">
        <v>8</v>
      </c>
      <c r="M13" s="1619" t="s">
        <v>9</v>
      </c>
      <c r="N13" s="3187" t="s">
        <v>9</v>
      </c>
      <c r="O13" s="943" t="s">
        <v>8</v>
      </c>
      <c r="P13" s="1619" t="s">
        <v>9</v>
      </c>
      <c r="Q13" s="3187" t="s">
        <v>9</v>
      </c>
      <c r="R13" s="943" t="s">
        <v>8</v>
      </c>
      <c r="S13" s="1619" t="s">
        <v>9</v>
      </c>
      <c r="T13" s="3187" t="s">
        <v>9</v>
      </c>
      <c r="U13" s="943" t="s">
        <v>8</v>
      </c>
      <c r="V13" s="1619" t="s">
        <v>9</v>
      </c>
      <c r="W13" s="3187" t="s">
        <v>9</v>
      </c>
      <c r="X13" s="943" t="s">
        <v>8</v>
      </c>
      <c r="Y13" s="1619" t="s">
        <v>9</v>
      </c>
      <c r="Z13" s="3187" t="s">
        <v>9</v>
      </c>
      <c r="AA13" s="943" t="s">
        <v>8</v>
      </c>
      <c r="AB13" s="1619" t="s">
        <v>9</v>
      </c>
      <c r="AC13" s="3187" t="s">
        <v>9</v>
      </c>
      <c r="AD13" s="943" t="s">
        <v>8</v>
      </c>
      <c r="AE13" s="1619" t="s">
        <v>9</v>
      </c>
      <c r="AF13" s="3187" t="s">
        <v>9</v>
      </c>
      <c r="AG13" s="943" t="s">
        <v>8</v>
      </c>
      <c r="AH13" s="1619" t="s">
        <v>9</v>
      </c>
      <c r="AI13" s="3187" t="s">
        <v>9</v>
      </c>
      <c r="AJ13" s="943" t="s">
        <v>8</v>
      </c>
      <c r="AK13" s="1619" t="s">
        <v>9</v>
      </c>
      <c r="AL13" s="3187" t="s">
        <v>9</v>
      </c>
      <c r="AM13" s="3271"/>
      <c r="AN13" s="3272"/>
    </row>
    <row r="14" spans="2:40" ht="12.6" customHeight="1">
      <c r="B14" s="1617" t="s">
        <v>10</v>
      </c>
      <c r="C14" s="1705" t="s">
        <v>6</v>
      </c>
      <c r="D14" s="1706" t="s">
        <v>11</v>
      </c>
      <c r="E14" s="3187" t="s">
        <v>64</v>
      </c>
      <c r="F14" s="943" t="s">
        <v>6</v>
      </c>
      <c r="G14" s="1619" t="s">
        <v>11</v>
      </c>
      <c r="H14" s="3187" t="s">
        <v>64</v>
      </c>
      <c r="I14" s="943" t="s">
        <v>6</v>
      </c>
      <c r="J14" s="1619" t="s">
        <v>11</v>
      </c>
      <c r="K14" s="3187" t="s">
        <v>64</v>
      </c>
      <c r="L14" s="943" t="s">
        <v>6</v>
      </c>
      <c r="M14" s="1619" t="s">
        <v>11</v>
      </c>
      <c r="N14" s="3187" t="s">
        <v>64</v>
      </c>
      <c r="O14" s="943" t="s">
        <v>6</v>
      </c>
      <c r="P14" s="1619" t="s">
        <v>11</v>
      </c>
      <c r="Q14" s="3187" t="s">
        <v>64</v>
      </c>
      <c r="R14" s="943" t="s">
        <v>6</v>
      </c>
      <c r="S14" s="1619" t="s">
        <v>11</v>
      </c>
      <c r="T14" s="3187" t="s">
        <v>64</v>
      </c>
      <c r="U14" s="943" t="s">
        <v>6</v>
      </c>
      <c r="V14" s="1619" t="s">
        <v>11</v>
      </c>
      <c r="W14" s="3187" t="s">
        <v>64</v>
      </c>
      <c r="X14" s="943" t="s">
        <v>6</v>
      </c>
      <c r="Y14" s="1619" t="s">
        <v>11</v>
      </c>
      <c r="Z14" s="3187" t="s">
        <v>64</v>
      </c>
      <c r="AA14" s="943" t="s">
        <v>6</v>
      </c>
      <c r="AB14" s="1619" t="s">
        <v>11</v>
      </c>
      <c r="AC14" s="3187" t="s">
        <v>64</v>
      </c>
      <c r="AD14" s="943" t="s">
        <v>6</v>
      </c>
      <c r="AE14" s="1619" t="s">
        <v>11</v>
      </c>
      <c r="AF14" s="3187" t="s">
        <v>64</v>
      </c>
      <c r="AG14" s="943" t="s">
        <v>6</v>
      </c>
      <c r="AH14" s="1619" t="s">
        <v>11</v>
      </c>
      <c r="AI14" s="3187" t="s">
        <v>64</v>
      </c>
      <c r="AJ14" s="943" t="s">
        <v>6</v>
      </c>
      <c r="AK14" s="1619" t="s">
        <v>11</v>
      </c>
      <c r="AL14" s="3187" t="s">
        <v>64</v>
      </c>
      <c r="AM14" s="3273"/>
      <c r="AN14" s="3272"/>
    </row>
    <row r="15" spans="2:40" ht="12.6" customHeight="1">
      <c r="B15" s="1617" t="s">
        <v>12</v>
      </c>
      <c r="C15" s="1705" t="s">
        <v>9</v>
      </c>
      <c r="D15" s="1708"/>
      <c r="E15" s="3187" t="s">
        <v>63</v>
      </c>
      <c r="F15" s="943" t="s">
        <v>9</v>
      </c>
      <c r="G15" s="1622"/>
      <c r="H15" s="3187" t="s">
        <v>63</v>
      </c>
      <c r="I15" s="943" t="s">
        <v>9</v>
      </c>
      <c r="J15" s="1622"/>
      <c r="K15" s="3187" t="s">
        <v>63</v>
      </c>
      <c r="L15" s="943" t="s">
        <v>9</v>
      </c>
      <c r="M15" s="1622"/>
      <c r="N15" s="3187" t="s">
        <v>63</v>
      </c>
      <c r="O15" s="943" t="s">
        <v>9</v>
      </c>
      <c r="P15" s="1622"/>
      <c r="Q15" s="3187" t="s">
        <v>63</v>
      </c>
      <c r="R15" s="943" t="s">
        <v>9</v>
      </c>
      <c r="S15" s="1622"/>
      <c r="T15" s="3187" t="s">
        <v>63</v>
      </c>
      <c r="U15" s="943" t="s">
        <v>9</v>
      </c>
      <c r="V15" s="1622"/>
      <c r="W15" s="3187" t="s">
        <v>63</v>
      </c>
      <c r="X15" s="943" t="s">
        <v>9</v>
      </c>
      <c r="Y15" s="1622"/>
      <c r="Z15" s="3187" t="s">
        <v>63</v>
      </c>
      <c r="AA15" s="943" t="s">
        <v>9</v>
      </c>
      <c r="AB15" s="1622"/>
      <c r="AC15" s="3187" t="s">
        <v>63</v>
      </c>
      <c r="AD15" s="943" t="s">
        <v>9</v>
      </c>
      <c r="AE15" s="1622"/>
      <c r="AF15" s="3187" t="s">
        <v>63</v>
      </c>
      <c r="AG15" s="943" t="s">
        <v>9</v>
      </c>
      <c r="AH15" s="1622"/>
      <c r="AI15" s="3187" t="s">
        <v>63</v>
      </c>
      <c r="AJ15" s="943" t="s">
        <v>9</v>
      </c>
      <c r="AK15" s="1622"/>
      <c r="AL15" s="3187" t="s">
        <v>63</v>
      </c>
      <c r="AM15" s="3271"/>
      <c r="AN15" s="3272"/>
    </row>
    <row r="16" spans="2:40" ht="12.6" customHeight="1">
      <c r="B16" s="1617"/>
      <c r="C16" s="1705" t="s">
        <v>11</v>
      </c>
      <c r="D16" s="1708"/>
      <c r="E16" s="3187"/>
      <c r="F16" s="1701" t="s">
        <v>11</v>
      </c>
      <c r="G16" s="1619"/>
      <c r="H16" s="3187"/>
      <c r="I16" s="943" t="s">
        <v>11</v>
      </c>
      <c r="J16" s="1622"/>
      <c r="K16" s="3187"/>
      <c r="L16" s="943" t="s">
        <v>11</v>
      </c>
      <c r="M16" s="1622"/>
      <c r="N16" s="3187"/>
      <c r="O16" s="943" t="s">
        <v>11</v>
      </c>
      <c r="P16" s="1622"/>
      <c r="Q16" s="3187"/>
      <c r="R16" s="943" t="s">
        <v>11</v>
      </c>
      <c r="S16" s="1622"/>
      <c r="T16" s="3187"/>
      <c r="U16" s="943" t="s">
        <v>11</v>
      </c>
      <c r="V16" s="1622"/>
      <c r="W16" s="3187"/>
      <c r="X16" s="943" t="s">
        <v>11</v>
      </c>
      <c r="Y16" s="1622"/>
      <c r="Z16" s="3187"/>
      <c r="AA16" s="943" t="s">
        <v>11</v>
      </c>
      <c r="AB16" s="1622"/>
      <c r="AC16" s="3187"/>
      <c r="AD16" s="943" t="s">
        <v>11</v>
      </c>
      <c r="AE16" s="1622"/>
      <c r="AF16" s="3187"/>
      <c r="AG16" s="943" t="s">
        <v>11</v>
      </c>
      <c r="AH16" s="1622"/>
      <c r="AI16" s="3187"/>
      <c r="AJ16" s="943" t="s">
        <v>11</v>
      </c>
      <c r="AK16" s="1622"/>
      <c r="AL16" s="3187"/>
      <c r="AM16" s="3274"/>
      <c r="AN16" s="3269"/>
    </row>
    <row r="17" spans="2:40" ht="14.25" customHeight="1" thickBot="1">
      <c r="B17" s="1623"/>
      <c r="C17" s="1624"/>
      <c r="D17" s="1625"/>
      <c r="E17" s="1626">
        <v>0</v>
      </c>
      <c r="F17" s="1624"/>
      <c r="G17" s="1625"/>
      <c r="H17" s="1626">
        <v>0</v>
      </c>
      <c r="I17" s="1624"/>
      <c r="J17" s="1625"/>
      <c r="K17" s="1626">
        <v>0</v>
      </c>
      <c r="L17" s="1627"/>
      <c r="M17" s="1625"/>
      <c r="N17" s="1626">
        <v>0</v>
      </c>
      <c r="O17" s="1624"/>
      <c r="P17" s="1625"/>
      <c r="Q17" s="1626">
        <v>0</v>
      </c>
      <c r="R17" s="1624"/>
      <c r="S17" s="1625"/>
      <c r="T17" s="1626">
        <v>0</v>
      </c>
      <c r="U17" s="1624"/>
      <c r="V17" s="1625"/>
      <c r="W17" s="1626">
        <v>0</v>
      </c>
      <c r="X17" s="1624"/>
      <c r="Y17" s="1625"/>
      <c r="Z17" s="1626">
        <v>0</v>
      </c>
      <c r="AA17" s="1624"/>
      <c r="AB17" s="1625"/>
      <c r="AC17" s="1626">
        <v>0</v>
      </c>
      <c r="AD17" s="1624"/>
      <c r="AE17" s="1625"/>
      <c r="AF17" s="1626">
        <v>0</v>
      </c>
      <c r="AG17" s="1624"/>
      <c r="AH17" s="1625"/>
      <c r="AI17" s="1626">
        <v>0</v>
      </c>
      <c r="AJ17" s="1624"/>
      <c r="AK17" s="1625"/>
      <c r="AL17" s="1626">
        <v>0</v>
      </c>
      <c r="AM17" s="3274"/>
      <c r="AN17" s="3269"/>
    </row>
    <row r="18" spans="2:40" s="940" customFormat="1" ht="13.5" thickBot="1">
      <c r="B18" s="1486" t="s">
        <v>13</v>
      </c>
      <c r="C18" s="1628"/>
      <c r="D18" s="1388" t="s">
        <v>15</v>
      </c>
      <c r="E18" s="1050" t="s">
        <v>15</v>
      </c>
      <c r="F18" s="22"/>
      <c r="G18" s="160" t="s">
        <v>19</v>
      </c>
      <c r="H18" s="161" t="s">
        <v>38</v>
      </c>
      <c r="I18" s="43"/>
      <c r="J18" s="160" t="s">
        <v>19</v>
      </c>
      <c r="K18" s="161" t="s">
        <v>38</v>
      </c>
      <c r="L18" s="43"/>
      <c r="M18" s="1631" t="s">
        <v>88</v>
      </c>
      <c r="N18" s="1069" t="s">
        <v>55</v>
      </c>
      <c r="O18" s="1233">
        <v>18</v>
      </c>
      <c r="P18" s="1388" t="s">
        <v>14</v>
      </c>
      <c r="Q18" s="3899" t="s">
        <v>15</v>
      </c>
      <c r="R18" s="46"/>
      <c r="S18" s="162" t="s">
        <v>16</v>
      </c>
      <c r="T18" s="163" t="s">
        <v>38</v>
      </c>
      <c r="U18" s="43"/>
      <c r="V18" s="1631" t="s">
        <v>88</v>
      </c>
      <c r="W18" s="1069" t="s">
        <v>55</v>
      </c>
      <c r="X18" s="22"/>
      <c r="Y18" s="160" t="s">
        <v>17</v>
      </c>
      <c r="Z18" s="161" t="s">
        <v>55</v>
      </c>
      <c r="AA18" s="22"/>
      <c r="AB18" s="1434" t="s">
        <v>18</v>
      </c>
      <c r="AC18" s="1637" t="s">
        <v>55</v>
      </c>
      <c r="AD18" s="43"/>
      <c r="AE18" s="1631" t="s">
        <v>15</v>
      </c>
      <c r="AF18" s="1069" t="s">
        <v>55</v>
      </c>
      <c r="AG18" s="1628"/>
      <c r="AH18" s="1388" t="s">
        <v>19</v>
      </c>
      <c r="AI18" s="1637" t="s">
        <v>38</v>
      </c>
      <c r="AJ18" s="22"/>
      <c r="AK18" s="1635" t="s">
        <v>18</v>
      </c>
      <c r="AL18" s="1069" t="s">
        <v>55</v>
      </c>
      <c r="AM18" s="944"/>
    </row>
    <row r="19" spans="2:40" s="940" customFormat="1" ht="13.5" thickBot="1">
      <c r="B19" s="1487" t="s">
        <v>20</v>
      </c>
      <c r="C19" s="1628">
        <v>1</v>
      </c>
      <c r="D19" s="1631" t="s">
        <v>14</v>
      </c>
      <c r="E19" s="1069" t="s">
        <v>55</v>
      </c>
      <c r="F19" s="46"/>
      <c r="G19" s="162" t="s">
        <v>16</v>
      </c>
      <c r="H19" s="163" t="s">
        <v>38</v>
      </c>
      <c r="I19" s="44"/>
      <c r="J19" s="162" t="s">
        <v>16</v>
      </c>
      <c r="K19" s="163" t="s">
        <v>38</v>
      </c>
      <c r="L19" s="43"/>
      <c r="M19" s="1631" t="s">
        <v>15</v>
      </c>
      <c r="N19" s="1069" t="s">
        <v>55</v>
      </c>
      <c r="O19" s="1233"/>
      <c r="P19" s="1424" t="s">
        <v>17</v>
      </c>
      <c r="Q19" s="1637" t="s">
        <v>55</v>
      </c>
      <c r="R19" s="22"/>
      <c r="S19" s="1635" t="s">
        <v>18</v>
      </c>
      <c r="T19" s="1069" t="s">
        <v>55</v>
      </c>
      <c r="U19" s="43"/>
      <c r="V19" s="1424" t="s">
        <v>15</v>
      </c>
      <c r="W19" s="1069" t="s">
        <v>55</v>
      </c>
      <c r="X19" s="22"/>
      <c r="Y19" s="160" t="s">
        <v>19</v>
      </c>
      <c r="Z19" s="165" t="s">
        <v>38</v>
      </c>
      <c r="AA19" s="43"/>
      <c r="AB19" s="1424" t="s">
        <v>88</v>
      </c>
      <c r="AC19" s="1637" t="s">
        <v>55</v>
      </c>
      <c r="AD19" s="22">
        <v>40</v>
      </c>
      <c r="AE19" s="160" t="s">
        <v>14</v>
      </c>
      <c r="AF19" s="161" t="s">
        <v>55</v>
      </c>
      <c r="AG19" s="1634"/>
      <c r="AH19" s="1239" t="s">
        <v>16</v>
      </c>
      <c r="AI19" s="1638" t="s">
        <v>38</v>
      </c>
      <c r="AJ19" s="43"/>
      <c r="AK19" s="1631" t="s">
        <v>88</v>
      </c>
      <c r="AL19" s="1069" t="s">
        <v>55</v>
      </c>
      <c r="AM19" s="944"/>
    </row>
    <row r="20" spans="2:40" s="940" customFormat="1" ht="13.5" thickBot="1">
      <c r="B20" s="1487" t="s">
        <v>21</v>
      </c>
      <c r="C20" s="1628"/>
      <c r="D20" s="1425" t="s">
        <v>17</v>
      </c>
      <c r="E20" s="1069" t="s">
        <v>55</v>
      </c>
      <c r="F20" s="22"/>
      <c r="G20" s="1633" t="s">
        <v>18</v>
      </c>
      <c r="H20" s="1069" t="s">
        <v>55</v>
      </c>
      <c r="I20" s="22"/>
      <c r="J20" s="1635" t="s">
        <v>18</v>
      </c>
      <c r="K20" s="1069" t="s">
        <v>55</v>
      </c>
      <c r="L20" s="22">
        <v>14</v>
      </c>
      <c r="M20" s="160" t="s">
        <v>14</v>
      </c>
      <c r="N20" s="161" t="s">
        <v>55</v>
      </c>
      <c r="O20" s="1233"/>
      <c r="P20" s="1425" t="s">
        <v>19</v>
      </c>
      <c r="Q20" s="1637" t="s">
        <v>38</v>
      </c>
      <c r="R20" s="43"/>
      <c r="S20" s="1631" t="s">
        <v>88</v>
      </c>
      <c r="T20" s="1069" t="s">
        <v>55</v>
      </c>
      <c r="U20" s="22">
        <v>27</v>
      </c>
      <c r="V20" s="191" t="s">
        <v>14</v>
      </c>
      <c r="W20" s="161" t="s">
        <v>55</v>
      </c>
      <c r="X20" s="46"/>
      <c r="Y20" s="162" t="s">
        <v>16</v>
      </c>
      <c r="Z20" s="166" t="s">
        <v>38</v>
      </c>
      <c r="AA20" s="43"/>
      <c r="AB20" s="1424" t="s">
        <v>15</v>
      </c>
      <c r="AC20" s="1637" t="s">
        <v>55</v>
      </c>
      <c r="AD20" s="22"/>
      <c r="AE20" s="191" t="s">
        <v>17</v>
      </c>
      <c r="AF20" s="161" t="s">
        <v>55</v>
      </c>
      <c r="AG20" s="1628"/>
      <c r="AH20" s="1434" t="s">
        <v>18</v>
      </c>
      <c r="AI20" s="1637" t="s">
        <v>55</v>
      </c>
      <c r="AJ20" s="43"/>
      <c r="AK20" s="1631" t="s">
        <v>15</v>
      </c>
      <c r="AL20" s="1069" t="s">
        <v>55</v>
      </c>
      <c r="AM20" s="944"/>
    </row>
    <row r="21" spans="2:40" s="940" customFormat="1" ht="13.5" thickBot="1">
      <c r="B21" s="1487" t="s">
        <v>22</v>
      </c>
      <c r="C21" s="1628"/>
      <c r="D21" s="1425" t="s">
        <v>19</v>
      </c>
      <c r="E21" s="1069" t="s">
        <v>38</v>
      </c>
      <c r="F21" s="22"/>
      <c r="G21" s="1631" t="s">
        <v>88</v>
      </c>
      <c r="H21" s="1069" t="s">
        <v>55</v>
      </c>
      <c r="I21" s="43"/>
      <c r="J21" s="1631" t="s">
        <v>88</v>
      </c>
      <c r="K21" s="1069" t="s">
        <v>55</v>
      </c>
      <c r="L21" s="22"/>
      <c r="M21" s="3900" t="s">
        <v>17</v>
      </c>
      <c r="N21" s="161" t="s">
        <v>55</v>
      </c>
      <c r="O21" s="1237"/>
      <c r="P21" s="1239" t="s">
        <v>16</v>
      </c>
      <c r="Q21" s="1638" t="s">
        <v>38</v>
      </c>
      <c r="R21" s="43"/>
      <c r="S21" s="1631" t="s">
        <v>15</v>
      </c>
      <c r="T21" s="1069" t="s">
        <v>55</v>
      </c>
      <c r="U21" s="22"/>
      <c r="V21" s="1424" t="s">
        <v>17</v>
      </c>
      <c r="W21" s="161" t="s">
        <v>55</v>
      </c>
      <c r="X21" s="22"/>
      <c r="Y21" s="1635" t="s">
        <v>18</v>
      </c>
      <c r="Z21" s="1069" t="s">
        <v>55</v>
      </c>
      <c r="AA21" s="22">
        <v>36</v>
      </c>
      <c r="AB21" s="1424" t="s">
        <v>14</v>
      </c>
      <c r="AC21" s="1637" t="s">
        <v>55</v>
      </c>
      <c r="AD21" s="22"/>
      <c r="AE21" s="160" t="s">
        <v>19</v>
      </c>
      <c r="AF21" s="161" t="s">
        <v>38</v>
      </c>
      <c r="AG21" s="3589"/>
      <c r="AH21" s="1424" t="s">
        <v>88</v>
      </c>
      <c r="AI21" s="1637" t="s">
        <v>55</v>
      </c>
      <c r="AJ21" s="22">
        <v>49</v>
      </c>
      <c r="AK21" s="160" t="s">
        <v>14</v>
      </c>
      <c r="AL21" s="161" t="s">
        <v>55</v>
      </c>
      <c r="AM21" s="944"/>
    </row>
    <row r="22" spans="2:40" s="940" customFormat="1" ht="13.5" thickBot="1">
      <c r="B22" s="1487" t="s">
        <v>23</v>
      </c>
      <c r="C22" s="1634"/>
      <c r="D22" s="1239" t="s">
        <v>16</v>
      </c>
      <c r="E22" s="1629" t="s">
        <v>38</v>
      </c>
      <c r="F22" s="22"/>
      <c r="G22" s="1631" t="s">
        <v>15</v>
      </c>
      <c r="H22" s="1069" t="s">
        <v>55</v>
      </c>
      <c r="I22" s="43"/>
      <c r="J22" s="1631" t="s">
        <v>15</v>
      </c>
      <c r="K22" s="1069" t="s">
        <v>55</v>
      </c>
      <c r="L22" s="22"/>
      <c r="M22" s="1425" t="s">
        <v>19</v>
      </c>
      <c r="N22" s="3901" t="s">
        <v>38</v>
      </c>
      <c r="O22" s="1233"/>
      <c r="P22" s="1434" t="s">
        <v>18</v>
      </c>
      <c r="Q22" s="1637" t="s">
        <v>55</v>
      </c>
      <c r="R22" s="22">
        <v>23</v>
      </c>
      <c r="S22" s="160" t="s">
        <v>14</v>
      </c>
      <c r="T22" s="161" t="s">
        <v>55</v>
      </c>
      <c r="U22" s="22"/>
      <c r="V22" s="3965" t="s">
        <v>19</v>
      </c>
      <c r="W22" s="161" t="s">
        <v>38</v>
      </c>
      <c r="X22" s="43"/>
      <c r="Y22" s="1631" t="s">
        <v>88</v>
      </c>
      <c r="Z22" s="1069" t="s">
        <v>55</v>
      </c>
      <c r="AA22" s="22"/>
      <c r="AB22" s="1424" t="s">
        <v>17</v>
      </c>
      <c r="AC22" s="1637" t="s">
        <v>55</v>
      </c>
      <c r="AD22" s="46"/>
      <c r="AE22" s="162" t="s">
        <v>16</v>
      </c>
      <c r="AF22" s="163" t="s">
        <v>38</v>
      </c>
      <c r="AG22" s="3589"/>
      <c r="AH22" s="1424" t="s">
        <v>15</v>
      </c>
      <c r="AI22" s="1637" t="s">
        <v>55</v>
      </c>
      <c r="AJ22" s="22"/>
      <c r="AK22" s="191" t="s">
        <v>17</v>
      </c>
      <c r="AL22" s="161" t="s">
        <v>55</v>
      </c>
      <c r="AM22" s="944"/>
    </row>
    <row r="23" spans="2:40" s="940" customFormat="1" ht="13.5" thickBot="1">
      <c r="B23" s="1487" t="s">
        <v>24</v>
      </c>
      <c r="C23" s="1630"/>
      <c r="D23" s="1389" t="s">
        <v>18</v>
      </c>
      <c r="E23" s="1050" t="s">
        <v>15</v>
      </c>
      <c r="F23" s="22">
        <v>6</v>
      </c>
      <c r="G23" s="191" t="s">
        <v>14</v>
      </c>
      <c r="H23" s="161" t="s">
        <v>55</v>
      </c>
      <c r="I23" s="22">
        <v>10</v>
      </c>
      <c r="J23" s="160" t="s">
        <v>14</v>
      </c>
      <c r="K23" s="161" t="s">
        <v>55</v>
      </c>
      <c r="L23" s="46"/>
      <c r="M23" s="1239" t="s">
        <v>16</v>
      </c>
      <c r="N23" s="1638" t="s">
        <v>38</v>
      </c>
      <c r="O23" s="3902"/>
      <c r="P23" s="1424" t="s">
        <v>88</v>
      </c>
      <c r="Q23" s="1637" t="s">
        <v>55</v>
      </c>
      <c r="R23" s="22"/>
      <c r="S23" s="160" t="s">
        <v>17</v>
      </c>
      <c r="T23" s="161" t="s">
        <v>55</v>
      </c>
      <c r="U23" s="46"/>
      <c r="V23" s="162" t="s">
        <v>16</v>
      </c>
      <c r="W23" s="163" t="s">
        <v>38</v>
      </c>
      <c r="X23" s="43"/>
      <c r="Y23" s="1631" t="s">
        <v>15</v>
      </c>
      <c r="Z23" s="1069" t="s">
        <v>55</v>
      </c>
      <c r="AA23" s="22"/>
      <c r="AB23" s="1424" t="s">
        <v>19</v>
      </c>
      <c r="AC23" s="1637" t="s">
        <v>38</v>
      </c>
      <c r="AD23" s="22"/>
      <c r="AE23" s="1635" t="s">
        <v>18</v>
      </c>
      <c r="AF23" s="1069" t="s">
        <v>55</v>
      </c>
      <c r="AG23" s="1628">
        <v>45</v>
      </c>
      <c r="AH23" s="1424" t="s">
        <v>14</v>
      </c>
      <c r="AI23" s="1637" t="s">
        <v>55</v>
      </c>
      <c r="AJ23" s="22"/>
      <c r="AK23" s="160" t="s">
        <v>19</v>
      </c>
      <c r="AL23" s="207" t="s">
        <v>38</v>
      </c>
      <c r="AM23" s="944"/>
    </row>
    <row r="24" spans="2:40" s="940" customFormat="1" ht="13.5" thickBot="1">
      <c r="B24" s="1487" t="s">
        <v>25</v>
      </c>
      <c r="C24" s="1628"/>
      <c r="D24" s="1631" t="s">
        <v>88</v>
      </c>
      <c r="E24" s="1069" t="s">
        <v>55</v>
      </c>
      <c r="F24" s="22"/>
      <c r="G24" s="480" t="s">
        <v>17</v>
      </c>
      <c r="H24" s="161" t="s">
        <v>55</v>
      </c>
      <c r="I24" s="43"/>
      <c r="J24" s="160" t="s">
        <v>17</v>
      </c>
      <c r="K24" s="161" t="s">
        <v>55</v>
      </c>
      <c r="L24" s="1628"/>
      <c r="M24" s="1434" t="s">
        <v>18</v>
      </c>
      <c r="N24" s="1637" t="s">
        <v>55</v>
      </c>
      <c r="O24" s="3902"/>
      <c r="P24" s="1424" t="s">
        <v>15</v>
      </c>
      <c r="Q24" s="1637" t="s">
        <v>55</v>
      </c>
      <c r="R24" s="22"/>
      <c r="S24" s="160" t="s">
        <v>19</v>
      </c>
      <c r="T24" s="161" t="s">
        <v>38</v>
      </c>
      <c r="U24" s="22"/>
      <c r="V24" s="1635" t="s">
        <v>18</v>
      </c>
      <c r="W24" s="1069" t="s">
        <v>55</v>
      </c>
      <c r="X24" s="22">
        <v>32</v>
      </c>
      <c r="Y24" s="191" t="s">
        <v>14</v>
      </c>
      <c r="Z24" s="161" t="s">
        <v>55</v>
      </c>
      <c r="AA24" s="46"/>
      <c r="AB24" s="1239" t="s">
        <v>16</v>
      </c>
      <c r="AC24" s="1638" t="s">
        <v>38</v>
      </c>
      <c r="AD24" s="43"/>
      <c r="AE24" s="1631" t="s">
        <v>88</v>
      </c>
      <c r="AF24" s="1069" t="s">
        <v>55</v>
      </c>
      <c r="AG24" s="1628"/>
      <c r="AH24" s="1424" t="s">
        <v>17</v>
      </c>
      <c r="AI24" s="1637" t="s">
        <v>55</v>
      </c>
      <c r="AJ24" s="46"/>
      <c r="AK24" s="16" t="s">
        <v>16</v>
      </c>
      <c r="AL24" s="166" t="s">
        <v>38</v>
      </c>
      <c r="AM24" s="944"/>
    </row>
    <row r="25" spans="2:40" s="940" customFormat="1" ht="13.5" thickBot="1">
      <c r="B25" s="1487" t="s">
        <v>26</v>
      </c>
      <c r="C25" s="1628"/>
      <c r="D25" s="1631" t="s">
        <v>15</v>
      </c>
      <c r="E25" s="1069" t="s">
        <v>55</v>
      </c>
      <c r="F25" s="22"/>
      <c r="G25" s="160" t="s">
        <v>19</v>
      </c>
      <c r="H25" s="161" t="s">
        <v>38</v>
      </c>
      <c r="I25" s="43"/>
      <c r="J25" s="160" t="s">
        <v>19</v>
      </c>
      <c r="K25" s="161" t="s">
        <v>38</v>
      </c>
      <c r="L25" s="3589"/>
      <c r="M25" s="1631" t="s">
        <v>88</v>
      </c>
      <c r="N25" s="1069" t="s">
        <v>55</v>
      </c>
      <c r="O25" s="22">
        <v>19</v>
      </c>
      <c r="P25" s="1388" t="s">
        <v>14</v>
      </c>
      <c r="Q25" s="1050" t="s">
        <v>15</v>
      </c>
      <c r="R25" s="46"/>
      <c r="S25" s="162" t="s">
        <v>16</v>
      </c>
      <c r="T25" s="19" t="s">
        <v>38</v>
      </c>
      <c r="U25" s="43"/>
      <c r="V25" s="1631" t="s">
        <v>88</v>
      </c>
      <c r="W25" s="1069" t="s">
        <v>55</v>
      </c>
      <c r="X25" s="22"/>
      <c r="Y25" s="191" t="s">
        <v>17</v>
      </c>
      <c r="Z25" s="161" t="s">
        <v>55</v>
      </c>
      <c r="AA25" s="22"/>
      <c r="AB25" s="1424" t="s">
        <v>18</v>
      </c>
      <c r="AC25" s="1637" t="s">
        <v>55</v>
      </c>
      <c r="AD25" s="43"/>
      <c r="AE25" s="1631" t="s">
        <v>15</v>
      </c>
      <c r="AF25" s="1069" t="s">
        <v>55</v>
      </c>
      <c r="AG25" s="1628"/>
      <c r="AH25" s="1424" t="s">
        <v>19</v>
      </c>
      <c r="AI25" s="1637" t="s">
        <v>38</v>
      </c>
      <c r="AJ25" s="22"/>
      <c r="AK25" s="1635" t="s">
        <v>18</v>
      </c>
      <c r="AL25" s="1069" t="s">
        <v>55</v>
      </c>
      <c r="AM25" s="944"/>
    </row>
    <row r="26" spans="2:40" s="940" customFormat="1" ht="13.5" thickBot="1">
      <c r="B26" s="1487" t="s">
        <v>27</v>
      </c>
      <c r="C26" s="1628">
        <v>2</v>
      </c>
      <c r="D26" s="1631" t="s">
        <v>14</v>
      </c>
      <c r="E26" s="1069" t="s">
        <v>55</v>
      </c>
      <c r="F26" s="46"/>
      <c r="G26" s="162" t="s">
        <v>16</v>
      </c>
      <c r="H26" s="163" t="s">
        <v>38</v>
      </c>
      <c r="I26" s="44"/>
      <c r="J26" s="16" t="s">
        <v>16</v>
      </c>
      <c r="K26" s="163" t="s">
        <v>38</v>
      </c>
      <c r="L26" s="3589"/>
      <c r="M26" s="1631" t="s">
        <v>15</v>
      </c>
      <c r="N26" s="1069" t="s">
        <v>55</v>
      </c>
      <c r="O26" s="22"/>
      <c r="P26" s="231" t="s">
        <v>17</v>
      </c>
      <c r="Q26" s="161" t="s">
        <v>55</v>
      </c>
      <c r="R26" s="22"/>
      <c r="S26" s="1635" t="s">
        <v>18</v>
      </c>
      <c r="T26" s="1069" t="s">
        <v>55</v>
      </c>
      <c r="U26" s="43"/>
      <c r="V26" s="1631" t="s">
        <v>15</v>
      </c>
      <c r="W26" s="1069" t="s">
        <v>55</v>
      </c>
      <c r="X26" s="22"/>
      <c r="Y26" s="160" t="s">
        <v>19</v>
      </c>
      <c r="Z26" s="165" t="s">
        <v>38</v>
      </c>
      <c r="AA26" s="22"/>
      <c r="AB26" s="1424" t="s">
        <v>88</v>
      </c>
      <c r="AC26" s="1637" t="s">
        <v>55</v>
      </c>
      <c r="AD26" s="22">
        <v>41</v>
      </c>
      <c r="AE26" s="160" t="s">
        <v>14</v>
      </c>
      <c r="AF26" s="161" t="s">
        <v>55</v>
      </c>
      <c r="AG26" s="1634"/>
      <c r="AH26" s="1239" t="s">
        <v>16</v>
      </c>
      <c r="AI26" s="1638" t="s">
        <v>38</v>
      </c>
      <c r="AJ26" s="43"/>
      <c r="AK26" s="1631" t="s">
        <v>88</v>
      </c>
      <c r="AL26" s="1069" t="s">
        <v>55</v>
      </c>
      <c r="AM26" s="944"/>
    </row>
    <row r="27" spans="2:40" s="940" customFormat="1" ht="13.5" thickBot="1">
      <c r="B27" s="1487" t="s">
        <v>28</v>
      </c>
      <c r="C27" s="1628"/>
      <c r="D27" s="1635" t="s">
        <v>17</v>
      </c>
      <c r="E27" s="1069" t="s">
        <v>55</v>
      </c>
      <c r="F27" s="25"/>
      <c r="G27" s="1633" t="s">
        <v>18</v>
      </c>
      <c r="H27" s="1069" t="s">
        <v>55</v>
      </c>
      <c r="I27" s="22"/>
      <c r="J27" s="1635" t="s">
        <v>18</v>
      </c>
      <c r="K27" s="1069" t="s">
        <v>55</v>
      </c>
      <c r="L27" s="1628">
        <v>15</v>
      </c>
      <c r="M27" s="1631" t="s">
        <v>14</v>
      </c>
      <c r="N27" s="1069" t="s">
        <v>55</v>
      </c>
      <c r="O27" s="22"/>
      <c r="P27" s="191" t="s">
        <v>19</v>
      </c>
      <c r="Q27" s="161" t="s">
        <v>38</v>
      </c>
      <c r="R27" s="43"/>
      <c r="S27" s="1631" t="s">
        <v>88</v>
      </c>
      <c r="T27" s="1069" t="s">
        <v>55</v>
      </c>
      <c r="U27" s="22">
        <v>28</v>
      </c>
      <c r="V27" s="160" t="s">
        <v>14</v>
      </c>
      <c r="W27" s="161" t="s">
        <v>55</v>
      </c>
      <c r="X27" s="46"/>
      <c r="Y27" s="162" t="s">
        <v>16</v>
      </c>
      <c r="Z27" s="166" t="s">
        <v>38</v>
      </c>
      <c r="AA27" s="22"/>
      <c r="AB27" s="1424" t="s">
        <v>15</v>
      </c>
      <c r="AC27" s="1637" t="s">
        <v>55</v>
      </c>
      <c r="AD27" s="22"/>
      <c r="AE27" s="191" t="s">
        <v>17</v>
      </c>
      <c r="AF27" s="161" t="s">
        <v>55</v>
      </c>
      <c r="AG27" s="1630"/>
      <c r="AH27" s="1423" t="s">
        <v>18</v>
      </c>
      <c r="AI27" s="1637" t="s">
        <v>55</v>
      </c>
      <c r="AJ27" s="43"/>
      <c r="AK27" s="1631" t="s">
        <v>15</v>
      </c>
      <c r="AL27" s="1069" t="s">
        <v>55</v>
      </c>
      <c r="AM27" s="944"/>
    </row>
    <row r="28" spans="2:40" s="940" customFormat="1" ht="13.5" thickBot="1">
      <c r="B28" s="1487" t="s">
        <v>29</v>
      </c>
      <c r="C28" s="1628"/>
      <c r="D28" s="1631" t="s">
        <v>19</v>
      </c>
      <c r="E28" s="1069" t="s">
        <v>38</v>
      </c>
      <c r="F28" s="22"/>
      <c r="G28" s="1631" t="s">
        <v>88</v>
      </c>
      <c r="H28" s="1069" t="s">
        <v>55</v>
      </c>
      <c r="I28" s="43"/>
      <c r="J28" s="1631" t="s">
        <v>88</v>
      </c>
      <c r="K28" s="1069" t="s">
        <v>55</v>
      </c>
      <c r="L28" s="1628"/>
      <c r="M28" s="3590" t="s">
        <v>17</v>
      </c>
      <c r="N28" s="3591" t="s">
        <v>55</v>
      </c>
      <c r="O28" s="46"/>
      <c r="P28" s="162" t="s">
        <v>16</v>
      </c>
      <c r="Q28" s="163" t="s">
        <v>38</v>
      </c>
      <c r="R28" s="43"/>
      <c r="S28" s="1631" t="s">
        <v>15</v>
      </c>
      <c r="T28" s="1069" t="s">
        <v>55</v>
      </c>
      <c r="U28" s="22"/>
      <c r="V28" s="160" t="s">
        <v>17</v>
      </c>
      <c r="W28" s="161" t="s">
        <v>55</v>
      </c>
      <c r="X28" s="22"/>
      <c r="Y28" s="1635" t="s">
        <v>18</v>
      </c>
      <c r="Z28" s="1069" t="s">
        <v>55</v>
      </c>
      <c r="AA28" s="22">
        <v>37</v>
      </c>
      <c r="AB28" s="1424" t="s">
        <v>14</v>
      </c>
      <c r="AC28" s="1637" t="s">
        <v>55</v>
      </c>
      <c r="AD28" s="22"/>
      <c r="AE28" s="191" t="s">
        <v>19</v>
      </c>
      <c r="AF28" s="161" t="s">
        <v>38</v>
      </c>
      <c r="AG28" s="1628"/>
      <c r="AH28" s="1434" t="s">
        <v>88</v>
      </c>
      <c r="AI28" s="1637" t="s">
        <v>55</v>
      </c>
      <c r="AJ28" s="22">
        <v>50</v>
      </c>
      <c r="AK28" s="1631" t="s">
        <v>14</v>
      </c>
      <c r="AL28" s="161" t="s">
        <v>55</v>
      </c>
      <c r="AM28" s="944"/>
    </row>
    <row r="29" spans="2:40" s="940" customFormat="1" ht="13.5" thickBot="1">
      <c r="B29" s="1487" t="s">
        <v>30</v>
      </c>
      <c r="C29" s="1634"/>
      <c r="D29" s="1636" t="s">
        <v>16</v>
      </c>
      <c r="E29" s="1629" t="s">
        <v>38</v>
      </c>
      <c r="F29" s="22"/>
      <c r="G29" s="1631" t="s">
        <v>15</v>
      </c>
      <c r="H29" s="1069" t="s">
        <v>55</v>
      </c>
      <c r="I29" s="43"/>
      <c r="J29" s="1631" t="s">
        <v>15</v>
      </c>
      <c r="K29" s="1069" t="s">
        <v>55</v>
      </c>
      <c r="L29" s="1628"/>
      <c r="M29" s="3590" t="s">
        <v>19</v>
      </c>
      <c r="N29" s="3591" t="s">
        <v>38</v>
      </c>
      <c r="O29" s="22"/>
      <c r="P29" s="1635" t="s">
        <v>18</v>
      </c>
      <c r="Q29" s="1069" t="s">
        <v>55</v>
      </c>
      <c r="R29" s="22">
        <v>24</v>
      </c>
      <c r="S29" s="160" t="s">
        <v>14</v>
      </c>
      <c r="T29" s="161" t="s">
        <v>55</v>
      </c>
      <c r="U29" s="22"/>
      <c r="V29" s="160" t="s">
        <v>19</v>
      </c>
      <c r="W29" s="161" t="s">
        <v>38</v>
      </c>
      <c r="X29" s="43"/>
      <c r="Y29" s="1631" t="s">
        <v>88</v>
      </c>
      <c r="Z29" s="1069" t="s">
        <v>55</v>
      </c>
      <c r="AA29" s="22"/>
      <c r="AB29" s="1424" t="s">
        <v>17</v>
      </c>
      <c r="AC29" s="1637" t="s">
        <v>55</v>
      </c>
      <c r="AD29" s="46"/>
      <c r="AE29" s="162" t="s">
        <v>16</v>
      </c>
      <c r="AF29" s="163" t="s">
        <v>38</v>
      </c>
      <c r="AG29" s="1628"/>
      <c r="AH29" s="1434" t="s">
        <v>15</v>
      </c>
      <c r="AI29" s="1637" t="s">
        <v>55</v>
      </c>
      <c r="AJ29" s="22"/>
      <c r="AK29" s="1631" t="s">
        <v>17</v>
      </c>
      <c r="AL29" s="161" t="s">
        <v>55</v>
      </c>
      <c r="AM29" s="944"/>
    </row>
    <row r="30" spans="2:40" s="940" customFormat="1" ht="13.5" thickBot="1">
      <c r="B30" s="1487" t="s">
        <v>31</v>
      </c>
      <c r="C30" s="1630"/>
      <c r="D30" s="1633" t="s">
        <v>18</v>
      </c>
      <c r="E30" s="1069" t="s">
        <v>55</v>
      </c>
      <c r="F30" s="22">
        <v>7</v>
      </c>
      <c r="G30" s="160" t="s">
        <v>14</v>
      </c>
      <c r="H30" s="161" t="s">
        <v>55</v>
      </c>
      <c r="I30" s="22">
        <v>11</v>
      </c>
      <c r="J30" s="160" t="s">
        <v>14</v>
      </c>
      <c r="K30" s="161" t="s">
        <v>55</v>
      </c>
      <c r="L30" s="1634"/>
      <c r="M30" s="3592" t="s">
        <v>16</v>
      </c>
      <c r="N30" s="3593" t="s">
        <v>38</v>
      </c>
      <c r="O30" s="43"/>
      <c r="P30" s="1631" t="s">
        <v>88</v>
      </c>
      <c r="Q30" s="1069" t="s">
        <v>55</v>
      </c>
      <c r="R30" s="22"/>
      <c r="S30" s="160" t="s">
        <v>17</v>
      </c>
      <c r="T30" s="161" t="s">
        <v>55</v>
      </c>
      <c r="U30" s="46"/>
      <c r="V30" s="16" t="s">
        <v>16</v>
      </c>
      <c r="W30" s="163" t="s">
        <v>38</v>
      </c>
      <c r="X30" s="43"/>
      <c r="Y30" s="1631" t="s">
        <v>15</v>
      </c>
      <c r="Z30" s="1069" t="s">
        <v>55</v>
      </c>
      <c r="AA30" s="22"/>
      <c r="AB30" s="160" t="s">
        <v>19</v>
      </c>
      <c r="AC30" s="161" t="s">
        <v>38</v>
      </c>
      <c r="AD30" s="22"/>
      <c r="AE30" s="1635" t="s">
        <v>18</v>
      </c>
      <c r="AF30" s="1069" t="s">
        <v>55</v>
      </c>
      <c r="AG30" s="1628">
        <v>46</v>
      </c>
      <c r="AH30" s="1434" t="s">
        <v>14</v>
      </c>
      <c r="AI30" s="1637" t="s">
        <v>55</v>
      </c>
      <c r="AJ30" s="22"/>
      <c r="AK30" s="1631" t="s">
        <v>19</v>
      </c>
      <c r="AL30" s="165" t="s">
        <v>38</v>
      </c>
      <c r="AM30" s="944"/>
    </row>
    <row r="31" spans="2:40" s="940" customFormat="1" ht="13.5" thickBot="1">
      <c r="B31" s="1487" t="s">
        <v>32</v>
      </c>
      <c r="C31" s="1628"/>
      <c r="D31" s="1631" t="s">
        <v>88</v>
      </c>
      <c r="E31" s="1069" t="s">
        <v>55</v>
      </c>
      <c r="F31" s="43"/>
      <c r="G31" s="160" t="s">
        <v>17</v>
      </c>
      <c r="H31" s="161" t="s">
        <v>55</v>
      </c>
      <c r="I31" s="43"/>
      <c r="J31" s="1635" t="s">
        <v>17</v>
      </c>
      <c r="K31" s="161" t="s">
        <v>55</v>
      </c>
      <c r="L31" s="1628"/>
      <c r="M31" s="1635" t="s">
        <v>18</v>
      </c>
      <c r="N31" s="1069" t="s">
        <v>55</v>
      </c>
      <c r="O31" s="43"/>
      <c r="P31" s="1631" t="s">
        <v>15</v>
      </c>
      <c r="Q31" s="1069" t="s">
        <v>55</v>
      </c>
      <c r="R31" s="22"/>
      <c r="S31" s="160" t="s">
        <v>19</v>
      </c>
      <c r="T31" s="161" t="s">
        <v>38</v>
      </c>
      <c r="U31" s="22"/>
      <c r="V31" s="1635" t="s">
        <v>18</v>
      </c>
      <c r="W31" s="1069" t="s">
        <v>55</v>
      </c>
      <c r="X31" s="22">
        <v>33</v>
      </c>
      <c r="Y31" s="10" t="s">
        <v>14</v>
      </c>
      <c r="Z31" s="161" t="s">
        <v>55</v>
      </c>
      <c r="AA31" s="46"/>
      <c r="AB31" s="1239" t="s">
        <v>16</v>
      </c>
      <c r="AC31" s="163" t="s">
        <v>38</v>
      </c>
      <c r="AD31" s="43"/>
      <c r="AE31" s="1631" t="s">
        <v>88</v>
      </c>
      <c r="AF31" s="1069" t="s">
        <v>55</v>
      </c>
      <c r="AG31" s="22"/>
      <c r="AH31" s="1434" t="s">
        <v>17</v>
      </c>
      <c r="AI31" s="1637" t="s">
        <v>55</v>
      </c>
      <c r="AJ31" s="46"/>
      <c r="AK31" s="1636" t="s">
        <v>16</v>
      </c>
      <c r="AL31" s="19" t="s">
        <v>38</v>
      </c>
      <c r="AM31" s="944"/>
    </row>
    <row r="32" spans="2:40" s="940" customFormat="1" ht="13.5" thickBot="1">
      <c r="B32" s="1487" t="s">
        <v>34</v>
      </c>
      <c r="C32" s="1628"/>
      <c r="D32" s="1631" t="s">
        <v>15</v>
      </c>
      <c r="E32" s="1069" t="s">
        <v>55</v>
      </c>
      <c r="F32" s="43"/>
      <c r="G32" s="160" t="s">
        <v>19</v>
      </c>
      <c r="H32" s="161" t="s">
        <v>38</v>
      </c>
      <c r="I32" s="43"/>
      <c r="J32" s="1631" t="s">
        <v>19</v>
      </c>
      <c r="K32" s="168" t="s">
        <v>38</v>
      </c>
      <c r="L32" s="3589"/>
      <c r="M32" s="1631" t="s">
        <v>88</v>
      </c>
      <c r="N32" s="1069" t="s">
        <v>55</v>
      </c>
      <c r="O32" s="22">
        <v>20</v>
      </c>
      <c r="P32" s="160" t="s">
        <v>14</v>
      </c>
      <c r="Q32" s="161" t="s">
        <v>55</v>
      </c>
      <c r="R32" s="46"/>
      <c r="S32" s="162" t="s">
        <v>16</v>
      </c>
      <c r="T32" s="163" t="s">
        <v>38</v>
      </c>
      <c r="U32" s="43"/>
      <c r="V32" s="1631" t="s">
        <v>88</v>
      </c>
      <c r="W32" s="1069" t="s">
        <v>55</v>
      </c>
      <c r="X32" s="22"/>
      <c r="Y32" s="191" t="s">
        <v>17</v>
      </c>
      <c r="Z32" s="161" t="s">
        <v>55</v>
      </c>
      <c r="AA32" s="22"/>
      <c r="AB32" s="1391" t="s">
        <v>18</v>
      </c>
      <c r="AC32" s="1050" t="s">
        <v>15</v>
      </c>
      <c r="AD32" s="43"/>
      <c r="AE32" s="1631" t="s">
        <v>15</v>
      </c>
      <c r="AF32" s="1069" t="s">
        <v>55</v>
      </c>
      <c r="AG32" s="22"/>
      <c r="AH32" s="160" t="s">
        <v>19</v>
      </c>
      <c r="AI32" s="161" t="s">
        <v>38</v>
      </c>
      <c r="AJ32" s="22"/>
      <c r="AK32" s="1635" t="s">
        <v>18</v>
      </c>
      <c r="AL32" s="1069" t="s">
        <v>55</v>
      </c>
      <c r="AM32" s="944"/>
    </row>
    <row r="33" spans="2:39" s="940" customFormat="1" ht="12.75" customHeight="1" thickBot="1">
      <c r="B33" s="1487" t="s">
        <v>35</v>
      </c>
      <c r="C33" s="1628">
        <v>3</v>
      </c>
      <c r="D33" s="1631" t="s">
        <v>14</v>
      </c>
      <c r="E33" s="1069" t="s">
        <v>55</v>
      </c>
      <c r="F33" s="44"/>
      <c r="G33" s="162" t="s">
        <v>16</v>
      </c>
      <c r="H33" s="163" t="s">
        <v>38</v>
      </c>
      <c r="I33" s="46"/>
      <c r="J33" s="1636" t="s">
        <v>16</v>
      </c>
      <c r="K33" s="163" t="s">
        <v>38</v>
      </c>
      <c r="L33" s="3589"/>
      <c r="M33" s="1631" t="s">
        <v>15</v>
      </c>
      <c r="N33" s="1069" t="s">
        <v>55</v>
      </c>
      <c r="O33" s="22"/>
      <c r="P33" s="231" t="s">
        <v>17</v>
      </c>
      <c r="Q33" s="161" t="s">
        <v>55</v>
      </c>
      <c r="R33" s="22"/>
      <c r="S33" s="1635" t="s">
        <v>18</v>
      </c>
      <c r="T33" s="1069" t="s">
        <v>55</v>
      </c>
      <c r="U33" s="43"/>
      <c r="V33" s="1631" t="s">
        <v>15</v>
      </c>
      <c r="W33" s="1069" t="s">
        <v>55</v>
      </c>
      <c r="X33" s="22"/>
      <c r="Y33" s="1631" t="s">
        <v>19</v>
      </c>
      <c r="Z33" s="161" t="s">
        <v>38</v>
      </c>
      <c r="AA33" s="43"/>
      <c r="AB33" s="1631" t="s">
        <v>88</v>
      </c>
      <c r="AC33" s="1069" t="s">
        <v>55</v>
      </c>
      <c r="AD33" s="22">
        <v>42</v>
      </c>
      <c r="AE33" s="160" t="s">
        <v>14</v>
      </c>
      <c r="AF33" s="161" t="s">
        <v>55</v>
      </c>
      <c r="AG33" s="46"/>
      <c r="AH33" s="1239" t="s">
        <v>16</v>
      </c>
      <c r="AI33" s="163" t="s">
        <v>38</v>
      </c>
      <c r="AJ33" s="43"/>
      <c r="AK33" s="1631" t="s">
        <v>88</v>
      </c>
      <c r="AL33" s="1069" t="s">
        <v>55</v>
      </c>
      <c r="AM33" s="944"/>
    </row>
    <row r="34" spans="2:39" s="940" customFormat="1" ht="13.5" thickBot="1">
      <c r="B34" s="1487" t="s">
        <v>36</v>
      </c>
      <c r="C34" s="1628"/>
      <c r="D34" s="1631" t="s">
        <v>17</v>
      </c>
      <c r="E34" s="1069" t="s">
        <v>55</v>
      </c>
      <c r="F34" s="22"/>
      <c r="G34" s="1635" t="s">
        <v>18</v>
      </c>
      <c r="H34" s="1069" t="s">
        <v>55</v>
      </c>
      <c r="I34" s="22"/>
      <c r="J34" s="1635" t="s">
        <v>18</v>
      </c>
      <c r="K34" s="1069" t="s">
        <v>55</v>
      </c>
      <c r="L34" s="1628">
        <v>16</v>
      </c>
      <c r="M34" s="3594" t="s">
        <v>14</v>
      </c>
      <c r="N34" s="3591" t="s">
        <v>55</v>
      </c>
      <c r="O34" s="22"/>
      <c r="P34" s="231" t="s">
        <v>19</v>
      </c>
      <c r="Q34" s="161" t="s">
        <v>38</v>
      </c>
      <c r="R34" s="43"/>
      <c r="S34" s="1631" t="s">
        <v>88</v>
      </c>
      <c r="T34" s="1069" t="s">
        <v>55</v>
      </c>
      <c r="U34" s="22">
        <v>29</v>
      </c>
      <c r="V34" s="160" t="s">
        <v>14</v>
      </c>
      <c r="W34" s="165" t="s">
        <v>55</v>
      </c>
      <c r="X34" s="46"/>
      <c r="Y34" s="162" t="s">
        <v>16</v>
      </c>
      <c r="Z34" s="163" t="s">
        <v>38</v>
      </c>
      <c r="AA34" s="43"/>
      <c r="AB34" s="1631" t="s">
        <v>15</v>
      </c>
      <c r="AC34" s="1069" t="s">
        <v>55</v>
      </c>
      <c r="AD34" s="22"/>
      <c r="AE34" s="160" t="s">
        <v>17</v>
      </c>
      <c r="AF34" s="161" t="s">
        <v>55</v>
      </c>
      <c r="AG34" s="22"/>
      <c r="AH34" s="1391" t="s">
        <v>18</v>
      </c>
      <c r="AI34" s="1050" t="s">
        <v>15</v>
      </c>
      <c r="AJ34" s="43"/>
      <c r="AK34" s="1631" t="s">
        <v>15</v>
      </c>
      <c r="AL34" s="1069" t="s">
        <v>55</v>
      </c>
      <c r="AM34" s="944"/>
    </row>
    <row r="35" spans="2:39" s="940" customFormat="1" ht="13.5" thickBot="1">
      <c r="B35" s="1487" t="s">
        <v>37</v>
      </c>
      <c r="C35" s="1628"/>
      <c r="D35" s="1631" t="s">
        <v>19</v>
      </c>
      <c r="E35" s="1069" t="s">
        <v>38</v>
      </c>
      <c r="F35" s="43"/>
      <c r="G35" s="1631" t="s">
        <v>88</v>
      </c>
      <c r="H35" s="1069" t="s">
        <v>55</v>
      </c>
      <c r="I35" s="43"/>
      <c r="J35" s="1631" t="s">
        <v>88</v>
      </c>
      <c r="K35" s="1069" t="s">
        <v>55</v>
      </c>
      <c r="L35" s="1628"/>
      <c r="M35" s="3963" t="s">
        <v>17</v>
      </c>
      <c r="N35" s="3962" t="s">
        <v>15</v>
      </c>
      <c r="O35" s="46"/>
      <c r="P35" s="16" t="s">
        <v>16</v>
      </c>
      <c r="Q35" s="163" t="s">
        <v>38</v>
      </c>
      <c r="R35" s="43"/>
      <c r="S35" s="1631" t="s">
        <v>15</v>
      </c>
      <c r="T35" s="1069" t="s">
        <v>55</v>
      </c>
      <c r="U35" s="22"/>
      <c r="V35" s="160" t="s">
        <v>17</v>
      </c>
      <c r="W35" s="165" t="s">
        <v>55</v>
      </c>
      <c r="X35" s="22"/>
      <c r="Y35" s="1635" t="s">
        <v>18</v>
      </c>
      <c r="Z35" s="1069" t="s">
        <v>55</v>
      </c>
      <c r="AA35" s="22">
        <v>38</v>
      </c>
      <c r="AB35" s="160" t="s">
        <v>14</v>
      </c>
      <c r="AC35" s="161" t="s">
        <v>55</v>
      </c>
      <c r="AD35" s="22"/>
      <c r="AE35" s="160" t="s">
        <v>19</v>
      </c>
      <c r="AF35" s="161" t="s">
        <v>38</v>
      </c>
      <c r="AG35" s="43"/>
      <c r="AH35" s="1631" t="s">
        <v>88</v>
      </c>
      <c r="AI35" s="1069" t="s">
        <v>55</v>
      </c>
      <c r="AJ35" s="22">
        <v>51</v>
      </c>
      <c r="AK35" s="3590" t="s">
        <v>14</v>
      </c>
      <c r="AL35" s="165" t="s">
        <v>55</v>
      </c>
      <c r="AM35" s="944"/>
    </row>
    <row r="36" spans="2:39" s="940" customFormat="1" ht="13.5" thickBot="1">
      <c r="B36" s="1487" t="s">
        <v>39</v>
      </c>
      <c r="C36" s="1634"/>
      <c r="D36" s="1632" t="s">
        <v>16</v>
      </c>
      <c r="E36" s="1629" t="s">
        <v>38</v>
      </c>
      <c r="F36" s="43"/>
      <c r="G36" s="1631" t="s">
        <v>15</v>
      </c>
      <c r="H36" s="1069" t="s">
        <v>55</v>
      </c>
      <c r="I36" s="43"/>
      <c r="J36" s="1631" t="s">
        <v>15</v>
      </c>
      <c r="K36" s="1069" t="s">
        <v>55</v>
      </c>
      <c r="L36" s="1628"/>
      <c r="M36" s="3594" t="s">
        <v>19</v>
      </c>
      <c r="N36" s="3591" t="s">
        <v>38</v>
      </c>
      <c r="O36" s="22"/>
      <c r="P36" s="1635" t="s">
        <v>18</v>
      </c>
      <c r="Q36" s="1069" t="s">
        <v>55</v>
      </c>
      <c r="R36" s="22">
        <v>25</v>
      </c>
      <c r="S36" s="160" t="s">
        <v>14</v>
      </c>
      <c r="T36" s="161" t="s">
        <v>55</v>
      </c>
      <c r="U36" s="22"/>
      <c r="V36" s="231" t="s">
        <v>19</v>
      </c>
      <c r="W36" s="168" t="s">
        <v>38</v>
      </c>
      <c r="X36" s="43"/>
      <c r="Y36" s="1631" t="s">
        <v>88</v>
      </c>
      <c r="Z36" s="1069" t="s">
        <v>55</v>
      </c>
      <c r="AA36" s="1628"/>
      <c r="AB36" s="160" t="s">
        <v>17</v>
      </c>
      <c r="AC36" s="161" t="s">
        <v>55</v>
      </c>
      <c r="AD36" s="46"/>
      <c r="AE36" s="16" t="s">
        <v>16</v>
      </c>
      <c r="AF36" s="19" t="s">
        <v>38</v>
      </c>
      <c r="AG36" s="43"/>
      <c r="AH36" s="1631" t="s">
        <v>15</v>
      </c>
      <c r="AI36" s="1069" t="s">
        <v>55</v>
      </c>
      <c r="AJ36" s="22"/>
      <c r="AK36" s="3594" t="s">
        <v>17</v>
      </c>
      <c r="AL36" s="168" t="s">
        <v>55</v>
      </c>
      <c r="AM36" s="944"/>
    </row>
    <row r="37" spans="2:39" s="940" customFormat="1" ht="13.5" thickBot="1">
      <c r="B37" s="1487" t="s">
        <v>40</v>
      </c>
      <c r="C37" s="25"/>
      <c r="D37" s="1633" t="s">
        <v>18</v>
      </c>
      <c r="E37" s="1069" t="s">
        <v>55</v>
      </c>
      <c r="F37" s="22">
        <v>8</v>
      </c>
      <c r="G37" s="160" t="s">
        <v>14</v>
      </c>
      <c r="H37" s="161" t="s">
        <v>55</v>
      </c>
      <c r="I37" s="22">
        <v>12</v>
      </c>
      <c r="J37" s="160" t="s">
        <v>14</v>
      </c>
      <c r="K37" s="161" t="s">
        <v>55</v>
      </c>
      <c r="L37" s="1634"/>
      <c r="M37" s="3592" t="s">
        <v>16</v>
      </c>
      <c r="N37" s="3593" t="s">
        <v>38</v>
      </c>
      <c r="O37" s="43"/>
      <c r="P37" s="1631" t="s">
        <v>88</v>
      </c>
      <c r="Q37" s="1069" t="s">
        <v>55</v>
      </c>
      <c r="R37" s="22"/>
      <c r="S37" s="160" t="s">
        <v>17</v>
      </c>
      <c r="T37" s="161" t="s">
        <v>55</v>
      </c>
      <c r="U37" s="46"/>
      <c r="V37" s="16" t="s">
        <v>16</v>
      </c>
      <c r="W37" s="163" t="s">
        <v>38</v>
      </c>
      <c r="X37" s="43"/>
      <c r="Y37" s="1631" t="s">
        <v>15</v>
      </c>
      <c r="Z37" s="1069" t="s">
        <v>55</v>
      </c>
      <c r="AA37" s="22"/>
      <c r="AB37" s="231" t="s">
        <v>19</v>
      </c>
      <c r="AC37" s="168" t="s">
        <v>38</v>
      </c>
      <c r="AD37" s="22"/>
      <c r="AE37" s="1635" t="s">
        <v>18</v>
      </c>
      <c r="AF37" s="1069" t="s">
        <v>55</v>
      </c>
      <c r="AG37" s="22">
        <v>47</v>
      </c>
      <c r="AH37" s="160" t="s">
        <v>14</v>
      </c>
      <c r="AI37" s="161" t="s">
        <v>55</v>
      </c>
      <c r="AJ37" s="22"/>
      <c r="AK37" s="3590" t="s">
        <v>19</v>
      </c>
      <c r="AL37" s="165" t="s">
        <v>38</v>
      </c>
      <c r="AM37" s="944"/>
    </row>
    <row r="38" spans="2:39" s="940" customFormat="1" ht="13.5" thickBot="1">
      <c r="B38" s="1487" t="s">
        <v>41</v>
      </c>
      <c r="C38" s="22"/>
      <c r="D38" s="1631" t="s">
        <v>88</v>
      </c>
      <c r="E38" s="1069" t="s">
        <v>55</v>
      </c>
      <c r="F38" s="43"/>
      <c r="G38" s="160" t="s">
        <v>17</v>
      </c>
      <c r="H38" s="161" t="s">
        <v>55</v>
      </c>
      <c r="I38" s="22"/>
      <c r="J38" s="1631" t="s">
        <v>17</v>
      </c>
      <c r="K38" s="161" t="s">
        <v>55</v>
      </c>
      <c r="L38" s="1628"/>
      <c r="M38" s="1391" t="s">
        <v>18</v>
      </c>
      <c r="N38" s="1050" t="s">
        <v>15</v>
      </c>
      <c r="O38" s="43"/>
      <c r="P38" s="1631" t="s">
        <v>15</v>
      </c>
      <c r="Q38" s="1069" t="s">
        <v>55</v>
      </c>
      <c r="R38" s="22"/>
      <c r="S38" s="160" t="s">
        <v>19</v>
      </c>
      <c r="T38" s="161" t="s">
        <v>38</v>
      </c>
      <c r="U38" s="22"/>
      <c r="V38" s="1635" t="s">
        <v>18</v>
      </c>
      <c r="W38" s="1069" t="s">
        <v>55</v>
      </c>
      <c r="X38" s="22">
        <v>34</v>
      </c>
      <c r="Y38" s="3590" t="s">
        <v>14</v>
      </c>
      <c r="Z38" s="161" t="s">
        <v>55</v>
      </c>
      <c r="AA38" s="46"/>
      <c r="AB38" s="162" t="s">
        <v>16</v>
      </c>
      <c r="AC38" s="163" t="s">
        <v>38</v>
      </c>
      <c r="AD38" s="43"/>
      <c r="AE38" s="1631" t="s">
        <v>88</v>
      </c>
      <c r="AF38" s="1069" t="s">
        <v>55</v>
      </c>
      <c r="AG38" s="22"/>
      <c r="AH38" s="160" t="s">
        <v>17</v>
      </c>
      <c r="AI38" s="161" t="s">
        <v>55</v>
      </c>
      <c r="AJ38" s="46"/>
      <c r="AK38" s="1446" t="s">
        <v>16</v>
      </c>
      <c r="AL38" s="3905" t="s">
        <v>38</v>
      </c>
      <c r="AM38" s="944"/>
    </row>
    <row r="39" spans="2:39" s="940" customFormat="1" ht="13.5" thickBot="1">
      <c r="B39" s="1487" t="s">
        <v>42</v>
      </c>
      <c r="C39" s="22"/>
      <c r="D39" s="1631" t="s">
        <v>15</v>
      </c>
      <c r="E39" s="1069" t="s">
        <v>55</v>
      </c>
      <c r="F39" s="43"/>
      <c r="G39" s="160" t="s">
        <v>19</v>
      </c>
      <c r="H39" s="161" t="s">
        <v>38</v>
      </c>
      <c r="I39" s="22"/>
      <c r="J39" s="1631" t="s">
        <v>19</v>
      </c>
      <c r="K39" s="161" t="s">
        <v>38</v>
      </c>
      <c r="L39" s="3589"/>
      <c r="M39" s="1631" t="s">
        <v>88</v>
      </c>
      <c r="N39" s="1069" t="s">
        <v>55</v>
      </c>
      <c r="O39" s="22">
        <v>21</v>
      </c>
      <c r="P39" s="160" t="s">
        <v>14</v>
      </c>
      <c r="Q39" s="161" t="s">
        <v>55</v>
      </c>
      <c r="R39" s="46"/>
      <c r="S39" s="1632" t="s">
        <v>16</v>
      </c>
      <c r="T39" s="163" t="s">
        <v>38</v>
      </c>
      <c r="U39" s="43"/>
      <c r="V39" s="1631" t="s">
        <v>88</v>
      </c>
      <c r="W39" s="1069" t="s">
        <v>55</v>
      </c>
      <c r="X39" s="1628"/>
      <c r="Y39" s="3590" t="s">
        <v>17</v>
      </c>
      <c r="Z39" s="1069" t="s">
        <v>55</v>
      </c>
      <c r="AA39" s="22"/>
      <c r="AB39" s="1635" t="s">
        <v>18</v>
      </c>
      <c r="AC39" s="1069" t="s">
        <v>55</v>
      </c>
      <c r="AD39" s="43"/>
      <c r="AE39" s="1631" t="s">
        <v>15</v>
      </c>
      <c r="AF39" s="1069" t="s">
        <v>55</v>
      </c>
      <c r="AG39" s="22"/>
      <c r="AH39" s="160" t="s">
        <v>19</v>
      </c>
      <c r="AI39" s="161" t="s">
        <v>38</v>
      </c>
      <c r="AJ39" s="22"/>
      <c r="AK39" s="1434" t="s">
        <v>18</v>
      </c>
      <c r="AL39" s="1637" t="s">
        <v>55</v>
      </c>
      <c r="AM39" s="944"/>
    </row>
    <row r="40" spans="2:39" s="940" customFormat="1" ht="13.5" thickBot="1">
      <c r="B40" s="1487" t="s">
        <v>43</v>
      </c>
      <c r="C40" s="22">
        <v>4</v>
      </c>
      <c r="D40" s="160" t="s">
        <v>14</v>
      </c>
      <c r="E40" s="161" t="s">
        <v>55</v>
      </c>
      <c r="F40" s="44"/>
      <c r="G40" s="162" t="s">
        <v>16</v>
      </c>
      <c r="H40" s="163" t="s">
        <v>38</v>
      </c>
      <c r="I40" s="22"/>
      <c r="J40" s="1632" t="s">
        <v>16</v>
      </c>
      <c r="K40" s="163" t="s">
        <v>38</v>
      </c>
      <c r="L40" s="3589"/>
      <c r="M40" s="1631" t="s">
        <v>15</v>
      </c>
      <c r="N40" s="1069" t="s">
        <v>55</v>
      </c>
      <c r="O40" s="22"/>
      <c r="P40" s="160" t="s">
        <v>17</v>
      </c>
      <c r="Q40" s="161" t="s">
        <v>55</v>
      </c>
      <c r="R40" s="25"/>
      <c r="S40" s="164" t="s">
        <v>18</v>
      </c>
      <c r="T40" s="1069" t="s">
        <v>55</v>
      </c>
      <c r="U40" s="43"/>
      <c r="V40" s="1631" t="s">
        <v>15</v>
      </c>
      <c r="W40" s="1069" t="s">
        <v>55</v>
      </c>
      <c r="X40" s="1628"/>
      <c r="Y40" s="3590" t="s">
        <v>19</v>
      </c>
      <c r="Z40" s="161" t="s">
        <v>38</v>
      </c>
      <c r="AA40" s="43"/>
      <c r="AB40" s="1631" t="s">
        <v>88</v>
      </c>
      <c r="AC40" s="1069" t="s">
        <v>55</v>
      </c>
      <c r="AD40" s="1628">
        <v>43</v>
      </c>
      <c r="AE40" s="1631" t="s">
        <v>14</v>
      </c>
      <c r="AF40" s="1069" t="s">
        <v>55</v>
      </c>
      <c r="AG40" s="46"/>
      <c r="AH40" s="162" t="s">
        <v>16</v>
      </c>
      <c r="AI40" s="163" t="s">
        <v>38</v>
      </c>
      <c r="AJ40" s="43"/>
      <c r="AK40" s="1424" t="s">
        <v>88</v>
      </c>
      <c r="AL40" s="1637" t="s">
        <v>55</v>
      </c>
      <c r="AM40" s="944"/>
    </row>
    <row r="41" spans="2:39" s="940" customFormat="1" ht="13.5" thickBot="1">
      <c r="B41" s="1487" t="s">
        <v>44</v>
      </c>
      <c r="C41" s="22"/>
      <c r="D41" s="160" t="s">
        <v>17</v>
      </c>
      <c r="E41" s="161" t="s">
        <v>55</v>
      </c>
      <c r="F41" s="25"/>
      <c r="G41" s="1635" t="s">
        <v>18</v>
      </c>
      <c r="H41" s="1069" t="s">
        <v>55</v>
      </c>
      <c r="I41" s="25"/>
      <c r="J41" s="1633" t="s">
        <v>18</v>
      </c>
      <c r="K41" s="1069" t="s">
        <v>55</v>
      </c>
      <c r="L41" s="1628">
        <v>17</v>
      </c>
      <c r="M41" s="1631" t="s">
        <v>14</v>
      </c>
      <c r="N41" s="1069" t="s">
        <v>55</v>
      </c>
      <c r="O41" s="22"/>
      <c r="P41" s="160" t="s">
        <v>19</v>
      </c>
      <c r="Q41" s="161" t="s">
        <v>38</v>
      </c>
      <c r="R41" s="22"/>
      <c r="S41" s="1631" t="s">
        <v>88</v>
      </c>
      <c r="T41" s="1069" t="s">
        <v>55</v>
      </c>
      <c r="U41" s="22">
        <v>30</v>
      </c>
      <c r="V41" s="231" t="s">
        <v>14</v>
      </c>
      <c r="W41" s="168" t="s">
        <v>55</v>
      </c>
      <c r="X41" s="1628"/>
      <c r="Y41" s="3592" t="s">
        <v>16</v>
      </c>
      <c r="Z41" s="1629" t="s">
        <v>38</v>
      </c>
      <c r="AA41" s="43"/>
      <c r="AB41" s="1631" t="s">
        <v>15</v>
      </c>
      <c r="AC41" s="1069" t="s">
        <v>55</v>
      </c>
      <c r="AD41" s="22"/>
      <c r="AE41" s="1631" t="s">
        <v>17</v>
      </c>
      <c r="AF41" s="161" t="s">
        <v>55</v>
      </c>
      <c r="AG41" s="22"/>
      <c r="AH41" s="231" t="s">
        <v>18</v>
      </c>
      <c r="AI41" s="1069" t="s">
        <v>55</v>
      </c>
      <c r="AJ41" s="43"/>
      <c r="AK41" s="1388" t="s">
        <v>15</v>
      </c>
      <c r="AL41" s="1050" t="s">
        <v>15</v>
      </c>
      <c r="AM41" s="944"/>
    </row>
    <row r="42" spans="2:39" s="940" customFormat="1" ht="13.5" thickBot="1">
      <c r="B42" s="1487" t="s">
        <v>45</v>
      </c>
      <c r="C42" s="22"/>
      <c r="D42" s="160" t="s">
        <v>19</v>
      </c>
      <c r="E42" s="161" t="s">
        <v>38</v>
      </c>
      <c r="F42" s="43"/>
      <c r="G42" s="1631" t="s">
        <v>88</v>
      </c>
      <c r="H42" s="1069" t="s">
        <v>55</v>
      </c>
      <c r="I42" s="22"/>
      <c r="J42" s="160" t="s">
        <v>88</v>
      </c>
      <c r="K42" s="1069" t="s">
        <v>55</v>
      </c>
      <c r="L42" s="22"/>
      <c r="M42" s="3590" t="s">
        <v>17</v>
      </c>
      <c r="N42" s="161" t="s">
        <v>55</v>
      </c>
      <c r="O42" s="46"/>
      <c r="P42" s="162" t="s">
        <v>16</v>
      </c>
      <c r="Q42" s="163" t="s">
        <v>38</v>
      </c>
      <c r="R42" s="22"/>
      <c r="S42" s="1631" t="s">
        <v>15</v>
      </c>
      <c r="T42" s="1069" t="s">
        <v>55</v>
      </c>
      <c r="U42" s="22"/>
      <c r="V42" s="160" t="s">
        <v>17</v>
      </c>
      <c r="W42" s="161" t="s">
        <v>55</v>
      </c>
      <c r="X42" s="25"/>
      <c r="Y42" s="1633" t="s">
        <v>18</v>
      </c>
      <c r="Z42" s="1069" t="s">
        <v>55</v>
      </c>
      <c r="AA42" s="43">
        <v>39</v>
      </c>
      <c r="AB42" s="160" t="s">
        <v>14</v>
      </c>
      <c r="AC42" s="161" t="s">
        <v>55</v>
      </c>
      <c r="AD42" s="22"/>
      <c r="AE42" s="160" t="s">
        <v>19</v>
      </c>
      <c r="AF42" s="161" t="s">
        <v>38</v>
      </c>
      <c r="AG42" s="22"/>
      <c r="AH42" s="160" t="s">
        <v>88</v>
      </c>
      <c r="AI42" s="1069" t="s">
        <v>55</v>
      </c>
      <c r="AJ42" s="22">
        <v>52</v>
      </c>
      <c r="AK42" s="1388" t="s">
        <v>14</v>
      </c>
      <c r="AL42" s="1050" t="s">
        <v>15</v>
      </c>
      <c r="AM42" s="944"/>
    </row>
    <row r="43" spans="2:39" s="940" customFormat="1" ht="13.5" thickBot="1">
      <c r="B43" s="1487" t="s">
        <v>46</v>
      </c>
      <c r="C43" s="22"/>
      <c r="D43" s="162" t="s">
        <v>16</v>
      </c>
      <c r="E43" s="163" t="s">
        <v>38</v>
      </c>
      <c r="F43" s="43"/>
      <c r="G43" s="1631" t="s">
        <v>15</v>
      </c>
      <c r="H43" s="1069" t="s">
        <v>55</v>
      </c>
      <c r="I43" s="22"/>
      <c r="J43" s="160" t="s">
        <v>15</v>
      </c>
      <c r="K43" s="161" t="s">
        <v>55</v>
      </c>
      <c r="L43" s="22"/>
      <c r="M43" s="160" t="s">
        <v>19</v>
      </c>
      <c r="N43" s="161" t="s">
        <v>38</v>
      </c>
      <c r="O43" s="22"/>
      <c r="P43" s="1635" t="s">
        <v>18</v>
      </c>
      <c r="Q43" s="1069" t="s">
        <v>55</v>
      </c>
      <c r="R43" s="22">
        <v>26</v>
      </c>
      <c r="S43" s="1631" t="s">
        <v>14</v>
      </c>
      <c r="T43" s="161" t="s">
        <v>55</v>
      </c>
      <c r="U43" s="22"/>
      <c r="V43" s="160" t="s">
        <v>19</v>
      </c>
      <c r="W43" s="161" t="s">
        <v>38</v>
      </c>
      <c r="X43" s="43"/>
      <c r="Y43" s="1424" t="s">
        <v>88</v>
      </c>
      <c r="Z43" s="1069" t="s">
        <v>55</v>
      </c>
      <c r="AA43" s="22"/>
      <c r="AB43" s="160" t="s">
        <v>17</v>
      </c>
      <c r="AC43" s="161" t="s">
        <v>55</v>
      </c>
      <c r="AD43" s="1634"/>
      <c r="AE43" s="1632" t="s">
        <v>16</v>
      </c>
      <c r="AF43" s="1629" t="s">
        <v>38</v>
      </c>
      <c r="AG43" s="22"/>
      <c r="AH43" s="160" t="s">
        <v>15</v>
      </c>
      <c r="AI43" s="161" t="s">
        <v>55</v>
      </c>
      <c r="AJ43" s="22"/>
      <c r="AK43" s="1388" t="s">
        <v>17</v>
      </c>
      <c r="AL43" s="1050" t="s">
        <v>15</v>
      </c>
      <c r="AM43" s="944"/>
    </row>
    <row r="44" spans="2:39" s="940" customFormat="1" ht="13.5" thickBot="1">
      <c r="B44" s="1487" t="s">
        <v>47</v>
      </c>
      <c r="C44" s="25"/>
      <c r="D44" s="1633" t="s">
        <v>18</v>
      </c>
      <c r="E44" s="1069" t="s">
        <v>55</v>
      </c>
      <c r="F44" s="22">
        <v>9</v>
      </c>
      <c r="G44" s="160" t="s">
        <v>14</v>
      </c>
      <c r="H44" s="161" t="s">
        <v>55</v>
      </c>
      <c r="I44" s="22">
        <v>13</v>
      </c>
      <c r="J44" s="160" t="s">
        <v>14</v>
      </c>
      <c r="K44" s="161" t="s">
        <v>55</v>
      </c>
      <c r="L44" s="1634"/>
      <c r="M44" s="1632" t="s">
        <v>16</v>
      </c>
      <c r="N44" s="1629" t="s">
        <v>38</v>
      </c>
      <c r="O44" s="43"/>
      <c r="P44" s="1631" t="s">
        <v>88</v>
      </c>
      <c r="Q44" s="1069" t="s">
        <v>55</v>
      </c>
      <c r="R44" s="22"/>
      <c r="S44" s="3590" t="s">
        <v>17</v>
      </c>
      <c r="T44" s="161" t="s">
        <v>55</v>
      </c>
      <c r="U44" s="46"/>
      <c r="V44" s="16" t="s">
        <v>16</v>
      </c>
      <c r="W44" s="19" t="s">
        <v>38</v>
      </c>
      <c r="X44" s="1628"/>
      <c r="Y44" s="1631" t="s">
        <v>15</v>
      </c>
      <c r="Z44" s="1069" t="s">
        <v>55</v>
      </c>
      <c r="AA44" s="22"/>
      <c r="AB44" s="160" t="s">
        <v>19</v>
      </c>
      <c r="AC44" s="161" t="s">
        <v>38</v>
      </c>
      <c r="AD44" s="1628"/>
      <c r="AE44" s="1635" t="s">
        <v>18</v>
      </c>
      <c r="AF44" s="1069" t="s">
        <v>55</v>
      </c>
      <c r="AG44" s="22">
        <v>48</v>
      </c>
      <c r="AH44" s="160" t="s">
        <v>14</v>
      </c>
      <c r="AI44" s="161" t="s">
        <v>55</v>
      </c>
      <c r="AJ44" s="22"/>
      <c r="AK44" s="160" t="s">
        <v>19</v>
      </c>
      <c r="AL44" s="161" t="s">
        <v>38</v>
      </c>
      <c r="AM44" s="944"/>
    </row>
    <row r="45" spans="2:39" s="940" customFormat="1" ht="13.5" thickBot="1">
      <c r="B45" s="1487" t="s">
        <v>48</v>
      </c>
      <c r="C45" s="22"/>
      <c r="D45" s="1631" t="s">
        <v>88</v>
      </c>
      <c r="E45" s="1069" t="s">
        <v>55</v>
      </c>
      <c r="F45" s="3958"/>
      <c r="G45" s="191" t="s">
        <v>17</v>
      </c>
      <c r="H45" s="161" t="s">
        <v>55</v>
      </c>
      <c r="I45" s="22"/>
      <c r="J45" s="1424" t="s">
        <v>17</v>
      </c>
      <c r="K45" s="1637" t="s">
        <v>55</v>
      </c>
      <c r="L45" s="1233"/>
      <c r="M45" s="1434" t="s">
        <v>18</v>
      </c>
      <c r="N45" s="1637" t="s">
        <v>55</v>
      </c>
      <c r="O45" s="43"/>
      <c r="P45" s="1631" t="s">
        <v>15</v>
      </c>
      <c r="Q45" s="1069" t="s">
        <v>55</v>
      </c>
      <c r="R45" s="22"/>
      <c r="S45" s="160" t="s">
        <v>19</v>
      </c>
      <c r="T45" s="161" t="s">
        <v>38</v>
      </c>
      <c r="U45" s="25"/>
      <c r="V45" s="1633" t="s">
        <v>18</v>
      </c>
      <c r="W45" s="167" t="s">
        <v>55</v>
      </c>
      <c r="X45" s="1628">
        <v>35</v>
      </c>
      <c r="Y45" s="1424" t="s">
        <v>14</v>
      </c>
      <c r="Z45" s="1069" t="s">
        <v>55</v>
      </c>
      <c r="AA45" s="46"/>
      <c r="AB45" s="162" t="s">
        <v>16</v>
      </c>
      <c r="AC45" s="163" t="s">
        <v>38</v>
      </c>
      <c r="AD45" s="1628"/>
      <c r="AE45" s="1631" t="s">
        <v>88</v>
      </c>
      <c r="AF45" s="1069" t="s">
        <v>55</v>
      </c>
      <c r="AG45" s="22"/>
      <c r="AH45" s="160" t="s">
        <v>17</v>
      </c>
      <c r="AI45" s="161" t="s">
        <v>55</v>
      </c>
      <c r="AJ45" s="46"/>
      <c r="AK45" s="162" t="s">
        <v>16</v>
      </c>
      <c r="AL45" s="163" t="s">
        <v>38</v>
      </c>
      <c r="AM45" s="944"/>
    </row>
    <row r="46" spans="2:39" s="940" customFormat="1" ht="13.5" thickBot="1">
      <c r="B46" s="1487" t="s">
        <v>49</v>
      </c>
      <c r="C46" s="22"/>
      <c r="D46" s="1631" t="s">
        <v>15</v>
      </c>
      <c r="E46" s="1069" t="s">
        <v>55</v>
      </c>
      <c r="F46" s="3956"/>
      <c r="G46" s="3957"/>
      <c r="H46" s="207"/>
      <c r="I46" s="22"/>
      <c r="J46" s="1635" t="s">
        <v>19</v>
      </c>
      <c r="K46" s="3898" t="s">
        <v>38</v>
      </c>
      <c r="L46" s="3902"/>
      <c r="M46" s="1424" t="s">
        <v>88</v>
      </c>
      <c r="N46" s="1637" t="s">
        <v>55</v>
      </c>
      <c r="O46" s="22">
        <v>22</v>
      </c>
      <c r="P46" s="231" t="s">
        <v>14</v>
      </c>
      <c r="Q46" s="168" t="s">
        <v>55</v>
      </c>
      <c r="R46" s="46"/>
      <c r="S46" s="1632" t="s">
        <v>16</v>
      </c>
      <c r="T46" s="163" t="s">
        <v>38</v>
      </c>
      <c r="U46" s="43"/>
      <c r="V46" s="1635" t="s">
        <v>88</v>
      </c>
      <c r="W46" s="3898" t="s">
        <v>55</v>
      </c>
      <c r="X46" s="22"/>
      <c r="Y46" s="1391" t="s">
        <v>17</v>
      </c>
      <c r="Z46" s="1050" t="s">
        <v>15</v>
      </c>
      <c r="AA46" s="25"/>
      <c r="AB46" s="1635" t="s">
        <v>18</v>
      </c>
      <c r="AC46" s="1069" t="s">
        <v>55</v>
      </c>
      <c r="AD46" s="3589"/>
      <c r="AE46" s="1434" t="s">
        <v>15</v>
      </c>
      <c r="AF46" s="2264" t="s">
        <v>55</v>
      </c>
      <c r="AG46" s="22"/>
      <c r="AH46" s="160" t="s">
        <v>19</v>
      </c>
      <c r="AI46" s="161" t="s">
        <v>38</v>
      </c>
      <c r="AJ46" s="22"/>
      <c r="AK46" s="1635" t="s">
        <v>18</v>
      </c>
      <c r="AL46" s="1069" t="s">
        <v>55</v>
      </c>
      <c r="AM46" s="944"/>
    </row>
    <row r="47" spans="2:39" s="940" customFormat="1" ht="13.5" thickBot="1">
      <c r="B47" s="1487" t="s">
        <v>50</v>
      </c>
      <c r="C47" s="22">
        <v>5</v>
      </c>
      <c r="D47" s="231" t="s">
        <v>14</v>
      </c>
      <c r="E47" s="168" t="s">
        <v>55</v>
      </c>
      <c r="F47" s="27"/>
      <c r="G47" s="51"/>
      <c r="H47" s="142"/>
      <c r="I47" s="46"/>
      <c r="J47" s="1632" t="s">
        <v>16</v>
      </c>
      <c r="K47" s="1629" t="s">
        <v>38</v>
      </c>
      <c r="L47" s="3903"/>
      <c r="M47" s="1424" t="s">
        <v>15</v>
      </c>
      <c r="N47" s="1637" t="s">
        <v>55</v>
      </c>
      <c r="O47" s="22"/>
      <c r="P47" s="160" t="s">
        <v>17</v>
      </c>
      <c r="Q47" s="161" t="s">
        <v>55</v>
      </c>
      <c r="R47" s="3904"/>
      <c r="S47" s="1633" t="s">
        <v>18</v>
      </c>
      <c r="T47" s="3964" t="s">
        <v>55</v>
      </c>
      <c r="U47" s="43"/>
      <c r="V47" s="3966" t="s">
        <v>15</v>
      </c>
      <c r="W47" s="3967" t="s">
        <v>55</v>
      </c>
      <c r="X47" s="22"/>
      <c r="Y47" s="1424" t="s">
        <v>19</v>
      </c>
      <c r="Z47" s="1637" t="s">
        <v>38</v>
      </c>
      <c r="AA47" s="3958"/>
      <c r="AB47" s="1631" t="s">
        <v>88</v>
      </c>
      <c r="AC47" s="1069" t="s">
        <v>55</v>
      </c>
      <c r="AD47" s="1628">
        <v>44</v>
      </c>
      <c r="AE47" s="1424" t="s">
        <v>14</v>
      </c>
      <c r="AF47" s="1637" t="s">
        <v>55</v>
      </c>
      <c r="AG47" s="46"/>
      <c r="AH47" s="162" t="s">
        <v>16</v>
      </c>
      <c r="AI47" s="166" t="s">
        <v>38</v>
      </c>
      <c r="AJ47" s="43"/>
      <c r="AK47" s="3966" t="s">
        <v>88</v>
      </c>
      <c r="AL47" s="3967" t="s">
        <v>55</v>
      </c>
      <c r="AM47" s="944"/>
    </row>
    <row r="48" spans="2:39" s="940" customFormat="1" ht="13.5" thickBot="1">
      <c r="B48" s="1488" t="s">
        <v>51</v>
      </c>
      <c r="C48" s="46"/>
      <c r="D48" s="162" t="s">
        <v>17</v>
      </c>
      <c r="E48" s="163" t="s">
        <v>55</v>
      </c>
      <c r="F48" s="38"/>
      <c r="G48" s="39"/>
      <c r="H48" s="133"/>
      <c r="I48" s="3959"/>
      <c r="J48" s="3960" t="s">
        <v>18</v>
      </c>
      <c r="K48" s="3961" t="s">
        <v>55</v>
      </c>
      <c r="L48" s="306"/>
      <c r="M48" s="39"/>
      <c r="N48" s="45"/>
      <c r="O48" s="46"/>
      <c r="P48" s="16" t="s">
        <v>19</v>
      </c>
      <c r="Q48" s="19" t="s">
        <v>38</v>
      </c>
      <c r="R48" s="29"/>
      <c r="S48" s="39"/>
      <c r="T48" s="45"/>
      <c r="U48" s="46">
        <v>31</v>
      </c>
      <c r="V48" s="162" t="s">
        <v>14</v>
      </c>
      <c r="W48" s="163" t="s">
        <v>55</v>
      </c>
      <c r="X48" s="46"/>
      <c r="Y48" s="1446" t="s">
        <v>16</v>
      </c>
      <c r="Z48" s="3968" t="s">
        <v>38</v>
      </c>
      <c r="AA48" s="29"/>
      <c r="AB48" s="39"/>
      <c r="AC48" s="45"/>
      <c r="AD48" s="1237"/>
      <c r="AE48" s="1446" t="s">
        <v>17</v>
      </c>
      <c r="AF48" s="3968" t="s">
        <v>55</v>
      </c>
      <c r="AG48" s="29"/>
      <c r="AH48" s="39"/>
      <c r="AI48" s="45"/>
      <c r="AJ48" s="44"/>
      <c r="AK48" s="1632" t="s">
        <v>15</v>
      </c>
      <c r="AL48" s="1629" t="s">
        <v>55</v>
      </c>
      <c r="AM48" s="945"/>
    </row>
    <row r="49" spans="2:40">
      <c r="B49" s="4166" t="s">
        <v>95</v>
      </c>
      <c r="C49" s="4167"/>
      <c r="D49" s="4168"/>
      <c r="E49" s="3275">
        <f>COUNTIF(E18:E48,"R" )</f>
        <v>21</v>
      </c>
      <c r="F49" s="3276"/>
      <c r="G49" s="3276"/>
      <c r="H49" s="3275">
        <f>COUNTIF(H18:H48,"R" )</f>
        <v>20</v>
      </c>
      <c r="I49" s="3276"/>
      <c r="J49" s="3276"/>
      <c r="K49" s="3275">
        <f>COUNTIF(K18:K48,"R" )</f>
        <v>21</v>
      </c>
      <c r="L49" s="3277"/>
      <c r="M49" s="3278"/>
      <c r="N49" s="3279">
        <f>COUNTIF(N18:N48,"R" )</f>
        <v>20</v>
      </c>
      <c r="O49" s="3277"/>
      <c r="P49" s="3278"/>
      <c r="Q49" s="3279">
        <f>COUNTIF(Q18:Q48,"R" )</f>
        <v>20</v>
      </c>
      <c r="R49" s="3277"/>
      <c r="S49" s="3278"/>
      <c r="T49" s="3279">
        <f>COUNTIF(T18:T48,"R" )</f>
        <v>21</v>
      </c>
      <c r="U49" s="3277"/>
      <c r="V49" s="3277"/>
      <c r="W49" s="3279">
        <f>COUNTIF(W18:W48,"R" )</f>
        <v>23</v>
      </c>
      <c r="X49" s="3278"/>
      <c r="Y49" s="3280"/>
      <c r="Z49" s="3279">
        <f>COUNTIF(Z18:Z48,"R" )</f>
        <v>20</v>
      </c>
      <c r="AA49" s="3277"/>
      <c r="AB49" s="3277"/>
      <c r="AC49" s="3279">
        <f>COUNTIF(AC18:AC48,"R" )</f>
        <v>21</v>
      </c>
      <c r="AD49" s="3281"/>
      <c r="AE49" s="3282"/>
      <c r="AF49" s="3275">
        <f>COUNTIF(AF18:AF48,"R" )</f>
        <v>23</v>
      </c>
      <c r="AG49" s="3276"/>
      <c r="AH49" s="3276"/>
      <c r="AI49" s="3275">
        <f>COUNTIF(AI18:AI48,"R" )</f>
        <v>19</v>
      </c>
      <c r="AJ49" s="3281"/>
      <c r="AK49" s="3282"/>
      <c r="AL49" s="3275">
        <f>COUNTIF(AL18:AL48,"R" )</f>
        <v>20</v>
      </c>
      <c r="AM49" s="3271">
        <f>SUM(E49:AL49)</f>
        <v>249</v>
      </c>
      <c r="AN49" s="3269"/>
    </row>
    <row r="50" spans="2:40" ht="15.75" thickBot="1">
      <c r="B50" s="4169"/>
      <c r="C50" s="4170"/>
      <c r="D50" s="4171"/>
      <c r="E50" s="3275"/>
      <c r="F50" s="3276"/>
      <c r="G50" s="3276"/>
      <c r="H50" s="3275"/>
      <c r="I50" s="3276"/>
      <c r="J50" s="3276"/>
      <c r="K50" s="3275"/>
      <c r="L50" s="3277"/>
      <c r="M50" s="3277"/>
      <c r="N50" s="3279"/>
      <c r="O50" s="3277"/>
      <c r="P50" s="3277"/>
      <c r="Q50" s="3279"/>
      <c r="R50" s="3277"/>
      <c r="S50" s="3277"/>
      <c r="T50" s="3279"/>
      <c r="U50" s="3277"/>
      <c r="V50" s="3277"/>
      <c r="W50" s="3279"/>
      <c r="X50" s="3278"/>
      <c r="Y50" s="3280"/>
      <c r="Z50" s="3283"/>
      <c r="AA50" s="3277"/>
      <c r="AB50" s="3277"/>
      <c r="AC50" s="3279"/>
      <c r="AD50" s="3281"/>
      <c r="AE50" s="3282"/>
      <c r="AF50" s="3284"/>
      <c r="AG50" s="3276"/>
      <c r="AH50" s="3276"/>
      <c r="AI50" s="3275"/>
      <c r="AJ50" s="3281"/>
      <c r="AK50" s="3282"/>
      <c r="AL50" s="3284"/>
      <c r="AM50" s="3285"/>
      <c r="AN50" s="3269"/>
    </row>
    <row r="51" spans="2:40">
      <c r="B51" s="4166" t="s">
        <v>100</v>
      </c>
      <c r="C51" s="4167"/>
      <c r="D51" s="4168"/>
      <c r="E51" s="3286"/>
      <c r="F51" s="3287"/>
      <c r="G51" s="3287"/>
      <c r="H51" s="3286"/>
      <c r="I51" s="3287"/>
      <c r="J51" s="3287"/>
      <c r="K51" s="3286"/>
      <c r="L51" s="3288"/>
      <c r="M51" s="3288"/>
      <c r="N51" s="3289"/>
      <c r="O51" s="3288"/>
      <c r="P51" s="3288"/>
      <c r="Q51" s="3289"/>
      <c r="R51" s="3288"/>
      <c r="S51" s="3288"/>
      <c r="T51" s="3289"/>
      <c r="U51" s="3288"/>
      <c r="V51" s="3288"/>
      <c r="W51" s="3289"/>
      <c r="X51" s="3288"/>
      <c r="Y51" s="3290"/>
      <c r="Z51" s="3291"/>
      <c r="AA51" s="3288"/>
      <c r="AB51" s="3288"/>
      <c r="AC51" s="3289"/>
      <c r="AD51" s="3287"/>
      <c r="AE51" s="3292"/>
      <c r="AF51" s="3293"/>
      <c r="AG51" s="3287"/>
      <c r="AH51" s="3287"/>
      <c r="AI51" s="3286"/>
      <c r="AJ51" s="3287"/>
      <c r="AK51" s="3292"/>
      <c r="AL51" s="3293"/>
      <c r="AM51" s="3294"/>
      <c r="AN51" s="3269"/>
    </row>
    <row r="52" spans="2:40" ht="15.75" thickBot="1">
      <c r="B52" s="4169"/>
      <c r="C52" s="4170"/>
      <c r="D52" s="4171"/>
      <c r="E52" s="3295">
        <f>+E49*7.5</f>
        <v>157.5</v>
      </c>
      <c r="F52" s="3296"/>
      <c r="G52" s="3296"/>
      <c r="H52" s="3295">
        <f>+H49*7.5</f>
        <v>150</v>
      </c>
      <c r="I52" s="3296"/>
      <c r="J52" s="3296"/>
      <c r="K52" s="3295">
        <f>+K49*7.5</f>
        <v>157.5</v>
      </c>
      <c r="L52" s="3297"/>
      <c r="M52" s="3297"/>
      <c r="N52" s="3298">
        <f>+N49*7.5</f>
        <v>150</v>
      </c>
      <c r="O52" s="3297"/>
      <c r="P52" s="3297"/>
      <c r="Q52" s="3298">
        <f>+Q49*7.5</f>
        <v>150</v>
      </c>
      <c r="R52" s="3297"/>
      <c r="S52" s="3297"/>
      <c r="T52" s="3298">
        <f>+T49*7.5</f>
        <v>157.5</v>
      </c>
      <c r="U52" s="3297"/>
      <c r="V52" s="3297"/>
      <c r="W52" s="3298">
        <f>+W49*7.5</f>
        <v>172.5</v>
      </c>
      <c r="X52" s="3299"/>
      <c r="Y52" s="3300"/>
      <c r="Z52" s="3301">
        <f>+Z49*7.5</f>
        <v>150</v>
      </c>
      <c r="AA52" s="3297"/>
      <c r="AB52" s="3297"/>
      <c r="AC52" s="3298">
        <f>+AC49*7.5</f>
        <v>157.5</v>
      </c>
      <c r="AD52" s="3302"/>
      <c r="AE52" s="3303"/>
      <c r="AF52" s="3304">
        <f>+AF49*7.5</f>
        <v>172.5</v>
      </c>
      <c r="AG52" s="3296"/>
      <c r="AH52" s="3296"/>
      <c r="AI52" s="3295">
        <f>+AI49*7.5</f>
        <v>142.5</v>
      </c>
      <c r="AJ52" s="3302"/>
      <c r="AK52" s="3303"/>
      <c r="AL52" s="3304">
        <f>+AL49*7.5</f>
        <v>150</v>
      </c>
      <c r="AM52" s="3305">
        <f>SUM(E52:AL52)</f>
        <v>1867.5</v>
      </c>
      <c r="AN52" s="3306"/>
    </row>
    <row r="53" spans="2:40" s="3310" customFormat="1">
      <c r="B53" s="3307"/>
      <c r="C53" s="3308"/>
      <c r="D53" s="3308"/>
      <c r="E53" s="3288"/>
      <c r="F53" s="3288"/>
      <c r="G53" s="3288"/>
      <c r="H53" s="3288"/>
      <c r="I53" s="3288"/>
      <c r="J53" s="3288"/>
      <c r="K53" s="3288"/>
      <c r="L53" s="3288"/>
      <c r="M53" s="3288"/>
      <c r="N53" s="3288"/>
      <c r="O53" s="3288"/>
      <c r="P53" s="3288"/>
      <c r="Q53" s="3288"/>
      <c r="R53" s="3288"/>
      <c r="S53" s="3288"/>
      <c r="T53" s="3288"/>
      <c r="U53" s="3288"/>
      <c r="V53" s="3288"/>
      <c r="W53" s="3288"/>
      <c r="X53" s="3288"/>
      <c r="Y53" s="3288"/>
      <c r="Z53" s="3288"/>
      <c r="AA53" s="3288"/>
      <c r="AB53" s="3288"/>
      <c r="AC53" s="3288"/>
      <c r="AD53" s="3288"/>
      <c r="AE53" s="3288"/>
      <c r="AF53" s="3288"/>
      <c r="AG53" s="3288"/>
      <c r="AH53" s="3288"/>
      <c r="AI53" s="3288"/>
      <c r="AJ53" s="3288"/>
      <c r="AK53" s="3288"/>
      <c r="AL53" s="3288"/>
      <c r="AM53" s="3309"/>
    </row>
    <row r="54" spans="2:40">
      <c r="B54" s="3311"/>
      <c r="C54" s="3312"/>
      <c r="D54" s="3264" t="s">
        <v>94</v>
      </c>
      <c r="E54" s="3264"/>
      <c r="F54" s="3264"/>
      <c r="G54" s="3264"/>
      <c r="H54" s="3264"/>
      <c r="I54" s="3264"/>
      <c r="J54" s="3264"/>
      <c r="K54" s="3264"/>
      <c r="L54" s="3264"/>
      <c r="M54" s="3264"/>
      <c r="N54" s="3264"/>
      <c r="O54" s="3264"/>
      <c r="P54" s="3264"/>
      <c r="Q54" s="3264"/>
      <c r="R54" s="3264"/>
      <c r="S54" s="3264"/>
      <c r="T54" s="2354" t="s">
        <v>341</v>
      </c>
      <c r="U54" s="2354"/>
      <c r="V54" s="2354"/>
      <c r="W54" s="2354"/>
      <c r="X54" s="3206"/>
      <c r="Y54" s="3206"/>
      <c r="Z54" s="3206"/>
      <c r="AA54" s="3206"/>
      <c r="AB54" s="3264"/>
      <c r="AC54" s="3264"/>
      <c r="AD54" s="3264"/>
      <c r="AE54" s="3264"/>
      <c r="AF54" s="3264"/>
      <c r="AG54" s="3264"/>
      <c r="AH54" s="3264"/>
      <c r="AI54" s="3264"/>
      <c r="AJ54" s="3264"/>
      <c r="AK54" s="3264"/>
      <c r="AL54" s="3264"/>
      <c r="AM54" s="3264"/>
    </row>
  </sheetData>
  <sheetProtection algorithmName="SHA-512" hashValue="HV3INpks8nNWB70AzGz0bZdGYGtcu+exTZdiLZWia/xTvcUxilovQUMaiBU6649LABwR2srjEXc7/l/jAwzsjw==" saltValue="5Yzo8AWlyRpyZ/fg98IwSg==" spinCount="100000" sheet="1" objects="1" scenarios="1" selectLockedCells="1" selectUnlockedCells="1"/>
  <mergeCells count="20">
    <mergeCell ref="B3:AM3"/>
    <mergeCell ref="B5:AM5"/>
    <mergeCell ref="B6:AM6"/>
    <mergeCell ref="B7:AM7"/>
    <mergeCell ref="B8:AM8"/>
    <mergeCell ref="B4:AM4"/>
    <mergeCell ref="AJ10:AL10"/>
    <mergeCell ref="B49:D50"/>
    <mergeCell ref="B51:D52"/>
    <mergeCell ref="R10:T10"/>
    <mergeCell ref="U10:W10"/>
    <mergeCell ref="X10:Z10"/>
    <mergeCell ref="AA10:AC10"/>
    <mergeCell ref="AD10:AF10"/>
    <mergeCell ref="AG10:AI10"/>
    <mergeCell ref="C10:E10"/>
    <mergeCell ref="F10:H10"/>
    <mergeCell ref="I10:K10"/>
    <mergeCell ref="L10:N10"/>
    <mergeCell ref="O10:Q10"/>
  </mergeCells>
  <pageMargins left="0.11811023622047245" right="0.11811023622047245" top="0.15748031496062992" bottom="0" header="0.31496062992125984" footer="0.31496062992125984"/>
  <pageSetup paperSize="9" scale="68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63BEB-0B49-47B4-ACB8-5E129664C352}">
  <sheetPr>
    <tabColor rgb="FFFFFF00"/>
  </sheetPr>
  <dimension ref="B1:AN56"/>
  <sheetViews>
    <sheetView workbookViewId="0"/>
  </sheetViews>
  <sheetFormatPr defaultColWidth="9.140625" defaultRowHeight="15"/>
  <cols>
    <col min="1" max="1" width="2.85546875" style="2212" customWidth="1"/>
    <col min="2" max="2" width="6" style="2263" customWidth="1"/>
    <col min="3" max="4" width="3.28515625" style="2212" customWidth="1"/>
    <col min="5" max="5" width="6.28515625" style="2212" customWidth="1"/>
    <col min="6" max="7" width="3.28515625" style="2212" customWidth="1"/>
    <col min="8" max="8" width="6.42578125" style="2212" customWidth="1"/>
    <col min="9" max="10" width="3.28515625" style="2212" customWidth="1"/>
    <col min="11" max="11" width="6.5703125" style="2212" customWidth="1"/>
    <col min="12" max="13" width="3.28515625" style="2212" customWidth="1"/>
    <col min="14" max="14" width="6.7109375" style="2212" customWidth="1"/>
    <col min="15" max="16" width="3.28515625" style="2212" customWidth="1"/>
    <col min="17" max="17" width="6.7109375" style="2212" customWidth="1"/>
    <col min="18" max="19" width="3.28515625" style="2212" customWidth="1"/>
    <col min="20" max="20" width="6.7109375" style="2212" customWidth="1"/>
    <col min="21" max="22" width="3.28515625" style="2212" customWidth="1"/>
    <col min="23" max="23" width="6.7109375" style="2212" customWidth="1"/>
    <col min="24" max="25" width="3.28515625" style="2212" customWidth="1"/>
    <col min="26" max="26" width="6.7109375" style="2212" customWidth="1"/>
    <col min="27" max="28" width="3.28515625" style="2212" customWidth="1"/>
    <col min="29" max="29" width="6.7109375" style="2212" customWidth="1"/>
    <col min="30" max="31" width="3.28515625" style="2212" customWidth="1"/>
    <col min="32" max="32" width="6.7109375" style="2212" customWidth="1"/>
    <col min="33" max="34" width="3.28515625" style="2212" customWidth="1"/>
    <col min="35" max="35" width="6.7109375" style="2212" customWidth="1"/>
    <col min="36" max="37" width="3.28515625" style="2212" customWidth="1"/>
    <col min="38" max="38" width="6.7109375" style="2212" customWidth="1"/>
    <col min="39" max="39" width="9.85546875" style="2212" customWidth="1"/>
    <col min="40" max="16384" width="9.140625" style="2212"/>
  </cols>
  <sheetData>
    <row r="1" spans="2:40" ht="9.75" customHeight="1">
      <c r="B1" s="2209" t="s">
        <v>56</v>
      </c>
      <c r="C1" s="2210"/>
      <c r="D1" s="2210"/>
      <c r="E1" s="2211"/>
      <c r="F1" s="2211"/>
      <c r="G1" s="2211"/>
      <c r="H1" s="2211"/>
      <c r="I1" s="2211"/>
      <c r="J1" s="2211"/>
      <c r="K1" s="2211"/>
      <c r="L1" s="2211"/>
      <c r="M1" s="2211"/>
      <c r="N1" s="2211"/>
      <c r="O1" s="2211"/>
      <c r="P1" s="2211"/>
      <c r="Q1" s="2211"/>
      <c r="R1" s="2211"/>
      <c r="S1" s="2211"/>
      <c r="T1" s="2211"/>
      <c r="U1" s="2211"/>
      <c r="V1" s="2211"/>
      <c r="W1" s="2211"/>
      <c r="X1" s="2211"/>
      <c r="Y1" s="2211"/>
      <c r="Z1" s="2211"/>
      <c r="AA1" s="2211"/>
      <c r="AB1" s="2211"/>
      <c r="AC1" s="2211"/>
      <c r="AD1" s="2211"/>
      <c r="AE1" s="2211"/>
      <c r="AF1" s="2211"/>
      <c r="AG1" s="2211"/>
      <c r="AH1" s="2211"/>
      <c r="AI1" s="2211"/>
      <c r="AJ1" s="2211"/>
      <c r="AK1" s="2211"/>
      <c r="AL1" s="2211"/>
      <c r="AM1" s="2211"/>
    </row>
    <row r="2" spans="2:40" ht="15.75">
      <c r="B2" s="2210"/>
      <c r="C2" s="2210"/>
      <c r="D2" s="2210"/>
      <c r="E2" s="2211"/>
      <c r="F2" s="2211"/>
      <c r="G2" s="2211"/>
      <c r="H2" s="2211"/>
      <c r="I2" s="2211"/>
      <c r="J2" s="2211"/>
      <c r="K2" s="2211"/>
      <c r="L2" s="2211"/>
      <c r="M2" s="2211"/>
      <c r="N2" s="2211"/>
      <c r="O2" s="2211"/>
      <c r="P2" s="2211"/>
      <c r="Q2" s="2211"/>
      <c r="R2" s="2211"/>
      <c r="S2" s="2211"/>
      <c r="T2" s="2211"/>
      <c r="U2" s="2211"/>
      <c r="V2" s="2211"/>
      <c r="W2" s="2211"/>
      <c r="X2" s="2211"/>
      <c r="Y2" s="2211"/>
      <c r="Z2" s="2211"/>
      <c r="AA2" s="2211"/>
      <c r="AB2" s="2211"/>
      <c r="AC2" s="2211"/>
      <c r="AD2" s="2211"/>
      <c r="AE2" s="2211"/>
      <c r="AF2" s="2211"/>
      <c r="AG2" s="2211"/>
      <c r="AH2" s="2211"/>
      <c r="AI2" s="2211"/>
      <c r="AJ2" s="2211"/>
      <c r="AK2" s="2211"/>
      <c r="AL2" s="2211"/>
      <c r="AM2" s="2211"/>
    </row>
    <row r="3" spans="2:40" ht="25.5">
      <c r="B3" s="4342" t="s">
        <v>345</v>
      </c>
      <c r="C3" s="4342"/>
      <c r="D3" s="4342"/>
      <c r="E3" s="4342"/>
      <c r="F3" s="4342"/>
      <c r="G3" s="4342"/>
      <c r="H3" s="4342"/>
      <c r="I3" s="4342"/>
      <c r="J3" s="4342"/>
      <c r="K3" s="4342"/>
      <c r="L3" s="4342"/>
      <c r="M3" s="4342"/>
      <c r="N3" s="4342"/>
      <c r="O3" s="4342"/>
      <c r="P3" s="4342"/>
      <c r="Q3" s="4342"/>
      <c r="R3" s="4342"/>
      <c r="S3" s="4342"/>
      <c r="T3" s="4342"/>
      <c r="U3" s="4342"/>
      <c r="V3" s="4342"/>
      <c r="W3" s="4342"/>
      <c r="X3" s="4342"/>
      <c r="Y3" s="4342"/>
      <c r="Z3" s="4342"/>
      <c r="AA3" s="4342"/>
      <c r="AB3" s="4342"/>
      <c r="AC3" s="4342"/>
      <c r="AD3" s="4342"/>
      <c r="AE3" s="4342"/>
      <c r="AF3" s="4342"/>
      <c r="AG3" s="4342"/>
      <c r="AH3" s="4342"/>
      <c r="AI3" s="4342"/>
      <c r="AJ3" s="4342"/>
      <c r="AK3" s="4342"/>
      <c r="AL3" s="4342"/>
      <c r="AM3" s="4342"/>
    </row>
    <row r="4" spans="2:40" ht="18.75">
      <c r="B4" s="4343" t="s">
        <v>152</v>
      </c>
      <c r="C4" s="4343"/>
      <c r="D4" s="4343"/>
      <c r="E4" s="4343"/>
      <c r="F4" s="4343"/>
      <c r="G4" s="4343"/>
      <c r="H4" s="4343"/>
      <c r="I4" s="4343"/>
      <c r="J4" s="4343"/>
      <c r="K4" s="4343"/>
      <c r="L4" s="4343"/>
      <c r="M4" s="4343"/>
      <c r="N4" s="4343"/>
      <c r="O4" s="4343"/>
      <c r="P4" s="4343"/>
      <c r="Q4" s="4343"/>
      <c r="R4" s="4343"/>
      <c r="S4" s="4343"/>
      <c r="T4" s="4343"/>
      <c r="U4" s="4343"/>
      <c r="V4" s="4343"/>
      <c r="W4" s="4343"/>
      <c r="X4" s="4343"/>
      <c r="Y4" s="4343"/>
      <c r="Z4" s="4343"/>
      <c r="AA4" s="4343"/>
      <c r="AB4" s="4343"/>
      <c r="AC4" s="4343"/>
      <c r="AD4" s="4343"/>
      <c r="AE4" s="4343"/>
      <c r="AF4" s="4343"/>
      <c r="AG4" s="4343"/>
      <c r="AH4" s="4343"/>
      <c r="AI4" s="4343"/>
      <c r="AJ4" s="4343"/>
      <c r="AK4" s="4343"/>
      <c r="AL4" s="4343"/>
      <c r="AM4" s="4343"/>
    </row>
    <row r="5" spans="2:40" ht="18" customHeight="1">
      <c r="B5" s="4343" t="s">
        <v>214</v>
      </c>
      <c r="C5" s="4343"/>
      <c r="D5" s="4343"/>
      <c r="E5" s="4343"/>
      <c r="F5" s="4343"/>
      <c r="G5" s="4343"/>
      <c r="H5" s="4343"/>
      <c r="I5" s="4343"/>
      <c r="J5" s="4343"/>
      <c r="K5" s="4343"/>
      <c r="L5" s="4343"/>
      <c r="M5" s="4343"/>
      <c r="N5" s="4343"/>
      <c r="O5" s="4343"/>
      <c r="P5" s="4343"/>
      <c r="Q5" s="4343"/>
      <c r="R5" s="4343"/>
      <c r="S5" s="4343"/>
      <c r="T5" s="4343"/>
      <c r="U5" s="4343"/>
      <c r="V5" s="4343"/>
      <c r="W5" s="4343"/>
      <c r="X5" s="4343"/>
      <c r="Y5" s="4343"/>
      <c r="Z5" s="4343"/>
      <c r="AA5" s="4343"/>
      <c r="AB5" s="4343"/>
      <c r="AC5" s="4343"/>
      <c r="AD5" s="4343"/>
      <c r="AE5" s="4343"/>
      <c r="AF5" s="4343"/>
      <c r="AG5" s="4343"/>
      <c r="AH5" s="4343"/>
      <c r="AI5" s="4343"/>
      <c r="AJ5" s="4343"/>
      <c r="AK5" s="4343"/>
      <c r="AL5" s="4343"/>
      <c r="AM5" s="4343"/>
    </row>
    <row r="6" spans="2:40" ht="18" customHeight="1">
      <c r="B6" s="4343" t="s">
        <v>192</v>
      </c>
      <c r="C6" s="4343"/>
      <c r="D6" s="4343"/>
      <c r="E6" s="4343"/>
      <c r="F6" s="4343"/>
      <c r="G6" s="4343"/>
      <c r="H6" s="4343"/>
      <c r="I6" s="4343"/>
      <c r="J6" s="4343"/>
      <c r="K6" s="4343"/>
      <c r="L6" s="4343"/>
      <c r="M6" s="4343"/>
      <c r="N6" s="4343"/>
      <c r="O6" s="4343"/>
      <c r="P6" s="4343"/>
      <c r="Q6" s="4343"/>
      <c r="R6" s="4343"/>
      <c r="S6" s="4343"/>
      <c r="T6" s="4343"/>
      <c r="U6" s="4343"/>
      <c r="V6" s="4343"/>
      <c r="W6" s="4343"/>
      <c r="X6" s="4343"/>
      <c r="Y6" s="4343"/>
      <c r="Z6" s="4343"/>
      <c r="AA6" s="4343"/>
      <c r="AB6" s="4343"/>
      <c r="AC6" s="4343"/>
      <c r="AD6" s="4343"/>
      <c r="AE6" s="4343"/>
      <c r="AF6" s="4343"/>
      <c r="AG6" s="4343"/>
      <c r="AH6" s="4343"/>
      <c r="AI6" s="4343"/>
      <c r="AJ6" s="4343"/>
      <c r="AK6" s="4343"/>
      <c r="AL6" s="4343"/>
      <c r="AM6" s="4343"/>
    </row>
    <row r="7" spans="2:40" ht="15.75">
      <c r="B7" s="4344" t="s">
        <v>185</v>
      </c>
      <c r="C7" s="4344"/>
      <c r="D7" s="4344"/>
      <c r="E7" s="4344"/>
      <c r="F7" s="4344"/>
      <c r="G7" s="4344"/>
      <c r="H7" s="4344"/>
      <c r="I7" s="4344"/>
      <c r="J7" s="4344"/>
      <c r="K7" s="4344"/>
      <c r="L7" s="4344"/>
      <c r="M7" s="4344"/>
      <c r="N7" s="4344"/>
      <c r="O7" s="4344"/>
      <c r="P7" s="4344"/>
      <c r="Q7" s="4344"/>
      <c r="R7" s="4344"/>
      <c r="S7" s="4344"/>
      <c r="T7" s="4344"/>
      <c r="U7" s="4344"/>
      <c r="V7" s="4344"/>
      <c r="W7" s="4344"/>
      <c r="X7" s="4344"/>
      <c r="Y7" s="4344"/>
      <c r="Z7" s="4344"/>
      <c r="AA7" s="4344"/>
      <c r="AB7" s="4344"/>
      <c r="AC7" s="4344"/>
      <c r="AD7" s="4344"/>
      <c r="AE7" s="4344"/>
      <c r="AF7" s="4344"/>
      <c r="AG7" s="4344"/>
      <c r="AH7" s="4344"/>
      <c r="AI7" s="4344"/>
      <c r="AJ7" s="4344"/>
      <c r="AK7" s="4344"/>
      <c r="AL7" s="4344"/>
      <c r="AM7" s="4344"/>
    </row>
    <row r="8" spans="2:40" ht="15.75" customHeight="1" thickBot="1">
      <c r="B8" s="3794"/>
      <c r="C8" s="3794"/>
      <c r="D8" s="3794"/>
      <c r="E8" s="3794"/>
      <c r="F8" s="3794"/>
      <c r="G8" s="3794"/>
      <c r="H8" s="3794"/>
      <c r="I8" s="3794"/>
      <c r="J8" s="3794"/>
      <c r="K8" s="3794"/>
      <c r="L8" s="3794"/>
      <c r="M8" s="3794"/>
      <c r="N8" s="3794"/>
      <c r="O8" s="3794"/>
      <c r="P8" s="3794"/>
      <c r="Q8" s="3794"/>
      <c r="R8" s="3794"/>
      <c r="S8" s="3794"/>
      <c r="T8" s="3794"/>
      <c r="U8" s="3794"/>
      <c r="V8" s="3794"/>
      <c r="W8" s="3794"/>
      <c r="X8" s="3794"/>
      <c r="Y8" s="3794"/>
      <c r="Z8" s="3794"/>
      <c r="AA8" s="3794"/>
      <c r="AB8" s="3794"/>
      <c r="AC8" s="3794"/>
      <c r="AD8" s="3794"/>
      <c r="AE8" s="3794"/>
      <c r="AF8" s="3794"/>
      <c r="AG8" s="3794"/>
      <c r="AH8" s="3794"/>
      <c r="AI8" s="3794"/>
      <c r="AJ8" s="3794"/>
      <c r="AK8" s="3794"/>
      <c r="AL8" s="3794"/>
      <c r="AM8" s="3794"/>
    </row>
    <row r="9" spans="2:40" ht="31.5" customHeight="1" thickBot="1">
      <c r="B9" s="2214"/>
      <c r="C9" s="4345" t="s">
        <v>73</v>
      </c>
      <c r="D9" s="4346"/>
      <c r="E9" s="4347"/>
      <c r="F9" s="4345" t="s">
        <v>0</v>
      </c>
      <c r="G9" s="4346"/>
      <c r="H9" s="4347"/>
      <c r="I9" s="4345" t="s">
        <v>74</v>
      </c>
      <c r="J9" s="4346"/>
      <c r="K9" s="4347"/>
      <c r="L9" s="4345" t="s">
        <v>75</v>
      </c>
      <c r="M9" s="4346"/>
      <c r="N9" s="4347"/>
      <c r="O9" s="4345" t="s">
        <v>76</v>
      </c>
      <c r="P9" s="4346"/>
      <c r="Q9" s="4347"/>
      <c r="R9" s="4345" t="s">
        <v>77</v>
      </c>
      <c r="S9" s="4346"/>
      <c r="T9" s="4347"/>
      <c r="U9" s="4345" t="s">
        <v>78</v>
      </c>
      <c r="V9" s="4346"/>
      <c r="W9" s="4347"/>
      <c r="X9" s="4345" t="s">
        <v>1</v>
      </c>
      <c r="Y9" s="4346"/>
      <c r="Z9" s="4347"/>
      <c r="AA9" s="4345" t="s">
        <v>79</v>
      </c>
      <c r="AB9" s="4346"/>
      <c r="AC9" s="4347"/>
      <c r="AD9" s="4345" t="s">
        <v>80</v>
      </c>
      <c r="AE9" s="4346"/>
      <c r="AF9" s="4347"/>
      <c r="AG9" s="4345" t="s">
        <v>81</v>
      </c>
      <c r="AH9" s="4346"/>
      <c r="AI9" s="4347"/>
      <c r="AJ9" s="4345" t="s">
        <v>82</v>
      </c>
      <c r="AK9" s="4346"/>
      <c r="AL9" s="4347"/>
      <c r="AM9" s="2215" t="s">
        <v>96</v>
      </c>
      <c r="AN9" s="2216"/>
    </row>
    <row r="10" spans="2:40" ht="12.6" customHeight="1">
      <c r="B10" s="1617" t="s">
        <v>6</v>
      </c>
      <c r="C10" s="1702" t="s">
        <v>90</v>
      </c>
      <c r="D10" s="1703"/>
      <c r="E10" s="3792" t="s">
        <v>167</v>
      </c>
      <c r="F10" s="941" t="s">
        <v>90</v>
      </c>
      <c r="G10" s="1618"/>
      <c r="H10" s="3792" t="s">
        <v>167</v>
      </c>
      <c r="I10" s="941" t="s">
        <v>90</v>
      </c>
      <c r="J10" s="1618"/>
      <c r="K10" s="3792" t="s">
        <v>167</v>
      </c>
      <c r="L10" s="941" t="s">
        <v>90</v>
      </c>
      <c r="M10" s="1618"/>
      <c r="N10" s="3792" t="s">
        <v>167</v>
      </c>
      <c r="O10" s="941" t="s">
        <v>90</v>
      </c>
      <c r="P10" s="1618"/>
      <c r="Q10" s="3792" t="s">
        <v>167</v>
      </c>
      <c r="R10" s="941" t="s">
        <v>90</v>
      </c>
      <c r="S10" s="1618"/>
      <c r="T10" s="3792" t="s">
        <v>167</v>
      </c>
      <c r="U10" s="941" t="s">
        <v>90</v>
      </c>
      <c r="V10" s="1618"/>
      <c r="W10" s="3792" t="s">
        <v>167</v>
      </c>
      <c r="X10" s="941" t="s">
        <v>90</v>
      </c>
      <c r="Y10" s="1618"/>
      <c r="Z10" s="3792" t="s">
        <v>167</v>
      </c>
      <c r="AA10" s="941" t="s">
        <v>90</v>
      </c>
      <c r="AB10" s="1618"/>
      <c r="AC10" s="3792" t="s">
        <v>167</v>
      </c>
      <c r="AD10" s="941" t="s">
        <v>90</v>
      </c>
      <c r="AE10" s="1618"/>
      <c r="AF10" s="3792" t="s">
        <v>167</v>
      </c>
      <c r="AG10" s="941" t="s">
        <v>90</v>
      </c>
      <c r="AH10" s="1618"/>
      <c r="AI10" s="3792" t="s">
        <v>167</v>
      </c>
      <c r="AJ10" s="941" t="s">
        <v>90</v>
      </c>
      <c r="AK10" s="1618"/>
      <c r="AL10" s="3792" t="s">
        <v>167</v>
      </c>
      <c r="AM10" s="2217"/>
      <c r="AN10" s="2216"/>
    </row>
    <row r="11" spans="2:40" ht="12.6" customHeight="1">
      <c r="B11" s="1617" t="s">
        <v>89</v>
      </c>
      <c r="C11" s="1705" t="s">
        <v>5</v>
      </c>
      <c r="D11" s="1706" t="s">
        <v>6</v>
      </c>
      <c r="E11" s="3793" t="s">
        <v>12</v>
      </c>
      <c r="F11" s="943" t="s">
        <v>5</v>
      </c>
      <c r="G11" s="1619" t="s">
        <v>6</v>
      </c>
      <c r="H11" s="3793" t="s">
        <v>12</v>
      </c>
      <c r="I11" s="943" t="s">
        <v>5</v>
      </c>
      <c r="J11" s="1619" t="s">
        <v>6</v>
      </c>
      <c r="K11" s="3793" t="s">
        <v>12</v>
      </c>
      <c r="L11" s="943" t="s">
        <v>5</v>
      </c>
      <c r="M11" s="1619" t="s">
        <v>6</v>
      </c>
      <c r="N11" s="3793" t="s">
        <v>12</v>
      </c>
      <c r="O11" s="943" t="s">
        <v>5</v>
      </c>
      <c r="P11" s="1619" t="s">
        <v>6</v>
      </c>
      <c r="Q11" s="3793" t="s">
        <v>12</v>
      </c>
      <c r="R11" s="943" t="s">
        <v>5</v>
      </c>
      <c r="S11" s="1619" t="s">
        <v>6</v>
      </c>
      <c r="T11" s="3793" t="s">
        <v>12</v>
      </c>
      <c r="U11" s="943" t="s">
        <v>5</v>
      </c>
      <c r="V11" s="1619" t="s">
        <v>6</v>
      </c>
      <c r="W11" s="3793" t="s">
        <v>12</v>
      </c>
      <c r="X11" s="943" t="s">
        <v>5</v>
      </c>
      <c r="Y11" s="1619" t="s">
        <v>6</v>
      </c>
      <c r="Z11" s="3793" t="s">
        <v>12</v>
      </c>
      <c r="AA11" s="943" t="s">
        <v>5</v>
      </c>
      <c r="AB11" s="1619" t="s">
        <v>6</v>
      </c>
      <c r="AC11" s="3793" t="s">
        <v>12</v>
      </c>
      <c r="AD11" s="943" t="s">
        <v>5</v>
      </c>
      <c r="AE11" s="1619" t="s">
        <v>6</v>
      </c>
      <c r="AF11" s="3793" t="s">
        <v>12</v>
      </c>
      <c r="AG11" s="943" t="s">
        <v>5</v>
      </c>
      <c r="AH11" s="1619" t="s">
        <v>6</v>
      </c>
      <c r="AI11" s="3793" t="s">
        <v>12</v>
      </c>
      <c r="AJ11" s="943" t="s">
        <v>5</v>
      </c>
      <c r="AK11" s="1619" t="s">
        <v>6</v>
      </c>
      <c r="AL11" s="3793" t="s">
        <v>12</v>
      </c>
      <c r="AM11" s="2218"/>
      <c r="AN11" s="2219"/>
    </row>
    <row r="12" spans="2:40" ht="12.6" customHeight="1">
      <c r="B12" s="1617" t="s">
        <v>7</v>
      </c>
      <c r="C12" s="1705" t="s">
        <v>8</v>
      </c>
      <c r="D12" s="1706" t="s">
        <v>9</v>
      </c>
      <c r="E12" s="3793" t="s">
        <v>9</v>
      </c>
      <c r="F12" s="943" t="s">
        <v>8</v>
      </c>
      <c r="G12" s="1619" t="s">
        <v>9</v>
      </c>
      <c r="H12" s="3793" t="s">
        <v>9</v>
      </c>
      <c r="I12" s="943" t="s">
        <v>8</v>
      </c>
      <c r="J12" s="1619" t="s">
        <v>9</v>
      </c>
      <c r="K12" s="3793" t="s">
        <v>9</v>
      </c>
      <c r="L12" s="943" t="s">
        <v>8</v>
      </c>
      <c r="M12" s="1619" t="s">
        <v>9</v>
      </c>
      <c r="N12" s="3793" t="s">
        <v>9</v>
      </c>
      <c r="O12" s="943" t="s">
        <v>8</v>
      </c>
      <c r="P12" s="1619" t="s">
        <v>9</v>
      </c>
      <c r="Q12" s="3793" t="s">
        <v>9</v>
      </c>
      <c r="R12" s="943" t="s">
        <v>8</v>
      </c>
      <c r="S12" s="1619" t="s">
        <v>9</v>
      </c>
      <c r="T12" s="3793" t="s">
        <v>9</v>
      </c>
      <c r="U12" s="943" t="s">
        <v>8</v>
      </c>
      <c r="V12" s="1619" t="s">
        <v>9</v>
      </c>
      <c r="W12" s="3793" t="s">
        <v>9</v>
      </c>
      <c r="X12" s="943" t="s">
        <v>8</v>
      </c>
      <c r="Y12" s="1619" t="s">
        <v>9</v>
      </c>
      <c r="Z12" s="3793" t="s">
        <v>9</v>
      </c>
      <c r="AA12" s="943" t="s">
        <v>8</v>
      </c>
      <c r="AB12" s="1619" t="s">
        <v>9</v>
      </c>
      <c r="AC12" s="3793" t="s">
        <v>9</v>
      </c>
      <c r="AD12" s="943" t="s">
        <v>8</v>
      </c>
      <c r="AE12" s="1619" t="s">
        <v>9</v>
      </c>
      <c r="AF12" s="3793" t="s">
        <v>9</v>
      </c>
      <c r="AG12" s="943" t="s">
        <v>8</v>
      </c>
      <c r="AH12" s="1619" t="s">
        <v>9</v>
      </c>
      <c r="AI12" s="3793" t="s">
        <v>9</v>
      </c>
      <c r="AJ12" s="943" t="s">
        <v>8</v>
      </c>
      <c r="AK12" s="1619" t="s">
        <v>9</v>
      </c>
      <c r="AL12" s="3793" t="s">
        <v>9</v>
      </c>
      <c r="AM12" s="2218"/>
      <c r="AN12" s="2219"/>
    </row>
    <row r="13" spans="2:40" ht="12.6" customHeight="1">
      <c r="B13" s="1617" t="s">
        <v>10</v>
      </c>
      <c r="C13" s="1705" t="s">
        <v>6</v>
      </c>
      <c r="D13" s="1706" t="s">
        <v>11</v>
      </c>
      <c r="E13" s="3793" t="s">
        <v>64</v>
      </c>
      <c r="F13" s="943" t="s">
        <v>6</v>
      </c>
      <c r="G13" s="1619" t="s">
        <v>11</v>
      </c>
      <c r="H13" s="3793" t="s">
        <v>64</v>
      </c>
      <c r="I13" s="943" t="s">
        <v>6</v>
      </c>
      <c r="J13" s="1619" t="s">
        <v>11</v>
      </c>
      <c r="K13" s="3793" t="s">
        <v>64</v>
      </c>
      <c r="L13" s="943" t="s">
        <v>6</v>
      </c>
      <c r="M13" s="1619" t="s">
        <v>11</v>
      </c>
      <c r="N13" s="3793" t="s">
        <v>64</v>
      </c>
      <c r="O13" s="943" t="s">
        <v>6</v>
      </c>
      <c r="P13" s="1619" t="s">
        <v>11</v>
      </c>
      <c r="Q13" s="3793" t="s">
        <v>64</v>
      </c>
      <c r="R13" s="943" t="s">
        <v>6</v>
      </c>
      <c r="S13" s="1619" t="s">
        <v>11</v>
      </c>
      <c r="T13" s="3793" t="s">
        <v>64</v>
      </c>
      <c r="U13" s="943" t="s">
        <v>6</v>
      </c>
      <c r="V13" s="1619" t="s">
        <v>11</v>
      </c>
      <c r="W13" s="3793" t="s">
        <v>64</v>
      </c>
      <c r="X13" s="943" t="s">
        <v>6</v>
      </c>
      <c r="Y13" s="1619" t="s">
        <v>11</v>
      </c>
      <c r="Z13" s="3793" t="s">
        <v>64</v>
      </c>
      <c r="AA13" s="943" t="s">
        <v>6</v>
      </c>
      <c r="AB13" s="1619" t="s">
        <v>11</v>
      </c>
      <c r="AC13" s="3793" t="s">
        <v>64</v>
      </c>
      <c r="AD13" s="943" t="s">
        <v>6</v>
      </c>
      <c r="AE13" s="1619" t="s">
        <v>11</v>
      </c>
      <c r="AF13" s="3793" t="s">
        <v>64</v>
      </c>
      <c r="AG13" s="943" t="s">
        <v>6</v>
      </c>
      <c r="AH13" s="1619" t="s">
        <v>11</v>
      </c>
      <c r="AI13" s="3793" t="s">
        <v>64</v>
      </c>
      <c r="AJ13" s="943" t="s">
        <v>6</v>
      </c>
      <c r="AK13" s="1619" t="s">
        <v>11</v>
      </c>
      <c r="AL13" s="3793" t="s">
        <v>64</v>
      </c>
      <c r="AM13" s="2220"/>
      <c r="AN13" s="2219"/>
    </row>
    <row r="14" spans="2:40" ht="12.6" customHeight="1">
      <c r="B14" s="1617" t="s">
        <v>12</v>
      </c>
      <c r="C14" s="1705" t="s">
        <v>9</v>
      </c>
      <c r="D14" s="1708"/>
      <c r="E14" s="3793" t="s">
        <v>63</v>
      </c>
      <c r="F14" s="943" t="s">
        <v>9</v>
      </c>
      <c r="G14" s="1622"/>
      <c r="H14" s="3793" t="s">
        <v>63</v>
      </c>
      <c r="I14" s="943" t="s">
        <v>9</v>
      </c>
      <c r="J14" s="1622"/>
      <c r="K14" s="3793" t="s">
        <v>63</v>
      </c>
      <c r="L14" s="943" t="s">
        <v>9</v>
      </c>
      <c r="M14" s="1622"/>
      <c r="N14" s="3793" t="s">
        <v>63</v>
      </c>
      <c r="O14" s="943" t="s">
        <v>9</v>
      </c>
      <c r="P14" s="1622"/>
      <c r="Q14" s="3793" t="s">
        <v>63</v>
      </c>
      <c r="R14" s="943" t="s">
        <v>9</v>
      </c>
      <c r="S14" s="1622"/>
      <c r="T14" s="3793" t="s">
        <v>63</v>
      </c>
      <c r="U14" s="943" t="s">
        <v>9</v>
      </c>
      <c r="V14" s="1622"/>
      <c r="W14" s="3793" t="s">
        <v>63</v>
      </c>
      <c r="X14" s="943" t="s">
        <v>9</v>
      </c>
      <c r="Y14" s="1622"/>
      <c r="Z14" s="3793" t="s">
        <v>63</v>
      </c>
      <c r="AA14" s="943" t="s">
        <v>9</v>
      </c>
      <c r="AB14" s="1622"/>
      <c r="AC14" s="3793" t="s">
        <v>63</v>
      </c>
      <c r="AD14" s="943" t="s">
        <v>9</v>
      </c>
      <c r="AE14" s="1622"/>
      <c r="AF14" s="3793" t="s">
        <v>63</v>
      </c>
      <c r="AG14" s="943" t="s">
        <v>9</v>
      </c>
      <c r="AH14" s="1622"/>
      <c r="AI14" s="3793" t="s">
        <v>63</v>
      </c>
      <c r="AJ14" s="943" t="s">
        <v>9</v>
      </c>
      <c r="AK14" s="1622"/>
      <c r="AL14" s="3793" t="s">
        <v>63</v>
      </c>
      <c r="AM14" s="2218"/>
      <c r="AN14" s="2219"/>
    </row>
    <row r="15" spans="2:40" ht="12.6" customHeight="1">
      <c r="B15" s="1617"/>
      <c r="C15" s="1705" t="s">
        <v>11</v>
      </c>
      <c r="D15" s="1708"/>
      <c r="E15" s="3793"/>
      <c r="F15" s="1701" t="s">
        <v>11</v>
      </c>
      <c r="G15" s="1619"/>
      <c r="H15" s="3793"/>
      <c r="I15" s="943" t="s">
        <v>11</v>
      </c>
      <c r="J15" s="1622"/>
      <c r="K15" s="3793"/>
      <c r="L15" s="943" t="s">
        <v>11</v>
      </c>
      <c r="M15" s="1622"/>
      <c r="N15" s="3793"/>
      <c r="O15" s="943" t="s">
        <v>11</v>
      </c>
      <c r="P15" s="1622"/>
      <c r="Q15" s="3793"/>
      <c r="R15" s="943" t="s">
        <v>11</v>
      </c>
      <c r="S15" s="1622"/>
      <c r="T15" s="3793"/>
      <c r="U15" s="943" t="s">
        <v>11</v>
      </c>
      <c r="V15" s="1622"/>
      <c r="W15" s="3793"/>
      <c r="X15" s="943" t="s">
        <v>11</v>
      </c>
      <c r="Y15" s="1622"/>
      <c r="Z15" s="3793"/>
      <c r="AA15" s="943" t="s">
        <v>11</v>
      </c>
      <c r="AB15" s="1622"/>
      <c r="AC15" s="3793"/>
      <c r="AD15" s="943" t="s">
        <v>11</v>
      </c>
      <c r="AE15" s="1622"/>
      <c r="AF15" s="3793"/>
      <c r="AG15" s="943" t="s">
        <v>11</v>
      </c>
      <c r="AH15" s="1622"/>
      <c r="AI15" s="3793"/>
      <c r="AJ15" s="943" t="s">
        <v>11</v>
      </c>
      <c r="AK15" s="1622"/>
      <c r="AL15" s="3793"/>
      <c r="AM15" s="2221"/>
      <c r="AN15" s="2216"/>
    </row>
    <row r="16" spans="2:40" ht="14.25" customHeight="1" thickBot="1">
      <c r="B16" s="1623"/>
      <c r="C16" s="1624"/>
      <c r="D16" s="1625"/>
      <c r="E16" s="1626">
        <v>0</v>
      </c>
      <c r="F16" s="1624"/>
      <c r="G16" s="1625"/>
      <c r="H16" s="1626">
        <v>0</v>
      </c>
      <c r="I16" s="1624"/>
      <c r="J16" s="1625"/>
      <c r="K16" s="1626">
        <v>0</v>
      </c>
      <c r="L16" s="1627"/>
      <c r="M16" s="1625"/>
      <c r="N16" s="1626">
        <v>0</v>
      </c>
      <c r="O16" s="1624"/>
      <c r="P16" s="1625"/>
      <c r="Q16" s="1626">
        <v>0</v>
      </c>
      <c r="R16" s="1624"/>
      <c r="S16" s="1625"/>
      <c r="T16" s="1626">
        <v>0</v>
      </c>
      <c r="U16" s="1624"/>
      <c r="V16" s="1625"/>
      <c r="W16" s="1626">
        <v>0</v>
      </c>
      <c r="X16" s="1624"/>
      <c r="Y16" s="1625"/>
      <c r="Z16" s="1626">
        <v>0</v>
      </c>
      <c r="AA16" s="1624"/>
      <c r="AB16" s="1625"/>
      <c r="AC16" s="1626">
        <v>0</v>
      </c>
      <c r="AD16" s="1624"/>
      <c r="AE16" s="1625"/>
      <c r="AF16" s="1626">
        <v>0</v>
      </c>
      <c r="AG16" s="1624"/>
      <c r="AH16" s="1625"/>
      <c r="AI16" s="1626">
        <v>0</v>
      </c>
      <c r="AJ16" s="1624"/>
      <c r="AK16" s="1625"/>
      <c r="AL16" s="1626">
        <v>0</v>
      </c>
      <c r="AM16" s="2221"/>
      <c r="AN16" s="2216"/>
    </row>
    <row r="17" spans="2:39" s="940" customFormat="1" ht="13.5" thickBot="1">
      <c r="B17" s="1486" t="s">
        <v>13</v>
      </c>
      <c r="C17" s="1628"/>
      <c r="D17" s="1388" t="s">
        <v>15</v>
      </c>
      <c r="E17" s="1050" t="s">
        <v>15</v>
      </c>
      <c r="F17" s="22"/>
      <c r="G17" s="160" t="s">
        <v>19</v>
      </c>
      <c r="H17" s="161" t="s">
        <v>38</v>
      </c>
      <c r="I17" s="43"/>
      <c r="J17" s="160" t="s">
        <v>19</v>
      </c>
      <c r="K17" s="161" t="s">
        <v>38</v>
      </c>
      <c r="L17" s="43"/>
      <c r="M17" s="1631" t="s">
        <v>88</v>
      </c>
      <c r="N17" s="1069" t="s">
        <v>55</v>
      </c>
      <c r="O17" s="1233">
        <v>18</v>
      </c>
      <c r="P17" s="1388" t="s">
        <v>14</v>
      </c>
      <c r="Q17" s="3899" t="s">
        <v>15</v>
      </c>
      <c r="R17" s="46"/>
      <c r="S17" s="162" t="s">
        <v>16</v>
      </c>
      <c r="T17" s="163" t="s">
        <v>38</v>
      </c>
      <c r="U17" s="43"/>
      <c r="V17" s="1631" t="s">
        <v>88</v>
      </c>
      <c r="W17" s="1069" t="s">
        <v>55</v>
      </c>
      <c r="X17" s="22"/>
      <c r="Y17" s="160" t="s">
        <v>17</v>
      </c>
      <c r="Z17" s="161" t="s">
        <v>55</v>
      </c>
      <c r="AA17" s="22"/>
      <c r="AB17" s="1434" t="s">
        <v>18</v>
      </c>
      <c r="AC17" s="1637" t="s">
        <v>55</v>
      </c>
      <c r="AD17" s="43"/>
      <c r="AE17" s="1631" t="s">
        <v>15</v>
      </c>
      <c r="AF17" s="1069" t="s">
        <v>55</v>
      </c>
      <c r="AG17" s="1628"/>
      <c r="AH17" s="1388" t="s">
        <v>19</v>
      </c>
      <c r="AI17" s="1637" t="s">
        <v>38</v>
      </c>
      <c r="AJ17" s="22"/>
      <c r="AK17" s="1635" t="s">
        <v>18</v>
      </c>
      <c r="AL17" s="1069" t="s">
        <v>55</v>
      </c>
      <c r="AM17" s="944"/>
    </row>
    <row r="18" spans="2:39" s="940" customFormat="1" ht="13.5" thickBot="1">
      <c r="B18" s="1487" t="s">
        <v>20</v>
      </c>
      <c r="C18" s="1628">
        <v>1</v>
      </c>
      <c r="D18" s="1631" t="s">
        <v>14</v>
      </c>
      <c r="E18" s="1069" t="s">
        <v>55</v>
      </c>
      <c r="F18" s="46"/>
      <c r="G18" s="162" t="s">
        <v>16</v>
      </c>
      <c r="H18" s="163" t="s">
        <v>38</v>
      </c>
      <c r="I18" s="44"/>
      <c r="J18" s="162" t="s">
        <v>16</v>
      </c>
      <c r="K18" s="163" t="s">
        <v>38</v>
      </c>
      <c r="L18" s="43"/>
      <c r="M18" s="1631" t="s">
        <v>15</v>
      </c>
      <c r="N18" s="1069" t="s">
        <v>55</v>
      </c>
      <c r="O18" s="1233"/>
      <c r="P18" s="1424" t="s">
        <v>17</v>
      </c>
      <c r="Q18" s="1637" t="s">
        <v>55</v>
      </c>
      <c r="R18" s="22"/>
      <c r="S18" s="1635" t="s">
        <v>18</v>
      </c>
      <c r="T18" s="1069" t="s">
        <v>55</v>
      </c>
      <c r="U18" s="43"/>
      <c r="V18" s="1424" t="s">
        <v>15</v>
      </c>
      <c r="W18" s="1069" t="s">
        <v>55</v>
      </c>
      <c r="X18" s="22"/>
      <c r="Y18" s="160" t="s">
        <v>19</v>
      </c>
      <c r="Z18" s="165" t="s">
        <v>38</v>
      </c>
      <c r="AA18" s="43"/>
      <c r="AB18" s="1424" t="s">
        <v>88</v>
      </c>
      <c r="AC18" s="1637" t="s">
        <v>55</v>
      </c>
      <c r="AD18" s="22">
        <v>40</v>
      </c>
      <c r="AE18" s="160" t="s">
        <v>14</v>
      </c>
      <c r="AF18" s="161" t="s">
        <v>55</v>
      </c>
      <c r="AG18" s="1634"/>
      <c r="AH18" s="1239" t="s">
        <v>16</v>
      </c>
      <c r="AI18" s="1638" t="s">
        <v>38</v>
      </c>
      <c r="AJ18" s="43"/>
      <c r="AK18" s="1631" t="s">
        <v>88</v>
      </c>
      <c r="AL18" s="1069" t="s">
        <v>55</v>
      </c>
      <c r="AM18" s="944"/>
    </row>
    <row r="19" spans="2:39" s="940" customFormat="1" ht="13.5" thickBot="1">
      <c r="B19" s="1487" t="s">
        <v>21</v>
      </c>
      <c r="C19" s="1628"/>
      <c r="D19" s="1425" t="s">
        <v>17</v>
      </c>
      <c r="E19" s="1069" t="s">
        <v>55</v>
      </c>
      <c r="F19" s="22"/>
      <c r="G19" s="1633" t="s">
        <v>18</v>
      </c>
      <c r="H19" s="1069" t="s">
        <v>55</v>
      </c>
      <c r="I19" s="22"/>
      <c r="J19" s="1635" t="s">
        <v>18</v>
      </c>
      <c r="K19" s="1069" t="s">
        <v>55</v>
      </c>
      <c r="L19" s="22">
        <v>14</v>
      </c>
      <c r="M19" s="160" t="s">
        <v>14</v>
      </c>
      <c r="N19" s="161" t="s">
        <v>55</v>
      </c>
      <c r="O19" s="1233"/>
      <c r="P19" s="1425" t="s">
        <v>19</v>
      </c>
      <c r="Q19" s="1637" t="s">
        <v>38</v>
      </c>
      <c r="R19" s="43"/>
      <c r="S19" s="1631" t="s">
        <v>88</v>
      </c>
      <c r="T19" s="1069" t="s">
        <v>55</v>
      </c>
      <c r="U19" s="22">
        <v>27</v>
      </c>
      <c r="V19" s="191" t="s">
        <v>14</v>
      </c>
      <c r="W19" s="161" t="s">
        <v>55</v>
      </c>
      <c r="X19" s="46"/>
      <c r="Y19" s="162" t="s">
        <v>16</v>
      </c>
      <c r="Z19" s="166" t="s">
        <v>38</v>
      </c>
      <c r="AA19" s="43"/>
      <c r="AB19" s="1424" t="s">
        <v>15</v>
      </c>
      <c r="AC19" s="1637" t="s">
        <v>55</v>
      </c>
      <c r="AD19" s="22"/>
      <c r="AE19" s="191" t="s">
        <v>17</v>
      </c>
      <c r="AF19" s="161" t="s">
        <v>55</v>
      </c>
      <c r="AG19" s="1628"/>
      <c r="AH19" s="1434" t="s">
        <v>18</v>
      </c>
      <c r="AI19" s="1637" t="s">
        <v>55</v>
      </c>
      <c r="AJ19" s="43"/>
      <c r="AK19" s="1631" t="s">
        <v>15</v>
      </c>
      <c r="AL19" s="1069" t="s">
        <v>55</v>
      </c>
      <c r="AM19" s="944"/>
    </row>
    <row r="20" spans="2:39" s="940" customFormat="1" ht="13.5" thickBot="1">
      <c r="B20" s="1487" t="s">
        <v>22</v>
      </c>
      <c r="C20" s="1628"/>
      <c r="D20" s="1425" t="s">
        <v>19</v>
      </c>
      <c r="E20" s="1069" t="s">
        <v>38</v>
      </c>
      <c r="F20" s="22"/>
      <c r="G20" s="1631" t="s">
        <v>88</v>
      </c>
      <c r="H20" s="1069" t="s">
        <v>55</v>
      </c>
      <c r="I20" s="43"/>
      <c r="J20" s="1631" t="s">
        <v>88</v>
      </c>
      <c r="K20" s="1069" t="s">
        <v>55</v>
      </c>
      <c r="L20" s="22"/>
      <c r="M20" s="3900" t="s">
        <v>17</v>
      </c>
      <c r="N20" s="161" t="s">
        <v>55</v>
      </c>
      <c r="O20" s="1237"/>
      <c r="P20" s="1239" t="s">
        <v>16</v>
      </c>
      <c r="Q20" s="1638" t="s">
        <v>38</v>
      </c>
      <c r="R20" s="43"/>
      <c r="S20" s="1631" t="s">
        <v>15</v>
      </c>
      <c r="T20" s="1069" t="s">
        <v>55</v>
      </c>
      <c r="U20" s="22"/>
      <c r="V20" s="1424" t="s">
        <v>17</v>
      </c>
      <c r="W20" s="161" t="s">
        <v>55</v>
      </c>
      <c r="X20" s="22"/>
      <c r="Y20" s="1635" t="s">
        <v>18</v>
      </c>
      <c r="Z20" s="1069" t="s">
        <v>55</v>
      </c>
      <c r="AA20" s="22">
        <v>36</v>
      </c>
      <c r="AB20" s="1424" t="s">
        <v>14</v>
      </c>
      <c r="AC20" s="1637" t="s">
        <v>55</v>
      </c>
      <c r="AD20" s="22"/>
      <c r="AE20" s="160" t="s">
        <v>19</v>
      </c>
      <c r="AF20" s="161" t="s">
        <v>38</v>
      </c>
      <c r="AG20" s="3589"/>
      <c r="AH20" s="1424" t="s">
        <v>88</v>
      </c>
      <c r="AI20" s="1637" t="s">
        <v>55</v>
      </c>
      <c r="AJ20" s="22">
        <v>49</v>
      </c>
      <c r="AK20" s="160" t="s">
        <v>14</v>
      </c>
      <c r="AL20" s="161" t="s">
        <v>55</v>
      </c>
      <c r="AM20" s="944"/>
    </row>
    <row r="21" spans="2:39" s="940" customFormat="1" ht="13.5" thickBot="1">
      <c r="B21" s="1487" t="s">
        <v>23</v>
      </c>
      <c r="C21" s="1634"/>
      <c r="D21" s="1239" t="s">
        <v>16</v>
      </c>
      <c r="E21" s="1629" t="s">
        <v>38</v>
      </c>
      <c r="F21" s="22"/>
      <c r="G21" s="1631" t="s">
        <v>15</v>
      </c>
      <c r="H21" s="1069" t="s">
        <v>55</v>
      </c>
      <c r="I21" s="43"/>
      <c r="J21" s="1631" t="s">
        <v>15</v>
      </c>
      <c r="K21" s="1069" t="s">
        <v>55</v>
      </c>
      <c r="L21" s="22"/>
      <c r="M21" s="1425" t="s">
        <v>19</v>
      </c>
      <c r="N21" s="3901" t="s">
        <v>38</v>
      </c>
      <c r="O21" s="1233"/>
      <c r="P21" s="1434" t="s">
        <v>18</v>
      </c>
      <c r="Q21" s="1637" t="s">
        <v>55</v>
      </c>
      <c r="R21" s="22">
        <v>23</v>
      </c>
      <c r="S21" s="160" t="s">
        <v>14</v>
      </c>
      <c r="T21" s="161" t="s">
        <v>55</v>
      </c>
      <c r="U21" s="22"/>
      <c r="V21" s="3965" t="s">
        <v>19</v>
      </c>
      <c r="W21" s="161" t="s">
        <v>38</v>
      </c>
      <c r="X21" s="43"/>
      <c r="Y21" s="1631" t="s">
        <v>88</v>
      </c>
      <c r="Z21" s="1069" t="s">
        <v>55</v>
      </c>
      <c r="AA21" s="22"/>
      <c r="AB21" s="1424" t="s">
        <v>17</v>
      </c>
      <c r="AC21" s="1637" t="s">
        <v>55</v>
      </c>
      <c r="AD21" s="46"/>
      <c r="AE21" s="162" t="s">
        <v>16</v>
      </c>
      <c r="AF21" s="163" t="s">
        <v>38</v>
      </c>
      <c r="AG21" s="3589"/>
      <c r="AH21" s="1424" t="s">
        <v>15</v>
      </c>
      <c r="AI21" s="1637" t="s">
        <v>55</v>
      </c>
      <c r="AJ21" s="22"/>
      <c r="AK21" s="191" t="s">
        <v>17</v>
      </c>
      <c r="AL21" s="161" t="s">
        <v>55</v>
      </c>
      <c r="AM21" s="944"/>
    </row>
    <row r="22" spans="2:39" s="940" customFormat="1" ht="13.5" thickBot="1">
      <c r="B22" s="1487" t="s">
        <v>24</v>
      </c>
      <c r="C22" s="1630"/>
      <c r="D22" s="1389" t="s">
        <v>18</v>
      </c>
      <c r="E22" s="1050" t="s">
        <v>15</v>
      </c>
      <c r="F22" s="22">
        <v>6</v>
      </c>
      <c r="G22" s="191" t="s">
        <v>14</v>
      </c>
      <c r="H22" s="161" t="s">
        <v>55</v>
      </c>
      <c r="I22" s="22">
        <v>10</v>
      </c>
      <c r="J22" s="160" t="s">
        <v>14</v>
      </c>
      <c r="K22" s="161" t="s">
        <v>55</v>
      </c>
      <c r="L22" s="46"/>
      <c r="M22" s="1239" t="s">
        <v>16</v>
      </c>
      <c r="N22" s="1638" t="s">
        <v>38</v>
      </c>
      <c r="O22" s="3902"/>
      <c r="P22" s="1424" t="s">
        <v>88</v>
      </c>
      <c r="Q22" s="1637" t="s">
        <v>55</v>
      </c>
      <c r="R22" s="22"/>
      <c r="S22" s="160" t="s">
        <v>17</v>
      </c>
      <c r="T22" s="161" t="s">
        <v>55</v>
      </c>
      <c r="U22" s="46"/>
      <c r="V22" s="162" t="s">
        <v>16</v>
      </c>
      <c r="W22" s="163" t="s">
        <v>38</v>
      </c>
      <c r="X22" s="43"/>
      <c r="Y22" s="1631" t="s">
        <v>15</v>
      </c>
      <c r="Z22" s="1069" t="s">
        <v>55</v>
      </c>
      <c r="AA22" s="22"/>
      <c r="AB22" s="1424" t="s">
        <v>19</v>
      </c>
      <c r="AC22" s="1637" t="s">
        <v>38</v>
      </c>
      <c r="AD22" s="22"/>
      <c r="AE22" s="1635" t="s">
        <v>18</v>
      </c>
      <c r="AF22" s="1069" t="s">
        <v>55</v>
      </c>
      <c r="AG22" s="1628">
        <v>45</v>
      </c>
      <c r="AH22" s="1424" t="s">
        <v>14</v>
      </c>
      <c r="AI22" s="1637" t="s">
        <v>55</v>
      </c>
      <c r="AJ22" s="22"/>
      <c r="AK22" s="160" t="s">
        <v>19</v>
      </c>
      <c r="AL22" s="207" t="s">
        <v>38</v>
      </c>
      <c r="AM22" s="944"/>
    </row>
    <row r="23" spans="2:39" s="940" customFormat="1" ht="13.5" thickBot="1">
      <c r="B23" s="1487" t="s">
        <v>25</v>
      </c>
      <c r="C23" s="1628"/>
      <c r="D23" s="1631" t="s">
        <v>88</v>
      </c>
      <c r="E23" s="1069" t="s">
        <v>55</v>
      </c>
      <c r="F23" s="22"/>
      <c r="G23" s="480" t="s">
        <v>17</v>
      </c>
      <c r="H23" s="161" t="s">
        <v>55</v>
      </c>
      <c r="I23" s="43"/>
      <c r="J23" s="160" t="s">
        <v>17</v>
      </c>
      <c r="K23" s="161" t="s">
        <v>55</v>
      </c>
      <c r="L23" s="1628"/>
      <c r="M23" s="1434" t="s">
        <v>18</v>
      </c>
      <c r="N23" s="1637" t="s">
        <v>55</v>
      </c>
      <c r="O23" s="3902"/>
      <c r="P23" s="1424" t="s">
        <v>15</v>
      </c>
      <c r="Q23" s="1637" t="s">
        <v>55</v>
      </c>
      <c r="R23" s="22"/>
      <c r="S23" s="160" t="s">
        <v>19</v>
      </c>
      <c r="T23" s="161" t="s">
        <v>38</v>
      </c>
      <c r="U23" s="22"/>
      <c r="V23" s="1635" t="s">
        <v>18</v>
      </c>
      <c r="W23" s="1069" t="s">
        <v>55</v>
      </c>
      <c r="X23" s="22">
        <v>32</v>
      </c>
      <c r="Y23" s="191" t="s">
        <v>14</v>
      </c>
      <c r="Z23" s="161" t="s">
        <v>55</v>
      </c>
      <c r="AA23" s="46"/>
      <c r="AB23" s="1239" t="s">
        <v>16</v>
      </c>
      <c r="AC23" s="1638" t="s">
        <v>38</v>
      </c>
      <c r="AD23" s="43"/>
      <c r="AE23" s="1631" t="s">
        <v>88</v>
      </c>
      <c r="AF23" s="1069" t="s">
        <v>55</v>
      </c>
      <c r="AG23" s="1628"/>
      <c r="AH23" s="1424" t="s">
        <v>17</v>
      </c>
      <c r="AI23" s="1637" t="s">
        <v>55</v>
      </c>
      <c r="AJ23" s="46"/>
      <c r="AK23" s="16" t="s">
        <v>16</v>
      </c>
      <c r="AL23" s="166" t="s">
        <v>38</v>
      </c>
      <c r="AM23" s="944"/>
    </row>
    <row r="24" spans="2:39" s="940" customFormat="1" ht="13.5" thickBot="1">
      <c r="B24" s="1487" t="s">
        <v>26</v>
      </c>
      <c r="C24" s="1628"/>
      <c r="D24" s="1631" t="s">
        <v>15</v>
      </c>
      <c r="E24" s="1069" t="s">
        <v>55</v>
      </c>
      <c r="F24" s="22"/>
      <c r="G24" s="160" t="s">
        <v>19</v>
      </c>
      <c r="H24" s="161" t="s">
        <v>38</v>
      </c>
      <c r="I24" s="43"/>
      <c r="J24" s="160" t="s">
        <v>19</v>
      </c>
      <c r="K24" s="161" t="s">
        <v>38</v>
      </c>
      <c r="L24" s="3589"/>
      <c r="M24" s="1631" t="s">
        <v>88</v>
      </c>
      <c r="N24" s="1069" t="s">
        <v>55</v>
      </c>
      <c r="O24" s="22">
        <v>19</v>
      </c>
      <c r="P24" s="1388" t="s">
        <v>14</v>
      </c>
      <c r="Q24" s="1050" t="s">
        <v>15</v>
      </c>
      <c r="R24" s="46"/>
      <c r="S24" s="162" t="s">
        <v>16</v>
      </c>
      <c r="T24" s="19" t="s">
        <v>38</v>
      </c>
      <c r="U24" s="43"/>
      <c r="V24" s="1631" t="s">
        <v>88</v>
      </c>
      <c r="W24" s="1069" t="s">
        <v>55</v>
      </c>
      <c r="X24" s="22"/>
      <c r="Y24" s="191" t="s">
        <v>17</v>
      </c>
      <c r="Z24" s="161" t="s">
        <v>55</v>
      </c>
      <c r="AA24" s="22"/>
      <c r="AB24" s="1424" t="s">
        <v>18</v>
      </c>
      <c r="AC24" s="1637" t="s">
        <v>55</v>
      </c>
      <c r="AD24" s="43"/>
      <c r="AE24" s="1631" t="s">
        <v>15</v>
      </c>
      <c r="AF24" s="1069" t="s">
        <v>55</v>
      </c>
      <c r="AG24" s="1628"/>
      <c r="AH24" s="1424" t="s">
        <v>19</v>
      </c>
      <c r="AI24" s="1637" t="s">
        <v>38</v>
      </c>
      <c r="AJ24" s="22"/>
      <c r="AK24" s="1635" t="s">
        <v>18</v>
      </c>
      <c r="AL24" s="1069" t="s">
        <v>55</v>
      </c>
      <c r="AM24" s="944"/>
    </row>
    <row r="25" spans="2:39" s="940" customFormat="1" ht="13.5" thickBot="1">
      <c r="B25" s="1487" t="s">
        <v>27</v>
      </c>
      <c r="C25" s="1628">
        <v>2</v>
      </c>
      <c r="D25" s="1631" t="s">
        <v>14</v>
      </c>
      <c r="E25" s="1069" t="s">
        <v>55</v>
      </c>
      <c r="F25" s="46"/>
      <c r="G25" s="162" t="s">
        <v>16</v>
      </c>
      <c r="H25" s="163" t="s">
        <v>38</v>
      </c>
      <c r="I25" s="44"/>
      <c r="J25" s="16" t="s">
        <v>16</v>
      </c>
      <c r="K25" s="163" t="s">
        <v>38</v>
      </c>
      <c r="L25" s="3589"/>
      <c r="M25" s="1631" t="s">
        <v>15</v>
      </c>
      <c r="N25" s="1069" t="s">
        <v>55</v>
      </c>
      <c r="O25" s="22"/>
      <c r="P25" s="231" t="s">
        <v>17</v>
      </c>
      <c r="Q25" s="161" t="s">
        <v>55</v>
      </c>
      <c r="R25" s="22"/>
      <c r="S25" s="1635" t="s">
        <v>18</v>
      </c>
      <c r="T25" s="1069" t="s">
        <v>55</v>
      </c>
      <c r="U25" s="43"/>
      <c r="V25" s="1631" t="s">
        <v>15</v>
      </c>
      <c r="W25" s="1069" t="s">
        <v>55</v>
      </c>
      <c r="X25" s="22"/>
      <c r="Y25" s="160" t="s">
        <v>19</v>
      </c>
      <c r="Z25" s="165" t="s">
        <v>38</v>
      </c>
      <c r="AA25" s="22"/>
      <c r="AB25" s="1424" t="s">
        <v>88</v>
      </c>
      <c r="AC25" s="1637" t="s">
        <v>55</v>
      </c>
      <c r="AD25" s="22">
        <v>41</v>
      </c>
      <c r="AE25" s="160" t="s">
        <v>14</v>
      </c>
      <c r="AF25" s="161" t="s">
        <v>55</v>
      </c>
      <c r="AG25" s="1634"/>
      <c r="AH25" s="1239" t="s">
        <v>16</v>
      </c>
      <c r="AI25" s="1638" t="s">
        <v>38</v>
      </c>
      <c r="AJ25" s="43"/>
      <c r="AK25" s="1631" t="s">
        <v>88</v>
      </c>
      <c r="AL25" s="1069" t="s">
        <v>55</v>
      </c>
      <c r="AM25" s="944"/>
    </row>
    <row r="26" spans="2:39" s="940" customFormat="1" ht="13.5" thickBot="1">
      <c r="B26" s="1487" t="s">
        <v>28</v>
      </c>
      <c r="C26" s="1628"/>
      <c r="D26" s="1635" t="s">
        <v>17</v>
      </c>
      <c r="E26" s="1069" t="s">
        <v>55</v>
      </c>
      <c r="F26" s="25"/>
      <c r="G26" s="1633" t="s">
        <v>18</v>
      </c>
      <c r="H26" s="1069" t="s">
        <v>55</v>
      </c>
      <c r="I26" s="22"/>
      <c r="J26" s="1635" t="s">
        <v>18</v>
      </c>
      <c r="K26" s="1069" t="s">
        <v>55</v>
      </c>
      <c r="L26" s="1628">
        <v>15</v>
      </c>
      <c r="M26" s="1631" t="s">
        <v>14</v>
      </c>
      <c r="N26" s="1069" t="s">
        <v>55</v>
      </c>
      <c r="O26" s="22"/>
      <c r="P26" s="191" t="s">
        <v>19</v>
      </c>
      <c r="Q26" s="161" t="s">
        <v>38</v>
      </c>
      <c r="R26" s="43"/>
      <c r="S26" s="1631" t="s">
        <v>88</v>
      </c>
      <c r="T26" s="1069" t="s">
        <v>55</v>
      </c>
      <c r="U26" s="22">
        <v>28</v>
      </c>
      <c r="V26" s="160" t="s">
        <v>14</v>
      </c>
      <c r="W26" s="161" t="s">
        <v>55</v>
      </c>
      <c r="X26" s="46"/>
      <c r="Y26" s="162" t="s">
        <v>16</v>
      </c>
      <c r="Z26" s="166" t="s">
        <v>38</v>
      </c>
      <c r="AA26" s="22"/>
      <c r="AB26" s="1424" t="s">
        <v>15</v>
      </c>
      <c r="AC26" s="1637" t="s">
        <v>55</v>
      </c>
      <c r="AD26" s="22"/>
      <c r="AE26" s="191" t="s">
        <v>17</v>
      </c>
      <c r="AF26" s="161" t="s">
        <v>55</v>
      </c>
      <c r="AG26" s="1630"/>
      <c r="AH26" s="1423" t="s">
        <v>18</v>
      </c>
      <c r="AI26" s="1637" t="s">
        <v>55</v>
      </c>
      <c r="AJ26" s="43"/>
      <c r="AK26" s="1631" t="s">
        <v>15</v>
      </c>
      <c r="AL26" s="1069" t="s">
        <v>55</v>
      </c>
      <c r="AM26" s="944"/>
    </row>
    <row r="27" spans="2:39" s="940" customFormat="1" ht="13.5" thickBot="1">
      <c r="B27" s="1487" t="s">
        <v>29</v>
      </c>
      <c r="C27" s="1628"/>
      <c r="D27" s="1631" t="s">
        <v>19</v>
      </c>
      <c r="E27" s="1069" t="s">
        <v>38</v>
      </c>
      <c r="F27" s="22"/>
      <c r="G27" s="1631" t="s">
        <v>88</v>
      </c>
      <c r="H27" s="1069" t="s">
        <v>55</v>
      </c>
      <c r="I27" s="43"/>
      <c r="J27" s="1631" t="s">
        <v>88</v>
      </c>
      <c r="K27" s="1069" t="s">
        <v>55</v>
      </c>
      <c r="L27" s="1628"/>
      <c r="M27" s="3590" t="s">
        <v>17</v>
      </c>
      <c r="N27" s="3591" t="s">
        <v>55</v>
      </c>
      <c r="O27" s="46"/>
      <c r="P27" s="162" t="s">
        <v>16</v>
      </c>
      <c r="Q27" s="163" t="s">
        <v>38</v>
      </c>
      <c r="R27" s="43"/>
      <c r="S27" s="1631" t="s">
        <v>15</v>
      </c>
      <c r="T27" s="1069" t="s">
        <v>55</v>
      </c>
      <c r="U27" s="22"/>
      <c r="V27" s="160" t="s">
        <v>17</v>
      </c>
      <c r="W27" s="161" t="s">
        <v>55</v>
      </c>
      <c r="X27" s="22"/>
      <c r="Y27" s="1635" t="s">
        <v>18</v>
      </c>
      <c r="Z27" s="1069" t="s">
        <v>55</v>
      </c>
      <c r="AA27" s="22">
        <v>37</v>
      </c>
      <c r="AB27" s="1424" t="s">
        <v>14</v>
      </c>
      <c r="AC27" s="1637" t="s">
        <v>55</v>
      </c>
      <c r="AD27" s="22"/>
      <c r="AE27" s="191" t="s">
        <v>19</v>
      </c>
      <c r="AF27" s="161" t="s">
        <v>38</v>
      </c>
      <c r="AG27" s="1628"/>
      <c r="AH27" s="1434" t="s">
        <v>88</v>
      </c>
      <c r="AI27" s="1637" t="s">
        <v>55</v>
      </c>
      <c r="AJ27" s="22">
        <v>50</v>
      </c>
      <c r="AK27" s="1631" t="s">
        <v>14</v>
      </c>
      <c r="AL27" s="161" t="s">
        <v>55</v>
      </c>
      <c r="AM27" s="944"/>
    </row>
    <row r="28" spans="2:39" s="940" customFormat="1" ht="13.5" thickBot="1">
      <c r="B28" s="1487" t="s">
        <v>30</v>
      </c>
      <c r="C28" s="1634"/>
      <c r="D28" s="1636" t="s">
        <v>16</v>
      </c>
      <c r="E28" s="1629" t="s">
        <v>38</v>
      </c>
      <c r="F28" s="22"/>
      <c r="G28" s="1631" t="s">
        <v>15</v>
      </c>
      <c r="H28" s="1069" t="s">
        <v>55</v>
      </c>
      <c r="I28" s="43"/>
      <c r="J28" s="1631" t="s">
        <v>15</v>
      </c>
      <c r="K28" s="1069" t="s">
        <v>55</v>
      </c>
      <c r="L28" s="1628"/>
      <c r="M28" s="3590" t="s">
        <v>19</v>
      </c>
      <c r="N28" s="3591" t="s">
        <v>38</v>
      </c>
      <c r="O28" s="22"/>
      <c r="P28" s="1635" t="s">
        <v>18</v>
      </c>
      <c r="Q28" s="1069" t="s">
        <v>55</v>
      </c>
      <c r="R28" s="22">
        <v>24</v>
      </c>
      <c r="S28" s="160" t="s">
        <v>14</v>
      </c>
      <c r="T28" s="161" t="s">
        <v>55</v>
      </c>
      <c r="U28" s="22"/>
      <c r="V28" s="160" t="s">
        <v>19</v>
      </c>
      <c r="W28" s="161" t="s">
        <v>38</v>
      </c>
      <c r="X28" s="43"/>
      <c r="Y28" s="1631" t="s">
        <v>88</v>
      </c>
      <c r="Z28" s="1069" t="s">
        <v>55</v>
      </c>
      <c r="AA28" s="22"/>
      <c r="AB28" s="1424" t="s">
        <v>17</v>
      </c>
      <c r="AC28" s="1637" t="s">
        <v>55</v>
      </c>
      <c r="AD28" s="46"/>
      <c r="AE28" s="162" t="s">
        <v>16</v>
      </c>
      <c r="AF28" s="163" t="s">
        <v>38</v>
      </c>
      <c r="AG28" s="1628"/>
      <c r="AH28" s="1434" t="s">
        <v>15</v>
      </c>
      <c r="AI28" s="1637" t="s">
        <v>55</v>
      </c>
      <c r="AJ28" s="22"/>
      <c r="AK28" s="1631" t="s">
        <v>17</v>
      </c>
      <c r="AL28" s="161" t="s">
        <v>55</v>
      </c>
      <c r="AM28" s="944"/>
    </row>
    <row r="29" spans="2:39" s="940" customFormat="1" ht="13.5" thickBot="1">
      <c r="B29" s="1487" t="s">
        <v>31</v>
      </c>
      <c r="C29" s="1630"/>
      <c r="D29" s="1633" t="s">
        <v>18</v>
      </c>
      <c r="E29" s="1069" t="s">
        <v>55</v>
      </c>
      <c r="F29" s="22">
        <v>7</v>
      </c>
      <c r="G29" s="160" t="s">
        <v>14</v>
      </c>
      <c r="H29" s="161" t="s">
        <v>55</v>
      </c>
      <c r="I29" s="22">
        <v>11</v>
      </c>
      <c r="J29" s="160" t="s">
        <v>14</v>
      </c>
      <c r="K29" s="161" t="s">
        <v>55</v>
      </c>
      <c r="L29" s="1634"/>
      <c r="M29" s="3592" t="s">
        <v>16</v>
      </c>
      <c r="N29" s="3593" t="s">
        <v>38</v>
      </c>
      <c r="O29" s="43"/>
      <c r="P29" s="1631" t="s">
        <v>88</v>
      </c>
      <c r="Q29" s="1069" t="s">
        <v>55</v>
      </c>
      <c r="R29" s="22"/>
      <c r="S29" s="160" t="s">
        <v>17</v>
      </c>
      <c r="T29" s="161" t="s">
        <v>55</v>
      </c>
      <c r="U29" s="46"/>
      <c r="V29" s="16" t="s">
        <v>16</v>
      </c>
      <c r="W29" s="163" t="s">
        <v>38</v>
      </c>
      <c r="X29" s="43"/>
      <c r="Y29" s="1631" t="s">
        <v>15</v>
      </c>
      <c r="Z29" s="1069" t="s">
        <v>55</v>
      </c>
      <c r="AA29" s="22"/>
      <c r="AB29" s="160" t="s">
        <v>19</v>
      </c>
      <c r="AC29" s="161" t="s">
        <v>38</v>
      </c>
      <c r="AD29" s="22"/>
      <c r="AE29" s="1635" t="s">
        <v>18</v>
      </c>
      <c r="AF29" s="1069" t="s">
        <v>55</v>
      </c>
      <c r="AG29" s="1628">
        <v>46</v>
      </c>
      <c r="AH29" s="1434" t="s">
        <v>14</v>
      </c>
      <c r="AI29" s="1637" t="s">
        <v>55</v>
      </c>
      <c r="AJ29" s="22"/>
      <c r="AK29" s="1631" t="s">
        <v>19</v>
      </c>
      <c r="AL29" s="165" t="s">
        <v>38</v>
      </c>
      <c r="AM29" s="944"/>
    </row>
    <row r="30" spans="2:39" s="940" customFormat="1" ht="13.5" thickBot="1">
      <c r="B30" s="1487" t="s">
        <v>32</v>
      </c>
      <c r="C30" s="1628"/>
      <c r="D30" s="1631" t="s">
        <v>88</v>
      </c>
      <c r="E30" s="1069" t="s">
        <v>55</v>
      </c>
      <c r="F30" s="43"/>
      <c r="G30" s="160" t="s">
        <v>17</v>
      </c>
      <c r="H30" s="161" t="s">
        <v>55</v>
      </c>
      <c r="I30" s="43"/>
      <c r="J30" s="1635" t="s">
        <v>17</v>
      </c>
      <c r="K30" s="161" t="s">
        <v>55</v>
      </c>
      <c r="L30" s="1628"/>
      <c r="M30" s="1635" t="s">
        <v>18</v>
      </c>
      <c r="N30" s="1069" t="s">
        <v>55</v>
      </c>
      <c r="O30" s="43"/>
      <c r="P30" s="1631" t="s">
        <v>15</v>
      </c>
      <c r="Q30" s="1069" t="s">
        <v>55</v>
      </c>
      <c r="R30" s="22"/>
      <c r="S30" s="160" t="s">
        <v>19</v>
      </c>
      <c r="T30" s="161" t="s">
        <v>38</v>
      </c>
      <c r="U30" s="22"/>
      <c r="V30" s="1635" t="s">
        <v>18</v>
      </c>
      <c r="W30" s="1069" t="s">
        <v>55</v>
      </c>
      <c r="X30" s="22">
        <v>33</v>
      </c>
      <c r="Y30" s="10" t="s">
        <v>14</v>
      </c>
      <c r="Z30" s="161" t="s">
        <v>55</v>
      </c>
      <c r="AA30" s="46"/>
      <c r="AB30" s="1239" t="s">
        <v>16</v>
      </c>
      <c r="AC30" s="163" t="s">
        <v>38</v>
      </c>
      <c r="AD30" s="43"/>
      <c r="AE30" s="1631" t="s">
        <v>88</v>
      </c>
      <c r="AF30" s="1069" t="s">
        <v>55</v>
      </c>
      <c r="AG30" s="22"/>
      <c r="AH30" s="1434" t="s">
        <v>17</v>
      </c>
      <c r="AI30" s="1637" t="s">
        <v>55</v>
      </c>
      <c r="AJ30" s="46"/>
      <c r="AK30" s="1636" t="s">
        <v>16</v>
      </c>
      <c r="AL30" s="19" t="s">
        <v>38</v>
      </c>
      <c r="AM30" s="944"/>
    </row>
    <row r="31" spans="2:39" s="940" customFormat="1" ht="13.5" thickBot="1">
      <c r="B31" s="1487" t="s">
        <v>34</v>
      </c>
      <c r="C31" s="1628"/>
      <c r="D31" s="1631" t="s">
        <v>15</v>
      </c>
      <c r="E31" s="1069" t="s">
        <v>55</v>
      </c>
      <c r="F31" s="43"/>
      <c r="G31" s="160" t="s">
        <v>19</v>
      </c>
      <c r="H31" s="161" t="s">
        <v>38</v>
      </c>
      <c r="I31" s="43"/>
      <c r="J31" s="1631" t="s">
        <v>19</v>
      </c>
      <c r="K31" s="168" t="s">
        <v>38</v>
      </c>
      <c r="L31" s="3589"/>
      <c r="M31" s="1631" t="s">
        <v>88</v>
      </c>
      <c r="N31" s="1069" t="s">
        <v>55</v>
      </c>
      <c r="O31" s="22">
        <v>20</v>
      </c>
      <c r="P31" s="160" t="s">
        <v>14</v>
      </c>
      <c r="Q31" s="161" t="s">
        <v>55</v>
      </c>
      <c r="R31" s="46"/>
      <c r="S31" s="162" t="s">
        <v>16</v>
      </c>
      <c r="T31" s="163" t="s">
        <v>38</v>
      </c>
      <c r="U31" s="43"/>
      <c r="V31" s="1631" t="s">
        <v>88</v>
      </c>
      <c r="W31" s="1069" t="s">
        <v>55</v>
      </c>
      <c r="X31" s="22"/>
      <c r="Y31" s="191" t="s">
        <v>17</v>
      </c>
      <c r="Z31" s="161" t="s">
        <v>55</v>
      </c>
      <c r="AA31" s="22"/>
      <c r="AB31" s="1391" t="s">
        <v>18</v>
      </c>
      <c r="AC31" s="1050" t="s">
        <v>15</v>
      </c>
      <c r="AD31" s="43"/>
      <c r="AE31" s="1631" t="s">
        <v>15</v>
      </c>
      <c r="AF31" s="1069" t="s">
        <v>55</v>
      </c>
      <c r="AG31" s="22"/>
      <c r="AH31" s="160" t="s">
        <v>19</v>
      </c>
      <c r="AI31" s="161" t="s">
        <v>38</v>
      </c>
      <c r="AJ31" s="22"/>
      <c r="AK31" s="1635" t="s">
        <v>18</v>
      </c>
      <c r="AL31" s="1069" t="s">
        <v>55</v>
      </c>
      <c r="AM31" s="944"/>
    </row>
    <row r="32" spans="2:39" s="940" customFormat="1" ht="12.75" customHeight="1" thickBot="1">
      <c r="B32" s="1487" t="s">
        <v>35</v>
      </c>
      <c r="C32" s="1628">
        <v>3</v>
      </c>
      <c r="D32" s="1631" t="s">
        <v>14</v>
      </c>
      <c r="E32" s="1069" t="s">
        <v>55</v>
      </c>
      <c r="F32" s="44"/>
      <c r="G32" s="162" t="s">
        <v>16</v>
      </c>
      <c r="H32" s="163" t="s">
        <v>38</v>
      </c>
      <c r="I32" s="46"/>
      <c r="J32" s="1636" t="s">
        <v>16</v>
      </c>
      <c r="K32" s="163" t="s">
        <v>38</v>
      </c>
      <c r="L32" s="3589"/>
      <c r="M32" s="1631" t="s">
        <v>15</v>
      </c>
      <c r="N32" s="1069" t="s">
        <v>55</v>
      </c>
      <c r="O32" s="22"/>
      <c r="P32" s="231" t="s">
        <v>17</v>
      </c>
      <c r="Q32" s="161" t="s">
        <v>55</v>
      </c>
      <c r="R32" s="22"/>
      <c r="S32" s="1635" t="s">
        <v>18</v>
      </c>
      <c r="T32" s="1069" t="s">
        <v>55</v>
      </c>
      <c r="U32" s="43"/>
      <c r="V32" s="1631" t="s">
        <v>15</v>
      </c>
      <c r="W32" s="1069" t="s">
        <v>55</v>
      </c>
      <c r="X32" s="22"/>
      <c r="Y32" s="1631" t="s">
        <v>19</v>
      </c>
      <c r="Z32" s="161" t="s">
        <v>38</v>
      </c>
      <c r="AA32" s="43"/>
      <c r="AB32" s="1631" t="s">
        <v>88</v>
      </c>
      <c r="AC32" s="1069" t="s">
        <v>55</v>
      </c>
      <c r="AD32" s="22">
        <v>42</v>
      </c>
      <c r="AE32" s="160" t="s">
        <v>14</v>
      </c>
      <c r="AF32" s="161" t="s">
        <v>55</v>
      </c>
      <c r="AG32" s="46"/>
      <c r="AH32" s="1239" t="s">
        <v>16</v>
      </c>
      <c r="AI32" s="163" t="s">
        <v>38</v>
      </c>
      <c r="AJ32" s="43"/>
      <c r="AK32" s="1631" t="s">
        <v>88</v>
      </c>
      <c r="AL32" s="1069" t="s">
        <v>55</v>
      </c>
      <c r="AM32" s="944"/>
    </row>
    <row r="33" spans="2:40" s="940" customFormat="1" ht="13.5" thickBot="1">
      <c r="B33" s="1487" t="s">
        <v>36</v>
      </c>
      <c r="C33" s="1628"/>
      <c r="D33" s="1631" t="s">
        <v>17</v>
      </c>
      <c r="E33" s="1069" t="s">
        <v>55</v>
      </c>
      <c r="F33" s="22"/>
      <c r="G33" s="1635" t="s">
        <v>18</v>
      </c>
      <c r="H33" s="1069" t="s">
        <v>55</v>
      </c>
      <c r="I33" s="22"/>
      <c r="J33" s="1635" t="s">
        <v>18</v>
      </c>
      <c r="K33" s="1069" t="s">
        <v>55</v>
      </c>
      <c r="L33" s="1628">
        <v>16</v>
      </c>
      <c r="M33" s="3594" t="s">
        <v>14</v>
      </c>
      <c r="N33" s="3591" t="s">
        <v>55</v>
      </c>
      <c r="O33" s="22"/>
      <c r="P33" s="231" t="s">
        <v>19</v>
      </c>
      <c r="Q33" s="161" t="s">
        <v>38</v>
      </c>
      <c r="R33" s="43"/>
      <c r="S33" s="1631" t="s">
        <v>88</v>
      </c>
      <c r="T33" s="1069" t="s">
        <v>55</v>
      </c>
      <c r="U33" s="22">
        <v>29</v>
      </c>
      <c r="V33" s="160" t="s">
        <v>14</v>
      </c>
      <c r="W33" s="165" t="s">
        <v>55</v>
      </c>
      <c r="X33" s="46"/>
      <c r="Y33" s="162" t="s">
        <v>16</v>
      </c>
      <c r="Z33" s="163" t="s">
        <v>38</v>
      </c>
      <c r="AA33" s="43"/>
      <c r="AB33" s="1631" t="s">
        <v>15</v>
      </c>
      <c r="AC33" s="1069" t="s">
        <v>55</v>
      </c>
      <c r="AD33" s="22"/>
      <c r="AE33" s="160" t="s">
        <v>17</v>
      </c>
      <c r="AF33" s="161" t="s">
        <v>55</v>
      </c>
      <c r="AG33" s="22"/>
      <c r="AH33" s="1391" t="s">
        <v>18</v>
      </c>
      <c r="AI33" s="1050" t="s">
        <v>15</v>
      </c>
      <c r="AJ33" s="43"/>
      <c r="AK33" s="1631" t="s">
        <v>15</v>
      </c>
      <c r="AL33" s="1069" t="s">
        <v>55</v>
      </c>
      <c r="AM33" s="944"/>
    </row>
    <row r="34" spans="2:40" s="940" customFormat="1" ht="13.5" thickBot="1">
      <c r="B34" s="1487" t="s">
        <v>37</v>
      </c>
      <c r="C34" s="1628"/>
      <c r="D34" s="1631" t="s">
        <v>19</v>
      </c>
      <c r="E34" s="1069" t="s">
        <v>38</v>
      </c>
      <c r="F34" s="43"/>
      <c r="G34" s="1631" t="s">
        <v>88</v>
      </c>
      <c r="H34" s="1069" t="s">
        <v>55</v>
      </c>
      <c r="I34" s="43"/>
      <c r="J34" s="1631" t="s">
        <v>88</v>
      </c>
      <c r="K34" s="1069" t="s">
        <v>55</v>
      </c>
      <c r="L34" s="1628"/>
      <c r="M34" s="3963" t="s">
        <v>17</v>
      </c>
      <c r="N34" s="3962" t="s">
        <v>15</v>
      </c>
      <c r="O34" s="46"/>
      <c r="P34" s="16" t="s">
        <v>16</v>
      </c>
      <c r="Q34" s="163" t="s">
        <v>38</v>
      </c>
      <c r="R34" s="43"/>
      <c r="S34" s="1631" t="s">
        <v>15</v>
      </c>
      <c r="T34" s="1069" t="s">
        <v>55</v>
      </c>
      <c r="U34" s="22"/>
      <c r="V34" s="160" t="s">
        <v>17</v>
      </c>
      <c r="W34" s="165" t="s">
        <v>55</v>
      </c>
      <c r="X34" s="22"/>
      <c r="Y34" s="1635" t="s">
        <v>18</v>
      </c>
      <c r="Z34" s="1069" t="s">
        <v>55</v>
      </c>
      <c r="AA34" s="22">
        <v>38</v>
      </c>
      <c r="AB34" s="160" t="s">
        <v>14</v>
      </c>
      <c r="AC34" s="161" t="s">
        <v>55</v>
      </c>
      <c r="AD34" s="22"/>
      <c r="AE34" s="160" t="s">
        <v>19</v>
      </c>
      <c r="AF34" s="161" t="s">
        <v>38</v>
      </c>
      <c r="AG34" s="43"/>
      <c r="AH34" s="1631" t="s">
        <v>88</v>
      </c>
      <c r="AI34" s="1069" t="s">
        <v>55</v>
      </c>
      <c r="AJ34" s="22">
        <v>51</v>
      </c>
      <c r="AK34" s="3590" t="s">
        <v>14</v>
      </c>
      <c r="AL34" s="165" t="s">
        <v>55</v>
      </c>
      <c r="AM34" s="944"/>
    </row>
    <row r="35" spans="2:40" s="940" customFormat="1" ht="13.5" thickBot="1">
      <c r="B35" s="1487" t="s">
        <v>39</v>
      </c>
      <c r="C35" s="1634"/>
      <c r="D35" s="1632" t="s">
        <v>16</v>
      </c>
      <c r="E35" s="1629" t="s">
        <v>38</v>
      </c>
      <c r="F35" s="43"/>
      <c r="G35" s="1631" t="s">
        <v>15</v>
      </c>
      <c r="H35" s="1069" t="s">
        <v>55</v>
      </c>
      <c r="I35" s="43"/>
      <c r="J35" s="1631" t="s">
        <v>15</v>
      </c>
      <c r="K35" s="1069" t="s">
        <v>55</v>
      </c>
      <c r="L35" s="1628"/>
      <c r="M35" s="3594" t="s">
        <v>19</v>
      </c>
      <c r="N35" s="3591" t="s">
        <v>38</v>
      </c>
      <c r="O35" s="22"/>
      <c r="P35" s="1635" t="s">
        <v>18</v>
      </c>
      <c r="Q35" s="1069" t="s">
        <v>55</v>
      </c>
      <c r="R35" s="22">
        <v>25</v>
      </c>
      <c r="S35" s="160" t="s">
        <v>14</v>
      </c>
      <c r="T35" s="161" t="s">
        <v>55</v>
      </c>
      <c r="U35" s="22"/>
      <c r="V35" s="231" t="s">
        <v>19</v>
      </c>
      <c r="W35" s="168" t="s">
        <v>38</v>
      </c>
      <c r="X35" s="43"/>
      <c r="Y35" s="1631" t="s">
        <v>88</v>
      </c>
      <c r="Z35" s="1069" t="s">
        <v>55</v>
      </c>
      <c r="AA35" s="1628"/>
      <c r="AB35" s="160" t="s">
        <v>17</v>
      </c>
      <c r="AC35" s="161" t="s">
        <v>55</v>
      </c>
      <c r="AD35" s="46"/>
      <c r="AE35" s="16" t="s">
        <v>16</v>
      </c>
      <c r="AF35" s="19" t="s">
        <v>38</v>
      </c>
      <c r="AG35" s="43"/>
      <c r="AH35" s="1631" t="s">
        <v>15</v>
      </c>
      <c r="AI35" s="1069" t="s">
        <v>55</v>
      </c>
      <c r="AJ35" s="22"/>
      <c r="AK35" s="3594" t="s">
        <v>17</v>
      </c>
      <c r="AL35" s="168" t="s">
        <v>55</v>
      </c>
      <c r="AM35" s="944"/>
    </row>
    <row r="36" spans="2:40" s="940" customFormat="1" ht="13.5" thickBot="1">
      <c r="B36" s="1487" t="s">
        <v>40</v>
      </c>
      <c r="C36" s="25"/>
      <c r="D36" s="1633" t="s">
        <v>18</v>
      </c>
      <c r="E36" s="1069" t="s">
        <v>55</v>
      </c>
      <c r="F36" s="22">
        <v>8</v>
      </c>
      <c r="G36" s="160" t="s">
        <v>14</v>
      </c>
      <c r="H36" s="161" t="s">
        <v>55</v>
      </c>
      <c r="I36" s="22">
        <v>12</v>
      </c>
      <c r="J36" s="160" t="s">
        <v>14</v>
      </c>
      <c r="K36" s="161" t="s">
        <v>55</v>
      </c>
      <c r="L36" s="1634"/>
      <c r="M36" s="3592" t="s">
        <v>16</v>
      </c>
      <c r="N36" s="3593" t="s">
        <v>38</v>
      </c>
      <c r="O36" s="43"/>
      <c r="P36" s="1631" t="s">
        <v>88</v>
      </c>
      <c r="Q36" s="1069" t="s">
        <v>55</v>
      </c>
      <c r="R36" s="22"/>
      <c r="S36" s="160" t="s">
        <v>17</v>
      </c>
      <c r="T36" s="161" t="s">
        <v>55</v>
      </c>
      <c r="U36" s="46"/>
      <c r="V36" s="16" t="s">
        <v>16</v>
      </c>
      <c r="W36" s="163" t="s">
        <v>38</v>
      </c>
      <c r="X36" s="43"/>
      <c r="Y36" s="1631" t="s">
        <v>15</v>
      </c>
      <c r="Z36" s="1069" t="s">
        <v>55</v>
      </c>
      <c r="AA36" s="22"/>
      <c r="AB36" s="231" t="s">
        <v>19</v>
      </c>
      <c r="AC36" s="168" t="s">
        <v>38</v>
      </c>
      <c r="AD36" s="22"/>
      <c r="AE36" s="1635" t="s">
        <v>18</v>
      </c>
      <c r="AF36" s="1069" t="s">
        <v>55</v>
      </c>
      <c r="AG36" s="22">
        <v>47</v>
      </c>
      <c r="AH36" s="160" t="s">
        <v>14</v>
      </c>
      <c r="AI36" s="161" t="s">
        <v>55</v>
      </c>
      <c r="AJ36" s="22"/>
      <c r="AK36" s="3590" t="s">
        <v>19</v>
      </c>
      <c r="AL36" s="165" t="s">
        <v>38</v>
      </c>
      <c r="AM36" s="944"/>
    </row>
    <row r="37" spans="2:40" s="940" customFormat="1" ht="13.5" thickBot="1">
      <c r="B37" s="1487" t="s">
        <v>41</v>
      </c>
      <c r="C37" s="22"/>
      <c r="D37" s="1631" t="s">
        <v>88</v>
      </c>
      <c r="E37" s="1069" t="s">
        <v>55</v>
      </c>
      <c r="F37" s="43"/>
      <c r="G37" s="160" t="s">
        <v>17</v>
      </c>
      <c r="H37" s="161" t="s">
        <v>55</v>
      </c>
      <c r="I37" s="22"/>
      <c r="J37" s="1631" t="s">
        <v>17</v>
      </c>
      <c r="K37" s="161" t="s">
        <v>55</v>
      </c>
      <c r="L37" s="1628"/>
      <c r="M37" s="1391" t="s">
        <v>18</v>
      </c>
      <c r="N37" s="1050" t="s">
        <v>15</v>
      </c>
      <c r="O37" s="43"/>
      <c r="P37" s="1631" t="s">
        <v>15</v>
      </c>
      <c r="Q37" s="1069" t="s">
        <v>55</v>
      </c>
      <c r="R37" s="22"/>
      <c r="S37" s="160" t="s">
        <v>19</v>
      </c>
      <c r="T37" s="161" t="s">
        <v>38</v>
      </c>
      <c r="U37" s="22"/>
      <c r="V37" s="1635" t="s">
        <v>18</v>
      </c>
      <c r="W37" s="1069" t="s">
        <v>55</v>
      </c>
      <c r="X37" s="22">
        <v>34</v>
      </c>
      <c r="Y37" s="3590" t="s">
        <v>14</v>
      </c>
      <c r="Z37" s="161" t="s">
        <v>55</v>
      </c>
      <c r="AA37" s="46"/>
      <c r="AB37" s="162" t="s">
        <v>16</v>
      </c>
      <c r="AC37" s="163" t="s">
        <v>38</v>
      </c>
      <c r="AD37" s="43"/>
      <c r="AE37" s="1631" t="s">
        <v>88</v>
      </c>
      <c r="AF37" s="1069" t="s">
        <v>55</v>
      </c>
      <c r="AG37" s="22"/>
      <c r="AH37" s="160" t="s">
        <v>17</v>
      </c>
      <c r="AI37" s="161" t="s">
        <v>55</v>
      </c>
      <c r="AJ37" s="46"/>
      <c r="AK37" s="1446" t="s">
        <v>16</v>
      </c>
      <c r="AL37" s="3905" t="s">
        <v>38</v>
      </c>
      <c r="AM37" s="944"/>
    </row>
    <row r="38" spans="2:40" s="940" customFormat="1" ht="13.5" thickBot="1">
      <c r="B38" s="1487" t="s">
        <v>42</v>
      </c>
      <c r="C38" s="22"/>
      <c r="D38" s="1631" t="s">
        <v>15</v>
      </c>
      <c r="E38" s="1069" t="s">
        <v>55</v>
      </c>
      <c r="F38" s="43"/>
      <c r="G38" s="160" t="s">
        <v>19</v>
      </c>
      <c r="H38" s="161" t="s">
        <v>38</v>
      </c>
      <c r="I38" s="22"/>
      <c r="J38" s="1631" t="s">
        <v>19</v>
      </c>
      <c r="K38" s="161" t="s">
        <v>38</v>
      </c>
      <c r="L38" s="3589"/>
      <c r="M38" s="1631" t="s">
        <v>88</v>
      </c>
      <c r="N38" s="1069" t="s">
        <v>55</v>
      </c>
      <c r="O38" s="22">
        <v>21</v>
      </c>
      <c r="P38" s="160" t="s">
        <v>14</v>
      </c>
      <c r="Q38" s="161" t="s">
        <v>55</v>
      </c>
      <c r="R38" s="46"/>
      <c r="S38" s="1632" t="s">
        <v>16</v>
      </c>
      <c r="T38" s="163" t="s">
        <v>38</v>
      </c>
      <c r="U38" s="43"/>
      <c r="V38" s="1631" t="s">
        <v>88</v>
      </c>
      <c r="W38" s="1069" t="s">
        <v>55</v>
      </c>
      <c r="X38" s="1628"/>
      <c r="Y38" s="3590" t="s">
        <v>17</v>
      </c>
      <c r="Z38" s="1069" t="s">
        <v>55</v>
      </c>
      <c r="AA38" s="22"/>
      <c r="AB38" s="1635" t="s">
        <v>18</v>
      </c>
      <c r="AC38" s="1069" t="s">
        <v>55</v>
      </c>
      <c r="AD38" s="43"/>
      <c r="AE38" s="1631" t="s">
        <v>15</v>
      </c>
      <c r="AF38" s="1069" t="s">
        <v>55</v>
      </c>
      <c r="AG38" s="22"/>
      <c r="AH38" s="160" t="s">
        <v>19</v>
      </c>
      <c r="AI38" s="161" t="s">
        <v>38</v>
      </c>
      <c r="AJ38" s="22"/>
      <c r="AK38" s="1434" t="s">
        <v>18</v>
      </c>
      <c r="AL38" s="1637" t="s">
        <v>55</v>
      </c>
      <c r="AM38" s="944"/>
    </row>
    <row r="39" spans="2:40" s="940" customFormat="1" ht="13.5" thickBot="1">
      <c r="B39" s="1487" t="s">
        <v>43</v>
      </c>
      <c r="C39" s="22">
        <v>4</v>
      </c>
      <c r="D39" s="160" t="s">
        <v>14</v>
      </c>
      <c r="E39" s="161" t="s">
        <v>55</v>
      </c>
      <c r="F39" s="44"/>
      <c r="G39" s="162" t="s">
        <v>16</v>
      </c>
      <c r="H39" s="163" t="s">
        <v>38</v>
      </c>
      <c r="I39" s="22"/>
      <c r="J39" s="1632" t="s">
        <v>16</v>
      </c>
      <c r="K39" s="163" t="s">
        <v>38</v>
      </c>
      <c r="L39" s="3589"/>
      <c r="M39" s="1631" t="s">
        <v>15</v>
      </c>
      <c r="N39" s="1069" t="s">
        <v>55</v>
      </c>
      <c r="O39" s="22"/>
      <c r="P39" s="160" t="s">
        <v>17</v>
      </c>
      <c r="Q39" s="161" t="s">
        <v>55</v>
      </c>
      <c r="R39" s="25"/>
      <c r="S39" s="164" t="s">
        <v>18</v>
      </c>
      <c r="T39" s="1069" t="s">
        <v>55</v>
      </c>
      <c r="U39" s="43"/>
      <c r="V39" s="1631" t="s">
        <v>15</v>
      </c>
      <c r="W39" s="1069" t="s">
        <v>55</v>
      </c>
      <c r="X39" s="1628"/>
      <c r="Y39" s="3590" t="s">
        <v>19</v>
      </c>
      <c r="Z39" s="161" t="s">
        <v>38</v>
      </c>
      <c r="AA39" s="43"/>
      <c r="AB39" s="1631" t="s">
        <v>88</v>
      </c>
      <c r="AC39" s="1069" t="s">
        <v>55</v>
      </c>
      <c r="AD39" s="1628">
        <v>43</v>
      </c>
      <c r="AE39" s="1631" t="s">
        <v>14</v>
      </c>
      <c r="AF39" s="1069" t="s">
        <v>55</v>
      </c>
      <c r="AG39" s="46"/>
      <c r="AH39" s="162" t="s">
        <v>16</v>
      </c>
      <c r="AI39" s="163" t="s">
        <v>38</v>
      </c>
      <c r="AJ39" s="43"/>
      <c r="AK39" s="1424" t="s">
        <v>88</v>
      </c>
      <c r="AL39" s="1637" t="s">
        <v>55</v>
      </c>
      <c r="AM39" s="944"/>
    </row>
    <row r="40" spans="2:40" s="940" customFormat="1" ht="13.5" thickBot="1">
      <c r="B40" s="1487" t="s">
        <v>44</v>
      </c>
      <c r="C40" s="22"/>
      <c r="D40" s="160" t="s">
        <v>17</v>
      </c>
      <c r="E40" s="161" t="s">
        <v>55</v>
      </c>
      <c r="F40" s="25"/>
      <c r="G40" s="1635" t="s">
        <v>18</v>
      </c>
      <c r="H40" s="1069" t="s">
        <v>55</v>
      </c>
      <c r="I40" s="25"/>
      <c r="J40" s="1633" t="s">
        <v>18</v>
      </c>
      <c r="K40" s="1069" t="s">
        <v>55</v>
      </c>
      <c r="L40" s="1628">
        <v>17</v>
      </c>
      <c r="M40" s="1631" t="s">
        <v>14</v>
      </c>
      <c r="N40" s="1069" t="s">
        <v>55</v>
      </c>
      <c r="O40" s="22"/>
      <c r="P40" s="160" t="s">
        <v>19</v>
      </c>
      <c r="Q40" s="161" t="s">
        <v>38</v>
      </c>
      <c r="R40" s="22"/>
      <c r="S40" s="1631" t="s">
        <v>88</v>
      </c>
      <c r="T40" s="1069" t="s">
        <v>55</v>
      </c>
      <c r="U40" s="22">
        <v>30</v>
      </c>
      <c r="V40" s="231" t="s">
        <v>14</v>
      </c>
      <c r="W40" s="168" t="s">
        <v>55</v>
      </c>
      <c r="X40" s="1628"/>
      <c r="Y40" s="3592" t="s">
        <v>16</v>
      </c>
      <c r="Z40" s="1629" t="s">
        <v>38</v>
      </c>
      <c r="AA40" s="43"/>
      <c r="AB40" s="1631" t="s">
        <v>15</v>
      </c>
      <c r="AC40" s="1069" t="s">
        <v>55</v>
      </c>
      <c r="AD40" s="22"/>
      <c r="AE40" s="1631" t="s">
        <v>17</v>
      </c>
      <c r="AF40" s="161" t="s">
        <v>55</v>
      </c>
      <c r="AG40" s="22"/>
      <c r="AH40" s="231" t="s">
        <v>18</v>
      </c>
      <c r="AI40" s="1069" t="s">
        <v>55</v>
      </c>
      <c r="AJ40" s="43"/>
      <c r="AK40" s="1388" t="s">
        <v>15</v>
      </c>
      <c r="AL40" s="1050" t="s">
        <v>15</v>
      </c>
      <c r="AM40" s="944"/>
    </row>
    <row r="41" spans="2:40" s="940" customFormat="1" ht="13.5" thickBot="1">
      <c r="B41" s="1487" t="s">
        <v>45</v>
      </c>
      <c r="C41" s="22"/>
      <c r="D41" s="160" t="s">
        <v>19</v>
      </c>
      <c r="E41" s="161" t="s">
        <v>38</v>
      </c>
      <c r="F41" s="43"/>
      <c r="G41" s="1631" t="s">
        <v>88</v>
      </c>
      <c r="H41" s="1069" t="s">
        <v>55</v>
      </c>
      <c r="I41" s="22"/>
      <c r="J41" s="160" t="s">
        <v>88</v>
      </c>
      <c r="K41" s="1069" t="s">
        <v>55</v>
      </c>
      <c r="L41" s="22"/>
      <c r="M41" s="3590" t="s">
        <v>17</v>
      </c>
      <c r="N41" s="161" t="s">
        <v>55</v>
      </c>
      <c r="O41" s="46"/>
      <c r="P41" s="162" t="s">
        <v>16</v>
      </c>
      <c r="Q41" s="163" t="s">
        <v>38</v>
      </c>
      <c r="R41" s="22"/>
      <c r="S41" s="1631" t="s">
        <v>15</v>
      </c>
      <c r="T41" s="1069" t="s">
        <v>55</v>
      </c>
      <c r="U41" s="22"/>
      <c r="V41" s="160" t="s">
        <v>17</v>
      </c>
      <c r="W41" s="161" t="s">
        <v>55</v>
      </c>
      <c r="X41" s="25"/>
      <c r="Y41" s="1633" t="s">
        <v>18</v>
      </c>
      <c r="Z41" s="1069" t="s">
        <v>55</v>
      </c>
      <c r="AA41" s="43">
        <v>39</v>
      </c>
      <c r="AB41" s="160" t="s">
        <v>14</v>
      </c>
      <c r="AC41" s="161" t="s">
        <v>55</v>
      </c>
      <c r="AD41" s="22"/>
      <c r="AE41" s="160" t="s">
        <v>19</v>
      </c>
      <c r="AF41" s="161" t="s">
        <v>38</v>
      </c>
      <c r="AG41" s="22"/>
      <c r="AH41" s="160" t="s">
        <v>88</v>
      </c>
      <c r="AI41" s="1069" t="s">
        <v>55</v>
      </c>
      <c r="AJ41" s="22">
        <v>52</v>
      </c>
      <c r="AK41" s="1388" t="s">
        <v>14</v>
      </c>
      <c r="AL41" s="1050" t="s">
        <v>15</v>
      </c>
      <c r="AM41" s="944"/>
    </row>
    <row r="42" spans="2:40" s="940" customFormat="1" ht="13.5" thickBot="1">
      <c r="B42" s="1487" t="s">
        <v>46</v>
      </c>
      <c r="C42" s="22"/>
      <c r="D42" s="162" t="s">
        <v>16</v>
      </c>
      <c r="E42" s="163" t="s">
        <v>38</v>
      </c>
      <c r="F42" s="43"/>
      <c r="G42" s="1631" t="s">
        <v>15</v>
      </c>
      <c r="H42" s="1069" t="s">
        <v>55</v>
      </c>
      <c r="I42" s="22"/>
      <c r="J42" s="160" t="s">
        <v>15</v>
      </c>
      <c r="K42" s="161" t="s">
        <v>55</v>
      </c>
      <c r="L42" s="22"/>
      <c r="M42" s="160" t="s">
        <v>19</v>
      </c>
      <c r="N42" s="161" t="s">
        <v>38</v>
      </c>
      <c r="O42" s="22"/>
      <c r="P42" s="1635" t="s">
        <v>18</v>
      </c>
      <c r="Q42" s="1069" t="s">
        <v>55</v>
      </c>
      <c r="R42" s="22">
        <v>26</v>
      </c>
      <c r="S42" s="1631" t="s">
        <v>14</v>
      </c>
      <c r="T42" s="161" t="s">
        <v>55</v>
      </c>
      <c r="U42" s="22"/>
      <c r="V42" s="160" t="s">
        <v>19</v>
      </c>
      <c r="W42" s="161" t="s">
        <v>38</v>
      </c>
      <c r="X42" s="43"/>
      <c r="Y42" s="1424" t="s">
        <v>88</v>
      </c>
      <c r="Z42" s="1069" t="s">
        <v>55</v>
      </c>
      <c r="AA42" s="22"/>
      <c r="AB42" s="160" t="s">
        <v>17</v>
      </c>
      <c r="AC42" s="161" t="s">
        <v>55</v>
      </c>
      <c r="AD42" s="1634"/>
      <c r="AE42" s="1632" t="s">
        <v>16</v>
      </c>
      <c r="AF42" s="1629" t="s">
        <v>38</v>
      </c>
      <c r="AG42" s="22"/>
      <c r="AH42" s="160" t="s">
        <v>15</v>
      </c>
      <c r="AI42" s="161" t="s">
        <v>55</v>
      </c>
      <c r="AJ42" s="22"/>
      <c r="AK42" s="1388" t="s">
        <v>17</v>
      </c>
      <c r="AL42" s="1050" t="s">
        <v>15</v>
      </c>
      <c r="AM42" s="944"/>
    </row>
    <row r="43" spans="2:40" s="940" customFormat="1" ht="13.5" thickBot="1">
      <c r="B43" s="1487" t="s">
        <v>47</v>
      </c>
      <c r="C43" s="25"/>
      <c r="D43" s="1633" t="s">
        <v>18</v>
      </c>
      <c r="E43" s="1069" t="s">
        <v>55</v>
      </c>
      <c r="F43" s="22">
        <v>9</v>
      </c>
      <c r="G43" s="160" t="s">
        <v>14</v>
      </c>
      <c r="H43" s="161" t="s">
        <v>55</v>
      </c>
      <c r="I43" s="22">
        <v>13</v>
      </c>
      <c r="J43" s="160" t="s">
        <v>14</v>
      </c>
      <c r="K43" s="161" t="s">
        <v>55</v>
      </c>
      <c r="L43" s="1634"/>
      <c r="M43" s="1632" t="s">
        <v>16</v>
      </c>
      <c r="N43" s="1629" t="s">
        <v>38</v>
      </c>
      <c r="O43" s="43"/>
      <c r="P43" s="1631" t="s">
        <v>88</v>
      </c>
      <c r="Q43" s="1069" t="s">
        <v>55</v>
      </c>
      <c r="R43" s="22"/>
      <c r="S43" s="3590" t="s">
        <v>17</v>
      </c>
      <c r="T43" s="161" t="s">
        <v>55</v>
      </c>
      <c r="U43" s="46"/>
      <c r="V43" s="16" t="s">
        <v>16</v>
      </c>
      <c r="W43" s="19" t="s">
        <v>38</v>
      </c>
      <c r="X43" s="1628"/>
      <c r="Y43" s="1631" t="s">
        <v>15</v>
      </c>
      <c r="Z43" s="1069" t="s">
        <v>55</v>
      </c>
      <c r="AA43" s="22"/>
      <c r="AB43" s="160" t="s">
        <v>19</v>
      </c>
      <c r="AC43" s="161" t="s">
        <v>38</v>
      </c>
      <c r="AD43" s="1628"/>
      <c r="AE43" s="1635" t="s">
        <v>18</v>
      </c>
      <c r="AF43" s="1069" t="s">
        <v>55</v>
      </c>
      <c r="AG43" s="22">
        <v>48</v>
      </c>
      <c r="AH43" s="160" t="s">
        <v>14</v>
      </c>
      <c r="AI43" s="161" t="s">
        <v>55</v>
      </c>
      <c r="AJ43" s="22"/>
      <c r="AK43" s="160" t="s">
        <v>19</v>
      </c>
      <c r="AL43" s="161" t="s">
        <v>38</v>
      </c>
      <c r="AM43" s="944"/>
    </row>
    <row r="44" spans="2:40" s="940" customFormat="1" ht="13.5" thickBot="1">
      <c r="B44" s="1487" t="s">
        <v>48</v>
      </c>
      <c r="C44" s="22"/>
      <c r="D44" s="1631" t="s">
        <v>88</v>
      </c>
      <c r="E44" s="1069" t="s">
        <v>55</v>
      </c>
      <c r="F44" s="3958"/>
      <c r="G44" s="191" t="s">
        <v>17</v>
      </c>
      <c r="H44" s="161" t="s">
        <v>55</v>
      </c>
      <c r="I44" s="22"/>
      <c r="J44" s="1424" t="s">
        <v>17</v>
      </c>
      <c r="K44" s="1637" t="s">
        <v>55</v>
      </c>
      <c r="L44" s="1233"/>
      <c r="M44" s="1434" t="s">
        <v>18</v>
      </c>
      <c r="N44" s="1637" t="s">
        <v>55</v>
      </c>
      <c r="O44" s="43"/>
      <c r="P44" s="1631" t="s">
        <v>15</v>
      </c>
      <c r="Q44" s="1069" t="s">
        <v>55</v>
      </c>
      <c r="R44" s="22"/>
      <c r="S44" s="160" t="s">
        <v>19</v>
      </c>
      <c r="T44" s="161" t="s">
        <v>38</v>
      </c>
      <c r="U44" s="25"/>
      <c r="V44" s="1633" t="s">
        <v>18</v>
      </c>
      <c r="W44" s="167" t="s">
        <v>55</v>
      </c>
      <c r="X44" s="1628">
        <v>35</v>
      </c>
      <c r="Y44" s="1424" t="s">
        <v>14</v>
      </c>
      <c r="Z44" s="1069" t="s">
        <v>55</v>
      </c>
      <c r="AA44" s="46"/>
      <c r="AB44" s="162" t="s">
        <v>16</v>
      </c>
      <c r="AC44" s="163" t="s">
        <v>38</v>
      </c>
      <c r="AD44" s="1628"/>
      <c r="AE44" s="1631" t="s">
        <v>88</v>
      </c>
      <c r="AF44" s="1069" t="s">
        <v>55</v>
      </c>
      <c r="AG44" s="22"/>
      <c r="AH44" s="160" t="s">
        <v>17</v>
      </c>
      <c r="AI44" s="161" t="s">
        <v>55</v>
      </c>
      <c r="AJ44" s="46"/>
      <c r="AK44" s="162" t="s">
        <v>16</v>
      </c>
      <c r="AL44" s="163" t="s">
        <v>38</v>
      </c>
      <c r="AM44" s="944"/>
    </row>
    <row r="45" spans="2:40" s="940" customFormat="1" ht="13.5" thickBot="1">
      <c r="B45" s="1487" t="s">
        <v>49</v>
      </c>
      <c r="C45" s="22"/>
      <c r="D45" s="1631" t="s">
        <v>15</v>
      </c>
      <c r="E45" s="1069" t="s">
        <v>55</v>
      </c>
      <c r="F45" s="3956"/>
      <c r="G45" s="3957"/>
      <c r="H45" s="207"/>
      <c r="I45" s="22"/>
      <c r="J45" s="1635" t="s">
        <v>19</v>
      </c>
      <c r="K45" s="3898" t="s">
        <v>38</v>
      </c>
      <c r="L45" s="3902"/>
      <c r="M45" s="1424" t="s">
        <v>88</v>
      </c>
      <c r="N45" s="1637" t="s">
        <v>55</v>
      </c>
      <c r="O45" s="22">
        <v>22</v>
      </c>
      <c r="P45" s="231" t="s">
        <v>14</v>
      </c>
      <c r="Q45" s="168" t="s">
        <v>55</v>
      </c>
      <c r="R45" s="46"/>
      <c r="S45" s="1632" t="s">
        <v>16</v>
      </c>
      <c r="T45" s="163" t="s">
        <v>38</v>
      </c>
      <c r="U45" s="43"/>
      <c r="V45" s="1635" t="s">
        <v>88</v>
      </c>
      <c r="W45" s="3898" t="s">
        <v>55</v>
      </c>
      <c r="X45" s="22"/>
      <c r="Y45" s="1391" t="s">
        <v>17</v>
      </c>
      <c r="Z45" s="1050" t="s">
        <v>15</v>
      </c>
      <c r="AA45" s="25"/>
      <c r="AB45" s="1635" t="s">
        <v>18</v>
      </c>
      <c r="AC45" s="1069" t="s">
        <v>55</v>
      </c>
      <c r="AD45" s="3589"/>
      <c r="AE45" s="1434" t="s">
        <v>15</v>
      </c>
      <c r="AF45" s="2264" t="s">
        <v>55</v>
      </c>
      <c r="AG45" s="22"/>
      <c r="AH45" s="160" t="s">
        <v>19</v>
      </c>
      <c r="AI45" s="161" t="s">
        <v>38</v>
      </c>
      <c r="AJ45" s="22"/>
      <c r="AK45" s="1635" t="s">
        <v>18</v>
      </c>
      <c r="AL45" s="1069" t="s">
        <v>55</v>
      </c>
      <c r="AM45" s="944"/>
    </row>
    <row r="46" spans="2:40" s="940" customFormat="1" ht="13.5" thickBot="1">
      <c r="B46" s="1487" t="s">
        <v>50</v>
      </c>
      <c r="C46" s="22">
        <v>5</v>
      </c>
      <c r="D46" s="231" t="s">
        <v>14</v>
      </c>
      <c r="E46" s="168" t="s">
        <v>55</v>
      </c>
      <c r="F46" s="27"/>
      <c r="G46" s="51"/>
      <c r="H46" s="142"/>
      <c r="I46" s="46"/>
      <c r="J46" s="1632" t="s">
        <v>16</v>
      </c>
      <c r="K46" s="1629" t="s">
        <v>38</v>
      </c>
      <c r="L46" s="3903"/>
      <c r="M46" s="1424" t="s">
        <v>15</v>
      </c>
      <c r="N46" s="1637" t="s">
        <v>55</v>
      </c>
      <c r="O46" s="22"/>
      <c r="P46" s="160" t="s">
        <v>17</v>
      </c>
      <c r="Q46" s="161" t="s">
        <v>55</v>
      </c>
      <c r="R46" s="3904"/>
      <c r="S46" s="1633" t="s">
        <v>18</v>
      </c>
      <c r="T46" s="3964" t="s">
        <v>55</v>
      </c>
      <c r="U46" s="43"/>
      <c r="V46" s="3966" t="s">
        <v>15</v>
      </c>
      <c r="W46" s="3967" t="s">
        <v>55</v>
      </c>
      <c r="X46" s="22"/>
      <c r="Y46" s="1424" t="s">
        <v>19</v>
      </c>
      <c r="Z46" s="1637" t="s">
        <v>38</v>
      </c>
      <c r="AA46" s="3958"/>
      <c r="AB46" s="1631" t="s">
        <v>88</v>
      </c>
      <c r="AC46" s="1069" t="s">
        <v>55</v>
      </c>
      <c r="AD46" s="1628">
        <v>44</v>
      </c>
      <c r="AE46" s="1424" t="s">
        <v>14</v>
      </c>
      <c r="AF46" s="1637" t="s">
        <v>55</v>
      </c>
      <c r="AG46" s="46"/>
      <c r="AH46" s="162" t="s">
        <v>16</v>
      </c>
      <c r="AI46" s="166" t="s">
        <v>38</v>
      </c>
      <c r="AJ46" s="43"/>
      <c r="AK46" s="3966" t="s">
        <v>88</v>
      </c>
      <c r="AL46" s="3967" t="s">
        <v>55</v>
      </c>
      <c r="AM46" s="944"/>
    </row>
    <row r="47" spans="2:40" s="940" customFormat="1" ht="13.5" thickBot="1">
      <c r="B47" s="1488" t="s">
        <v>51</v>
      </c>
      <c r="C47" s="46"/>
      <c r="D47" s="162" t="s">
        <v>17</v>
      </c>
      <c r="E47" s="163" t="s">
        <v>55</v>
      </c>
      <c r="F47" s="38"/>
      <c r="G47" s="39"/>
      <c r="H47" s="133"/>
      <c r="I47" s="3959"/>
      <c r="J47" s="3960" t="s">
        <v>18</v>
      </c>
      <c r="K47" s="3961" t="s">
        <v>55</v>
      </c>
      <c r="L47" s="306"/>
      <c r="M47" s="39"/>
      <c r="N47" s="45"/>
      <c r="O47" s="46"/>
      <c r="P47" s="16" t="s">
        <v>19</v>
      </c>
      <c r="Q47" s="19" t="s">
        <v>38</v>
      </c>
      <c r="R47" s="29"/>
      <c r="S47" s="39"/>
      <c r="T47" s="45"/>
      <c r="U47" s="46">
        <v>31</v>
      </c>
      <c r="V47" s="162" t="s">
        <v>14</v>
      </c>
      <c r="W47" s="163" t="s">
        <v>55</v>
      </c>
      <c r="X47" s="46"/>
      <c r="Y47" s="1446" t="s">
        <v>16</v>
      </c>
      <c r="Z47" s="3968" t="s">
        <v>38</v>
      </c>
      <c r="AA47" s="29"/>
      <c r="AB47" s="39"/>
      <c r="AC47" s="45"/>
      <c r="AD47" s="1237"/>
      <c r="AE47" s="1446" t="s">
        <v>17</v>
      </c>
      <c r="AF47" s="3968" t="s">
        <v>55</v>
      </c>
      <c r="AG47" s="29"/>
      <c r="AH47" s="39"/>
      <c r="AI47" s="45"/>
      <c r="AJ47" s="44"/>
      <c r="AK47" s="1632" t="s">
        <v>15</v>
      </c>
      <c r="AL47" s="1629" t="s">
        <v>55</v>
      </c>
      <c r="AM47" s="945"/>
    </row>
    <row r="48" spans="2:40">
      <c r="B48" s="4166" t="s">
        <v>95</v>
      </c>
      <c r="C48" s="4167"/>
      <c r="D48" s="4168"/>
      <c r="E48" s="2223">
        <f>COUNTIF(E17:E47,"R" )+E53</f>
        <v>20</v>
      </c>
      <c r="F48" s="2224"/>
      <c r="G48" s="2224"/>
      <c r="H48" s="2223">
        <f>COUNTIF(H17:H47,"R" )+H53</f>
        <v>20</v>
      </c>
      <c r="I48" s="2224"/>
      <c r="J48" s="2224"/>
      <c r="K48" s="2223">
        <f>COUNTIF(K17:K47,"R" )+K53</f>
        <v>21</v>
      </c>
      <c r="L48" s="2225"/>
      <c r="M48" s="2226"/>
      <c r="N48" s="2227">
        <f>COUNTIF(N17:N47,"R" )+N53</f>
        <v>20</v>
      </c>
      <c r="O48" s="2225"/>
      <c r="P48" s="2226"/>
      <c r="Q48" s="2227">
        <f>COUNTIF(Q17:Q47,"R" )+Q53</f>
        <v>20</v>
      </c>
      <c r="R48" s="2225"/>
      <c r="S48" s="2226"/>
      <c r="T48" s="2227">
        <f>COUNTIF(T17:T47,"R" )+T53</f>
        <v>21</v>
      </c>
      <c r="U48" s="2225"/>
      <c r="V48" s="2225"/>
      <c r="W48" s="2227">
        <f>COUNTIF(W17:W47,"R" )+W53</f>
        <v>22</v>
      </c>
      <c r="X48" s="2226"/>
      <c r="Y48" s="2228"/>
      <c r="Z48" s="2227">
        <f>COUNTIF(Z17:Z47,"R" )+Z53</f>
        <v>20</v>
      </c>
      <c r="AA48" s="2225"/>
      <c r="AB48" s="2225"/>
      <c r="AC48" s="2227">
        <f>COUNTIF(AC17:AC47,"R" )+AC53</f>
        <v>21</v>
      </c>
      <c r="AD48" s="2229"/>
      <c r="AE48" s="2230"/>
      <c r="AF48" s="2223">
        <f>COUNTIF(AF17:AF47,"R" )+AF53</f>
        <v>23</v>
      </c>
      <c r="AG48" s="2224"/>
      <c r="AH48" s="2224"/>
      <c r="AI48" s="2223">
        <f>COUNTIF(AI17:AI47,"R" )+AI53</f>
        <v>19</v>
      </c>
      <c r="AJ48" s="2229"/>
      <c r="AK48" s="2230"/>
      <c r="AL48" s="2223">
        <f>COUNTIF(AL17:AL47,"R" )+AL53</f>
        <v>20</v>
      </c>
      <c r="AM48" s="2218">
        <f>SUM(E48:AL48)</f>
        <v>247</v>
      </c>
      <c r="AN48" s="2216"/>
    </row>
    <row r="49" spans="2:40" ht="15.75" thickBot="1">
      <c r="B49" s="4169"/>
      <c r="C49" s="4170"/>
      <c r="D49" s="4171"/>
      <c r="E49" s="2223"/>
      <c r="F49" s="2224"/>
      <c r="G49" s="2224"/>
      <c r="H49" s="2223"/>
      <c r="I49" s="2224"/>
      <c r="J49" s="2224"/>
      <c r="K49" s="2223"/>
      <c r="L49" s="2225"/>
      <c r="M49" s="2225"/>
      <c r="N49" s="2227"/>
      <c r="O49" s="2225"/>
      <c r="P49" s="2225"/>
      <c r="Q49" s="2227"/>
      <c r="R49" s="2225"/>
      <c r="S49" s="2225"/>
      <c r="T49" s="2227"/>
      <c r="U49" s="2225"/>
      <c r="V49" s="2225"/>
      <c r="W49" s="2227"/>
      <c r="X49" s="2226"/>
      <c r="Y49" s="2228"/>
      <c r="Z49" s="2231"/>
      <c r="AA49" s="2225"/>
      <c r="AB49" s="2225"/>
      <c r="AC49" s="2227"/>
      <c r="AD49" s="2229"/>
      <c r="AE49" s="2230"/>
      <c r="AF49" s="2222"/>
      <c r="AG49" s="2224"/>
      <c r="AH49" s="2224"/>
      <c r="AI49" s="2223"/>
      <c r="AJ49" s="2229"/>
      <c r="AK49" s="2230"/>
      <c r="AL49" s="2222"/>
      <c r="AM49" s="2232"/>
      <c r="AN49" s="2216"/>
    </row>
    <row r="50" spans="2:40">
      <c r="B50" s="4166" t="s">
        <v>100</v>
      </c>
      <c r="C50" s="4167"/>
      <c r="D50" s="4168"/>
      <c r="E50" s="2233"/>
      <c r="F50" s="2234"/>
      <c r="G50" s="2234"/>
      <c r="H50" s="2233"/>
      <c r="I50" s="2234"/>
      <c r="J50" s="2234"/>
      <c r="K50" s="2233"/>
      <c r="L50" s="2235"/>
      <c r="M50" s="2235"/>
      <c r="N50" s="2236"/>
      <c r="O50" s="2235"/>
      <c r="P50" s="2235"/>
      <c r="Q50" s="2236"/>
      <c r="R50" s="2235"/>
      <c r="S50" s="2235"/>
      <c r="T50" s="2236"/>
      <c r="U50" s="2235"/>
      <c r="V50" s="2235"/>
      <c r="W50" s="2236"/>
      <c r="X50" s="2235"/>
      <c r="Y50" s="2237"/>
      <c r="Z50" s="2238"/>
      <c r="AA50" s="2235"/>
      <c r="AB50" s="2235"/>
      <c r="AC50" s="2236"/>
      <c r="AD50" s="2234"/>
      <c r="AE50" s="2239"/>
      <c r="AF50" s="2240"/>
      <c r="AG50" s="2234"/>
      <c r="AH50" s="2234"/>
      <c r="AI50" s="2233"/>
      <c r="AJ50" s="2234"/>
      <c r="AK50" s="2239"/>
      <c r="AL50" s="2240"/>
      <c r="AM50" s="2241"/>
      <c r="AN50" s="2216"/>
    </row>
    <row r="51" spans="2:40" ht="15.75" thickBot="1">
      <c r="B51" s="4169"/>
      <c r="C51" s="4170"/>
      <c r="D51" s="4171"/>
      <c r="E51" s="2242">
        <f>+E48*7.5</f>
        <v>150</v>
      </c>
      <c r="F51" s="2243"/>
      <c r="G51" s="2243"/>
      <c r="H51" s="2242">
        <f>+H48*7.5</f>
        <v>150</v>
      </c>
      <c r="I51" s="2243"/>
      <c r="J51" s="2243"/>
      <c r="K51" s="2242">
        <f>+K48*7.5</f>
        <v>157.5</v>
      </c>
      <c r="L51" s="2244"/>
      <c r="M51" s="2244"/>
      <c r="N51" s="2245">
        <f>+N48*7.5</f>
        <v>150</v>
      </c>
      <c r="O51" s="2244"/>
      <c r="P51" s="2244"/>
      <c r="Q51" s="2245">
        <f>+Q48*7.5</f>
        <v>150</v>
      </c>
      <c r="R51" s="2244"/>
      <c r="S51" s="2244"/>
      <c r="T51" s="2245">
        <f>+T48*7.5</f>
        <v>157.5</v>
      </c>
      <c r="U51" s="2244"/>
      <c r="V51" s="2244"/>
      <c r="W51" s="2245">
        <f>+W48*7.5</f>
        <v>165</v>
      </c>
      <c r="X51" s="2246"/>
      <c r="Y51" s="2247"/>
      <c r="Z51" s="2248">
        <f>+Z48*7.5</f>
        <v>150</v>
      </c>
      <c r="AA51" s="2244"/>
      <c r="AB51" s="2244"/>
      <c r="AC51" s="2245">
        <f>+AC48*7.5</f>
        <v>157.5</v>
      </c>
      <c r="AD51" s="2249"/>
      <c r="AE51" s="2250"/>
      <c r="AF51" s="2251">
        <f>+AF48*7.5</f>
        <v>172.5</v>
      </c>
      <c r="AG51" s="2243"/>
      <c r="AH51" s="2243"/>
      <c r="AI51" s="2242">
        <f>+AI48*7.5</f>
        <v>142.5</v>
      </c>
      <c r="AJ51" s="2249"/>
      <c r="AK51" s="2250"/>
      <c r="AL51" s="2251">
        <f>+AL48*7.5</f>
        <v>150</v>
      </c>
      <c r="AM51" s="2252">
        <f>SUM(E51:AL51)</f>
        <v>1852.5</v>
      </c>
      <c r="AN51" s="2253"/>
    </row>
    <row r="52" spans="2:40">
      <c r="B52" s="2214" t="s">
        <v>91</v>
      </c>
      <c r="C52" s="2254"/>
      <c r="D52" s="2254"/>
      <c r="E52" s="53"/>
      <c r="F52" s="6"/>
      <c r="G52" s="6"/>
      <c r="H52" s="53"/>
      <c r="I52" s="6"/>
      <c r="J52" s="6"/>
      <c r="K52" s="53"/>
      <c r="L52" s="362"/>
      <c r="M52" s="362"/>
      <c r="N52" s="383"/>
      <c r="O52" s="362"/>
      <c r="P52" s="362"/>
      <c r="Q52" s="383"/>
      <c r="R52" s="362"/>
      <c r="S52" s="362"/>
      <c r="T52" s="383"/>
      <c r="U52" s="362"/>
      <c r="V52" s="362"/>
      <c r="W52" s="383"/>
      <c r="X52" s="362"/>
      <c r="Y52" s="385"/>
      <c r="Z52" s="389"/>
      <c r="AA52" s="362"/>
      <c r="AB52" s="362"/>
      <c r="AC52" s="383"/>
      <c r="AD52" s="6"/>
      <c r="AE52" s="124"/>
      <c r="AF52" s="1071"/>
      <c r="AG52" s="6"/>
      <c r="AH52" s="6"/>
      <c r="AI52" s="53"/>
      <c r="AJ52" s="6"/>
      <c r="AK52" s="124"/>
      <c r="AL52" s="1071"/>
      <c r="AM52" s="2241"/>
      <c r="AN52" s="2216"/>
    </row>
    <row r="53" spans="2:40" ht="15.75" thickBot="1">
      <c r="B53" s="2255" t="s">
        <v>277</v>
      </c>
      <c r="C53" s="2211"/>
      <c r="D53" s="2211"/>
      <c r="E53" s="45">
        <v>-1</v>
      </c>
      <c r="F53" s="20"/>
      <c r="G53" s="20"/>
      <c r="H53" s="45">
        <v>0</v>
      </c>
      <c r="I53" s="20"/>
      <c r="J53" s="20"/>
      <c r="K53" s="45">
        <v>0</v>
      </c>
      <c r="L53" s="384"/>
      <c r="M53" s="384"/>
      <c r="N53" s="45">
        <v>0</v>
      </c>
      <c r="O53" s="384"/>
      <c r="P53" s="384"/>
      <c r="Q53" s="45">
        <v>0</v>
      </c>
      <c r="R53" s="384"/>
      <c r="S53" s="384"/>
      <c r="T53" s="45">
        <v>0</v>
      </c>
      <c r="U53" s="384"/>
      <c r="V53" s="384"/>
      <c r="W53" s="45">
        <v>-1</v>
      </c>
      <c r="X53" s="373"/>
      <c r="Y53" s="390"/>
      <c r="Z53" s="45">
        <v>0</v>
      </c>
      <c r="AA53" s="384"/>
      <c r="AB53" s="384"/>
      <c r="AC53" s="45">
        <v>0</v>
      </c>
      <c r="AD53" s="21"/>
      <c r="AE53" s="50"/>
      <c r="AF53" s="45">
        <v>0</v>
      </c>
      <c r="AG53" s="20"/>
      <c r="AH53" s="20"/>
      <c r="AI53" s="45">
        <v>0</v>
      </c>
      <c r="AJ53" s="21"/>
      <c r="AK53" s="50"/>
      <c r="AL53" s="45">
        <v>0</v>
      </c>
      <c r="AM53" s="2256">
        <f>SUM(E53:AL53)</f>
        <v>-2</v>
      </c>
      <c r="AN53" s="2216"/>
    </row>
    <row r="54" spans="2:40" s="2260" customFormat="1">
      <c r="B54" s="2257"/>
      <c r="C54" s="2258"/>
      <c r="D54" s="2258"/>
      <c r="E54" s="2235"/>
      <c r="F54" s="2235"/>
      <c r="G54" s="2235"/>
      <c r="H54" s="2235"/>
      <c r="I54" s="2235"/>
      <c r="J54" s="2235"/>
      <c r="K54" s="2235"/>
      <c r="L54" s="2235"/>
      <c r="M54" s="2235"/>
      <c r="N54" s="2235"/>
      <c r="O54" s="2235"/>
      <c r="P54" s="2235"/>
      <c r="Q54" s="2235"/>
      <c r="R54" s="2235"/>
      <c r="S54" s="2235"/>
      <c r="T54" s="2235"/>
      <c r="U54" s="2235"/>
      <c r="V54" s="2235"/>
      <c r="W54" s="2235"/>
      <c r="X54" s="2235"/>
      <c r="Y54" s="2235"/>
      <c r="Z54" s="2235"/>
      <c r="AA54" s="2235"/>
      <c r="AB54" s="2235"/>
      <c r="AC54" s="2235"/>
      <c r="AD54" s="2235"/>
      <c r="AE54" s="2235"/>
      <c r="AF54" s="2235"/>
      <c r="AG54" s="2235"/>
      <c r="AH54" s="2235"/>
      <c r="AI54" s="2235"/>
      <c r="AJ54" s="2235"/>
      <c r="AK54" s="2235"/>
      <c r="AL54" s="2235"/>
      <c r="AM54" s="2259"/>
    </row>
    <row r="55" spans="2:40">
      <c r="B55" s="2261"/>
      <c r="C55" s="2262"/>
      <c r="D55" s="2211" t="s">
        <v>94</v>
      </c>
      <c r="E55" s="2211"/>
      <c r="F55" s="2211"/>
      <c r="G55" s="2211"/>
      <c r="H55" s="2211"/>
      <c r="I55" s="2211"/>
      <c r="J55" s="2211"/>
      <c r="K55" s="2211"/>
      <c r="L55" s="2211"/>
      <c r="M55" s="2211"/>
      <c r="N55" s="2211"/>
      <c r="O55" s="2211"/>
      <c r="P55" s="2211"/>
      <c r="Q55" s="3890" t="s">
        <v>268</v>
      </c>
      <c r="R55" s="2211"/>
      <c r="S55" s="2211"/>
      <c r="T55" s="2354"/>
      <c r="U55" s="2354"/>
      <c r="V55" s="2354"/>
      <c r="W55" s="2354"/>
      <c r="X55" s="2211"/>
      <c r="Y55" s="2211"/>
      <c r="Z55" s="2211"/>
      <c r="AA55" s="2211"/>
      <c r="AB55" s="2211"/>
      <c r="AC55" s="2211"/>
      <c r="AD55" s="2211"/>
      <c r="AE55" s="2211"/>
      <c r="AF55" s="2211"/>
      <c r="AG55" s="2211"/>
      <c r="AH55" s="2211"/>
      <c r="AI55" s="2211"/>
      <c r="AJ55" s="2211"/>
      <c r="AK55" s="2211"/>
      <c r="AL55" s="2211"/>
      <c r="AM55" s="3891" t="s">
        <v>301</v>
      </c>
    </row>
    <row r="56" spans="2:40">
      <c r="C56" s="3878"/>
    </row>
  </sheetData>
  <sheetProtection algorithmName="SHA-512" hashValue="oDbDVx/4+rEYGZ7I8f4uiOsGdmkaD8DxG3OrzIEvEs1I6iTKnkDN3gz9QYAlRyukvJoDbL6Nl1pIyodBbwTwVw==" saltValue="r56goVwWxX97ILto3GL3EQ==" spinCount="100000" sheet="1" objects="1" scenarios="1" selectLockedCells="1" selectUnlockedCells="1"/>
  <mergeCells count="19">
    <mergeCell ref="AG9:AI9"/>
    <mergeCell ref="AJ9:AL9"/>
    <mergeCell ref="B48:D49"/>
    <mergeCell ref="B50:D51"/>
    <mergeCell ref="O9:Q9"/>
    <mergeCell ref="R9:T9"/>
    <mergeCell ref="U9:W9"/>
    <mergeCell ref="X9:Z9"/>
    <mergeCell ref="AA9:AC9"/>
    <mergeCell ref="AD9:AF9"/>
    <mergeCell ref="C9:E9"/>
    <mergeCell ref="F9:H9"/>
    <mergeCell ref="I9:K9"/>
    <mergeCell ref="L9:N9"/>
    <mergeCell ref="B3:AM3"/>
    <mergeCell ref="B4:AM4"/>
    <mergeCell ref="B5:AM5"/>
    <mergeCell ref="B6:AM6"/>
    <mergeCell ref="B7:AM7"/>
  </mergeCells>
  <pageMargins left="0.11811023622047245" right="0.11811023622047245" top="0.35433070866141736" bottom="0.15748031496062992" header="0.31496062992125984" footer="0.31496062992125984"/>
  <pageSetup paperSize="9" scale="70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79998168889431442"/>
  </sheetPr>
  <dimension ref="B1:BZ57"/>
  <sheetViews>
    <sheetView workbookViewId="0"/>
  </sheetViews>
  <sheetFormatPr defaultColWidth="9.140625" defaultRowHeight="12.75"/>
  <cols>
    <col min="1" max="1" width="4.7109375" style="3319" customWidth="1"/>
    <col min="2" max="2" width="5" style="3448" customWidth="1"/>
    <col min="3" max="4" width="3.7109375" style="3319" customWidth="1"/>
    <col min="5" max="8" width="6.7109375" style="3319" customWidth="1"/>
    <col min="9" max="10" width="3.7109375" style="3319" customWidth="1"/>
    <col min="11" max="14" width="6.7109375" style="3319" customWidth="1"/>
    <col min="15" max="16" width="3.7109375" style="3319" customWidth="1"/>
    <col min="17" max="20" width="6.7109375" style="3319" customWidth="1"/>
    <col min="21" max="22" width="3.7109375" style="3319" customWidth="1"/>
    <col min="23" max="26" width="6.7109375" style="3319" customWidth="1"/>
    <col min="27" max="28" width="3.7109375" style="3319" customWidth="1"/>
    <col min="29" max="32" width="6.7109375" style="3319" customWidth="1"/>
    <col min="33" max="34" width="3.7109375" style="3319" customWidth="1"/>
    <col min="35" max="37" width="6.7109375" style="3319" customWidth="1"/>
    <col min="38" max="38" width="7" style="3319" customWidth="1"/>
    <col min="39" max="39" width="4.7109375" style="3319" customWidth="1"/>
    <col min="40" max="40" width="4.85546875" style="3319" customWidth="1"/>
    <col min="41" max="42" width="3.7109375" style="3319" customWidth="1"/>
    <col min="43" max="46" width="6.7109375" style="3319" customWidth="1"/>
    <col min="47" max="48" width="3.7109375" style="3319" customWidth="1"/>
    <col min="49" max="52" width="6.7109375" style="3319" customWidth="1"/>
    <col min="53" max="53" width="3.7109375" style="3450" customWidth="1"/>
    <col min="54" max="54" width="3.7109375" style="3319" customWidth="1"/>
    <col min="55" max="58" width="6.7109375" style="3319" customWidth="1"/>
    <col min="59" max="59" width="3.7109375" style="3450" customWidth="1"/>
    <col min="60" max="60" width="3.7109375" style="3319" customWidth="1"/>
    <col min="61" max="64" width="6.7109375" style="3319" customWidth="1"/>
    <col min="65" max="65" width="3.7109375" style="3450" customWidth="1"/>
    <col min="66" max="66" width="3.7109375" style="3319" customWidth="1"/>
    <col min="67" max="70" width="6.7109375" style="3319" customWidth="1"/>
    <col min="71" max="71" width="3.7109375" style="3450" customWidth="1"/>
    <col min="72" max="72" width="3.7109375" style="3319" customWidth="1"/>
    <col min="73" max="76" width="6.7109375" style="3319" customWidth="1"/>
    <col min="77" max="77" width="8.28515625" style="3319" customWidth="1"/>
    <col min="78" max="16384" width="9.140625" style="3319"/>
  </cols>
  <sheetData>
    <row r="1" spans="2:77" ht="22.5" customHeight="1">
      <c r="B1" s="3314"/>
      <c r="C1" s="3315"/>
      <c r="D1" s="3314"/>
      <c r="E1" s="3316"/>
      <c r="F1" s="3316"/>
      <c r="G1" s="3316"/>
      <c r="H1" s="3316"/>
      <c r="I1" s="3317"/>
      <c r="J1" s="3317"/>
      <c r="K1" s="3317"/>
      <c r="L1" s="3317"/>
      <c r="M1" s="3317"/>
      <c r="N1" s="3317"/>
      <c r="O1" s="3317"/>
      <c r="P1" s="3317"/>
      <c r="Q1" s="3317"/>
      <c r="R1" s="3317"/>
      <c r="S1" s="3317"/>
      <c r="T1" s="3317"/>
      <c r="U1" s="3317"/>
      <c r="V1" s="3317"/>
      <c r="W1" s="3317"/>
      <c r="X1" s="3317"/>
      <c r="Y1" s="3317"/>
      <c r="Z1" s="3317"/>
      <c r="AA1" s="3317"/>
      <c r="AB1" s="3317"/>
      <c r="AC1" s="3317"/>
      <c r="AD1" s="3317"/>
      <c r="AE1" s="3318"/>
      <c r="AF1" s="3317"/>
      <c r="AG1" s="3317"/>
      <c r="AH1" s="3317"/>
      <c r="AI1" s="3317"/>
      <c r="AJ1" s="3317"/>
      <c r="AK1" s="3317"/>
      <c r="AO1" s="3317"/>
      <c r="AP1" s="3317"/>
      <c r="AQ1" s="3317"/>
      <c r="AR1" s="3317"/>
      <c r="AS1" s="3317"/>
      <c r="AT1" s="3317"/>
      <c r="AU1" s="3317"/>
      <c r="AV1" s="3317"/>
      <c r="AW1" s="3317"/>
      <c r="AX1" s="3317"/>
      <c r="AY1" s="3317"/>
      <c r="AZ1" s="3317"/>
      <c r="BA1" s="3320"/>
      <c r="BB1" s="3317"/>
      <c r="BC1" s="3317"/>
      <c r="BD1" s="3317"/>
      <c r="BE1" s="3317"/>
      <c r="BF1" s="3317"/>
      <c r="BG1" s="3320"/>
      <c r="BH1" s="3317"/>
      <c r="BI1" s="3317"/>
      <c r="BJ1" s="3317"/>
      <c r="BK1" s="3317"/>
      <c r="BL1" s="3317"/>
      <c r="BM1" s="3320"/>
      <c r="BN1" s="3317"/>
      <c r="BO1" s="3317"/>
      <c r="BP1" s="3317"/>
      <c r="BQ1" s="3317"/>
      <c r="BR1" s="3317"/>
      <c r="BS1" s="3320"/>
      <c r="BT1" s="3317"/>
      <c r="BU1" s="3317"/>
      <c r="BV1" s="3317"/>
      <c r="BW1" s="3317"/>
      <c r="BY1" s="3317"/>
    </row>
    <row r="2" spans="2:77" s="3322" customFormat="1" ht="23.25" customHeight="1">
      <c r="B2" s="4614" t="s">
        <v>401</v>
      </c>
      <c r="C2" s="4614"/>
      <c r="D2" s="4614"/>
      <c r="E2" s="4614"/>
      <c r="F2" s="4614"/>
      <c r="G2" s="4614"/>
      <c r="H2" s="4614"/>
      <c r="I2" s="4614"/>
      <c r="J2" s="4614"/>
      <c r="K2" s="4614"/>
      <c r="L2" s="4614"/>
      <c r="M2" s="4614"/>
      <c r="N2" s="4614"/>
      <c r="O2" s="4614"/>
      <c r="P2" s="4614"/>
      <c r="Q2" s="4614"/>
      <c r="R2" s="4614"/>
      <c r="S2" s="4614"/>
      <c r="T2" s="4614"/>
      <c r="U2" s="4614"/>
      <c r="V2" s="4614"/>
      <c r="W2" s="4614"/>
      <c r="X2" s="4614"/>
      <c r="Y2" s="4614"/>
      <c r="Z2" s="4614"/>
      <c r="AA2" s="4614"/>
      <c r="AB2" s="4614"/>
      <c r="AC2" s="4614"/>
      <c r="AD2" s="4614"/>
      <c r="AE2" s="4614"/>
      <c r="AF2" s="4614"/>
      <c r="AG2" s="4614"/>
      <c r="AH2" s="4614"/>
      <c r="AI2" s="4614"/>
      <c r="AJ2" s="4614"/>
      <c r="AK2" s="4614"/>
      <c r="AL2" s="4614"/>
      <c r="AM2" s="3321"/>
      <c r="AN2" s="4614" t="s">
        <v>400</v>
      </c>
      <c r="AO2" s="4614"/>
      <c r="AP2" s="4614"/>
      <c r="AQ2" s="4614"/>
      <c r="AR2" s="4614"/>
      <c r="AS2" s="4614"/>
      <c r="AT2" s="4614"/>
      <c r="AU2" s="4614"/>
      <c r="AV2" s="4614"/>
      <c r="AW2" s="4614"/>
      <c r="AX2" s="4614"/>
      <c r="AY2" s="4614"/>
      <c r="AZ2" s="4614"/>
      <c r="BA2" s="4614"/>
      <c r="BB2" s="4614"/>
      <c r="BC2" s="4614"/>
      <c r="BD2" s="4614"/>
      <c r="BE2" s="4614"/>
      <c r="BF2" s="4614"/>
      <c r="BG2" s="4614"/>
      <c r="BH2" s="4614"/>
      <c r="BI2" s="4614"/>
      <c r="BJ2" s="4614"/>
      <c r="BK2" s="4614"/>
      <c r="BL2" s="4614"/>
      <c r="BM2" s="4614"/>
      <c r="BN2" s="4614"/>
      <c r="BO2" s="4614"/>
      <c r="BP2" s="4614"/>
      <c r="BQ2" s="4614"/>
      <c r="BR2" s="4614"/>
      <c r="BS2" s="4614"/>
      <c r="BT2" s="4614"/>
      <c r="BU2" s="4614"/>
      <c r="BV2" s="4614"/>
      <c r="BW2" s="4614"/>
      <c r="BX2" s="4614"/>
      <c r="BY2" s="4614"/>
    </row>
    <row r="3" spans="2:77" s="3322" customFormat="1" ht="19.5" customHeight="1">
      <c r="B3" s="4615" t="s">
        <v>109</v>
      </c>
      <c r="C3" s="4615"/>
      <c r="D3" s="4615"/>
      <c r="E3" s="4615"/>
      <c r="F3" s="4615"/>
      <c r="G3" s="4615"/>
      <c r="H3" s="4615"/>
      <c r="I3" s="4615"/>
      <c r="J3" s="4615"/>
      <c r="K3" s="4615"/>
      <c r="L3" s="4615"/>
      <c r="M3" s="4615"/>
      <c r="N3" s="4615"/>
      <c r="O3" s="4615"/>
      <c r="P3" s="4615"/>
      <c r="Q3" s="4615"/>
      <c r="R3" s="4615"/>
      <c r="S3" s="4615"/>
      <c r="T3" s="4615"/>
      <c r="U3" s="4615"/>
      <c r="V3" s="4615"/>
      <c r="W3" s="4615"/>
      <c r="X3" s="4615"/>
      <c r="Y3" s="4615"/>
      <c r="Z3" s="4615"/>
      <c r="AA3" s="4615"/>
      <c r="AB3" s="4615"/>
      <c r="AC3" s="4615"/>
      <c r="AD3" s="4615"/>
      <c r="AE3" s="4615"/>
      <c r="AF3" s="4615"/>
      <c r="AG3" s="4615"/>
      <c r="AH3" s="4615"/>
      <c r="AI3" s="4615"/>
      <c r="AJ3" s="4615"/>
      <c r="AK3" s="4615"/>
      <c r="AL3" s="4615"/>
      <c r="AM3" s="3321"/>
      <c r="AN3" s="4615" t="s">
        <v>109</v>
      </c>
      <c r="AO3" s="4615"/>
      <c r="AP3" s="4615"/>
      <c r="AQ3" s="4615"/>
      <c r="AR3" s="4615"/>
      <c r="AS3" s="4615"/>
      <c r="AT3" s="4615"/>
      <c r="AU3" s="4615"/>
      <c r="AV3" s="4615"/>
      <c r="AW3" s="4615"/>
      <c r="AX3" s="4615"/>
      <c r="AY3" s="4615"/>
      <c r="AZ3" s="4615"/>
      <c r="BA3" s="4615"/>
      <c r="BB3" s="4615"/>
      <c r="BC3" s="4615"/>
      <c r="BD3" s="4615"/>
      <c r="BE3" s="4615"/>
      <c r="BF3" s="4615"/>
      <c r="BG3" s="4615"/>
      <c r="BH3" s="4615"/>
      <c r="BI3" s="4615"/>
      <c r="BJ3" s="4615"/>
      <c r="BK3" s="4615"/>
      <c r="BL3" s="4615"/>
      <c r="BM3" s="4615"/>
      <c r="BN3" s="4615"/>
      <c r="BO3" s="4615"/>
      <c r="BP3" s="4615"/>
      <c r="BQ3" s="4615"/>
      <c r="BR3" s="4615"/>
      <c r="BS3" s="4615"/>
      <c r="BT3" s="4615"/>
      <c r="BU3" s="4615"/>
      <c r="BV3" s="4615"/>
      <c r="BW3" s="4615"/>
      <c r="BX3" s="4615"/>
      <c r="BY3" s="4615"/>
    </row>
    <row r="4" spans="2:77" s="3324" customFormat="1" ht="18.75">
      <c r="B4" s="4615" t="s">
        <v>222</v>
      </c>
      <c r="C4" s="4615"/>
      <c r="D4" s="4615"/>
      <c r="E4" s="4615"/>
      <c r="F4" s="4615"/>
      <c r="G4" s="4615"/>
      <c r="H4" s="4615"/>
      <c r="I4" s="4615"/>
      <c r="J4" s="4615"/>
      <c r="K4" s="4615"/>
      <c r="L4" s="4615"/>
      <c r="M4" s="4615"/>
      <c r="N4" s="4615"/>
      <c r="O4" s="4615"/>
      <c r="P4" s="4615"/>
      <c r="Q4" s="4615"/>
      <c r="R4" s="4615"/>
      <c r="S4" s="4615"/>
      <c r="T4" s="4615"/>
      <c r="U4" s="4615"/>
      <c r="V4" s="4615"/>
      <c r="W4" s="4615"/>
      <c r="X4" s="4615"/>
      <c r="Y4" s="4615"/>
      <c r="Z4" s="4615"/>
      <c r="AA4" s="4615"/>
      <c r="AB4" s="4615"/>
      <c r="AC4" s="4615"/>
      <c r="AD4" s="4615"/>
      <c r="AE4" s="4615"/>
      <c r="AF4" s="4615"/>
      <c r="AG4" s="4615"/>
      <c r="AH4" s="4615"/>
      <c r="AI4" s="4615"/>
      <c r="AJ4" s="4615"/>
      <c r="AK4" s="4615"/>
      <c r="AL4" s="4615"/>
      <c r="AM4" s="3323"/>
      <c r="AN4" s="4615" t="s">
        <v>222</v>
      </c>
      <c r="AO4" s="4615"/>
      <c r="AP4" s="4615"/>
      <c r="AQ4" s="4615"/>
      <c r="AR4" s="4615"/>
      <c r="AS4" s="4615"/>
      <c r="AT4" s="4615"/>
      <c r="AU4" s="4615"/>
      <c r="AV4" s="4615"/>
      <c r="AW4" s="4615"/>
      <c r="AX4" s="4615"/>
      <c r="AY4" s="4615"/>
      <c r="AZ4" s="4615"/>
      <c r="BA4" s="4615"/>
      <c r="BB4" s="4615"/>
      <c r="BC4" s="4615"/>
      <c r="BD4" s="4615"/>
      <c r="BE4" s="4615"/>
      <c r="BF4" s="4615"/>
      <c r="BG4" s="4615"/>
      <c r="BH4" s="4615"/>
      <c r="BI4" s="4615"/>
      <c r="BJ4" s="4615"/>
      <c r="BK4" s="4615"/>
      <c r="BL4" s="4615"/>
      <c r="BM4" s="4615"/>
      <c r="BN4" s="4615"/>
      <c r="BO4" s="4615"/>
      <c r="BP4" s="4615"/>
      <c r="BQ4" s="4615"/>
      <c r="BR4" s="4615"/>
      <c r="BS4" s="4615"/>
      <c r="BT4" s="4615"/>
      <c r="BU4" s="4615"/>
      <c r="BV4" s="4615"/>
      <c r="BW4" s="4615"/>
      <c r="BX4" s="4615"/>
      <c r="BY4" s="4615"/>
    </row>
    <row r="5" spans="2:77" s="3324" customFormat="1" ht="18.75">
      <c r="B5" s="4506" t="s">
        <v>219</v>
      </c>
      <c r="C5" s="4506"/>
      <c r="D5" s="4506"/>
      <c r="E5" s="4506"/>
      <c r="F5" s="4506"/>
      <c r="G5" s="4506"/>
      <c r="H5" s="4506"/>
      <c r="I5" s="4506"/>
      <c r="J5" s="4506"/>
      <c r="K5" s="4506"/>
      <c r="L5" s="4506"/>
      <c r="M5" s="4506"/>
      <c r="N5" s="4506"/>
      <c r="O5" s="4506"/>
      <c r="P5" s="4506"/>
      <c r="Q5" s="4506"/>
      <c r="R5" s="4506"/>
      <c r="S5" s="4506"/>
      <c r="T5" s="4506"/>
      <c r="U5" s="4506"/>
      <c r="V5" s="4506"/>
      <c r="W5" s="4506"/>
      <c r="X5" s="4506"/>
      <c r="Y5" s="4506"/>
      <c r="Z5" s="4506"/>
      <c r="AA5" s="4506"/>
      <c r="AB5" s="4506"/>
      <c r="AC5" s="4506"/>
      <c r="AD5" s="4506"/>
      <c r="AE5" s="4506"/>
      <c r="AF5" s="4506"/>
      <c r="AG5" s="4506"/>
      <c r="AH5" s="4506"/>
      <c r="AI5" s="4506"/>
      <c r="AJ5" s="4506"/>
      <c r="AK5" s="4506"/>
      <c r="AL5" s="4506"/>
      <c r="AM5" s="3325"/>
      <c r="AN5" s="4506" t="s">
        <v>219</v>
      </c>
      <c r="AO5" s="4506"/>
      <c r="AP5" s="4506"/>
      <c r="AQ5" s="4506"/>
      <c r="AR5" s="4506"/>
      <c r="AS5" s="4506"/>
      <c r="AT5" s="4506"/>
      <c r="AU5" s="4506"/>
      <c r="AV5" s="4506"/>
      <c r="AW5" s="4506"/>
      <c r="AX5" s="4506"/>
      <c r="AY5" s="4506"/>
      <c r="AZ5" s="4506"/>
      <c r="BA5" s="4506"/>
      <c r="BB5" s="4506"/>
      <c r="BC5" s="4506"/>
      <c r="BD5" s="4506"/>
      <c r="BE5" s="4506"/>
      <c r="BF5" s="4506"/>
      <c r="BG5" s="4506"/>
      <c r="BH5" s="4506"/>
      <c r="BI5" s="4506"/>
      <c r="BJ5" s="4506"/>
      <c r="BK5" s="4506"/>
      <c r="BL5" s="4506"/>
      <c r="BM5" s="4506"/>
      <c r="BN5" s="4506"/>
      <c r="BO5" s="4506"/>
      <c r="BP5" s="4506"/>
      <c r="BQ5" s="4506"/>
      <c r="BR5" s="4506"/>
      <c r="BS5" s="4506"/>
      <c r="BT5" s="4506"/>
      <c r="BU5" s="4506"/>
      <c r="BV5" s="4506"/>
      <c r="BW5" s="4506"/>
      <c r="BX5" s="4506"/>
      <c r="BY5" s="4506"/>
    </row>
    <row r="6" spans="2:77" s="3324" customFormat="1" ht="18.75">
      <c r="B6" s="4615" t="s">
        <v>220</v>
      </c>
      <c r="C6" s="4615"/>
      <c r="D6" s="4615"/>
      <c r="E6" s="4615"/>
      <c r="F6" s="4615"/>
      <c r="G6" s="4615"/>
      <c r="H6" s="4615"/>
      <c r="I6" s="4615"/>
      <c r="J6" s="4615"/>
      <c r="K6" s="4615"/>
      <c r="L6" s="4615"/>
      <c r="M6" s="4615"/>
      <c r="N6" s="4615"/>
      <c r="O6" s="4615"/>
      <c r="P6" s="4615"/>
      <c r="Q6" s="4615"/>
      <c r="R6" s="4615"/>
      <c r="S6" s="4615"/>
      <c r="T6" s="4615"/>
      <c r="U6" s="4615"/>
      <c r="V6" s="4615"/>
      <c r="W6" s="4615"/>
      <c r="X6" s="4615"/>
      <c r="Y6" s="4615"/>
      <c r="Z6" s="4615"/>
      <c r="AA6" s="4615"/>
      <c r="AB6" s="4615"/>
      <c r="AC6" s="4615"/>
      <c r="AD6" s="4615"/>
      <c r="AE6" s="4615"/>
      <c r="AF6" s="4615"/>
      <c r="AG6" s="4615"/>
      <c r="AH6" s="4615"/>
      <c r="AI6" s="4615"/>
      <c r="AJ6" s="4615"/>
      <c r="AK6" s="4615"/>
      <c r="AL6" s="4615"/>
      <c r="AM6" s="3325"/>
      <c r="AN6" s="4615" t="s">
        <v>220</v>
      </c>
      <c r="AO6" s="4615"/>
      <c r="AP6" s="4615"/>
      <c r="AQ6" s="4615"/>
      <c r="AR6" s="4615"/>
      <c r="AS6" s="4615"/>
      <c r="AT6" s="4615"/>
      <c r="AU6" s="4615"/>
      <c r="AV6" s="4615"/>
      <c r="AW6" s="4615"/>
      <c r="AX6" s="4615"/>
      <c r="AY6" s="4615"/>
      <c r="AZ6" s="4615"/>
      <c r="BA6" s="4615"/>
      <c r="BB6" s="4615"/>
      <c r="BC6" s="4615"/>
      <c r="BD6" s="4615"/>
      <c r="BE6" s="4615"/>
      <c r="BF6" s="4615"/>
      <c r="BG6" s="4615"/>
      <c r="BH6" s="4615"/>
      <c r="BI6" s="4615"/>
      <c r="BJ6" s="4615"/>
      <c r="BK6" s="4615"/>
      <c r="BL6" s="4615"/>
      <c r="BM6" s="4615"/>
      <c r="BN6" s="4615"/>
      <c r="BO6" s="4615"/>
      <c r="BP6" s="4615"/>
      <c r="BQ6" s="4615"/>
      <c r="BR6" s="4615"/>
      <c r="BS6" s="4615"/>
      <c r="BT6" s="4615"/>
      <c r="BU6" s="4615"/>
      <c r="BV6" s="4615"/>
      <c r="BW6" s="4615"/>
      <c r="BX6" s="4615"/>
      <c r="BY6" s="4615"/>
    </row>
    <row r="7" spans="2:77" s="3324" customFormat="1" ht="7.5" customHeight="1" thickBot="1">
      <c r="B7" s="3326"/>
      <c r="C7" s="3325"/>
      <c r="D7" s="3325"/>
      <c r="E7" s="3325"/>
      <c r="F7" s="3325"/>
      <c r="G7" s="3325"/>
      <c r="H7" s="3325"/>
      <c r="I7" s="3325"/>
      <c r="J7" s="3325"/>
      <c r="K7" s="3325"/>
      <c r="L7" s="3325"/>
      <c r="M7" s="3325"/>
      <c r="N7" s="3327"/>
      <c r="O7" s="3325"/>
      <c r="P7" s="3325"/>
      <c r="Q7" s="3325"/>
      <c r="R7" s="3325"/>
      <c r="S7" s="3325"/>
      <c r="T7" s="3325"/>
      <c r="U7" s="3325"/>
      <c r="V7" s="3325"/>
      <c r="W7" s="3325"/>
      <c r="X7" s="3325"/>
      <c r="Y7" s="3325"/>
      <c r="Z7" s="3325"/>
      <c r="AA7" s="3325"/>
      <c r="AB7" s="3325"/>
      <c r="AC7" s="3325"/>
      <c r="AD7" s="3325"/>
      <c r="AE7" s="3325"/>
      <c r="AF7" s="3325"/>
      <c r="AG7" s="3325"/>
      <c r="AH7" s="3325"/>
      <c r="AI7" s="3325"/>
      <c r="AJ7" s="3325"/>
      <c r="AK7" s="3325"/>
      <c r="AL7" s="3325"/>
      <c r="AM7" s="3325"/>
      <c r="AN7" s="3325"/>
      <c r="AO7" s="3325"/>
      <c r="AP7" s="3325"/>
      <c r="AQ7" s="3325"/>
      <c r="AR7" s="3325"/>
      <c r="AS7" s="3325"/>
      <c r="AT7" s="3325"/>
      <c r="AU7" s="3325"/>
      <c r="AV7" s="3325"/>
      <c r="AW7" s="3325"/>
      <c r="AX7" s="3325"/>
      <c r="AY7" s="3325"/>
      <c r="AZ7" s="3327"/>
      <c r="BA7" s="3328"/>
      <c r="BB7" s="3325"/>
      <c r="BC7" s="3325"/>
      <c r="BD7" s="3325"/>
      <c r="BE7" s="3325"/>
      <c r="BF7" s="3325"/>
      <c r="BG7" s="3328"/>
      <c r="BH7" s="3325"/>
      <c r="BI7" s="3325"/>
      <c r="BJ7" s="3325"/>
      <c r="BK7" s="3325"/>
      <c r="BL7" s="3325"/>
      <c r="BM7" s="3328"/>
      <c r="BN7" s="3325"/>
      <c r="BO7" s="3325"/>
      <c r="BP7" s="3325"/>
      <c r="BQ7" s="3325"/>
      <c r="BR7" s="3325"/>
      <c r="BS7" s="3328"/>
      <c r="BT7" s="3325"/>
      <c r="BU7" s="3325"/>
      <c r="BV7" s="3325"/>
      <c r="BW7" s="3325"/>
      <c r="BX7" s="3325"/>
      <c r="BY7" s="3325"/>
    </row>
    <row r="8" spans="2:77" ht="26.25" customHeight="1" thickBot="1">
      <c r="B8" s="4616" t="s">
        <v>162</v>
      </c>
      <c r="C8" s="3329" t="s">
        <v>103</v>
      </c>
      <c r="D8" s="3330"/>
      <c r="E8" s="4619" t="s">
        <v>73</v>
      </c>
      <c r="F8" s="4619"/>
      <c r="G8" s="4619"/>
      <c r="H8" s="4620"/>
      <c r="I8" s="4621" t="s">
        <v>116</v>
      </c>
      <c r="J8" s="4619"/>
      <c r="K8" s="4619"/>
      <c r="L8" s="4619"/>
      <c r="M8" s="4619"/>
      <c r="N8" s="4620"/>
      <c r="O8" s="4621" t="s">
        <v>74</v>
      </c>
      <c r="P8" s="4619"/>
      <c r="Q8" s="4619"/>
      <c r="R8" s="4619"/>
      <c r="S8" s="4619"/>
      <c r="T8" s="4620"/>
      <c r="U8" s="4621" t="s">
        <v>75</v>
      </c>
      <c r="V8" s="4619"/>
      <c r="W8" s="4619"/>
      <c r="X8" s="4619"/>
      <c r="Y8" s="4619"/>
      <c r="Z8" s="4620"/>
      <c r="AA8" s="4621" t="s">
        <v>76</v>
      </c>
      <c r="AB8" s="4619"/>
      <c r="AC8" s="4619"/>
      <c r="AD8" s="4619"/>
      <c r="AE8" s="4619"/>
      <c r="AF8" s="4620"/>
      <c r="AG8" s="4621" t="s">
        <v>77</v>
      </c>
      <c r="AH8" s="4619"/>
      <c r="AI8" s="4619"/>
      <c r="AJ8" s="4619"/>
      <c r="AK8" s="4619"/>
      <c r="AL8" s="4620"/>
      <c r="AM8" s="3331"/>
      <c r="AN8" s="4616" t="s">
        <v>162</v>
      </c>
      <c r="AO8" s="4621" t="s">
        <v>78</v>
      </c>
      <c r="AP8" s="4619"/>
      <c r="AQ8" s="4619"/>
      <c r="AR8" s="4619"/>
      <c r="AS8" s="4619"/>
      <c r="AT8" s="4620"/>
      <c r="AU8" s="4621" t="s">
        <v>1</v>
      </c>
      <c r="AV8" s="4619"/>
      <c r="AW8" s="4619"/>
      <c r="AX8" s="4619"/>
      <c r="AY8" s="4619"/>
      <c r="AZ8" s="4620"/>
      <c r="BA8" s="4621" t="s">
        <v>79</v>
      </c>
      <c r="BB8" s="4619"/>
      <c r="BC8" s="4619"/>
      <c r="BD8" s="4619"/>
      <c r="BE8" s="4619"/>
      <c r="BF8" s="4620"/>
      <c r="BG8" s="4621" t="s">
        <v>80</v>
      </c>
      <c r="BH8" s="4619"/>
      <c r="BI8" s="4619"/>
      <c r="BJ8" s="4619"/>
      <c r="BK8" s="4619"/>
      <c r="BL8" s="4620"/>
      <c r="BM8" s="4621" t="s">
        <v>81</v>
      </c>
      <c r="BN8" s="4619"/>
      <c r="BO8" s="4619"/>
      <c r="BP8" s="4619"/>
      <c r="BQ8" s="4619"/>
      <c r="BR8" s="4620"/>
      <c r="BS8" s="4621" t="s">
        <v>82</v>
      </c>
      <c r="BT8" s="4619"/>
      <c r="BU8" s="4619"/>
      <c r="BV8" s="4619"/>
      <c r="BW8" s="4619"/>
      <c r="BX8" s="4620"/>
      <c r="BY8" s="3332" t="s">
        <v>96</v>
      </c>
    </row>
    <row r="9" spans="2:77" ht="12.75" customHeight="1">
      <c r="B9" s="4617"/>
      <c r="C9" s="4622" t="s">
        <v>164</v>
      </c>
      <c r="D9" s="4625" t="s">
        <v>163</v>
      </c>
      <c r="E9" s="4628" t="s">
        <v>171</v>
      </c>
      <c r="F9" s="4629"/>
      <c r="G9" s="4629"/>
      <c r="H9" s="4630"/>
      <c r="I9" s="4622" t="s">
        <v>164</v>
      </c>
      <c r="J9" s="4625" t="s">
        <v>163</v>
      </c>
      <c r="K9" s="4628" t="s">
        <v>171</v>
      </c>
      <c r="L9" s="4629"/>
      <c r="M9" s="4629"/>
      <c r="N9" s="4630"/>
      <c r="O9" s="4622" t="s">
        <v>164</v>
      </c>
      <c r="P9" s="4625" t="s">
        <v>163</v>
      </c>
      <c r="Q9" s="4628" t="s">
        <v>171</v>
      </c>
      <c r="R9" s="4629"/>
      <c r="S9" s="4629"/>
      <c r="T9" s="4630"/>
      <c r="U9" s="4622" t="s">
        <v>164</v>
      </c>
      <c r="V9" s="4625" t="s">
        <v>163</v>
      </c>
      <c r="W9" s="4628" t="s">
        <v>171</v>
      </c>
      <c r="X9" s="4629"/>
      <c r="Y9" s="4629"/>
      <c r="Z9" s="4630"/>
      <c r="AA9" s="4622" t="s">
        <v>164</v>
      </c>
      <c r="AB9" s="4625" t="s">
        <v>163</v>
      </c>
      <c r="AC9" s="4628" t="s">
        <v>171</v>
      </c>
      <c r="AD9" s="4629"/>
      <c r="AE9" s="4629"/>
      <c r="AF9" s="4630"/>
      <c r="AG9" s="4622" t="s">
        <v>164</v>
      </c>
      <c r="AH9" s="4625" t="s">
        <v>163</v>
      </c>
      <c r="AI9" s="4628" t="s">
        <v>171</v>
      </c>
      <c r="AJ9" s="4629"/>
      <c r="AK9" s="4629"/>
      <c r="AL9" s="4630"/>
      <c r="AM9" s="3317"/>
      <c r="AN9" s="4617"/>
      <c r="AO9" s="4622" t="s">
        <v>164</v>
      </c>
      <c r="AP9" s="4625" t="s">
        <v>163</v>
      </c>
      <c r="AQ9" s="4628" t="s">
        <v>171</v>
      </c>
      <c r="AR9" s="4629"/>
      <c r="AS9" s="4629"/>
      <c r="AT9" s="4630"/>
      <c r="AU9" s="4622" t="s">
        <v>164</v>
      </c>
      <c r="AV9" s="4625" t="s">
        <v>163</v>
      </c>
      <c r="AW9" s="4628" t="s">
        <v>171</v>
      </c>
      <c r="AX9" s="4629"/>
      <c r="AY9" s="4629"/>
      <c r="AZ9" s="4630"/>
      <c r="BA9" s="4622" t="s">
        <v>164</v>
      </c>
      <c r="BB9" s="4625" t="s">
        <v>163</v>
      </c>
      <c r="BC9" s="4628" t="s">
        <v>171</v>
      </c>
      <c r="BD9" s="4629"/>
      <c r="BE9" s="4629"/>
      <c r="BF9" s="4630"/>
      <c r="BG9" s="4622" t="s">
        <v>164</v>
      </c>
      <c r="BH9" s="4625" t="s">
        <v>163</v>
      </c>
      <c r="BI9" s="4628" t="s">
        <v>171</v>
      </c>
      <c r="BJ9" s="4629"/>
      <c r="BK9" s="4629"/>
      <c r="BL9" s="4630"/>
      <c r="BM9" s="4622" t="s">
        <v>164</v>
      </c>
      <c r="BN9" s="4625" t="s">
        <v>163</v>
      </c>
      <c r="BO9" s="4628" t="s">
        <v>171</v>
      </c>
      <c r="BP9" s="4629"/>
      <c r="BQ9" s="4629"/>
      <c r="BR9" s="4630"/>
      <c r="BS9" s="4622" t="s">
        <v>164</v>
      </c>
      <c r="BT9" s="4625" t="s">
        <v>163</v>
      </c>
      <c r="BU9" s="4628" t="s">
        <v>171</v>
      </c>
      <c r="BV9" s="4629"/>
      <c r="BW9" s="4629"/>
      <c r="BX9" s="4630"/>
      <c r="BY9" s="3333"/>
    </row>
    <row r="10" spans="2:77">
      <c r="B10" s="4617"/>
      <c r="C10" s="4623"/>
      <c r="D10" s="4626"/>
      <c r="E10" s="4631"/>
      <c r="F10" s="4632"/>
      <c r="G10" s="4632"/>
      <c r="H10" s="4633"/>
      <c r="I10" s="4623"/>
      <c r="J10" s="4626"/>
      <c r="K10" s="4631"/>
      <c r="L10" s="4632"/>
      <c r="M10" s="4632"/>
      <c r="N10" s="4633"/>
      <c r="O10" s="4623"/>
      <c r="P10" s="4626"/>
      <c r="Q10" s="4631"/>
      <c r="R10" s="4632"/>
      <c r="S10" s="4632"/>
      <c r="T10" s="4633"/>
      <c r="U10" s="4623"/>
      <c r="V10" s="4626"/>
      <c r="W10" s="4631"/>
      <c r="X10" s="4632"/>
      <c r="Y10" s="4632"/>
      <c r="Z10" s="4633"/>
      <c r="AA10" s="4623"/>
      <c r="AB10" s="4626"/>
      <c r="AC10" s="4631"/>
      <c r="AD10" s="4632"/>
      <c r="AE10" s="4632"/>
      <c r="AF10" s="4633"/>
      <c r="AG10" s="4623"/>
      <c r="AH10" s="4626"/>
      <c r="AI10" s="4631"/>
      <c r="AJ10" s="4632"/>
      <c r="AK10" s="4632"/>
      <c r="AL10" s="4633"/>
      <c r="AM10" s="3320"/>
      <c r="AN10" s="4617"/>
      <c r="AO10" s="4623"/>
      <c r="AP10" s="4626"/>
      <c r="AQ10" s="4631"/>
      <c r="AR10" s="4632"/>
      <c r="AS10" s="4632"/>
      <c r="AT10" s="4633"/>
      <c r="AU10" s="4623"/>
      <c r="AV10" s="4626"/>
      <c r="AW10" s="4631"/>
      <c r="AX10" s="4632"/>
      <c r="AY10" s="4632"/>
      <c r="AZ10" s="4633"/>
      <c r="BA10" s="4623"/>
      <c r="BB10" s="4626"/>
      <c r="BC10" s="4631"/>
      <c r="BD10" s="4632"/>
      <c r="BE10" s="4632"/>
      <c r="BF10" s="4633"/>
      <c r="BG10" s="4623"/>
      <c r="BH10" s="4626"/>
      <c r="BI10" s="4631"/>
      <c r="BJ10" s="4632"/>
      <c r="BK10" s="4632"/>
      <c r="BL10" s="4633"/>
      <c r="BM10" s="4623"/>
      <c r="BN10" s="4626"/>
      <c r="BO10" s="4631"/>
      <c r="BP10" s="4632"/>
      <c r="BQ10" s="4632"/>
      <c r="BR10" s="4633"/>
      <c r="BS10" s="4623"/>
      <c r="BT10" s="4626"/>
      <c r="BU10" s="4631"/>
      <c r="BV10" s="4632"/>
      <c r="BW10" s="4632"/>
      <c r="BX10" s="4633"/>
      <c r="BY10" s="3333"/>
    </row>
    <row r="11" spans="2:77" ht="21.75" customHeight="1">
      <c r="B11" s="4617"/>
      <c r="C11" s="4623"/>
      <c r="D11" s="4626"/>
      <c r="E11" s="4634"/>
      <c r="F11" s="4635"/>
      <c r="G11" s="4635"/>
      <c r="H11" s="4636"/>
      <c r="I11" s="4623"/>
      <c r="J11" s="4626"/>
      <c r="K11" s="4634"/>
      <c r="L11" s="4635"/>
      <c r="M11" s="4635"/>
      <c r="N11" s="4636"/>
      <c r="O11" s="4623"/>
      <c r="P11" s="4626"/>
      <c r="Q11" s="4634"/>
      <c r="R11" s="4635"/>
      <c r="S11" s="4635"/>
      <c r="T11" s="4636"/>
      <c r="U11" s="4623"/>
      <c r="V11" s="4626"/>
      <c r="W11" s="4634"/>
      <c r="X11" s="4635"/>
      <c r="Y11" s="4635"/>
      <c r="Z11" s="4636"/>
      <c r="AA11" s="4623"/>
      <c r="AB11" s="4626"/>
      <c r="AC11" s="4634"/>
      <c r="AD11" s="4635"/>
      <c r="AE11" s="4635"/>
      <c r="AF11" s="4636"/>
      <c r="AG11" s="4623"/>
      <c r="AH11" s="4626"/>
      <c r="AI11" s="4634"/>
      <c r="AJ11" s="4635"/>
      <c r="AK11" s="4635"/>
      <c r="AL11" s="4636"/>
      <c r="AM11" s="3334"/>
      <c r="AN11" s="4617"/>
      <c r="AO11" s="4623"/>
      <c r="AP11" s="4626"/>
      <c r="AQ11" s="4634"/>
      <c r="AR11" s="4635"/>
      <c r="AS11" s="4635"/>
      <c r="AT11" s="4636"/>
      <c r="AU11" s="4623"/>
      <c r="AV11" s="4626"/>
      <c r="AW11" s="4634"/>
      <c r="AX11" s="4635"/>
      <c r="AY11" s="4635"/>
      <c r="AZ11" s="4636"/>
      <c r="BA11" s="4623"/>
      <c r="BB11" s="4626"/>
      <c r="BC11" s="4634"/>
      <c r="BD11" s="4635"/>
      <c r="BE11" s="4635"/>
      <c r="BF11" s="4636"/>
      <c r="BG11" s="4623"/>
      <c r="BH11" s="4626"/>
      <c r="BI11" s="4634"/>
      <c r="BJ11" s="4635"/>
      <c r="BK11" s="4635"/>
      <c r="BL11" s="4636"/>
      <c r="BM11" s="4623"/>
      <c r="BN11" s="4626"/>
      <c r="BO11" s="4634"/>
      <c r="BP11" s="4635"/>
      <c r="BQ11" s="4635"/>
      <c r="BR11" s="4636"/>
      <c r="BS11" s="4623"/>
      <c r="BT11" s="4626"/>
      <c r="BU11" s="4634"/>
      <c r="BV11" s="4635"/>
      <c r="BW11" s="4635"/>
      <c r="BX11" s="4636"/>
      <c r="BY11" s="3333"/>
    </row>
    <row r="12" spans="2:77" ht="23.25" customHeight="1" thickBot="1">
      <c r="B12" s="4618"/>
      <c r="C12" s="4624"/>
      <c r="D12" s="4627"/>
      <c r="E12" s="3335" t="s">
        <v>63</v>
      </c>
      <c r="F12" s="3336" t="s">
        <v>61</v>
      </c>
      <c r="G12" s="3336" t="s">
        <v>62</v>
      </c>
      <c r="H12" s="3337" t="s">
        <v>6</v>
      </c>
      <c r="I12" s="4624"/>
      <c r="J12" s="4627"/>
      <c r="K12" s="3335" t="s">
        <v>63</v>
      </c>
      <c r="L12" s="3336" t="s">
        <v>61</v>
      </c>
      <c r="M12" s="3336" t="s">
        <v>62</v>
      </c>
      <c r="N12" s="3337" t="s">
        <v>6</v>
      </c>
      <c r="O12" s="4624"/>
      <c r="P12" s="4627"/>
      <c r="Q12" s="3335" t="s">
        <v>63</v>
      </c>
      <c r="R12" s="3336" t="s">
        <v>61</v>
      </c>
      <c r="S12" s="3336" t="s">
        <v>62</v>
      </c>
      <c r="T12" s="3337" t="s">
        <v>6</v>
      </c>
      <c r="U12" s="4624"/>
      <c r="V12" s="4627"/>
      <c r="W12" s="3335" t="s">
        <v>63</v>
      </c>
      <c r="X12" s="3336" t="s">
        <v>61</v>
      </c>
      <c r="Y12" s="3336" t="s">
        <v>62</v>
      </c>
      <c r="Z12" s="3337" t="s">
        <v>6</v>
      </c>
      <c r="AA12" s="4624"/>
      <c r="AB12" s="4627"/>
      <c r="AC12" s="3335" t="s">
        <v>63</v>
      </c>
      <c r="AD12" s="3336" t="s">
        <v>61</v>
      </c>
      <c r="AE12" s="3336" t="s">
        <v>62</v>
      </c>
      <c r="AF12" s="3337" t="s">
        <v>6</v>
      </c>
      <c r="AG12" s="4624"/>
      <c r="AH12" s="4627"/>
      <c r="AI12" s="3335" t="s">
        <v>63</v>
      </c>
      <c r="AJ12" s="3336" t="s">
        <v>61</v>
      </c>
      <c r="AK12" s="3336" t="s">
        <v>62</v>
      </c>
      <c r="AL12" s="3337" t="s">
        <v>6</v>
      </c>
      <c r="AM12" s="3320"/>
      <c r="AN12" s="4618"/>
      <c r="AO12" s="4624"/>
      <c r="AP12" s="4627"/>
      <c r="AQ12" s="3335" t="s">
        <v>63</v>
      </c>
      <c r="AR12" s="3336" t="s">
        <v>61</v>
      </c>
      <c r="AS12" s="3336" t="s">
        <v>62</v>
      </c>
      <c r="AT12" s="3337" t="s">
        <v>6</v>
      </c>
      <c r="AU12" s="4624"/>
      <c r="AV12" s="4627"/>
      <c r="AW12" s="3335" t="s">
        <v>63</v>
      </c>
      <c r="AX12" s="3336" t="s">
        <v>61</v>
      </c>
      <c r="AY12" s="3336" t="s">
        <v>62</v>
      </c>
      <c r="AZ12" s="3337" t="s">
        <v>6</v>
      </c>
      <c r="BA12" s="4624"/>
      <c r="BB12" s="4627"/>
      <c r="BC12" s="3335" t="s">
        <v>63</v>
      </c>
      <c r="BD12" s="3336" t="s">
        <v>61</v>
      </c>
      <c r="BE12" s="3336" t="s">
        <v>62</v>
      </c>
      <c r="BF12" s="3337" t="s">
        <v>6</v>
      </c>
      <c r="BG12" s="4624"/>
      <c r="BH12" s="4627"/>
      <c r="BI12" s="3335" t="s">
        <v>63</v>
      </c>
      <c r="BJ12" s="3336" t="s">
        <v>61</v>
      </c>
      <c r="BK12" s="3336" t="s">
        <v>62</v>
      </c>
      <c r="BL12" s="3337" t="s">
        <v>6</v>
      </c>
      <c r="BM12" s="4624"/>
      <c r="BN12" s="4627"/>
      <c r="BO12" s="3335" t="s">
        <v>63</v>
      </c>
      <c r="BP12" s="3336" t="s">
        <v>61</v>
      </c>
      <c r="BQ12" s="3336" t="s">
        <v>62</v>
      </c>
      <c r="BR12" s="3337" t="s">
        <v>6</v>
      </c>
      <c r="BS12" s="4624"/>
      <c r="BT12" s="4627"/>
      <c r="BU12" s="3335" t="s">
        <v>63</v>
      </c>
      <c r="BV12" s="3336" t="s">
        <v>61</v>
      </c>
      <c r="BW12" s="3336" t="s">
        <v>62</v>
      </c>
      <c r="BX12" s="3337" t="s">
        <v>6</v>
      </c>
      <c r="BY12" s="3333"/>
    </row>
    <row r="13" spans="2:77" ht="15" customHeight="1" thickBot="1">
      <c r="B13" s="3338" t="s">
        <v>13</v>
      </c>
      <c r="C13" s="3709"/>
      <c r="D13" s="3339" t="s">
        <v>15</v>
      </c>
      <c r="E13" s="3754" t="s">
        <v>33</v>
      </c>
      <c r="F13" s="3713" t="s">
        <v>55</v>
      </c>
      <c r="G13" s="3537" t="s">
        <v>221</v>
      </c>
      <c r="H13" s="3749" t="s">
        <v>64</v>
      </c>
      <c r="I13" s="3540"/>
      <c r="J13" s="3532" t="s">
        <v>19</v>
      </c>
      <c r="K13" s="3543" t="s">
        <v>33</v>
      </c>
      <c r="L13" s="3541" t="s">
        <v>55</v>
      </c>
      <c r="M13" s="3544" t="s">
        <v>221</v>
      </c>
      <c r="N13" s="3542" t="s">
        <v>64</v>
      </c>
      <c r="O13" s="3564"/>
      <c r="P13" s="3532" t="s">
        <v>19</v>
      </c>
      <c r="Q13" s="3544" t="s">
        <v>221</v>
      </c>
      <c r="R13" s="3697" t="s">
        <v>64</v>
      </c>
      <c r="S13" s="3697" t="s">
        <v>33</v>
      </c>
      <c r="T13" s="3698" t="s">
        <v>55</v>
      </c>
      <c r="U13" s="3717"/>
      <c r="V13" s="3532" t="s">
        <v>88</v>
      </c>
      <c r="W13" s="3707" t="s">
        <v>64</v>
      </c>
      <c r="X13" s="3538" t="s">
        <v>33</v>
      </c>
      <c r="Y13" s="3538" t="s">
        <v>55</v>
      </c>
      <c r="Z13" s="3553" t="s">
        <v>221</v>
      </c>
      <c r="AA13" s="3709">
        <v>18</v>
      </c>
      <c r="AB13" s="3339" t="s">
        <v>14</v>
      </c>
      <c r="AC13" s="3543" t="s">
        <v>33</v>
      </c>
      <c r="AD13" s="3541" t="s">
        <v>55</v>
      </c>
      <c r="AE13" s="3537" t="s">
        <v>221</v>
      </c>
      <c r="AF13" s="3542" t="s">
        <v>64</v>
      </c>
      <c r="AG13" s="3545"/>
      <c r="AH13" s="4112" t="s">
        <v>16</v>
      </c>
      <c r="AI13" s="4113" t="s">
        <v>33</v>
      </c>
      <c r="AJ13" s="4114" t="s">
        <v>55</v>
      </c>
      <c r="AK13" s="4115" t="s">
        <v>221</v>
      </c>
      <c r="AL13" s="4116" t="s">
        <v>64</v>
      </c>
      <c r="AM13" s="3704"/>
      <c r="AN13" s="3765" t="s">
        <v>13</v>
      </c>
      <c r="AO13" s="3535"/>
      <c r="AP13" s="3532" t="s">
        <v>88</v>
      </c>
      <c r="AQ13" s="3710" t="s">
        <v>55</v>
      </c>
      <c r="AR13" s="3544" t="s">
        <v>221</v>
      </c>
      <c r="AS13" s="3697" t="s">
        <v>64</v>
      </c>
      <c r="AT13" s="3698" t="s">
        <v>33</v>
      </c>
      <c r="AU13" s="3540"/>
      <c r="AV13" s="3532" t="s">
        <v>17</v>
      </c>
      <c r="AW13" s="3537" t="s">
        <v>221</v>
      </c>
      <c r="AX13" s="3541" t="s">
        <v>64</v>
      </c>
      <c r="AY13" s="3541" t="s">
        <v>33</v>
      </c>
      <c r="AZ13" s="3542" t="s">
        <v>55</v>
      </c>
      <c r="BA13" s="3546"/>
      <c r="BB13" s="3547" t="s">
        <v>18</v>
      </c>
      <c r="BC13" s="3341" t="s">
        <v>221</v>
      </c>
      <c r="BD13" s="3350" t="s">
        <v>64</v>
      </c>
      <c r="BE13" s="3350" t="s">
        <v>33</v>
      </c>
      <c r="BF13" s="3351" t="s">
        <v>55</v>
      </c>
      <c r="BG13" s="3540"/>
      <c r="BH13" s="3532" t="s">
        <v>15</v>
      </c>
      <c r="BI13" s="3696" t="s">
        <v>64</v>
      </c>
      <c r="BJ13" s="3345" t="s">
        <v>33</v>
      </c>
      <c r="BK13" s="3345" t="s">
        <v>55</v>
      </c>
      <c r="BL13" s="3361" t="s">
        <v>221</v>
      </c>
      <c r="BM13" s="3709"/>
      <c r="BN13" s="3339" t="s">
        <v>19</v>
      </c>
      <c r="BO13" s="3543" t="s">
        <v>33</v>
      </c>
      <c r="BP13" s="3541" t="s">
        <v>55</v>
      </c>
      <c r="BQ13" s="3537" t="s">
        <v>221</v>
      </c>
      <c r="BR13" s="3542" t="s">
        <v>64</v>
      </c>
      <c r="BS13" s="3546"/>
      <c r="BT13" s="3452" t="s">
        <v>18</v>
      </c>
      <c r="BU13" s="3707" t="s">
        <v>55</v>
      </c>
      <c r="BV13" s="3703" t="s">
        <v>221</v>
      </c>
      <c r="BW13" s="3708" t="s">
        <v>64</v>
      </c>
      <c r="BX13" s="3719" t="s">
        <v>33</v>
      </c>
      <c r="BY13" s="3333"/>
    </row>
    <row r="14" spans="2:77" ht="15" customHeight="1" thickBot="1">
      <c r="B14" s="3355" t="s">
        <v>20</v>
      </c>
      <c r="C14" s="3569">
        <v>1</v>
      </c>
      <c r="D14" s="3453" t="s">
        <v>14</v>
      </c>
      <c r="E14" s="3696" t="s">
        <v>64</v>
      </c>
      <c r="F14" s="3541" t="s">
        <v>33</v>
      </c>
      <c r="G14" s="3541" t="s">
        <v>55</v>
      </c>
      <c r="H14" s="3706" t="s">
        <v>221</v>
      </c>
      <c r="I14" s="3715"/>
      <c r="J14" s="3533" t="s">
        <v>16</v>
      </c>
      <c r="K14" s="3699" t="s">
        <v>33</v>
      </c>
      <c r="L14" s="3700" t="s">
        <v>55</v>
      </c>
      <c r="M14" s="3562" t="s">
        <v>221</v>
      </c>
      <c r="N14" s="3701" t="s">
        <v>64</v>
      </c>
      <c r="O14" s="3736"/>
      <c r="P14" s="3533" t="s">
        <v>16</v>
      </c>
      <c r="Q14" s="3562" t="s">
        <v>221</v>
      </c>
      <c r="R14" s="3700" t="s">
        <v>64</v>
      </c>
      <c r="S14" s="3700" t="s">
        <v>33</v>
      </c>
      <c r="T14" s="3701" t="s">
        <v>55</v>
      </c>
      <c r="U14" s="3720"/>
      <c r="V14" s="3532" t="s">
        <v>15</v>
      </c>
      <c r="W14" s="4110" t="s">
        <v>221</v>
      </c>
      <c r="X14" s="3567" t="s">
        <v>64</v>
      </c>
      <c r="Y14" s="3567" t="s">
        <v>33</v>
      </c>
      <c r="Z14" s="3747" t="s">
        <v>55</v>
      </c>
      <c r="AA14" s="3569"/>
      <c r="AB14" s="3453" t="s">
        <v>17</v>
      </c>
      <c r="AC14" s="3543" t="s">
        <v>64</v>
      </c>
      <c r="AD14" s="3541" t="s">
        <v>33</v>
      </c>
      <c r="AE14" s="3541" t="s">
        <v>55</v>
      </c>
      <c r="AF14" s="3554" t="s">
        <v>221</v>
      </c>
      <c r="AG14" s="3546"/>
      <c r="AH14" s="3452" t="s">
        <v>18</v>
      </c>
      <c r="AI14" s="3552" t="s">
        <v>33</v>
      </c>
      <c r="AJ14" s="3538" t="s">
        <v>55</v>
      </c>
      <c r="AK14" s="3544" t="s">
        <v>221</v>
      </c>
      <c r="AL14" s="3539" t="s">
        <v>64</v>
      </c>
      <c r="AM14" s="3704"/>
      <c r="AN14" s="3766" t="s">
        <v>20</v>
      </c>
      <c r="AO14" s="3721"/>
      <c r="AP14" s="3453" t="s">
        <v>15</v>
      </c>
      <c r="AQ14" s="3710" t="s">
        <v>55</v>
      </c>
      <c r="AR14" s="3537" t="s">
        <v>221</v>
      </c>
      <c r="AS14" s="3697" t="s">
        <v>64</v>
      </c>
      <c r="AT14" s="3698" t="s">
        <v>33</v>
      </c>
      <c r="AU14" s="3540"/>
      <c r="AV14" s="3532" t="s">
        <v>19</v>
      </c>
      <c r="AW14" s="3543" t="s">
        <v>55</v>
      </c>
      <c r="AX14" s="3544" t="s">
        <v>221</v>
      </c>
      <c r="AY14" s="3541" t="s">
        <v>64</v>
      </c>
      <c r="AZ14" s="3542" t="s">
        <v>33</v>
      </c>
      <c r="BA14" s="3551"/>
      <c r="BB14" s="3532" t="s">
        <v>88</v>
      </c>
      <c r="BC14" s="3354" t="s">
        <v>221</v>
      </c>
      <c r="BD14" s="3345" t="s">
        <v>64</v>
      </c>
      <c r="BE14" s="3345" t="s">
        <v>33</v>
      </c>
      <c r="BF14" s="3346" t="s">
        <v>55</v>
      </c>
      <c r="BG14" s="3540">
        <v>40</v>
      </c>
      <c r="BH14" s="3532" t="s">
        <v>14</v>
      </c>
      <c r="BI14" s="3347" t="s">
        <v>64</v>
      </c>
      <c r="BJ14" s="3345" t="s">
        <v>33</v>
      </c>
      <c r="BK14" s="3345" t="s">
        <v>55</v>
      </c>
      <c r="BL14" s="3366" t="s">
        <v>221</v>
      </c>
      <c r="BM14" s="3750"/>
      <c r="BN14" s="3454" t="s">
        <v>16</v>
      </c>
      <c r="BO14" s="3699" t="s">
        <v>64</v>
      </c>
      <c r="BP14" s="3700" t="s">
        <v>33</v>
      </c>
      <c r="BQ14" s="3700" t="s">
        <v>55</v>
      </c>
      <c r="BR14" s="3550" t="s">
        <v>221</v>
      </c>
      <c r="BS14" s="3551"/>
      <c r="BT14" s="3453" t="s">
        <v>88</v>
      </c>
      <c r="BU14" s="3705" t="s">
        <v>33</v>
      </c>
      <c r="BV14" s="3697" t="s">
        <v>55</v>
      </c>
      <c r="BW14" s="3544" t="s">
        <v>221</v>
      </c>
      <c r="BX14" s="3698" t="s">
        <v>64</v>
      </c>
      <c r="BY14" s="3333"/>
    </row>
    <row r="15" spans="2:77" ht="15" customHeight="1" thickBot="1">
      <c r="B15" s="3355" t="s">
        <v>21</v>
      </c>
      <c r="C15" s="3569"/>
      <c r="D15" s="3453" t="s">
        <v>17</v>
      </c>
      <c r="E15" s="3696" t="s">
        <v>64</v>
      </c>
      <c r="F15" s="3541" t="s">
        <v>33</v>
      </c>
      <c r="G15" s="3541" t="s">
        <v>55</v>
      </c>
      <c r="H15" s="3554" t="s">
        <v>221</v>
      </c>
      <c r="I15" s="3702"/>
      <c r="J15" s="3722" t="s">
        <v>18</v>
      </c>
      <c r="K15" s="3707" t="s">
        <v>64</v>
      </c>
      <c r="L15" s="3708" t="s">
        <v>33</v>
      </c>
      <c r="M15" s="3708" t="s">
        <v>55</v>
      </c>
      <c r="N15" s="3553" t="s">
        <v>221</v>
      </c>
      <c r="O15" s="3770"/>
      <c r="P15" s="3722" t="s">
        <v>18</v>
      </c>
      <c r="Q15" s="3707" t="s">
        <v>55</v>
      </c>
      <c r="R15" s="3544" t="s">
        <v>221</v>
      </c>
      <c r="S15" s="3708" t="s">
        <v>64</v>
      </c>
      <c r="T15" s="3719" t="s">
        <v>33</v>
      </c>
      <c r="U15" s="3717">
        <v>14</v>
      </c>
      <c r="V15" s="3532" t="s">
        <v>14</v>
      </c>
      <c r="W15" s="3544" t="s">
        <v>221</v>
      </c>
      <c r="X15" s="3567" t="s">
        <v>64</v>
      </c>
      <c r="Y15" s="3567" t="s">
        <v>33</v>
      </c>
      <c r="Z15" s="3747" t="s">
        <v>55</v>
      </c>
      <c r="AA15" s="3569"/>
      <c r="AB15" s="3453" t="s">
        <v>19</v>
      </c>
      <c r="AC15" s="3566" t="s">
        <v>64</v>
      </c>
      <c r="AD15" s="3567" t="s">
        <v>33</v>
      </c>
      <c r="AE15" s="3567" t="s">
        <v>55</v>
      </c>
      <c r="AF15" s="3706" t="s">
        <v>221</v>
      </c>
      <c r="AG15" s="3540"/>
      <c r="AH15" s="3453" t="s">
        <v>88</v>
      </c>
      <c r="AI15" s="3543" t="s">
        <v>64</v>
      </c>
      <c r="AJ15" s="3541" t="s">
        <v>33</v>
      </c>
      <c r="AK15" s="3541" t="s">
        <v>55</v>
      </c>
      <c r="AL15" s="3706" t="s">
        <v>221</v>
      </c>
      <c r="AM15" s="3704"/>
      <c r="AN15" s="3766" t="s">
        <v>21</v>
      </c>
      <c r="AO15" s="3723">
        <v>27</v>
      </c>
      <c r="AP15" s="3532" t="s">
        <v>14</v>
      </c>
      <c r="AQ15" s="3710" t="s">
        <v>33</v>
      </c>
      <c r="AR15" s="3697" t="s">
        <v>55</v>
      </c>
      <c r="AS15" s="3544" t="s">
        <v>221</v>
      </c>
      <c r="AT15" s="3698" t="s">
        <v>64</v>
      </c>
      <c r="AU15" s="3568"/>
      <c r="AV15" s="3533" t="s">
        <v>16</v>
      </c>
      <c r="AW15" s="3543" t="s">
        <v>55</v>
      </c>
      <c r="AX15" s="3537" t="s">
        <v>221</v>
      </c>
      <c r="AY15" s="3549" t="s">
        <v>64</v>
      </c>
      <c r="AZ15" s="3542" t="s">
        <v>33</v>
      </c>
      <c r="BA15" s="3551"/>
      <c r="BB15" s="3453" t="s">
        <v>15</v>
      </c>
      <c r="BC15" s="3353" t="s">
        <v>55</v>
      </c>
      <c r="BD15" s="3341" t="s">
        <v>221</v>
      </c>
      <c r="BE15" s="3345" t="s">
        <v>64</v>
      </c>
      <c r="BF15" s="3346" t="s">
        <v>33</v>
      </c>
      <c r="BG15" s="3551"/>
      <c r="BH15" s="3532" t="s">
        <v>17</v>
      </c>
      <c r="BI15" s="3341" t="s">
        <v>221</v>
      </c>
      <c r="BJ15" s="3345" t="s">
        <v>64</v>
      </c>
      <c r="BK15" s="3345" t="s">
        <v>33</v>
      </c>
      <c r="BL15" s="3346" t="s">
        <v>55</v>
      </c>
      <c r="BM15" s="3943"/>
      <c r="BN15" s="3452" t="s">
        <v>18</v>
      </c>
      <c r="BO15" s="3552" t="s">
        <v>64</v>
      </c>
      <c r="BP15" s="3538" t="s">
        <v>33</v>
      </c>
      <c r="BQ15" s="3538" t="s">
        <v>55</v>
      </c>
      <c r="BR15" s="3553" t="s">
        <v>221</v>
      </c>
      <c r="BS15" s="3773"/>
      <c r="BT15" s="3453" t="s">
        <v>15</v>
      </c>
      <c r="BU15" s="3754" t="s">
        <v>33</v>
      </c>
      <c r="BV15" s="3713" t="s">
        <v>55</v>
      </c>
      <c r="BW15" s="3537" t="s">
        <v>221</v>
      </c>
      <c r="BX15" s="3749" t="s">
        <v>64</v>
      </c>
      <c r="BY15" s="3333"/>
    </row>
    <row r="16" spans="2:77" ht="15" customHeight="1" thickBot="1">
      <c r="B16" s="3355" t="s">
        <v>22</v>
      </c>
      <c r="C16" s="3569"/>
      <c r="D16" s="3455" t="s">
        <v>19</v>
      </c>
      <c r="E16" s="3544" t="s">
        <v>221</v>
      </c>
      <c r="F16" s="3541" t="s">
        <v>64</v>
      </c>
      <c r="G16" s="3541" t="s">
        <v>33</v>
      </c>
      <c r="H16" s="3542" t="s">
        <v>55</v>
      </c>
      <c r="I16" s="3540"/>
      <c r="J16" s="3724" t="s">
        <v>88</v>
      </c>
      <c r="K16" s="3712" t="s">
        <v>64</v>
      </c>
      <c r="L16" s="3713" t="s">
        <v>33</v>
      </c>
      <c r="M16" s="3713" t="s">
        <v>55</v>
      </c>
      <c r="N16" s="3706" t="s">
        <v>221</v>
      </c>
      <c r="O16" s="3534"/>
      <c r="P16" s="3724" t="s">
        <v>88</v>
      </c>
      <c r="Q16" s="3543" t="s">
        <v>55</v>
      </c>
      <c r="R16" s="3537" t="s">
        <v>221</v>
      </c>
      <c r="S16" s="3541" t="s">
        <v>64</v>
      </c>
      <c r="T16" s="3542" t="s">
        <v>33</v>
      </c>
      <c r="U16" s="3720"/>
      <c r="V16" s="3455" t="s">
        <v>17</v>
      </c>
      <c r="W16" s="3705" t="s">
        <v>55</v>
      </c>
      <c r="X16" s="3544" t="s">
        <v>221</v>
      </c>
      <c r="Y16" s="3541" t="s">
        <v>64</v>
      </c>
      <c r="Z16" s="3542" t="s">
        <v>33</v>
      </c>
      <c r="AA16" s="3569"/>
      <c r="AB16" s="3455" t="s">
        <v>16</v>
      </c>
      <c r="AC16" s="3718" t="s">
        <v>221</v>
      </c>
      <c r="AD16" s="3549" t="s">
        <v>64</v>
      </c>
      <c r="AE16" s="3549" t="s">
        <v>33</v>
      </c>
      <c r="AF16" s="3711" t="s">
        <v>55</v>
      </c>
      <c r="AG16" s="3551"/>
      <c r="AH16" s="3453" t="s">
        <v>15</v>
      </c>
      <c r="AI16" s="3543" t="s">
        <v>64</v>
      </c>
      <c r="AJ16" s="3541" t="s">
        <v>33</v>
      </c>
      <c r="AK16" s="3541" t="s">
        <v>55</v>
      </c>
      <c r="AL16" s="3554" t="s">
        <v>221</v>
      </c>
      <c r="AM16" s="3704"/>
      <c r="AN16" s="3766" t="s">
        <v>22</v>
      </c>
      <c r="AO16" s="3725"/>
      <c r="AP16" s="3453" t="s">
        <v>17</v>
      </c>
      <c r="AQ16" s="3543" t="s">
        <v>33</v>
      </c>
      <c r="AR16" s="3541" t="s">
        <v>55</v>
      </c>
      <c r="AS16" s="3537" t="s">
        <v>221</v>
      </c>
      <c r="AT16" s="3542" t="s">
        <v>64</v>
      </c>
      <c r="AU16" s="3540"/>
      <c r="AV16" s="3547" t="s">
        <v>18</v>
      </c>
      <c r="AW16" s="3707" t="s">
        <v>33</v>
      </c>
      <c r="AX16" s="3708" t="s">
        <v>55</v>
      </c>
      <c r="AY16" s="3544" t="s">
        <v>221</v>
      </c>
      <c r="AZ16" s="3719" t="s">
        <v>64</v>
      </c>
      <c r="BA16" s="3551">
        <v>36</v>
      </c>
      <c r="BB16" s="3532" t="s">
        <v>14</v>
      </c>
      <c r="BC16" s="3543" t="s">
        <v>55</v>
      </c>
      <c r="BD16" s="3354" t="s">
        <v>221</v>
      </c>
      <c r="BE16" s="3345" t="s">
        <v>64</v>
      </c>
      <c r="BF16" s="3346" t="s">
        <v>33</v>
      </c>
      <c r="BG16" s="3551"/>
      <c r="BH16" s="3532" t="s">
        <v>19</v>
      </c>
      <c r="BI16" s="3354" t="s">
        <v>221</v>
      </c>
      <c r="BJ16" s="3345" t="s">
        <v>64</v>
      </c>
      <c r="BK16" s="3345" t="s">
        <v>33</v>
      </c>
      <c r="BL16" s="3346" t="s">
        <v>55</v>
      </c>
      <c r="BM16" s="3569"/>
      <c r="BN16" s="3453" t="s">
        <v>88</v>
      </c>
      <c r="BO16" s="3942" t="s">
        <v>221</v>
      </c>
      <c r="BP16" s="3697" t="s">
        <v>64</v>
      </c>
      <c r="BQ16" s="3697" t="s">
        <v>33</v>
      </c>
      <c r="BR16" s="3698" t="s">
        <v>55</v>
      </c>
      <c r="BS16" s="3534">
        <v>49</v>
      </c>
      <c r="BT16" s="3453" t="s">
        <v>14</v>
      </c>
      <c r="BU16" s="3696" t="s">
        <v>64</v>
      </c>
      <c r="BV16" s="3541" t="s">
        <v>33</v>
      </c>
      <c r="BW16" s="3541" t="s">
        <v>55</v>
      </c>
      <c r="BX16" s="3706" t="s">
        <v>221</v>
      </c>
      <c r="BY16" s="3333"/>
    </row>
    <row r="17" spans="2:77" ht="15" customHeight="1" thickBot="1">
      <c r="B17" s="3355" t="s">
        <v>23</v>
      </c>
      <c r="C17" s="3569"/>
      <c r="D17" s="3455" t="s">
        <v>16</v>
      </c>
      <c r="E17" s="3562" t="s">
        <v>221</v>
      </c>
      <c r="F17" s="3549" t="s">
        <v>64</v>
      </c>
      <c r="G17" s="3549" t="s">
        <v>33</v>
      </c>
      <c r="H17" s="3711" t="s">
        <v>55</v>
      </c>
      <c r="I17" s="3540"/>
      <c r="J17" s="3727" t="s">
        <v>15</v>
      </c>
      <c r="K17" s="3544" t="s">
        <v>221</v>
      </c>
      <c r="L17" s="3697" t="s">
        <v>64</v>
      </c>
      <c r="M17" s="3697" t="s">
        <v>33</v>
      </c>
      <c r="N17" s="3698" t="s">
        <v>55</v>
      </c>
      <c r="O17" s="3534"/>
      <c r="P17" s="3727" t="s">
        <v>15</v>
      </c>
      <c r="Q17" s="3566" t="s">
        <v>33</v>
      </c>
      <c r="R17" s="3567" t="s">
        <v>55</v>
      </c>
      <c r="S17" s="3544" t="s">
        <v>221</v>
      </c>
      <c r="T17" s="3747" t="s">
        <v>64</v>
      </c>
      <c r="U17" s="3728"/>
      <c r="V17" s="3453" t="s">
        <v>19</v>
      </c>
      <c r="W17" s="3696" t="s">
        <v>55</v>
      </c>
      <c r="X17" s="3537" t="s">
        <v>221</v>
      </c>
      <c r="Y17" s="3541" t="s">
        <v>64</v>
      </c>
      <c r="Z17" s="3542" t="s">
        <v>33</v>
      </c>
      <c r="AA17" s="3726"/>
      <c r="AB17" s="3941" t="s">
        <v>18</v>
      </c>
      <c r="AC17" s="3544" t="s">
        <v>221</v>
      </c>
      <c r="AD17" s="3538" t="s">
        <v>64</v>
      </c>
      <c r="AE17" s="3538" t="s">
        <v>33</v>
      </c>
      <c r="AF17" s="3539" t="s">
        <v>55</v>
      </c>
      <c r="AG17" s="3551">
        <v>23</v>
      </c>
      <c r="AH17" s="3453" t="s">
        <v>14</v>
      </c>
      <c r="AI17" s="3544" t="s">
        <v>221</v>
      </c>
      <c r="AJ17" s="3697" t="s">
        <v>64</v>
      </c>
      <c r="AK17" s="3697" t="s">
        <v>33</v>
      </c>
      <c r="AL17" s="3698" t="s">
        <v>55</v>
      </c>
      <c r="AM17" s="3704"/>
      <c r="AN17" s="3766" t="s">
        <v>23</v>
      </c>
      <c r="AO17" s="3725"/>
      <c r="AP17" s="3339" t="s">
        <v>19</v>
      </c>
      <c r="AQ17" s="3543" t="s">
        <v>64</v>
      </c>
      <c r="AR17" s="3541" t="s">
        <v>33</v>
      </c>
      <c r="AS17" s="3541" t="s">
        <v>55</v>
      </c>
      <c r="AT17" s="3544" t="s">
        <v>221</v>
      </c>
      <c r="AU17" s="3551"/>
      <c r="AV17" s="3555" t="s">
        <v>88</v>
      </c>
      <c r="AW17" s="3340" t="s">
        <v>33</v>
      </c>
      <c r="AX17" s="3342" t="s">
        <v>55</v>
      </c>
      <c r="AY17" s="3354" t="s">
        <v>221</v>
      </c>
      <c r="AZ17" s="3343" t="s">
        <v>64</v>
      </c>
      <c r="BA17" s="3551"/>
      <c r="BB17" s="3532" t="s">
        <v>17</v>
      </c>
      <c r="BC17" s="3543" t="s">
        <v>33</v>
      </c>
      <c r="BD17" s="3345" t="s">
        <v>55</v>
      </c>
      <c r="BE17" s="3341" t="s">
        <v>221</v>
      </c>
      <c r="BF17" s="3346" t="s">
        <v>64</v>
      </c>
      <c r="BG17" s="3568"/>
      <c r="BH17" s="3533" t="s">
        <v>16</v>
      </c>
      <c r="BI17" s="3714" t="s">
        <v>55</v>
      </c>
      <c r="BJ17" s="3562" t="s">
        <v>221</v>
      </c>
      <c r="BK17" s="3549" t="s">
        <v>64</v>
      </c>
      <c r="BL17" s="3711" t="s">
        <v>33</v>
      </c>
      <c r="BM17" s="3569"/>
      <c r="BN17" s="3453" t="s">
        <v>15</v>
      </c>
      <c r="BO17" s="3544" t="s">
        <v>221</v>
      </c>
      <c r="BP17" s="3713" t="s">
        <v>64</v>
      </c>
      <c r="BQ17" s="3713" t="s">
        <v>33</v>
      </c>
      <c r="BR17" s="3749" t="s">
        <v>55</v>
      </c>
      <c r="BS17" s="3773"/>
      <c r="BT17" s="3453" t="s">
        <v>17</v>
      </c>
      <c r="BU17" s="3696" t="s">
        <v>64</v>
      </c>
      <c r="BV17" s="3541" t="s">
        <v>33</v>
      </c>
      <c r="BW17" s="3541" t="s">
        <v>55</v>
      </c>
      <c r="BX17" s="3554" t="s">
        <v>221</v>
      </c>
      <c r="BY17" s="3333"/>
    </row>
    <row r="18" spans="2:77" ht="15" customHeight="1" thickBot="1">
      <c r="B18" s="3355" t="s">
        <v>24</v>
      </c>
      <c r="C18" s="3726"/>
      <c r="D18" s="3365" t="s">
        <v>18</v>
      </c>
      <c r="E18" s="3552" t="s">
        <v>55</v>
      </c>
      <c r="F18" s="3703" t="s">
        <v>221</v>
      </c>
      <c r="G18" s="3538" t="s">
        <v>64</v>
      </c>
      <c r="H18" s="3539" t="s">
        <v>33</v>
      </c>
      <c r="I18" s="3540">
        <v>6</v>
      </c>
      <c r="J18" s="3724" t="s">
        <v>14</v>
      </c>
      <c r="K18" s="3537" t="s">
        <v>221</v>
      </c>
      <c r="L18" s="3697" t="s">
        <v>64</v>
      </c>
      <c r="M18" s="3697" t="s">
        <v>33</v>
      </c>
      <c r="N18" s="3698" t="s">
        <v>55</v>
      </c>
      <c r="O18" s="3534">
        <v>10</v>
      </c>
      <c r="P18" s="3724" t="s">
        <v>14</v>
      </c>
      <c r="Q18" s="3543" t="s">
        <v>33</v>
      </c>
      <c r="R18" s="3541" t="s">
        <v>55</v>
      </c>
      <c r="S18" s="3537" t="s">
        <v>221</v>
      </c>
      <c r="T18" s="3542" t="s">
        <v>64</v>
      </c>
      <c r="U18" s="3729"/>
      <c r="V18" s="3454" t="s">
        <v>16</v>
      </c>
      <c r="W18" s="3714" t="s">
        <v>33</v>
      </c>
      <c r="X18" s="3549" t="s">
        <v>55</v>
      </c>
      <c r="Y18" s="3562" t="s">
        <v>221</v>
      </c>
      <c r="Z18" s="3711" t="s">
        <v>64</v>
      </c>
      <c r="AA18" s="3569"/>
      <c r="AB18" s="3453" t="s">
        <v>88</v>
      </c>
      <c r="AC18" s="3543" t="s">
        <v>55</v>
      </c>
      <c r="AD18" s="3544" t="s">
        <v>221</v>
      </c>
      <c r="AE18" s="3541" t="s">
        <v>64</v>
      </c>
      <c r="AF18" s="3542" t="s">
        <v>33</v>
      </c>
      <c r="AG18" s="3551"/>
      <c r="AH18" s="3453" t="s">
        <v>17</v>
      </c>
      <c r="AI18" s="3537" t="s">
        <v>221</v>
      </c>
      <c r="AJ18" s="3697" t="s">
        <v>64</v>
      </c>
      <c r="AK18" s="3697" t="s">
        <v>33</v>
      </c>
      <c r="AL18" s="3698" t="s">
        <v>55</v>
      </c>
      <c r="AM18" s="3704"/>
      <c r="AN18" s="3766" t="s">
        <v>24</v>
      </c>
      <c r="AO18" s="3730"/>
      <c r="AP18" s="3533" t="s">
        <v>16</v>
      </c>
      <c r="AQ18" s="3548" t="s">
        <v>64</v>
      </c>
      <c r="AR18" s="3549" t="s">
        <v>33</v>
      </c>
      <c r="AS18" s="3549" t="s">
        <v>55</v>
      </c>
      <c r="AT18" s="3537" t="s">
        <v>221</v>
      </c>
      <c r="AU18" s="3551"/>
      <c r="AV18" s="3532" t="s">
        <v>15</v>
      </c>
      <c r="AW18" s="3340" t="s">
        <v>64</v>
      </c>
      <c r="AX18" s="3342" t="s">
        <v>33</v>
      </c>
      <c r="AY18" s="3342" t="s">
        <v>55</v>
      </c>
      <c r="AZ18" s="3341" t="s">
        <v>221</v>
      </c>
      <c r="BA18" s="3551"/>
      <c r="BB18" s="3532" t="s">
        <v>19</v>
      </c>
      <c r="BC18" s="3543" t="s">
        <v>33</v>
      </c>
      <c r="BD18" s="3345" t="s">
        <v>55</v>
      </c>
      <c r="BE18" s="3354" t="s">
        <v>221</v>
      </c>
      <c r="BF18" s="3346" t="s">
        <v>64</v>
      </c>
      <c r="BG18" s="3546"/>
      <c r="BH18" s="3547" t="s">
        <v>18</v>
      </c>
      <c r="BI18" s="3552" t="s">
        <v>55</v>
      </c>
      <c r="BJ18" s="3703" t="s">
        <v>221</v>
      </c>
      <c r="BK18" s="3538" t="s">
        <v>64</v>
      </c>
      <c r="BL18" s="3539" t="s">
        <v>33</v>
      </c>
      <c r="BM18" s="3569">
        <v>45</v>
      </c>
      <c r="BN18" s="3453" t="s">
        <v>14</v>
      </c>
      <c r="BO18" s="3710" t="s">
        <v>55</v>
      </c>
      <c r="BP18" s="3544" t="s">
        <v>221</v>
      </c>
      <c r="BQ18" s="3697" t="s">
        <v>64</v>
      </c>
      <c r="BR18" s="3698" t="s">
        <v>33</v>
      </c>
      <c r="BS18" s="3773"/>
      <c r="BT18" s="3455" t="s">
        <v>19</v>
      </c>
      <c r="BU18" s="3544" t="s">
        <v>221</v>
      </c>
      <c r="BV18" s="3541" t="s">
        <v>64</v>
      </c>
      <c r="BW18" s="3541" t="s">
        <v>33</v>
      </c>
      <c r="BX18" s="3542" t="s">
        <v>55</v>
      </c>
      <c r="BY18" s="3333"/>
    </row>
    <row r="19" spans="2:77" ht="15" customHeight="1" thickBot="1">
      <c r="B19" s="3355" t="s">
        <v>25</v>
      </c>
      <c r="C19" s="3569"/>
      <c r="D19" s="3453" t="s">
        <v>88</v>
      </c>
      <c r="E19" s="3696" t="s">
        <v>55</v>
      </c>
      <c r="F19" s="3537" t="s">
        <v>221</v>
      </c>
      <c r="G19" s="3541" t="s">
        <v>64</v>
      </c>
      <c r="H19" s="3542" t="s">
        <v>33</v>
      </c>
      <c r="I19" s="3540"/>
      <c r="J19" s="3724" t="s">
        <v>17</v>
      </c>
      <c r="K19" s="3710" t="s">
        <v>55</v>
      </c>
      <c r="L19" s="3544" t="s">
        <v>221</v>
      </c>
      <c r="M19" s="3697" t="s">
        <v>64</v>
      </c>
      <c r="N19" s="3698" t="s">
        <v>33</v>
      </c>
      <c r="O19" s="3534"/>
      <c r="P19" s="3724" t="s">
        <v>17</v>
      </c>
      <c r="Q19" s="3543" t="s">
        <v>64</v>
      </c>
      <c r="R19" s="3541" t="s">
        <v>33</v>
      </c>
      <c r="S19" s="3541" t="s">
        <v>55</v>
      </c>
      <c r="T19" s="3554" t="s">
        <v>221</v>
      </c>
      <c r="U19" s="3732"/>
      <c r="V19" s="3452" t="s">
        <v>18</v>
      </c>
      <c r="W19" s="3716" t="s">
        <v>33</v>
      </c>
      <c r="X19" s="3538" t="s">
        <v>55</v>
      </c>
      <c r="Y19" s="3544" t="s">
        <v>221</v>
      </c>
      <c r="Z19" s="3539" t="s">
        <v>64</v>
      </c>
      <c r="AA19" s="3569"/>
      <c r="AB19" s="3453" t="s">
        <v>15</v>
      </c>
      <c r="AC19" s="3543" t="s">
        <v>55</v>
      </c>
      <c r="AD19" s="3537" t="s">
        <v>221</v>
      </c>
      <c r="AE19" s="3541" t="s">
        <v>64</v>
      </c>
      <c r="AF19" s="3542" t="s">
        <v>33</v>
      </c>
      <c r="AG19" s="3551"/>
      <c r="AH19" s="3455" t="s">
        <v>19</v>
      </c>
      <c r="AI19" s="3710" t="s">
        <v>55</v>
      </c>
      <c r="AJ19" s="3537" t="s">
        <v>221</v>
      </c>
      <c r="AK19" s="3697" t="s">
        <v>64</v>
      </c>
      <c r="AL19" s="3698" t="s">
        <v>33</v>
      </c>
      <c r="AM19" s="3704"/>
      <c r="AN19" s="3766" t="s">
        <v>25</v>
      </c>
      <c r="AO19" s="3733"/>
      <c r="AP19" s="3547" t="s">
        <v>18</v>
      </c>
      <c r="AQ19" s="3537" t="s">
        <v>221</v>
      </c>
      <c r="AR19" s="3538" t="s">
        <v>64</v>
      </c>
      <c r="AS19" s="3538" t="s">
        <v>33</v>
      </c>
      <c r="AT19" s="3539" t="s">
        <v>55</v>
      </c>
      <c r="AU19" s="3551">
        <v>32</v>
      </c>
      <c r="AV19" s="3532" t="s">
        <v>14</v>
      </c>
      <c r="AW19" s="3340" t="s">
        <v>64</v>
      </c>
      <c r="AX19" s="3342" t="s">
        <v>33</v>
      </c>
      <c r="AY19" s="3342" t="s">
        <v>55</v>
      </c>
      <c r="AZ19" s="3354" t="s">
        <v>221</v>
      </c>
      <c r="BA19" s="3568"/>
      <c r="BB19" s="3533" t="s">
        <v>16</v>
      </c>
      <c r="BC19" s="3560" t="s">
        <v>64</v>
      </c>
      <c r="BD19" s="3375" t="s">
        <v>33</v>
      </c>
      <c r="BE19" s="3375" t="s">
        <v>55</v>
      </c>
      <c r="BF19" s="3379" t="s">
        <v>221</v>
      </c>
      <c r="BG19" s="3551"/>
      <c r="BH19" s="3532" t="s">
        <v>88</v>
      </c>
      <c r="BI19" s="3696" t="s">
        <v>33</v>
      </c>
      <c r="BJ19" s="3541" t="s">
        <v>55</v>
      </c>
      <c r="BK19" s="3544" t="s">
        <v>221</v>
      </c>
      <c r="BL19" s="3542" t="s">
        <v>64</v>
      </c>
      <c r="BM19" s="3569"/>
      <c r="BN19" s="3453" t="s">
        <v>17</v>
      </c>
      <c r="BO19" s="3710" t="s">
        <v>55</v>
      </c>
      <c r="BP19" s="3544" t="s">
        <v>221</v>
      </c>
      <c r="BQ19" s="3697" t="s">
        <v>64</v>
      </c>
      <c r="BR19" s="3698" t="s">
        <v>33</v>
      </c>
      <c r="BS19" s="3774"/>
      <c r="BT19" s="3455" t="s">
        <v>16</v>
      </c>
      <c r="BU19" s="3562" t="s">
        <v>221</v>
      </c>
      <c r="BV19" s="3549" t="s">
        <v>64</v>
      </c>
      <c r="BW19" s="3549" t="s">
        <v>33</v>
      </c>
      <c r="BX19" s="3711" t="s">
        <v>55</v>
      </c>
      <c r="BY19" s="3333"/>
    </row>
    <row r="20" spans="2:77" ht="15" customHeight="1" thickBot="1">
      <c r="B20" s="3355" t="s">
        <v>26</v>
      </c>
      <c r="C20" s="3569"/>
      <c r="D20" s="3453" t="s">
        <v>15</v>
      </c>
      <c r="E20" s="3696" t="s">
        <v>33</v>
      </c>
      <c r="F20" s="3541" t="s">
        <v>55</v>
      </c>
      <c r="G20" s="3544" t="s">
        <v>221</v>
      </c>
      <c r="H20" s="3542" t="s">
        <v>64</v>
      </c>
      <c r="I20" s="3540"/>
      <c r="J20" s="3724" t="s">
        <v>19</v>
      </c>
      <c r="K20" s="3710" t="s">
        <v>55</v>
      </c>
      <c r="L20" s="3537" t="s">
        <v>221</v>
      </c>
      <c r="M20" s="3697" t="s">
        <v>64</v>
      </c>
      <c r="N20" s="3698" t="s">
        <v>33</v>
      </c>
      <c r="O20" s="3534"/>
      <c r="P20" s="3724" t="s">
        <v>19</v>
      </c>
      <c r="Q20" s="3543" t="s">
        <v>64</v>
      </c>
      <c r="R20" s="3541" t="s">
        <v>33</v>
      </c>
      <c r="S20" s="3541" t="s">
        <v>55</v>
      </c>
      <c r="T20" s="3554" t="s">
        <v>221</v>
      </c>
      <c r="U20" s="3717"/>
      <c r="V20" s="3453" t="s">
        <v>88</v>
      </c>
      <c r="W20" s="3696" t="s">
        <v>64</v>
      </c>
      <c r="X20" s="3541" t="s">
        <v>33</v>
      </c>
      <c r="Y20" s="3541" t="s">
        <v>55</v>
      </c>
      <c r="Z20" s="3706" t="s">
        <v>221</v>
      </c>
      <c r="AA20" s="3569">
        <v>19</v>
      </c>
      <c r="AB20" s="3339" t="s">
        <v>14</v>
      </c>
      <c r="AC20" s="3543" t="s">
        <v>33</v>
      </c>
      <c r="AD20" s="3541" t="s">
        <v>55</v>
      </c>
      <c r="AE20" s="3544" t="s">
        <v>221</v>
      </c>
      <c r="AF20" s="3542" t="s">
        <v>64</v>
      </c>
      <c r="AG20" s="3545"/>
      <c r="AH20" s="3454" t="s">
        <v>16</v>
      </c>
      <c r="AI20" s="3699" t="s">
        <v>55</v>
      </c>
      <c r="AJ20" s="3544" t="s">
        <v>221</v>
      </c>
      <c r="AK20" s="3700" t="s">
        <v>64</v>
      </c>
      <c r="AL20" s="3701" t="s">
        <v>33</v>
      </c>
      <c r="AM20" s="3704"/>
      <c r="AN20" s="3766" t="s">
        <v>26</v>
      </c>
      <c r="AO20" s="3734"/>
      <c r="AP20" s="3555" t="s">
        <v>88</v>
      </c>
      <c r="AQ20" s="3537" t="s">
        <v>221</v>
      </c>
      <c r="AR20" s="3541" t="s">
        <v>64</v>
      </c>
      <c r="AS20" s="3541" t="s">
        <v>33</v>
      </c>
      <c r="AT20" s="3542" t="s">
        <v>55</v>
      </c>
      <c r="AU20" s="3735"/>
      <c r="AV20" s="3532" t="s">
        <v>17</v>
      </c>
      <c r="AW20" s="3354" t="s">
        <v>221</v>
      </c>
      <c r="AX20" s="3354" t="s">
        <v>64</v>
      </c>
      <c r="AY20" s="3345" t="s">
        <v>33</v>
      </c>
      <c r="AZ20" s="3346" t="s">
        <v>55</v>
      </c>
      <c r="BA20" s="3546"/>
      <c r="BB20" s="3547" t="s">
        <v>18</v>
      </c>
      <c r="BC20" s="3552" t="s">
        <v>64</v>
      </c>
      <c r="BD20" s="3350" t="s">
        <v>33</v>
      </c>
      <c r="BE20" s="3350" t="s">
        <v>55</v>
      </c>
      <c r="BF20" s="3361" t="s">
        <v>221</v>
      </c>
      <c r="BG20" s="3551"/>
      <c r="BH20" s="3532" t="s">
        <v>15</v>
      </c>
      <c r="BI20" s="3696" t="s">
        <v>33</v>
      </c>
      <c r="BJ20" s="3541" t="s">
        <v>55</v>
      </c>
      <c r="BK20" s="3544" t="s">
        <v>221</v>
      </c>
      <c r="BL20" s="3542" t="s">
        <v>64</v>
      </c>
      <c r="BM20" s="3709"/>
      <c r="BN20" s="3453" t="s">
        <v>19</v>
      </c>
      <c r="BO20" s="3710" t="s">
        <v>33</v>
      </c>
      <c r="BP20" s="3697" t="s">
        <v>55</v>
      </c>
      <c r="BQ20" s="3544" t="s">
        <v>221</v>
      </c>
      <c r="BR20" s="3698" t="s">
        <v>64</v>
      </c>
      <c r="BS20" s="3775"/>
      <c r="BT20" s="3452" t="s">
        <v>18</v>
      </c>
      <c r="BU20" s="3552" t="s">
        <v>55</v>
      </c>
      <c r="BV20" s="3703" t="s">
        <v>221</v>
      </c>
      <c r="BW20" s="3538" t="s">
        <v>64</v>
      </c>
      <c r="BX20" s="3539" t="s">
        <v>33</v>
      </c>
      <c r="BY20" s="3333"/>
    </row>
    <row r="21" spans="2:77" ht="15" customHeight="1" thickBot="1">
      <c r="B21" s="3355" t="s">
        <v>27</v>
      </c>
      <c r="C21" s="3709">
        <v>2</v>
      </c>
      <c r="D21" s="3456" t="s">
        <v>14</v>
      </c>
      <c r="E21" s="3696" t="s">
        <v>33</v>
      </c>
      <c r="F21" s="3541" t="s">
        <v>55</v>
      </c>
      <c r="G21" s="3537" t="s">
        <v>221</v>
      </c>
      <c r="H21" s="3542" t="s">
        <v>64</v>
      </c>
      <c r="I21" s="3545"/>
      <c r="J21" s="3737" t="s">
        <v>16</v>
      </c>
      <c r="K21" s="3699" t="s">
        <v>33</v>
      </c>
      <c r="L21" s="3700" t="s">
        <v>55</v>
      </c>
      <c r="M21" s="3562" t="s">
        <v>221</v>
      </c>
      <c r="N21" s="3701" t="s">
        <v>64</v>
      </c>
      <c r="O21" s="3771"/>
      <c r="P21" s="3737" t="s">
        <v>16</v>
      </c>
      <c r="Q21" s="3718" t="s">
        <v>221</v>
      </c>
      <c r="R21" s="3549" t="s">
        <v>64</v>
      </c>
      <c r="S21" s="3549" t="s">
        <v>33</v>
      </c>
      <c r="T21" s="3711" t="s">
        <v>55</v>
      </c>
      <c r="U21" s="3534"/>
      <c r="V21" s="3453" t="s">
        <v>15</v>
      </c>
      <c r="W21" s="3696" t="s">
        <v>64</v>
      </c>
      <c r="X21" s="3541" t="s">
        <v>33</v>
      </c>
      <c r="Y21" s="3541" t="s">
        <v>55</v>
      </c>
      <c r="Z21" s="3554" t="s">
        <v>221</v>
      </c>
      <c r="AA21" s="3709"/>
      <c r="AB21" s="3456" t="s">
        <v>17</v>
      </c>
      <c r="AC21" s="3543" t="s">
        <v>33</v>
      </c>
      <c r="AD21" s="3541" t="s">
        <v>55</v>
      </c>
      <c r="AE21" s="3537" t="s">
        <v>221</v>
      </c>
      <c r="AF21" s="3542" t="s">
        <v>64</v>
      </c>
      <c r="AG21" s="3546"/>
      <c r="AH21" s="3452" t="s">
        <v>18</v>
      </c>
      <c r="AI21" s="3707" t="s">
        <v>33</v>
      </c>
      <c r="AJ21" s="3708" t="s">
        <v>55</v>
      </c>
      <c r="AK21" s="3544" t="s">
        <v>221</v>
      </c>
      <c r="AL21" s="3719" t="s">
        <v>64</v>
      </c>
      <c r="AM21" s="3704"/>
      <c r="AN21" s="3766" t="s">
        <v>27</v>
      </c>
      <c r="AO21" s="3709"/>
      <c r="AP21" s="3532" t="s">
        <v>15</v>
      </c>
      <c r="AQ21" s="3543" t="s">
        <v>55</v>
      </c>
      <c r="AR21" s="3544" t="s">
        <v>221</v>
      </c>
      <c r="AS21" s="3541" t="s">
        <v>64</v>
      </c>
      <c r="AT21" s="3542" t="s">
        <v>33</v>
      </c>
      <c r="AU21" s="3540"/>
      <c r="AV21" s="3738" t="s">
        <v>19</v>
      </c>
      <c r="AW21" s="4117" t="s">
        <v>221</v>
      </c>
      <c r="AX21" s="3344" t="s">
        <v>64</v>
      </c>
      <c r="AY21" s="3345" t="s">
        <v>33</v>
      </c>
      <c r="AZ21" s="3346" t="s">
        <v>55</v>
      </c>
      <c r="BA21" s="3551"/>
      <c r="BB21" s="3532" t="s">
        <v>88</v>
      </c>
      <c r="BC21" s="3544" t="s">
        <v>221</v>
      </c>
      <c r="BD21" s="3345" t="s">
        <v>64</v>
      </c>
      <c r="BE21" s="3345" t="s">
        <v>33</v>
      </c>
      <c r="BF21" s="3346" t="s">
        <v>55</v>
      </c>
      <c r="BG21" s="3540">
        <v>41</v>
      </c>
      <c r="BH21" s="3738" t="s">
        <v>14</v>
      </c>
      <c r="BI21" s="3696" t="s">
        <v>64</v>
      </c>
      <c r="BJ21" s="3541" t="s">
        <v>33</v>
      </c>
      <c r="BK21" s="3541" t="s">
        <v>55</v>
      </c>
      <c r="BL21" s="3706" t="s">
        <v>221</v>
      </c>
      <c r="BM21" s="3694"/>
      <c r="BN21" s="3454" t="s">
        <v>16</v>
      </c>
      <c r="BO21" s="3699" t="s">
        <v>33</v>
      </c>
      <c r="BP21" s="3700" t="s">
        <v>55</v>
      </c>
      <c r="BQ21" s="3537" t="s">
        <v>221</v>
      </c>
      <c r="BR21" s="3701" t="s">
        <v>64</v>
      </c>
      <c r="BS21" s="3564"/>
      <c r="BT21" s="3453" t="s">
        <v>88</v>
      </c>
      <c r="BU21" s="3696" t="s">
        <v>55</v>
      </c>
      <c r="BV21" s="3537" t="s">
        <v>221</v>
      </c>
      <c r="BW21" s="3541" t="s">
        <v>64</v>
      </c>
      <c r="BX21" s="3542" t="s">
        <v>33</v>
      </c>
      <c r="BY21" s="3333"/>
    </row>
    <row r="22" spans="2:77" ht="15" customHeight="1" thickBot="1">
      <c r="B22" s="3355" t="s">
        <v>28</v>
      </c>
      <c r="C22" s="3569"/>
      <c r="D22" s="3453" t="s">
        <v>17</v>
      </c>
      <c r="E22" s="3696" t="s">
        <v>64</v>
      </c>
      <c r="F22" s="3541" t="s">
        <v>33</v>
      </c>
      <c r="G22" s="3541" t="s">
        <v>55</v>
      </c>
      <c r="H22" s="3706" t="s">
        <v>221</v>
      </c>
      <c r="I22" s="3702"/>
      <c r="J22" s="3547" t="s">
        <v>18</v>
      </c>
      <c r="K22" s="3707" t="s">
        <v>33</v>
      </c>
      <c r="L22" s="3708" t="s">
        <v>55</v>
      </c>
      <c r="M22" s="3544" t="s">
        <v>221</v>
      </c>
      <c r="N22" s="3719" t="s">
        <v>64</v>
      </c>
      <c r="O22" s="3534"/>
      <c r="P22" s="3547" t="s">
        <v>18</v>
      </c>
      <c r="Q22" s="3544" t="s">
        <v>221</v>
      </c>
      <c r="R22" s="3538" t="s">
        <v>64</v>
      </c>
      <c r="S22" s="3538" t="s">
        <v>33</v>
      </c>
      <c r="T22" s="3539" t="s">
        <v>55</v>
      </c>
      <c r="U22" s="3551">
        <v>15</v>
      </c>
      <c r="V22" s="3453" t="s">
        <v>14</v>
      </c>
      <c r="W22" s="3544" t="s">
        <v>221</v>
      </c>
      <c r="X22" s="3541" t="s">
        <v>64</v>
      </c>
      <c r="Y22" s="3541" t="s">
        <v>33</v>
      </c>
      <c r="Z22" s="3542" t="s">
        <v>55</v>
      </c>
      <c r="AA22" s="3709"/>
      <c r="AB22" s="3453" t="s">
        <v>19</v>
      </c>
      <c r="AC22" s="3543" t="s">
        <v>64</v>
      </c>
      <c r="AD22" s="3541" t="s">
        <v>33</v>
      </c>
      <c r="AE22" s="3541" t="s">
        <v>55</v>
      </c>
      <c r="AF22" s="3706" t="s">
        <v>221</v>
      </c>
      <c r="AG22" s="3551"/>
      <c r="AH22" s="3453" t="s">
        <v>88</v>
      </c>
      <c r="AI22" s="3710" t="s">
        <v>33</v>
      </c>
      <c r="AJ22" s="3697" t="s">
        <v>55</v>
      </c>
      <c r="AK22" s="3537" t="s">
        <v>221</v>
      </c>
      <c r="AL22" s="3698" t="s">
        <v>64</v>
      </c>
      <c r="AM22" s="3704"/>
      <c r="AN22" s="3766" t="s">
        <v>28</v>
      </c>
      <c r="AO22" s="3709">
        <v>28</v>
      </c>
      <c r="AP22" s="3532" t="s">
        <v>14</v>
      </c>
      <c r="AQ22" s="3543" t="s">
        <v>55</v>
      </c>
      <c r="AR22" s="3537" t="s">
        <v>221</v>
      </c>
      <c r="AS22" s="3541" t="s">
        <v>64</v>
      </c>
      <c r="AT22" s="3542" t="s">
        <v>33</v>
      </c>
      <c r="AU22" s="3545"/>
      <c r="AV22" s="3533" t="s">
        <v>16</v>
      </c>
      <c r="AW22" s="3357" t="s">
        <v>55</v>
      </c>
      <c r="AX22" s="3358" t="s">
        <v>221</v>
      </c>
      <c r="AY22" s="3359" t="s">
        <v>64</v>
      </c>
      <c r="AZ22" s="3360" t="s">
        <v>33</v>
      </c>
      <c r="BA22" s="3551"/>
      <c r="BB22" s="3453" t="s">
        <v>15</v>
      </c>
      <c r="BC22" s="3537" t="s">
        <v>221</v>
      </c>
      <c r="BD22" s="3345" t="s">
        <v>64</v>
      </c>
      <c r="BE22" s="3345" t="s">
        <v>33</v>
      </c>
      <c r="BF22" s="3346" t="s">
        <v>55</v>
      </c>
      <c r="BG22" s="3540"/>
      <c r="BH22" s="3532" t="s">
        <v>17</v>
      </c>
      <c r="BI22" s="3696" t="s">
        <v>64</v>
      </c>
      <c r="BJ22" s="3541" t="s">
        <v>33</v>
      </c>
      <c r="BK22" s="3541" t="s">
        <v>55</v>
      </c>
      <c r="BL22" s="3554" t="s">
        <v>221</v>
      </c>
      <c r="BM22" s="3943"/>
      <c r="BN22" s="3452" t="s">
        <v>18</v>
      </c>
      <c r="BO22" s="3707" t="s">
        <v>64</v>
      </c>
      <c r="BP22" s="3708" t="s">
        <v>33</v>
      </c>
      <c r="BQ22" s="3708" t="s">
        <v>55</v>
      </c>
      <c r="BR22" s="3553" t="s">
        <v>221</v>
      </c>
      <c r="BS22" s="3540"/>
      <c r="BT22" s="3453" t="s">
        <v>15</v>
      </c>
      <c r="BU22" s="3696" t="s">
        <v>33</v>
      </c>
      <c r="BV22" s="3541" t="s">
        <v>55</v>
      </c>
      <c r="BW22" s="3544" t="s">
        <v>221</v>
      </c>
      <c r="BX22" s="3542" t="s">
        <v>64</v>
      </c>
      <c r="BY22" s="3333"/>
    </row>
    <row r="23" spans="2:77" ht="15" customHeight="1" thickBot="1">
      <c r="B23" s="3355" t="s">
        <v>29</v>
      </c>
      <c r="C23" s="3709"/>
      <c r="D23" s="3456" t="s">
        <v>19</v>
      </c>
      <c r="E23" s="3696" t="s">
        <v>64</v>
      </c>
      <c r="F23" s="3541" t="s">
        <v>33</v>
      </c>
      <c r="G23" s="3541" t="s">
        <v>55</v>
      </c>
      <c r="H23" s="3554" t="s">
        <v>221</v>
      </c>
      <c r="I23" s="3551"/>
      <c r="J23" s="3738" t="s">
        <v>88</v>
      </c>
      <c r="K23" s="3710" t="s">
        <v>64</v>
      </c>
      <c r="L23" s="3697" t="s">
        <v>33</v>
      </c>
      <c r="M23" s="3697" t="s">
        <v>55</v>
      </c>
      <c r="N23" s="3706" t="s">
        <v>221</v>
      </c>
      <c r="O23" s="3534"/>
      <c r="P23" s="3738" t="s">
        <v>88</v>
      </c>
      <c r="Q23" s="3543" t="s">
        <v>55</v>
      </c>
      <c r="R23" s="3544" t="s">
        <v>221</v>
      </c>
      <c r="S23" s="3541" t="s">
        <v>64</v>
      </c>
      <c r="T23" s="3542" t="s">
        <v>33</v>
      </c>
      <c r="U23" s="3551"/>
      <c r="V23" s="3453" t="s">
        <v>17</v>
      </c>
      <c r="W23" s="3537" t="s">
        <v>221</v>
      </c>
      <c r="X23" s="3541" t="s">
        <v>64</v>
      </c>
      <c r="Y23" s="3541" t="s">
        <v>33</v>
      </c>
      <c r="Z23" s="3542" t="s">
        <v>55</v>
      </c>
      <c r="AA23" s="3694"/>
      <c r="AB23" s="3454" t="s">
        <v>16</v>
      </c>
      <c r="AC23" s="3548" t="s">
        <v>64</v>
      </c>
      <c r="AD23" s="3549" t="s">
        <v>33</v>
      </c>
      <c r="AE23" s="3549" t="s">
        <v>55</v>
      </c>
      <c r="AF23" s="3554" t="s">
        <v>221</v>
      </c>
      <c r="AG23" s="3551"/>
      <c r="AH23" s="3456" t="s">
        <v>15</v>
      </c>
      <c r="AI23" s="3710" t="s">
        <v>64</v>
      </c>
      <c r="AJ23" s="3697" t="s">
        <v>33</v>
      </c>
      <c r="AK23" s="3697" t="s">
        <v>55</v>
      </c>
      <c r="AL23" s="3706" t="s">
        <v>221</v>
      </c>
      <c r="AM23" s="3704"/>
      <c r="AN23" s="3766" t="s">
        <v>29</v>
      </c>
      <c r="AO23" s="3709"/>
      <c r="AP23" s="3532" t="s">
        <v>17</v>
      </c>
      <c r="AQ23" s="3543" t="s">
        <v>33</v>
      </c>
      <c r="AR23" s="3541" t="s">
        <v>55</v>
      </c>
      <c r="AS23" s="3544" t="s">
        <v>221</v>
      </c>
      <c r="AT23" s="3542" t="s">
        <v>64</v>
      </c>
      <c r="AU23" s="3702"/>
      <c r="AV23" s="3547" t="s">
        <v>18</v>
      </c>
      <c r="AW23" s="3348" t="s">
        <v>55</v>
      </c>
      <c r="AX23" s="3349" t="s">
        <v>221</v>
      </c>
      <c r="AY23" s="3350" t="s">
        <v>64</v>
      </c>
      <c r="AZ23" s="3351" t="s">
        <v>33</v>
      </c>
      <c r="BA23" s="3551">
        <v>37</v>
      </c>
      <c r="BB23" s="3456" t="s">
        <v>14</v>
      </c>
      <c r="BC23" s="3543" t="s">
        <v>55</v>
      </c>
      <c r="BD23" s="3341" t="s">
        <v>221</v>
      </c>
      <c r="BE23" s="3345" t="s">
        <v>64</v>
      </c>
      <c r="BF23" s="3346" t="s">
        <v>33</v>
      </c>
      <c r="BG23" s="3540"/>
      <c r="BH23" s="3532" t="s">
        <v>19</v>
      </c>
      <c r="BI23" s="3544" t="s">
        <v>221</v>
      </c>
      <c r="BJ23" s="3541" t="s">
        <v>64</v>
      </c>
      <c r="BK23" s="3541" t="s">
        <v>33</v>
      </c>
      <c r="BL23" s="3542" t="s">
        <v>55</v>
      </c>
      <c r="BM23" s="3569"/>
      <c r="BN23" s="3456" t="s">
        <v>88</v>
      </c>
      <c r="BO23" s="3710" t="s">
        <v>64</v>
      </c>
      <c r="BP23" s="3697" t="s">
        <v>33</v>
      </c>
      <c r="BQ23" s="3697" t="s">
        <v>55</v>
      </c>
      <c r="BR23" s="3554" t="s">
        <v>221</v>
      </c>
      <c r="BS23" s="3540">
        <v>50</v>
      </c>
      <c r="BT23" s="3456" t="s">
        <v>14</v>
      </c>
      <c r="BU23" s="3696" t="s">
        <v>33</v>
      </c>
      <c r="BV23" s="3541" t="s">
        <v>55</v>
      </c>
      <c r="BW23" s="3537" t="s">
        <v>221</v>
      </c>
      <c r="BX23" s="3542" t="s">
        <v>64</v>
      </c>
      <c r="BY23" s="3333"/>
    </row>
    <row r="24" spans="2:77" ht="15" customHeight="1" thickBot="1">
      <c r="B24" s="3355" t="s">
        <v>30</v>
      </c>
      <c r="C24" s="3694"/>
      <c r="D24" s="3565" t="s">
        <v>16</v>
      </c>
      <c r="E24" s="3562" t="s">
        <v>221</v>
      </c>
      <c r="F24" s="3549" t="s">
        <v>64</v>
      </c>
      <c r="G24" s="3549" t="s">
        <v>33</v>
      </c>
      <c r="H24" s="3711" t="s">
        <v>55</v>
      </c>
      <c r="I24" s="3551"/>
      <c r="J24" s="3738" t="s">
        <v>15</v>
      </c>
      <c r="K24" s="3710" t="s">
        <v>64</v>
      </c>
      <c r="L24" s="3697" t="s">
        <v>33</v>
      </c>
      <c r="M24" s="3697" t="s">
        <v>55</v>
      </c>
      <c r="N24" s="3554" t="s">
        <v>221</v>
      </c>
      <c r="O24" s="3534"/>
      <c r="P24" s="3738" t="s">
        <v>15</v>
      </c>
      <c r="Q24" s="3543" t="s">
        <v>55</v>
      </c>
      <c r="R24" s="3537" t="s">
        <v>221</v>
      </c>
      <c r="S24" s="3541" t="s">
        <v>64</v>
      </c>
      <c r="T24" s="3542" t="s">
        <v>33</v>
      </c>
      <c r="U24" s="3551"/>
      <c r="V24" s="3453" t="s">
        <v>19</v>
      </c>
      <c r="W24" s="3696" t="s">
        <v>55</v>
      </c>
      <c r="X24" s="3544" t="s">
        <v>221</v>
      </c>
      <c r="Y24" s="3541" t="s">
        <v>64</v>
      </c>
      <c r="Z24" s="3542" t="s">
        <v>33</v>
      </c>
      <c r="AA24" s="3709"/>
      <c r="AB24" s="3456" t="s">
        <v>18</v>
      </c>
      <c r="AC24" s="3544" t="s">
        <v>221</v>
      </c>
      <c r="AD24" s="3538" t="s">
        <v>64</v>
      </c>
      <c r="AE24" s="3538" t="s">
        <v>33</v>
      </c>
      <c r="AF24" s="3539" t="s">
        <v>55</v>
      </c>
      <c r="AG24" s="3551">
        <v>24</v>
      </c>
      <c r="AH24" s="3453" t="s">
        <v>14</v>
      </c>
      <c r="AI24" s="3710" t="s">
        <v>64</v>
      </c>
      <c r="AJ24" s="3697" t="s">
        <v>33</v>
      </c>
      <c r="AK24" s="3697" t="s">
        <v>55</v>
      </c>
      <c r="AL24" s="3554" t="s">
        <v>221</v>
      </c>
      <c r="AM24" s="3704"/>
      <c r="AN24" s="3766" t="s">
        <v>30</v>
      </c>
      <c r="AO24" s="3709"/>
      <c r="AP24" s="3738" t="s">
        <v>19</v>
      </c>
      <c r="AQ24" s="3543" t="s">
        <v>33</v>
      </c>
      <c r="AR24" s="3541" t="s">
        <v>55</v>
      </c>
      <c r="AS24" s="3537" t="s">
        <v>221</v>
      </c>
      <c r="AT24" s="3542" t="s">
        <v>64</v>
      </c>
      <c r="AU24" s="3540"/>
      <c r="AV24" s="3532" t="s">
        <v>88</v>
      </c>
      <c r="AW24" s="3347" t="s">
        <v>33</v>
      </c>
      <c r="AX24" s="3345" t="s">
        <v>55</v>
      </c>
      <c r="AY24" s="3341" t="s">
        <v>221</v>
      </c>
      <c r="AZ24" s="3346" t="s">
        <v>64</v>
      </c>
      <c r="BA24" s="3551"/>
      <c r="BB24" s="3453" t="s">
        <v>17</v>
      </c>
      <c r="BC24" s="3543" t="s">
        <v>55</v>
      </c>
      <c r="BD24" s="3354" t="s">
        <v>221</v>
      </c>
      <c r="BE24" s="3345" t="s">
        <v>64</v>
      </c>
      <c r="BF24" s="3346" t="s">
        <v>33</v>
      </c>
      <c r="BG24" s="3568"/>
      <c r="BH24" s="3533" t="s">
        <v>16</v>
      </c>
      <c r="BI24" s="3562" t="s">
        <v>221</v>
      </c>
      <c r="BJ24" s="3549" t="s">
        <v>64</v>
      </c>
      <c r="BK24" s="3549" t="s">
        <v>33</v>
      </c>
      <c r="BL24" s="3711" t="s">
        <v>55</v>
      </c>
      <c r="BM24" s="3709"/>
      <c r="BN24" s="3456" t="s">
        <v>15</v>
      </c>
      <c r="BO24" s="3544" t="s">
        <v>221</v>
      </c>
      <c r="BP24" s="3697" t="s">
        <v>64</v>
      </c>
      <c r="BQ24" s="3697" t="s">
        <v>33</v>
      </c>
      <c r="BR24" s="3698" t="s">
        <v>55</v>
      </c>
      <c r="BS24" s="3540"/>
      <c r="BT24" s="3453" t="s">
        <v>17</v>
      </c>
      <c r="BU24" s="3696" t="s">
        <v>64</v>
      </c>
      <c r="BV24" s="3541" t="s">
        <v>33</v>
      </c>
      <c r="BW24" s="3541" t="s">
        <v>55</v>
      </c>
      <c r="BX24" s="3706" t="s">
        <v>221</v>
      </c>
      <c r="BY24" s="3333"/>
    </row>
    <row r="25" spans="2:77" ht="15" customHeight="1" thickBot="1">
      <c r="B25" s="3355" t="s">
        <v>31</v>
      </c>
      <c r="C25" s="3709"/>
      <c r="D25" s="3456" t="s">
        <v>18</v>
      </c>
      <c r="E25" s="3544" t="s">
        <v>221</v>
      </c>
      <c r="F25" s="3538" t="s">
        <v>64</v>
      </c>
      <c r="G25" s="3538" t="s">
        <v>33</v>
      </c>
      <c r="H25" s="3539" t="s">
        <v>55</v>
      </c>
      <c r="I25" s="3540">
        <v>7</v>
      </c>
      <c r="J25" s="3738" t="s">
        <v>14</v>
      </c>
      <c r="K25" s="3544" t="s">
        <v>221</v>
      </c>
      <c r="L25" s="3697" t="s">
        <v>64</v>
      </c>
      <c r="M25" s="3697" t="s">
        <v>33</v>
      </c>
      <c r="N25" s="3698" t="s">
        <v>55</v>
      </c>
      <c r="O25" s="3534">
        <v>11</v>
      </c>
      <c r="P25" s="3738" t="s">
        <v>14</v>
      </c>
      <c r="Q25" s="3543" t="s">
        <v>33</v>
      </c>
      <c r="R25" s="3541" t="s">
        <v>55</v>
      </c>
      <c r="S25" s="3544" t="s">
        <v>221</v>
      </c>
      <c r="T25" s="3542" t="s">
        <v>64</v>
      </c>
      <c r="U25" s="3568"/>
      <c r="V25" s="3454" t="s">
        <v>16</v>
      </c>
      <c r="W25" s="3714" t="s">
        <v>55</v>
      </c>
      <c r="X25" s="3537" t="s">
        <v>221</v>
      </c>
      <c r="Y25" s="3549" t="s">
        <v>64</v>
      </c>
      <c r="Z25" s="3711" t="s">
        <v>33</v>
      </c>
      <c r="AA25" s="3709"/>
      <c r="AB25" s="3456" t="s">
        <v>88</v>
      </c>
      <c r="AC25" s="3537" t="s">
        <v>221</v>
      </c>
      <c r="AD25" s="3541" t="s">
        <v>64</v>
      </c>
      <c r="AE25" s="3541" t="s">
        <v>33</v>
      </c>
      <c r="AF25" s="3542" t="s">
        <v>55</v>
      </c>
      <c r="AG25" s="3551"/>
      <c r="AH25" s="3453" t="s">
        <v>17</v>
      </c>
      <c r="AI25" s="3544" t="s">
        <v>221</v>
      </c>
      <c r="AJ25" s="3697" t="s">
        <v>64</v>
      </c>
      <c r="AK25" s="3697" t="s">
        <v>33</v>
      </c>
      <c r="AL25" s="3698" t="s">
        <v>55</v>
      </c>
      <c r="AM25" s="3704"/>
      <c r="AN25" s="3766" t="s">
        <v>31</v>
      </c>
      <c r="AO25" s="3694"/>
      <c r="AP25" s="3533" t="s">
        <v>16</v>
      </c>
      <c r="AQ25" s="3548" t="s">
        <v>64</v>
      </c>
      <c r="AR25" s="3549" t="s">
        <v>33</v>
      </c>
      <c r="AS25" s="3549" t="s">
        <v>55</v>
      </c>
      <c r="AT25" s="3550" t="s">
        <v>221</v>
      </c>
      <c r="AU25" s="3540"/>
      <c r="AV25" s="3532" t="s">
        <v>15</v>
      </c>
      <c r="AW25" s="3347" t="s">
        <v>33</v>
      </c>
      <c r="AX25" s="3345" t="s">
        <v>55</v>
      </c>
      <c r="AY25" s="3354" t="s">
        <v>221</v>
      </c>
      <c r="AZ25" s="3346" t="s">
        <v>64</v>
      </c>
      <c r="BA25" s="3551"/>
      <c r="BB25" s="3532" t="s">
        <v>19</v>
      </c>
      <c r="BC25" s="3543" t="s">
        <v>33</v>
      </c>
      <c r="BD25" s="3345" t="s">
        <v>55</v>
      </c>
      <c r="BE25" s="3341" t="s">
        <v>221</v>
      </c>
      <c r="BF25" s="3346" t="s">
        <v>64</v>
      </c>
      <c r="BG25" s="3540"/>
      <c r="BH25" s="3738" t="s">
        <v>18</v>
      </c>
      <c r="BI25" s="3552" t="s">
        <v>55</v>
      </c>
      <c r="BJ25" s="3703" t="s">
        <v>221</v>
      </c>
      <c r="BK25" s="3538" t="s">
        <v>64</v>
      </c>
      <c r="BL25" s="3539" t="s">
        <v>33</v>
      </c>
      <c r="BM25" s="3569">
        <v>46</v>
      </c>
      <c r="BN25" s="3456" t="s">
        <v>14</v>
      </c>
      <c r="BO25" s="3537" t="s">
        <v>221</v>
      </c>
      <c r="BP25" s="3697" t="s">
        <v>64</v>
      </c>
      <c r="BQ25" s="3697" t="s">
        <v>33</v>
      </c>
      <c r="BR25" s="3698" t="s">
        <v>55</v>
      </c>
      <c r="BS25" s="3540"/>
      <c r="BT25" s="3456" t="s">
        <v>19</v>
      </c>
      <c r="BU25" s="3696" t="s">
        <v>64</v>
      </c>
      <c r="BV25" s="3541" t="s">
        <v>33</v>
      </c>
      <c r="BW25" s="3541" t="s">
        <v>55</v>
      </c>
      <c r="BX25" s="3554" t="s">
        <v>221</v>
      </c>
      <c r="BY25" s="3333"/>
    </row>
    <row r="26" spans="2:77" ht="15" customHeight="1" thickBot="1">
      <c r="B26" s="3355" t="s">
        <v>32</v>
      </c>
      <c r="C26" s="3709"/>
      <c r="D26" s="3456" t="s">
        <v>88</v>
      </c>
      <c r="E26" s="3696" t="s">
        <v>55</v>
      </c>
      <c r="F26" s="3544" t="s">
        <v>221</v>
      </c>
      <c r="G26" s="3541" t="s">
        <v>64</v>
      </c>
      <c r="H26" s="3542" t="s">
        <v>33</v>
      </c>
      <c r="I26" s="3551"/>
      <c r="J26" s="3456" t="s">
        <v>17</v>
      </c>
      <c r="K26" s="3537" t="s">
        <v>221</v>
      </c>
      <c r="L26" s="3697" t="s">
        <v>64</v>
      </c>
      <c r="M26" s="3697" t="s">
        <v>33</v>
      </c>
      <c r="N26" s="3698" t="s">
        <v>55</v>
      </c>
      <c r="O26" s="3534"/>
      <c r="P26" s="3456" t="s">
        <v>17</v>
      </c>
      <c r="Q26" s="3543" t="s">
        <v>33</v>
      </c>
      <c r="R26" s="3541" t="s">
        <v>55</v>
      </c>
      <c r="S26" s="3537" t="s">
        <v>221</v>
      </c>
      <c r="T26" s="3542" t="s">
        <v>64</v>
      </c>
      <c r="U26" s="3540"/>
      <c r="V26" s="3452" t="s">
        <v>18</v>
      </c>
      <c r="W26" s="3552" t="s">
        <v>33</v>
      </c>
      <c r="X26" s="3538" t="s">
        <v>55</v>
      </c>
      <c r="Y26" s="3544" t="s">
        <v>221</v>
      </c>
      <c r="Z26" s="3539" t="s">
        <v>64</v>
      </c>
      <c r="AA26" s="3709"/>
      <c r="AB26" s="3456" t="s">
        <v>15</v>
      </c>
      <c r="AC26" s="3543" t="s">
        <v>55</v>
      </c>
      <c r="AD26" s="3544" t="s">
        <v>221</v>
      </c>
      <c r="AE26" s="3541" t="s">
        <v>64</v>
      </c>
      <c r="AF26" s="3542" t="s">
        <v>33</v>
      </c>
      <c r="AG26" s="3551"/>
      <c r="AH26" s="3453" t="s">
        <v>19</v>
      </c>
      <c r="AI26" s="3537" t="s">
        <v>221</v>
      </c>
      <c r="AJ26" s="3697" t="s">
        <v>64</v>
      </c>
      <c r="AK26" s="3697" t="s">
        <v>33</v>
      </c>
      <c r="AL26" s="3698" t="s">
        <v>55</v>
      </c>
      <c r="AM26" s="3704"/>
      <c r="AN26" s="3766" t="s">
        <v>32</v>
      </c>
      <c r="AO26" s="3709"/>
      <c r="AP26" s="3547" t="s">
        <v>18</v>
      </c>
      <c r="AQ26" s="3552" t="s">
        <v>64</v>
      </c>
      <c r="AR26" s="3538" t="s">
        <v>33</v>
      </c>
      <c r="AS26" s="3538" t="s">
        <v>55</v>
      </c>
      <c r="AT26" s="3553" t="s">
        <v>221</v>
      </c>
      <c r="AU26" s="3540">
        <v>33</v>
      </c>
      <c r="AV26" s="3738" t="s">
        <v>14</v>
      </c>
      <c r="AW26" s="3347" t="s">
        <v>64</v>
      </c>
      <c r="AX26" s="3345" t="s">
        <v>33</v>
      </c>
      <c r="AY26" s="3345" t="s">
        <v>55</v>
      </c>
      <c r="AZ26" s="3361" t="s">
        <v>221</v>
      </c>
      <c r="BA26" s="3545"/>
      <c r="BB26" s="3454" t="s">
        <v>16</v>
      </c>
      <c r="BC26" s="3548" t="s">
        <v>33</v>
      </c>
      <c r="BD26" s="3359" t="s">
        <v>55</v>
      </c>
      <c r="BE26" s="3358" t="s">
        <v>221</v>
      </c>
      <c r="BF26" s="3360" t="s">
        <v>64</v>
      </c>
      <c r="BG26" s="3551"/>
      <c r="BH26" s="3532" t="s">
        <v>88</v>
      </c>
      <c r="BI26" s="3696" t="s">
        <v>55</v>
      </c>
      <c r="BJ26" s="3537" t="s">
        <v>221</v>
      </c>
      <c r="BK26" s="3541" t="s">
        <v>64</v>
      </c>
      <c r="BL26" s="3542" t="s">
        <v>33</v>
      </c>
      <c r="BM26" s="3709"/>
      <c r="BN26" s="3456" t="s">
        <v>17</v>
      </c>
      <c r="BO26" s="3710" t="s">
        <v>55</v>
      </c>
      <c r="BP26" s="3544" t="s">
        <v>221</v>
      </c>
      <c r="BQ26" s="3697" t="s">
        <v>64</v>
      </c>
      <c r="BR26" s="3698" t="s">
        <v>33</v>
      </c>
      <c r="BS26" s="3545"/>
      <c r="BT26" s="3565" t="s">
        <v>16</v>
      </c>
      <c r="BU26" s="3562" t="s">
        <v>221</v>
      </c>
      <c r="BV26" s="3549" t="s">
        <v>64</v>
      </c>
      <c r="BW26" s="3549" t="s">
        <v>33</v>
      </c>
      <c r="BX26" s="3711" t="s">
        <v>55</v>
      </c>
      <c r="BY26" s="3333"/>
    </row>
    <row r="27" spans="2:77" ht="15" customHeight="1" thickBot="1">
      <c r="B27" s="3355" t="s">
        <v>34</v>
      </c>
      <c r="C27" s="3709"/>
      <c r="D27" s="3453" t="s">
        <v>15</v>
      </c>
      <c r="E27" s="3543" t="s">
        <v>55</v>
      </c>
      <c r="F27" s="3537" t="s">
        <v>221</v>
      </c>
      <c r="G27" s="3541" t="s">
        <v>64</v>
      </c>
      <c r="H27" s="3542" t="s">
        <v>33</v>
      </c>
      <c r="I27" s="3551"/>
      <c r="J27" s="3456" t="s">
        <v>19</v>
      </c>
      <c r="K27" s="3742" t="s">
        <v>55</v>
      </c>
      <c r="L27" s="3544" t="s">
        <v>221</v>
      </c>
      <c r="M27" s="3743" t="s">
        <v>64</v>
      </c>
      <c r="N27" s="3744" t="s">
        <v>33</v>
      </c>
      <c r="O27" s="3534"/>
      <c r="P27" s="3456" t="s">
        <v>19</v>
      </c>
      <c r="Q27" s="3543" t="s">
        <v>64</v>
      </c>
      <c r="R27" s="3541" t="s">
        <v>33</v>
      </c>
      <c r="S27" s="3541" t="s">
        <v>55</v>
      </c>
      <c r="T27" s="3706" t="s">
        <v>221</v>
      </c>
      <c r="U27" s="3540"/>
      <c r="V27" s="3456" t="s">
        <v>88</v>
      </c>
      <c r="W27" s="3696" t="s">
        <v>33</v>
      </c>
      <c r="X27" s="3541" t="s">
        <v>55</v>
      </c>
      <c r="Y27" s="3537" t="s">
        <v>221</v>
      </c>
      <c r="Z27" s="3542" t="s">
        <v>64</v>
      </c>
      <c r="AA27" s="3709">
        <v>20</v>
      </c>
      <c r="AB27" s="3453" t="s">
        <v>14</v>
      </c>
      <c r="AC27" s="3543" t="s">
        <v>55</v>
      </c>
      <c r="AD27" s="3537" t="s">
        <v>221</v>
      </c>
      <c r="AE27" s="3541" t="s">
        <v>64</v>
      </c>
      <c r="AF27" s="3542" t="s">
        <v>33</v>
      </c>
      <c r="AG27" s="3545"/>
      <c r="AH27" s="3454" t="s">
        <v>16</v>
      </c>
      <c r="AI27" s="3699" t="s">
        <v>55</v>
      </c>
      <c r="AJ27" s="3562" t="s">
        <v>221</v>
      </c>
      <c r="AK27" s="3700" t="s">
        <v>64</v>
      </c>
      <c r="AL27" s="3701" t="s">
        <v>33</v>
      </c>
      <c r="AM27" s="3704"/>
      <c r="AN27" s="3766" t="s">
        <v>34</v>
      </c>
      <c r="AO27" s="3709"/>
      <c r="AP27" s="3532" t="s">
        <v>88</v>
      </c>
      <c r="AQ27" s="3544" t="s">
        <v>221</v>
      </c>
      <c r="AR27" s="3541" t="s">
        <v>64</v>
      </c>
      <c r="AS27" s="3541" t="s">
        <v>33</v>
      </c>
      <c r="AT27" s="3554" t="s">
        <v>55</v>
      </c>
      <c r="AU27" s="3540"/>
      <c r="AV27" s="3453" t="s">
        <v>17</v>
      </c>
      <c r="AW27" s="3347" t="s">
        <v>64</v>
      </c>
      <c r="AX27" s="3345" t="s">
        <v>33</v>
      </c>
      <c r="AY27" s="3345" t="s">
        <v>55</v>
      </c>
      <c r="AZ27" s="3366" t="s">
        <v>221</v>
      </c>
      <c r="BA27" s="3546"/>
      <c r="BB27" s="4118" t="s">
        <v>18</v>
      </c>
      <c r="BC27" s="3552" t="s">
        <v>64</v>
      </c>
      <c r="BD27" s="3350" t="s">
        <v>33</v>
      </c>
      <c r="BE27" s="3350" t="s">
        <v>55</v>
      </c>
      <c r="BF27" s="3368" t="s">
        <v>221</v>
      </c>
      <c r="BG27" s="3540"/>
      <c r="BH27" s="3738" t="s">
        <v>15</v>
      </c>
      <c r="BI27" s="3696" t="s">
        <v>33</v>
      </c>
      <c r="BJ27" s="3541" t="s">
        <v>55</v>
      </c>
      <c r="BK27" s="3544" t="s">
        <v>221</v>
      </c>
      <c r="BL27" s="3542" t="s">
        <v>64</v>
      </c>
      <c r="BM27" s="3569"/>
      <c r="BN27" s="3453" t="s">
        <v>19</v>
      </c>
      <c r="BO27" s="3710" t="s">
        <v>55</v>
      </c>
      <c r="BP27" s="3537" t="s">
        <v>221</v>
      </c>
      <c r="BQ27" s="3697" t="s">
        <v>64</v>
      </c>
      <c r="BR27" s="3698" t="s">
        <v>33</v>
      </c>
      <c r="BS27" s="3540"/>
      <c r="BT27" s="3456" t="s">
        <v>18</v>
      </c>
      <c r="BU27" s="3544" t="s">
        <v>221</v>
      </c>
      <c r="BV27" s="3538" t="s">
        <v>64</v>
      </c>
      <c r="BW27" s="3538" t="s">
        <v>33</v>
      </c>
      <c r="BX27" s="3539" t="s">
        <v>55</v>
      </c>
      <c r="BY27" s="3333"/>
    </row>
    <row r="28" spans="2:77" ht="15" customHeight="1" thickBot="1">
      <c r="B28" s="3355" t="s">
        <v>35</v>
      </c>
      <c r="C28" s="3709">
        <v>3</v>
      </c>
      <c r="D28" s="3453" t="s">
        <v>14</v>
      </c>
      <c r="E28" s="3543" t="s">
        <v>33</v>
      </c>
      <c r="F28" s="3541" t="s">
        <v>55</v>
      </c>
      <c r="G28" s="3544" t="s">
        <v>221</v>
      </c>
      <c r="H28" s="3542" t="s">
        <v>64</v>
      </c>
      <c r="I28" s="3568"/>
      <c r="J28" s="3454" t="s">
        <v>16</v>
      </c>
      <c r="K28" s="3699" t="s">
        <v>55</v>
      </c>
      <c r="L28" s="3537" t="s">
        <v>221</v>
      </c>
      <c r="M28" s="3700" t="s">
        <v>64</v>
      </c>
      <c r="N28" s="3701" t="s">
        <v>33</v>
      </c>
      <c r="O28" s="3736"/>
      <c r="P28" s="3454" t="s">
        <v>16</v>
      </c>
      <c r="Q28" s="3548" t="s">
        <v>64</v>
      </c>
      <c r="R28" s="3549" t="s">
        <v>33</v>
      </c>
      <c r="S28" s="3549" t="s">
        <v>55</v>
      </c>
      <c r="T28" s="3554" t="s">
        <v>221</v>
      </c>
      <c r="U28" s="3551"/>
      <c r="V28" s="3453" t="s">
        <v>15</v>
      </c>
      <c r="W28" s="3543" t="s">
        <v>64</v>
      </c>
      <c r="X28" s="3541" t="s">
        <v>33</v>
      </c>
      <c r="Y28" s="3541" t="s">
        <v>55</v>
      </c>
      <c r="Z28" s="3706" t="s">
        <v>221</v>
      </c>
      <c r="AA28" s="3709"/>
      <c r="AB28" s="3456" t="s">
        <v>17</v>
      </c>
      <c r="AC28" s="3543" t="s">
        <v>33</v>
      </c>
      <c r="AD28" s="3541" t="s">
        <v>55</v>
      </c>
      <c r="AE28" s="3544" t="s">
        <v>221</v>
      </c>
      <c r="AF28" s="3542" t="s">
        <v>64</v>
      </c>
      <c r="AG28" s="3546"/>
      <c r="AH28" s="3456" t="s">
        <v>18</v>
      </c>
      <c r="AI28" s="3707" t="s">
        <v>55</v>
      </c>
      <c r="AJ28" s="3544" t="s">
        <v>221</v>
      </c>
      <c r="AK28" s="3708" t="s">
        <v>64</v>
      </c>
      <c r="AL28" s="3719" t="s">
        <v>33</v>
      </c>
      <c r="AM28" s="3704"/>
      <c r="AN28" s="3766" t="s">
        <v>35</v>
      </c>
      <c r="AO28" s="3709"/>
      <c r="AP28" s="3532" t="s">
        <v>15</v>
      </c>
      <c r="AQ28" s="3537" t="s">
        <v>221</v>
      </c>
      <c r="AR28" s="3541" t="s">
        <v>64</v>
      </c>
      <c r="AS28" s="3541" t="s">
        <v>33</v>
      </c>
      <c r="AT28" s="3542" t="s">
        <v>55</v>
      </c>
      <c r="AU28" s="3540"/>
      <c r="AV28" s="3456" t="s">
        <v>19</v>
      </c>
      <c r="AW28" s="3341" t="s">
        <v>221</v>
      </c>
      <c r="AX28" s="3345" t="s">
        <v>64</v>
      </c>
      <c r="AY28" s="3345" t="s">
        <v>33</v>
      </c>
      <c r="AZ28" s="3346" t="s">
        <v>55</v>
      </c>
      <c r="BA28" s="3551"/>
      <c r="BB28" s="3532" t="s">
        <v>88</v>
      </c>
      <c r="BC28" s="3543" t="s">
        <v>64</v>
      </c>
      <c r="BD28" s="3345" t="s">
        <v>33</v>
      </c>
      <c r="BE28" s="3345" t="s">
        <v>55</v>
      </c>
      <c r="BF28" s="3366" t="s">
        <v>221</v>
      </c>
      <c r="BG28" s="3540">
        <v>42</v>
      </c>
      <c r="BH28" s="3532" t="s">
        <v>14</v>
      </c>
      <c r="BI28" s="3696" t="s">
        <v>33</v>
      </c>
      <c r="BJ28" s="3541" t="s">
        <v>55</v>
      </c>
      <c r="BK28" s="3537" t="s">
        <v>221</v>
      </c>
      <c r="BL28" s="3542" t="s">
        <v>64</v>
      </c>
      <c r="BM28" s="3750"/>
      <c r="BN28" s="3454" t="s">
        <v>16</v>
      </c>
      <c r="BO28" s="3699" t="s">
        <v>33</v>
      </c>
      <c r="BP28" s="3700" t="s">
        <v>55</v>
      </c>
      <c r="BQ28" s="3562" t="s">
        <v>221</v>
      </c>
      <c r="BR28" s="3701" t="s">
        <v>64</v>
      </c>
      <c r="BS28" s="3540"/>
      <c r="BT28" s="3456" t="s">
        <v>88</v>
      </c>
      <c r="BU28" s="3696" t="s">
        <v>55</v>
      </c>
      <c r="BV28" s="3544" t="s">
        <v>221</v>
      </c>
      <c r="BW28" s="3541" t="s">
        <v>64</v>
      </c>
      <c r="BX28" s="3542" t="s">
        <v>33</v>
      </c>
      <c r="BY28" s="3333"/>
    </row>
    <row r="29" spans="2:77" ht="15" customHeight="1" thickBot="1">
      <c r="B29" s="3355" t="s">
        <v>36</v>
      </c>
      <c r="C29" s="3709"/>
      <c r="D29" s="3453" t="s">
        <v>17</v>
      </c>
      <c r="E29" s="3543" t="s">
        <v>33</v>
      </c>
      <c r="F29" s="3541" t="s">
        <v>55</v>
      </c>
      <c r="G29" s="3537" t="s">
        <v>221</v>
      </c>
      <c r="H29" s="3542" t="s">
        <v>64</v>
      </c>
      <c r="I29" s="3546"/>
      <c r="J29" s="3452" t="s">
        <v>18</v>
      </c>
      <c r="K29" s="3707" t="s">
        <v>33</v>
      </c>
      <c r="L29" s="3708" t="s">
        <v>55</v>
      </c>
      <c r="M29" s="3544" t="s">
        <v>221</v>
      </c>
      <c r="N29" s="3719" t="s">
        <v>64</v>
      </c>
      <c r="O29" s="3534"/>
      <c r="P29" s="3452" t="s">
        <v>18</v>
      </c>
      <c r="Q29" s="3544" t="s">
        <v>221</v>
      </c>
      <c r="R29" s="3538" t="s">
        <v>64</v>
      </c>
      <c r="S29" s="3538" t="s">
        <v>33</v>
      </c>
      <c r="T29" s="3539" t="s">
        <v>55</v>
      </c>
      <c r="U29" s="3551">
        <v>16</v>
      </c>
      <c r="V29" s="3453" t="s">
        <v>14</v>
      </c>
      <c r="W29" s="3696" t="s">
        <v>64</v>
      </c>
      <c r="X29" s="3541" t="s">
        <v>33</v>
      </c>
      <c r="Y29" s="3541" t="s">
        <v>55</v>
      </c>
      <c r="Z29" s="3554" t="s">
        <v>221</v>
      </c>
      <c r="AA29" s="3709"/>
      <c r="AB29" s="3453" t="s">
        <v>19</v>
      </c>
      <c r="AC29" s="3543" t="s">
        <v>33</v>
      </c>
      <c r="AD29" s="3541" t="s">
        <v>55</v>
      </c>
      <c r="AE29" s="3537" t="s">
        <v>221</v>
      </c>
      <c r="AF29" s="3542" t="s">
        <v>64</v>
      </c>
      <c r="AG29" s="3540"/>
      <c r="AH29" s="3453" t="s">
        <v>88</v>
      </c>
      <c r="AI29" s="3710" t="s">
        <v>33</v>
      </c>
      <c r="AJ29" s="3697" t="s">
        <v>55</v>
      </c>
      <c r="AK29" s="3544" t="s">
        <v>221</v>
      </c>
      <c r="AL29" s="3698" t="s">
        <v>64</v>
      </c>
      <c r="AM29" s="3704"/>
      <c r="AN29" s="3766" t="s">
        <v>36</v>
      </c>
      <c r="AO29" s="3709">
        <v>29</v>
      </c>
      <c r="AP29" s="3738" t="s">
        <v>14</v>
      </c>
      <c r="AQ29" s="3543" t="s">
        <v>55</v>
      </c>
      <c r="AR29" s="3544" t="s">
        <v>221</v>
      </c>
      <c r="AS29" s="3541" t="s">
        <v>64</v>
      </c>
      <c r="AT29" s="3542" t="s">
        <v>33</v>
      </c>
      <c r="AU29" s="3545"/>
      <c r="AV29" s="3454" t="s">
        <v>16</v>
      </c>
      <c r="AW29" s="3358" t="s">
        <v>221</v>
      </c>
      <c r="AX29" s="3359" t="s">
        <v>64</v>
      </c>
      <c r="AY29" s="3359" t="s">
        <v>33</v>
      </c>
      <c r="AZ29" s="3360" t="s">
        <v>55</v>
      </c>
      <c r="BA29" s="3551"/>
      <c r="BB29" s="3738" t="s">
        <v>15</v>
      </c>
      <c r="BC29" s="3544" t="s">
        <v>221</v>
      </c>
      <c r="BD29" s="3370" t="s">
        <v>64</v>
      </c>
      <c r="BE29" s="3370" t="s">
        <v>33</v>
      </c>
      <c r="BF29" s="3374" t="s">
        <v>55</v>
      </c>
      <c r="BG29" s="3540"/>
      <c r="BH29" s="3532" t="s">
        <v>17</v>
      </c>
      <c r="BI29" s="3731" t="s">
        <v>64</v>
      </c>
      <c r="BJ29" s="3557" t="s">
        <v>33</v>
      </c>
      <c r="BK29" s="3557" t="s">
        <v>55</v>
      </c>
      <c r="BL29" s="3706" t="s">
        <v>221</v>
      </c>
      <c r="BM29" s="3726"/>
      <c r="BN29" s="3365" t="s">
        <v>18</v>
      </c>
      <c r="BO29" s="3739" t="s">
        <v>33</v>
      </c>
      <c r="BP29" s="3740" t="s">
        <v>55</v>
      </c>
      <c r="BQ29" s="3544" t="s">
        <v>221</v>
      </c>
      <c r="BR29" s="3741" t="s">
        <v>64</v>
      </c>
      <c r="BS29" s="3540"/>
      <c r="BT29" s="3453" t="s">
        <v>15</v>
      </c>
      <c r="BU29" s="3543" t="s">
        <v>55</v>
      </c>
      <c r="BV29" s="3537" t="s">
        <v>221</v>
      </c>
      <c r="BW29" s="3541" t="s">
        <v>64</v>
      </c>
      <c r="BX29" s="3542" t="s">
        <v>33</v>
      </c>
      <c r="BY29" s="3333"/>
    </row>
    <row r="30" spans="2:77" ht="15" customHeight="1" thickBot="1">
      <c r="B30" s="3355" t="s">
        <v>37</v>
      </c>
      <c r="C30" s="3709"/>
      <c r="D30" s="3453" t="s">
        <v>19</v>
      </c>
      <c r="E30" s="3543" t="s">
        <v>64</v>
      </c>
      <c r="F30" s="3541" t="s">
        <v>33</v>
      </c>
      <c r="G30" s="3541" t="s">
        <v>55</v>
      </c>
      <c r="H30" s="3706" t="s">
        <v>221</v>
      </c>
      <c r="I30" s="3551"/>
      <c r="J30" s="3453" t="s">
        <v>88</v>
      </c>
      <c r="K30" s="3710" t="s">
        <v>33</v>
      </c>
      <c r="L30" s="3697" t="s">
        <v>55</v>
      </c>
      <c r="M30" s="3537" t="s">
        <v>221</v>
      </c>
      <c r="N30" s="3698" t="s">
        <v>64</v>
      </c>
      <c r="O30" s="3717"/>
      <c r="P30" s="3453" t="s">
        <v>88</v>
      </c>
      <c r="Q30" s="3537" t="s">
        <v>221</v>
      </c>
      <c r="R30" s="3557" t="s">
        <v>64</v>
      </c>
      <c r="S30" s="3557" t="s">
        <v>33</v>
      </c>
      <c r="T30" s="3558" t="s">
        <v>55</v>
      </c>
      <c r="U30" s="3551"/>
      <c r="V30" s="3339" t="s">
        <v>17</v>
      </c>
      <c r="W30" s="3544" t="s">
        <v>221</v>
      </c>
      <c r="X30" s="3541" t="s">
        <v>64</v>
      </c>
      <c r="Y30" s="3541" t="s">
        <v>33</v>
      </c>
      <c r="Z30" s="3542" t="s">
        <v>55</v>
      </c>
      <c r="AA30" s="3694"/>
      <c r="AB30" s="3454" t="s">
        <v>16</v>
      </c>
      <c r="AC30" s="3548" t="s">
        <v>64</v>
      </c>
      <c r="AD30" s="3549" t="s">
        <v>33</v>
      </c>
      <c r="AE30" s="3549" t="s">
        <v>55</v>
      </c>
      <c r="AF30" s="3550" t="s">
        <v>221</v>
      </c>
      <c r="AG30" s="3540"/>
      <c r="AH30" s="3453" t="s">
        <v>15</v>
      </c>
      <c r="AI30" s="3710" t="s">
        <v>33</v>
      </c>
      <c r="AJ30" s="3697" t="s">
        <v>55</v>
      </c>
      <c r="AK30" s="3537" t="s">
        <v>221</v>
      </c>
      <c r="AL30" s="3698" t="s">
        <v>64</v>
      </c>
      <c r="AM30" s="3704"/>
      <c r="AN30" s="3766" t="s">
        <v>37</v>
      </c>
      <c r="AO30" s="3709"/>
      <c r="AP30" s="3453" t="s">
        <v>17</v>
      </c>
      <c r="AQ30" s="3556" t="s">
        <v>55</v>
      </c>
      <c r="AR30" s="3537" t="s">
        <v>221</v>
      </c>
      <c r="AS30" s="3557" t="s">
        <v>64</v>
      </c>
      <c r="AT30" s="3558" t="s">
        <v>33</v>
      </c>
      <c r="AU30" s="3546"/>
      <c r="AV30" s="3452" t="s">
        <v>18</v>
      </c>
      <c r="AW30" s="3369" t="s">
        <v>55</v>
      </c>
      <c r="AX30" s="3349" t="s">
        <v>221</v>
      </c>
      <c r="AY30" s="3350" t="s">
        <v>64</v>
      </c>
      <c r="AZ30" s="3351" t="s">
        <v>33</v>
      </c>
      <c r="BA30" s="3551">
        <v>38</v>
      </c>
      <c r="BB30" s="3532" t="s">
        <v>14</v>
      </c>
      <c r="BC30" s="3537" t="s">
        <v>221</v>
      </c>
      <c r="BD30" s="3345" t="s">
        <v>64</v>
      </c>
      <c r="BE30" s="3345" t="s">
        <v>33</v>
      </c>
      <c r="BF30" s="3346" t="s">
        <v>55</v>
      </c>
      <c r="BG30" s="3540"/>
      <c r="BH30" s="3453" t="s">
        <v>19</v>
      </c>
      <c r="BI30" s="3696" t="s">
        <v>64</v>
      </c>
      <c r="BJ30" s="3541" t="s">
        <v>33</v>
      </c>
      <c r="BK30" s="3541" t="s">
        <v>55</v>
      </c>
      <c r="BL30" s="3554" t="s">
        <v>221</v>
      </c>
      <c r="BM30" s="3569"/>
      <c r="BN30" s="3453" t="s">
        <v>88</v>
      </c>
      <c r="BO30" s="3710" t="s">
        <v>64</v>
      </c>
      <c r="BP30" s="3697" t="s">
        <v>33</v>
      </c>
      <c r="BQ30" s="3697" t="s">
        <v>55</v>
      </c>
      <c r="BR30" s="3706" t="s">
        <v>221</v>
      </c>
      <c r="BS30" s="3540">
        <v>51</v>
      </c>
      <c r="BT30" s="3453" t="s">
        <v>14</v>
      </c>
      <c r="BU30" s="3543" t="s">
        <v>33</v>
      </c>
      <c r="BV30" s="3541" t="s">
        <v>55</v>
      </c>
      <c r="BW30" s="3544" t="s">
        <v>221</v>
      </c>
      <c r="BX30" s="3542" t="s">
        <v>64</v>
      </c>
      <c r="BY30" s="3333"/>
    </row>
    <row r="31" spans="2:77" ht="15" customHeight="1" thickBot="1">
      <c r="B31" s="3355" t="s">
        <v>39</v>
      </c>
      <c r="C31" s="3694"/>
      <c r="D31" s="3454" t="s">
        <v>16</v>
      </c>
      <c r="E31" s="3560" t="s">
        <v>64</v>
      </c>
      <c r="F31" s="3561" t="s">
        <v>33</v>
      </c>
      <c r="G31" s="3561" t="s">
        <v>55</v>
      </c>
      <c r="H31" s="3554" t="s">
        <v>221</v>
      </c>
      <c r="I31" s="3551"/>
      <c r="J31" s="3532" t="s">
        <v>15</v>
      </c>
      <c r="K31" s="3712" t="s">
        <v>64</v>
      </c>
      <c r="L31" s="3713" t="s">
        <v>33</v>
      </c>
      <c r="M31" s="3713" t="s">
        <v>55</v>
      </c>
      <c r="N31" s="3706" t="s">
        <v>221</v>
      </c>
      <c r="O31" s="3717"/>
      <c r="P31" s="3532" t="s">
        <v>15</v>
      </c>
      <c r="Q31" s="3543" t="s">
        <v>55</v>
      </c>
      <c r="R31" s="3544" t="s">
        <v>221</v>
      </c>
      <c r="S31" s="3541" t="s">
        <v>64</v>
      </c>
      <c r="T31" s="3542" t="s">
        <v>33</v>
      </c>
      <c r="U31" s="3551"/>
      <c r="V31" s="3453" t="s">
        <v>19</v>
      </c>
      <c r="W31" s="3537" t="s">
        <v>221</v>
      </c>
      <c r="X31" s="3541" t="s">
        <v>64</v>
      </c>
      <c r="Y31" s="3541" t="s">
        <v>33</v>
      </c>
      <c r="Z31" s="3542" t="s">
        <v>55</v>
      </c>
      <c r="AA31" s="3726"/>
      <c r="AB31" s="3452" t="s">
        <v>18</v>
      </c>
      <c r="AC31" s="3552" t="s">
        <v>64</v>
      </c>
      <c r="AD31" s="3538" t="s">
        <v>33</v>
      </c>
      <c r="AE31" s="3538" t="s">
        <v>55</v>
      </c>
      <c r="AF31" s="3706" t="s">
        <v>221</v>
      </c>
      <c r="AG31" s="3540">
        <v>25</v>
      </c>
      <c r="AH31" s="3453" t="s">
        <v>14</v>
      </c>
      <c r="AI31" s="3710" t="s">
        <v>64</v>
      </c>
      <c r="AJ31" s="3697" t="s">
        <v>33</v>
      </c>
      <c r="AK31" s="3697" t="s">
        <v>55</v>
      </c>
      <c r="AL31" s="3706" t="s">
        <v>221</v>
      </c>
      <c r="AM31" s="3704"/>
      <c r="AN31" s="3766" t="s">
        <v>39</v>
      </c>
      <c r="AO31" s="3709"/>
      <c r="AP31" s="3456" t="s">
        <v>19</v>
      </c>
      <c r="AQ31" s="3543" t="s">
        <v>33</v>
      </c>
      <c r="AR31" s="3541" t="s">
        <v>55</v>
      </c>
      <c r="AS31" s="3544" t="s">
        <v>221</v>
      </c>
      <c r="AT31" s="3542" t="s">
        <v>64</v>
      </c>
      <c r="AU31" s="3709"/>
      <c r="AV31" s="3453" t="s">
        <v>88</v>
      </c>
      <c r="AW31" s="3371" t="s">
        <v>55</v>
      </c>
      <c r="AX31" s="3354" t="s">
        <v>221</v>
      </c>
      <c r="AY31" s="3372" t="s">
        <v>64</v>
      </c>
      <c r="AZ31" s="3373" t="s">
        <v>33</v>
      </c>
      <c r="BA31" s="3551"/>
      <c r="BB31" s="3532" t="s">
        <v>17</v>
      </c>
      <c r="BC31" s="3543" t="s">
        <v>55</v>
      </c>
      <c r="BD31" s="3341" t="s">
        <v>221</v>
      </c>
      <c r="BE31" s="3345" t="s">
        <v>64</v>
      </c>
      <c r="BF31" s="3346" t="s">
        <v>33</v>
      </c>
      <c r="BG31" s="3545"/>
      <c r="BH31" s="3454" t="s">
        <v>16</v>
      </c>
      <c r="BI31" s="3718" t="s">
        <v>221</v>
      </c>
      <c r="BJ31" s="3549" t="s">
        <v>64</v>
      </c>
      <c r="BK31" s="3549" t="s">
        <v>33</v>
      </c>
      <c r="BL31" s="3711" t="s">
        <v>55</v>
      </c>
      <c r="BM31" s="3569"/>
      <c r="BN31" s="3453" t="s">
        <v>15</v>
      </c>
      <c r="BO31" s="3710" t="s">
        <v>64</v>
      </c>
      <c r="BP31" s="3697" t="s">
        <v>33</v>
      </c>
      <c r="BQ31" s="3697" t="s">
        <v>55</v>
      </c>
      <c r="BR31" s="3554" t="s">
        <v>221</v>
      </c>
      <c r="BS31" s="3540"/>
      <c r="BT31" s="3453" t="s">
        <v>17</v>
      </c>
      <c r="BU31" s="3543" t="s">
        <v>33</v>
      </c>
      <c r="BV31" s="3541" t="s">
        <v>55</v>
      </c>
      <c r="BW31" s="3537" t="s">
        <v>221</v>
      </c>
      <c r="BX31" s="3542" t="s">
        <v>64</v>
      </c>
      <c r="BY31" s="3333"/>
    </row>
    <row r="32" spans="2:77" ht="15" customHeight="1" thickBot="1">
      <c r="B32" s="3355" t="s">
        <v>40</v>
      </c>
      <c r="C32" s="3726"/>
      <c r="D32" s="3452" t="s">
        <v>18</v>
      </c>
      <c r="E32" s="3703" t="s">
        <v>221</v>
      </c>
      <c r="F32" s="3538" t="s">
        <v>64</v>
      </c>
      <c r="G32" s="3538" t="s">
        <v>33</v>
      </c>
      <c r="H32" s="3539" t="s">
        <v>55</v>
      </c>
      <c r="I32" s="3551">
        <v>8</v>
      </c>
      <c r="J32" s="3532" t="s">
        <v>14</v>
      </c>
      <c r="K32" s="3710" t="s">
        <v>64</v>
      </c>
      <c r="L32" s="3697" t="s">
        <v>33</v>
      </c>
      <c r="M32" s="3697" t="s">
        <v>55</v>
      </c>
      <c r="N32" s="3554" t="s">
        <v>221</v>
      </c>
      <c r="O32" s="3717">
        <v>12</v>
      </c>
      <c r="P32" s="3532" t="s">
        <v>14</v>
      </c>
      <c r="Q32" s="3543" t="s">
        <v>55</v>
      </c>
      <c r="R32" s="3537" t="s">
        <v>221</v>
      </c>
      <c r="S32" s="3541" t="s">
        <v>64</v>
      </c>
      <c r="T32" s="3542" t="s">
        <v>33</v>
      </c>
      <c r="U32" s="3750"/>
      <c r="V32" s="3454" t="s">
        <v>16</v>
      </c>
      <c r="W32" s="3714" t="s">
        <v>55</v>
      </c>
      <c r="X32" s="3562" t="s">
        <v>221</v>
      </c>
      <c r="Y32" s="3549" t="s">
        <v>64</v>
      </c>
      <c r="Z32" s="3711" t="s">
        <v>33</v>
      </c>
      <c r="AA32" s="3569"/>
      <c r="AB32" s="3453" t="s">
        <v>88</v>
      </c>
      <c r="AC32" s="3544" t="s">
        <v>221</v>
      </c>
      <c r="AD32" s="3541" t="s">
        <v>64</v>
      </c>
      <c r="AE32" s="3541" t="s">
        <v>33</v>
      </c>
      <c r="AF32" s="3542" t="s">
        <v>55</v>
      </c>
      <c r="AG32" s="3540"/>
      <c r="AH32" s="3453" t="s">
        <v>17</v>
      </c>
      <c r="AI32" s="3710" t="s">
        <v>64</v>
      </c>
      <c r="AJ32" s="3697" t="s">
        <v>33</v>
      </c>
      <c r="AK32" s="3697" t="s">
        <v>55</v>
      </c>
      <c r="AL32" s="3554" t="s">
        <v>221</v>
      </c>
      <c r="AM32" s="3704"/>
      <c r="AN32" s="3766" t="s">
        <v>40</v>
      </c>
      <c r="AO32" s="3694"/>
      <c r="AP32" s="3454" t="s">
        <v>16</v>
      </c>
      <c r="AQ32" s="3560" t="s">
        <v>33</v>
      </c>
      <c r="AR32" s="3561" t="s">
        <v>55</v>
      </c>
      <c r="AS32" s="3562" t="s">
        <v>221</v>
      </c>
      <c r="AT32" s="3563" t="s">
        <v>64</v>
      </c>
      <c r="AU32" s="3709"/>
      <c r="AV32" s="3453" t="s">
        <v>15</v>
      </c>
      <c r="AW32" s="3371" t="s">
        <v>33</v>
      </c>
      <c r="AX32" s="3372" t="s">
        <v>55</v>
      </c>
      <c r="AY32" s="3341" t="s">
        <v>221</v>
      </c>
      <c r="AZ32" s="3373" t="s">
        <v>64</v>
      </c>
      <c r="BA32" s="3540"/>
      <c r="BB32" s="3453" t="s">
        <v>19</v>
      </c>
      <c r="BC32" s="3543" t="s">
        <v>55</v>
      </c>
      <c r="BD32" s="3354" t="s">
        <v>221</v>
      </c>
      <c r="BE32" s="3345" t="s">
        <v>64</v>
      </c>
      <c r="BF32" s="3346" t="s">
        <v>33</v>
      </c>
      <c r="BG32" s="3546"/>
      <c r="BH32" s="3547" t="s">
        <v>18</v>
      </c>
      <c r="BI32" s="3703" t="s">
        <v>221</v>
      </c>
      <c r="BJ32" s="3538" t="s">
        <v>64</v>
      </c>
      <c r="BK32" s="3538" t="s">
        <v>33</v>
      </c>
      <c r="BL32" s="3539" t="s">
        <v>55</v>
      </c>
      <c r="BM32" s="3569">
        <v>47</v>
      </c>
      <c r="BN32" s="3453" t="s">
        <v>14</v>
      </c>
      <c r="BO32" s="3544" t="s">
        <v>221</v>
      </c>
      <c r="BP32" s="3697" t="s">
        <v>64</v>
      </c>
      <c r="BQ32" s="3697" t="s">
        <v>33</v>
      </c>
      <c r="BR32" s="3698" t="s">
        <v>55</v>
      </c>
      <c r="BS32" s="3540"/>
      <c r="BT32" s="3453" t="s">
        <v>19</v>
      </c>
      <c r="BU32" s="3543" t="s">
        <v>64</v>
      </c>
      <c r="BV32" s="3541" t="s">
        <v>33</v>
      </c>
      <c r="BW32" s="3541" t="s">
        <v>55</v>
      </c>
      <c r="BX32" s="3706" t="s">
        <v>221</v>
      </c>
      <c r="BY32" s="3333"/>
    </row>
    <row r="33" spans="2:78" ht="15" customHeight="1" thickBot="1">
      <c r="B33" s="3355" t="s">
        <v>41</v>
      </c>
      <c r="C33" s="3709"/>
      <c r="D33" s="3453" t="s">
        <v>88</v>
      </c>
      <c r="E33" s="3537" t="s">
        <v>221</v>
      </c>
      <c r="F33" s="3544" t="s">
        <v>64</v>
      </c>
      <c r="G33" s="3541" t="s">
        <v>33</v>
      </c>
      <c r="H33" s="3542" t="s">
        <v>55</v>
      </c>
      <c r="I33" s="3551"/>
      <c r="J33" s="3453" t="s">
        <v>17</v>
      </c>
      <c r="K33" s="3544" t="s">
        <v>221</v>
      </c>
      <c r="L33" s="3697" t="s">
        <v>64</v>
      </c>
      <c r="M33" s="3697" t="s">
        <v>33</v>
      </c>
      <c r="N33" s="3698" t="s">
        <v>55</v>
      </c>
      <c r="O33" s="3717"/>
      <c r="P33" s="3453" t="s">
        <v>17</v>
      </c>
      <c r="Q33" s="3543" t="s">
        <v>33</v>
      </c>
      <c r="R33" s="3541" t="s">
        <v>55</v>
      </c>
      <c r="S33" s="3544" t="s">
        <v>221</v>
      </c>
      <c r="T33" s="3542" t="s">
        <v>64</v>
      </c>
      <c r="U33" s="3551"/>
      <c r="V33" s="3365" t="s">
        <v>18</v>
      </c>
      <c r="W33" s="3552" t="s">
        <v>55</v>
      </c>
      <c r="X33" s="3544" t="s">
        <v>221</v>
      </c>
      <c r="Y33" s="3538" t="s">
        <v>64</v>
      </c>
      <c r="Z33" s="3539" t="s">
        <v>33</v>
      </c>
      <c r="AA33" s="3709"/>
      <c r="AB33" s="3456" t="s">
        <v>15</v>
      </c>
      <c r="AC33" s="3537" t="s">
        <v>221</v>
      </c>
      <c r="AD33" s="3541" t="s">
        <v>64</v>
      </c>
      <c r="AE33" s="3541" t="s">
        <v>33</v>
      </c>
      <c r="AF33" s="3542" t="s">
        <v>55</v>
      </c>
      <c r="AG33" s="3540"/>
      <c r="AH33" s="3453" t="s">
        <v>19</v>
      </c>
      <c r="AI33" s="3544" t="s">
        <v>221</v>
      </c>
      <c r="AJ33" s="3697" t="s">
        <v>64</v>
      </c>
      <c r="AK33" s="3697" t="s">
        <v>33</v>
      </c>
      <c r="AL33" s="3698" t="s">
        <v>55</v>
      </c>
      <c r="AM33" s="3704"/>
      <c r="AN33" s="3766" t="s">
        <v>41</v>
      </c>
      <c r="AO33" s="3726"/>
      <c r="AP33" s="3452" t="s">
        <v>18</v>
      </c>
      <c r="AQ33" s="3552" t="s">
        <v>64</v>
      </c>
      <c r="AR33" s="3538" t="s">
        <v>33</v>
      </c>
      <c r="AS33" s="3538" t="s">
        <v>55</v>
      </c>
      <c r="AT33" s="3544" t="s">
        <v>221</v>
      </c>
      <c r="AU33" s="3709">
        <v>34</v>
      </c>
      <c r="AV33" s="3453" t="s">
        <v>14</v>
      </c>
      <c r="AW33" s="3353" t="s">
        <v>33</v>
      </c>
      <c r="AX33" s="3345" t="s">
        <v>55</v>
      </c>
      <c r="AY33" s="3354" t="s">
        <v>221</v>
      </c>
      <c r="AZ33" s="3346" t="s">
        <v>64</v>
      </c>
      <c r="BA33" s="3568"/>
      <c r="BB33" s="3454" t="s">
        <v>16</v>
      </c>
      <c r="BC33" s="3745" t="s">
        <v>33</v>
      </c>
      <c r="BD33" s="3375" t="s">
        <v>55</v>
      </c>
      <c r="BE33" s="3358" t="s">
        <v>221</v>
      </c>
      <c r="BF33" s="3376" t="s">
        <v>64</v>
      </c>
      <c r="BG33" s="3540"/>
      <c r="BH33" s="3453" t="s">
        <v>88</v>
      </c>
      <c r="BI33" s="3543" t="s">
        <v>55</v>
      </c>
      <c r="BJ33" s="3544" t="s">
        <v>221</v>
      </c>
      <c r="BK33" s="3541" t="s">
        <v>64</v>
      </c>
      <c r="BL33" s="3542" t="s">
        <v>33</v>
      </c>
      <c r="BM33" s="3569"/>
      <c r="BN33" s="3453" t="s">
        <v>17</v>
      </c>
      <c r="BO33" s="3537" t="s">
        <v>221</v>
      </c>
      <c r="BP33" s="3713" t="s">
        <v>64</v>
      </c>
      <c r="BQ33" s="3713" t="s">
        <v>33</v>
      </c>
      <c r="BR33" s="3698" t="s">
        <v>55</v>
      </c>
      <c r="BS33" s="3568"/>
      <c r="BT33" s="3454" t="s">
        <v>16</v>
      </c>
      <c r="BU33" s="3560" t="s">
        <v>64</v>
      </c>
      <c r="BV33" s="3561" t="s">
        <v>33</v>
      </c>
      <c r="BW33" s="3561" t="s">
        <v>55</v>
      </c>
      <c r="BX33" s="3554" t="s">
        <v>221</v>
      </c>
      <c r="BY33" s="3333"/>
    </row>
    <row r="34" spans="2:78" ht="15" customHeight="1" thickBot="1">
      <c r="B34" s="3355" t="s">
        <v>42</v>
      </c>
      <c r="C34" s="3540"/>
      <c r="D34" s="3532" t="s">
        <v>15</v>
      </c>
      <c r="E34" s="3543" t="s">
        <v>55</v>
      </c>
      <c r="F34" s="3537" t="s">
        <v>221</v>
      </c>
      <c r="G34" s="3541" t="s">
        <v>64</v>
      </c>
      <c r="H34" s="3542" t="s">
        <v>33</v>
      </c>
      <c r="I34" s="3551"/>
      <c r="J34" s="3453" t="s">
        <v>19</v>
      </c>
      <c r="K34" s="3537" t="s">
        <v>221</v>
      </c>
      <c r="L34" s="3697" t="s">
        <v>64</v>
      </c>
      <c r="M34" s="3697" t="s">
        <v>33</v>
      </c>
      <c r="N34" s="3698" t="s">
        <v>55</v>
      </c>
      <c r="O34" s="3717"/>
      <c r="P34" s="3453" t="s">
        <v>19</v>
      </c>
      <c r="Q34" s="3746" t="s">
        <v>33</v>
      </c>
      <c r="R34" s="3567" t="s">
        <v>55</v>
      </c>
      <c r="S34" s="3537" t="s">
        <v>221</v>
      </c>
      <c r="T34" s="3747" t="s">
        <v>64</v>
      </c>
      <c r="U34" s="3569"/>
      <c r="V34" s="3453" t="s">
        <v>88</v>
      </c>
      <c r="W34" s="3543" t="s">
        <v>33</v>
      </c>
      <c r="X34" s="3541" t="s">
        <v>55</v>
      </c>
      <c r="Y34" s="3544" t="s">
        <v>221</v>
      </c>
      <c r="Z34" s="3542" t="s">
        <v>64</v>
      </c>
      <c r="AA34" s="3540">
        <v>21</v>
      </c>
      <c r="AB34" s="3532" t="s">
        <v>14</v>
      </c>
      <c r="AC34" s="3566" t="s">
        <v>55</v>
      </c>
      <c r="AD34" s="3544" t="s">
        <v>221</v>
      </c>
      <c r="AE34" s="3567" t="s">
        <v>64</v>
      </c>
      <c r="AF34" s="3747" t="s">
        <v>33</v>
      </c>
      <c r="AG34" s="3694"/>
      <c r="AH34" s="3454" t="s">
        <v>16</v>
      </c>
      <c r="AI34" s="3537" t="s">
        <v>221</v>
      </c>
      <c r="AJ34" s="3700" t="s">
        <v>64</v>
      </c>
      <c r="AK34" s="3700" t="s">
        <v>33</v>
      </c>
      <c r="AL34" s="3701" t="s">
        <v>55</v>
      </c>
      <c r="AM34" s="3704"/>
      <c r="AN34" s="3766" t="s">
        <v>42</v>
      </c>
      <c r="AO34" s="3551"/>
      <c r="AP34" s="3453" t="s">
        <v>88</v>
      </c>
      <c r="AQ34" s="3543" t="s">
        <v>64</v>
      </c>
      <c r="AR34" s="3541" t="s">
        <v>33</v>
      </c>
      <c r="AS34" s="3541" t="s">
        <v>55</v>
      </c>
      <c r="AT34" s="3544" t="s">
        <v>221</v>
      </c>
      <c r="AU34" s="3709"/>
      <c r="AV34" s="3453" t="s">
        <v>17</v>
      </c>
      <c r="AW34" s="3353" t="s">
        <v>64</v>
      </c>
      <c r="AX34" s="3345" t="s">
        <v>33</v>
      </c>
      <c r="AY34" s="3345" t="s">
        <v>55</v>
      </c>
      <c r="AZ34" s="3361" t="s">
        <v>221</v>
      </c>
      <c r="BA34" s="3546"/>
      <c r="BB34" s="3547" t="s">
        <v>18</v>
      </c>
      <c r="BC34" s="3552" t="s">
        <v>33</v>
      </c>
      <c r="BD34" s="3350" t="s">
        <v>55</v>
      </c>
      <c r="BE34" s="3341" t="s">
        <v>221</v>
      </c>
      <c r="BF34" s="3351" t="s">
        <v>64</v>
      </c>
      <c r="BG34" s="3540"/>
      <c r="BH34" s="3453" t="s">
        <v>15</v>
      </c>
      <c r="BI34" s="3543" t="s">
        <v>55</v>
      </c>
      <c r="BJ34" s="3537" t="s">
        <v>221</v>
      </c>
      <c r="BK34" s="3541" t="s">
        <v>64</v>
      </c>
      <c r="BL34" s="3542" t="s">
        <v>33</v>
      </c>
      <c r="BM34" s="3755"/>
      <c r="BN34" s="3453" t="s">
        <v>19</v>
      </c>
      <c r="BO34" s="3705" t="s">
        <v>55</v>
      </c>
      <c r="BP34" s="3544" t="s">
        <v>221</v>
      </c>
      <c r="BQ34" s="3697" t="s">
        <v>64</v>
      </c>
      <c r="BR34" s="3698" t="s">
        <v>33</v>
      </c>
      <c r="BS34" s="3569"/>
      <c r="BT34" s="3452" t="s">
        <v>18</v>
      </c>
      <c r="BU34" s="3703" t="s">
        <v>221</v>
      </c>
      <c r="BV34" s="3538" t="s">
        <v>64</v>
      </c>
      <c r="BW34" s="3538" t="s">
        <v>33</v>
      </c>
      <c r="BX34" s="3539" t="s">
        <v>55</v>
      </c>
      <c r="BY34" s="3333"/>
    </row>
    <row r="35" spans="2:78" ht="15" customHeight="1" thickBot="1">
      <c r="B35" s="3355" t="s">
        <v>43</v>
      </c>
      <c r="C35" s="3540">
        <v>4</v>
      </c>
      <c r="D35" s="3532" t="s">
        <v>14</v>
      </c>
      <c r="E35" s="3543" t="s">
        <v>55</v>
      </c>
      <c r="F35" s="3537" t="s">
        <v>221</v>
      </c>
      <c r="G35" s="3541" t="s">
        <v>64</v>
      </c>
      <c r="H35" s="3542" t="s">
        <v>33</v>
      </c>
      <c r="I35" s="3568"/>
      <c r="J35" s="3454" t="s">
        <v>16</v>
      </c>
      <c r="K35" s="3699" t="s">
        <v>55</v>
      </c>
      <c r="L35" s="3562" t="s">
        <v>221</v>
      </c>
      <c r="M35" s="3700" t="s">
        <v>64</v>
      </c>
      <c r="N35" s="3701" t="s">
        <v>33</v>
      </c>
      <c r="O35" s="3736"/>
      <c r="P35" s="3454" t="s">
        <v>16</v>
      </c>
      <c r="Q35" s="3548" t="s">
        <v>64</v>
      </c>
      <c r="R35" s="3549" t="s">
        <v>33</v>
      </c>
      <c r="S35" s="3549" t="s">
        <v>55</v>
      </c>
      <c r="T35" s="3550" t="s">
        <v>221</v>
      </c>
      <c r="U35" s="3709"/>
      <c r="V35" s="3453" t="s">
        <v>15</v>
      </c>
      <c r="W35" s="3543" t="s">
        <v>33</v>
      </c>
      <c r="X35" s="3541" t="s">
        <v>55</v>
      </c>
      <c r="Y35" s="3537" t="s">
        <v>221</v>
      </c>
      <c r="Z35" s="3542" t="s">
        <v>64</v>
      </c>
      <c r="AA35" s="3540"/>
      <c r="AB35" s="3532" t="s">
        <v>17</v>
      </c>
      <c r="AC35" s="3543" t="s">
        <v>55</v>
      </c>
      <c r="AD35" s="3537" t="s">
        <v>221</v>
      </c>
      <c r="AE35" s="3541" t="s">
        <v>64</v>
      </c>
      <c r="AF35" s="3542" t="s">
        <v>33</v>
      </c>
      <c r="AG35" s="3726"/>
      <c r="AH35" s="3452" t="s">
        <v>18</v>
      </c>
      <c r="AI35" s="3707" t="s">
        <v>55</v>
      </c>
      <c r="AJ35" s="3544" t="s">
        <v>221</v>
      </c>
      <c r="AK35" s="3708" t="s">
        <v>64</v>
      </c>
      <c r="AL35" s="3719" t="s">
        <v>33</v>
      </c>
      <c r="AM35" s="3704"/>
      <c r="AN35" s="3766" t="s">
        <v>43</v>
      </c>
      <c r="AO35" s="3540"/>
      <c r="AP35" s="3453" t="s">
        <v>15</v>
      </c>
      <c r="AQ35" s="3544" t="s">
        <v>221</v>
      </c>
      <c r="AR35" s="3541" t="s">
        <v>64</v>
      </c>
      <c r="AS35" s="3541" t="s">
        <v>33</v>
      </c>
      <c r="AT35" s="3537" t="s">
        <v>55</v>
      </c>
      <c r="AU35" s="3540"/>
      <c r="AV35" s="3453" t="s">
        <v>19</v>
      </c>
      <c r="AW35" s="3353" t="s">
        <v>64</v>
      </c>
      <c r="AX35" s="3345" t="s">
        <v>33</v>
      </c>
      <c r="AY35" s="3345" t="s">
        <v>55</v>
      </c>
      <c r="AZ35" s="3366" t="s">
        <v>221</v>
      </c>
      <c r="BA35" s="3551"/>
      <c r="BB35" s="3453" t="s">
        <v>88</v>
      </c>
      <c r="BC35" s="3696" t="s">
        <v>64</v>
      </c>
      <c r="BD35" s="3345" t="s">
        <v>33</v>
      </c>
      <c r="BE35" s="3345" t="s">
        <v>55</v>
      </c>
      <c r="BF35" s="3341" t="s">
        <v>221</v>
      </c>
      <c r="BG35" s="3709">
        <v>43</v>
      </c>
      <c r="BH35" s="3453" t="s">
        <v>14</v>
      </c>
      <c r="BI35" s="3543" t="s">
        <v>33</v>
      </c>
      <c r="BJ35" s="3541" t="s">
        <v>55</v>
      </c>
      <c r="BK35" s="3544" t="s">
        <v>221</v>
      </c>
      <c r="BL35" s="3542" t="s">
        <v>64</v>
      </c>
      <c r="BM35" s="3694"/>
      <c r="BN35" s="3454" t="s">
        <v>16</v>
      </c>
      <c r="BO35" s="3748" t="s">
        <v>55</v>
      </c>
      <c r="BP35" s="3537" t="s">
        <v>221</v>
      </c>
      <c r="BQ35" s="3700" t="s">
        <v>64</v>
      </c>
      <c r="BR35" s="3701" t="s">
        <v>33</v>
      </c>
      <c r="BS35" s="3569"/>
      <c r="BT35" s="3453" t="s">
        <v>88</v>
      </c>
      <c r="BU35" s="3537" t="s">
        <v>221</v>
      </c>
      <c r="BV35" s="3544" t="s">
        <v>64</v>
      </c>
      <c r="BW35" s="3541" t="s">
        <v>33</v>
      </c>
      <c r="BX35" s="3542" t="s">
        <v>55</v>
      </c>
      <c r="BY35" s="3333"/>
    </row>
    <row r="36" spans="2:78" ht="15" customHeight="1" thickBot="1">
      <c r="B36" s="3355" t="s">
        <v>44</v>
      </c>
      <c r="C36" s="3540"/>
      <c r="D36" s="3532" t="s">
        <v>17</v>
      </c>
      <c r="E36" s="3543" t="s">
        <v>33</v>
      </c>
      <c r="F36" s="3541" t="s">
        <v>55</v>
      </c>
      <c r="G36" s="3544" t="s">
        <v>221</v>
      </c>
      <c r="H36" s="3542" t="s">
        <v>64</v>
      </c>
      <c r="I36" s="3546"/>
      <c r="J36" s="3452" t="s">
        <v>18</v>
      </c>
      <c r="K36" s="3712" t="s">
        <v>55</v>
      </c>
      <c r="L36" s="3544" t="s">
        <v>221</v>
      </c>
      <c r="M36" s="3713" t="s">
        <v>64</v>
      </c>
      <c r="N36" s="3749" t="s">
        <v>33</v>
      </c>
      <c r="O36" s="3534"/>
      <c r="P36" s="3452" t="s">
        <v>18</v>
      </c>
      <c r="Q36" s="3552" t="s">
        <v>64</v>
      </c>
      <c r="R36" s="3538" t="s">
        <v>33</v>
      </c>
      <c r="S36" s="3538" t="s">
        <v>55</v>
      </c>
      <c r="T36" s="3706" t="s">
        <v>221</v>
      </c>
      <c r="U36" s="3709">
        <v>17</v>
      </c>
      <c r="V36" s="3453" t="s">
        <v>14</v>
      </c>
      <c r="W36" s="3543" t="s">
        <v>64</v>
      </c>
      <c r="X36" s="3541" t="s">
        <v>33</v>
      </c>
      <c r="Y36" s="3541" t="s">
        <v>55</v>
      </c>
      <c r="Z36" s="3706" t="s">
        <v>221</v>
      </c>
      <c r="AA36" s="3540"/>
      <c r="AB36" s="3532" t="s">
        <v>19</v>
      </c>
      <c r="AC36" s="3543" t="s">
        <v>33</v>
      </c>
      <c r="AD36" s="3541" t="s">
        <v>55</v>
      </c>
      <c r="AE36" s="3544" t="s">
        <v>221</v>
      </c>
      <c r="AF36" s="3542" t="s">
        <v>64</v>
      </c>
      <c r="AG36" s="3709"/>
      <c r="AH36" s="3532" t="s">
        <v>88</v>
      </c>
      <c r="AI36" s="3712" t="s">
        <v>55</v>
      </c>
      <c r="AJ36" s="3537" t="s">
        <v>221</v>
      </c>
      <c r="AK36" s="3713" t="s">
        <v>64</v>
      </c>
      <c r="AL36" s="3749" t="s">
        <v>33</v>
      </c>
      <c r="AM36" s="3704"/>
      <c r="AN36" s="3766" t="s">
        <v>44</v>
      </c>
      <c r="AO36" s="3540">
        <v>30</v>
      </c>
      <c r="AP36" s="3453" t="s">
        <v>14</v>
      </c>
      <c r="AQ36" s="3537" t="s">
        <v>221</v>
      </c>
      <c r="AR36" s="3541" t="s">
        <v>64</v>
      </c>
      <c r="AS36" s="3541" t="s">
        <v>33</v>
      </c>
      <c r="AT36" s="3542" t="s">
        <v>55</v>
      </c>
      <c r="AU36" s="3545"/>
      <c r="AV36" s="3454" t="s">
        <v>16</v>
      </c>
      <c r="AW36" s="3362" t="s">
        <v>221</v>
      </c>
      <c r="AX36" s="3359" t="s">
        <v>64</v>
      </c>
      <c r="AY36" s="3359" t="s">
        <v>33</v>
      </c>
      <c r="AZ36" s="3360" t="s">
        <v>55</v>
      </c>
      <c r="BA36" s="3551"/>
      <c r="BB36" s="3453" t="s">
        <v>15</v>
      </c>
      <c r="BC36" s="3696" t="s">
        <v>64</v>
      </c>
      <c r="BD36" s="3345" t="s">
        <v>33</v>
      </c>
      <c r="BE36" s="3345" t="s">
        <v>55</v>
      </c>
      <c r="BF36" s="3354" t="s">
        <v>221</v>
      </c>
      <c r="BG36" s="3709"/>
      <c r="BH36" s="3453" t="s">
        <v>17</v>
      </c>
      <c r="BI36" s="3543" t="s">
        <v>33</v>
      </c>
      <c r="BJ36" s="3541" t="s">
        <v>55</v>
      </c>
      <c r="BK36" s="3537" t="s">
        <v>221</v>
      </c>
      <c r="BL36" s="3542" t="s">
        <v>64</v>
      </c>
      <c r="BM36" s="3709"/>
      <c r="BN36" s="3941" t="s">
        <v>18</v>
      </c>
      <c r="BO36" s="3707" t="s">
        <v>33</v>
      </c>
      <c r="BP36" s="3708" t="s">
        <v>55</v>
      </c>
      <c r="BQ36" s="3544" t="s">
        <v>221</v>
      </c>
      <c r="BR36" s="3719" t="s">
        <v>64</v>
      </c>
      <c r="BS36" s="3569"/>
      <c r="BT36" s="3339" t="s">
        <v>15</v>
      </c>
      <c r="BU36" s="3543" t="s">
        <v>55</v>
      </c>
      <c r="BV36" s="3537" t="s">
        <v>221</v>
      </c>
      <c r="BW36" s="3541" t="s">
        <v>64</v>
      </c>
      <c r="BX36" s="3542" t="s">
        <v>33</v>
      </c>
      <c r="BY36" s="3333"/>
    </row>
    <row r="37" spans="2:78" ht="15" customHeight="1" thickBot="1">
      <c r="B37" s="3355" t="s">
        <v>45</v>
      </c>
      <c r="C37" s="3540"/>
      <c r="D37" s="3532" t="s">
        <v>19</v>
      </c>
      <c r="E37" s="3543" t="s">
        <v>33</v>
      </c>
      <c r="F37" s="3541" t="s">
        <v>55</v>
      </c>
      <c r="G37" s="3537" t="s">
        <v>221</v>
      </c>
      <c r="H37" s="3542" t="s">
        <v>64</v>
      </c>
      <c r="I37" s="3551"/>
      <c r="J37" s="3532" t="s">
        <v>88</v>
      </c>
      <c r="K37" s="3710" t="s">
        <v>33</v>
      </c>
      <c r="L37" s="3697" t="s">
        <v>55</v>
      </c>
      <c r="M37" s="3544" t="s">
        <v>221</v>
      </c>
      <c r="N37" s="3698" t="s">
        <v>64</v>
      </c>
      <c r="O37" s="3717"/>
      <c r="P37" s="3532" t="s">
        <v>88</v>
      </c>
      <c r="Q37" s="3544" t="s">
        <v>221</v>
      </c>
      <c r="R37" s="3567" t="s">
        <v>64</v>
      </c>
      <c r="S37" s="3567" t="s">
        <v>33</v>
      </c>
      <c r="T37" s="3747" t="s">
        <v>55</v>
      </c>
      <c r="U37" s="3569"/>
      <c r="V37" s="3453" t="s">
        <v>17</v>
      </c>
      <c r="W37" s="3543" t="s">
        <v>64</v>
      </c>
      <c r="X37" s="3541" t="s">
        <v>33</v>
      </c>
      <c r="Y37" s="3541" t="s">
        <v>55</v>
      </c>
      <c r="Z37" s="3554" t="s">
        <v>221</v>
      </c>
      <c r="AA37" s="3545"/>
      <c r="AB37" s="3533" t="s">
        <v>16</v>
      </c>
      <c r="AC37" s="3548" t="s">
        <v>33</v>
      </c>
      <c r="AD37" s="3549" t="s">
        <v>55</v>
      </c>
      <c r="AE37" s="3562" t="s">
        <v>221</v>
      </c>
      <c r="AF37" s="3711" t="s">
        <v>64</v>
      </c>
      <c r="AG37" s="3569"/>
      <c r="AH37" s="3532" t="s">
        <v>15</v>
      </c>
      <c r="AI37" s="3712" t="s">
        <v>33</v>
      </c>
      <c r="AJ37" s="3713" t="s">
        <v>55</v>
      </c>
      <c r="AK37" s="3544" t="s">
        <v>221</v>
      </c>
      <c r="AL37" s="3749" t="s">
        <v>64</v>
      </c>
      <c r="AM37" s="3704"/>
      <c r="AN37" s="3766" t="s">
        <v>45</v>
      </c>
      <c r="AO37" s="3540"/>
      <c r="AP37" s="3453" t="s">
        <v>17</v>
      </c>
      <c r="AQ37" s="3543" t="s">
        <v>55</v>
      </c>
      <c r="AR37" s="3544" t="s">
        <v>221</v>
      </c>
      <c r="AS37" s="3541" t="s">
        <v>64</v>
      </c>
      <c r="AT37" s="3542" t="s">
        <v>33</v>
      </c>
      <c r="AU37" s="3546"/>
      <c r="AV37" s="3452" t="s">
        <v>18</v>
      </c>
      <c r="AW37" s="3341" t="s">
        <v>221</v>
      </c>
      <c r="AX37" s="3350" t="s">
        <v>64</v>
      </c>
      <c r="AY37" s="3350" t="s">
        <v>33</v>
      </c>
      <c r="AZ37" s="3351" t="s">
        <v>55</v>
      </c>
      <c r="BA37" s="3551">
        <v>39</v>
      </c>
      <c r="BB37" s="3453" t="s">
        <v>14</v>
      </c>
      <c r="BC37" s="3544" t="s">
        <v>221</v>
      </c>
      <c r="BD37" s="3345" t="s">
        <v>64</v>
      </c>
      <c r="BE37" s="3345" t="s">
        <v>33</v>
      </c>
      <c r="BF37" s="3346" t="s">
        <v>55</v>
      </c>
      <c r="BG37" s="3709"/>
      <c r="BH37" s="3453" t="s">
        <v>19</v>
      </c>
      <c r="BI37" s="3543" t="s">
        <v>64</v>
      </c>
      <c r="BJ37" s="3541" t="s">
        <v>33</v>
      </c>
      <c r="BK37" s="3541" t="s">
        <v>55</v>
      </c>
      <c r="BL37" s="3706" t="s">
        <v>221</v>
      </c>
      <c r="BM37" s="3569"/>
      <c r="BN37" s="3453" t="s">
        <v>88</v>
      </c>
      <c r="BO37" s="3710" t="s">
        <v>33</v>
      </c>
      <c r="BP37" s="3697" t="s">
        <v>55</v>
      </c>
      <c r="BQ37" s="3537" t="s">
        <v>221</v>
      </c>
      <c r="BR37" s="3698" t="s">
        <v>64</v>
      </c>
      <c r="BS37" s="3363">
        <v>52</v>
      </c>
      <c r="BT37" s="3339" t="s">
        <v>14</v>
      </c>
      <c r="BU37" s="3543" t="s">
        <v>55</v>
      </c>
      <c r="BV37" s="3537" t="s">
        <v>221</v>
      </c>
      <c r="BW37" s="3541" t="s">
        <v>64</v>
      </c>
      <c r="BX37" s="3542" t="s">
        <v>33</v>
      </c>
      <c r="BY37" s="3333"/>
    </row>
    <row r="38" spans="2:78" ht="15" customHeight="1" thickBot="1">
      <c r="B38" s="3355" t="s">
        <v>46</v>
      </c>
      <c r="C38" s="3540"/>
      <c r="D38" s="3559" t="s">
        <v>16</v>
      </c>
      <c r="E38" s="3548" t="s">
        <v>64</v>
      </c>
      <c r="F38" s="3549" t="s">
        <v>33</v>
      </c>
      <c r="G38" s="3549" t="s">
        <v>55</v>
      </c>
      <c r="H38" s="3695" t="s">
        <v>221</v>
      </c>
      <c r="I38" s="3551"/>
      <c r="J38" s="3532" t="s">
        <v>15</v>
      </c>
      <c r="K38" s="3710" t="s">
        <v>33</v>
      </c>
      <c r="L38" s="3697" t="s">
        <v>55</v>
      </c>
      <c r="M38" s="3537" t="s">
        <v>221</v>
      </c>
      <c r="N38" s="3698" t="s">
        <v>64</v>
      </c>
      <c r="O38" s="3717"/>
      <c r="P38" s="3532" t="s">
        <v>15</v>
      </c>
      <c r="Q38" s="3537" t="s">
        <v>221</v>
      </c>
      <c r="R38" s="3567" t="s">
        <v>64</v>
      </c>
      <c r="S38" s="3567" t="s">
        <v>33</v>
      </c>
      <c r="T38" s="3747" t="s">
        <v>55</v>
      </c>
      <c r="U38" s="3569"/>
      <c r="V38" s="3453" t="s">
        <v>19</v>
      </c>
      <c r="W38" s="3544" t="s">
        <v>221</v>
      </c>
      <c r="X38" s="3541" t="s">
        <v>64</v>
      </c>
      <c r="Y38" s="3541" t="s">
        <v>33</v>
      </c>
      <c r="Z38" s="3542" t="s">
        <v>55</v>
      </c>
      <c r="AA38" s="3726"/>
      <c r="AB38" s="3452" t="s">
        <v>18</v>
      </c>
      <c r="AC38" s="3566" t="s">
        <v>64</v>
      </c>
      <c r="AD38" s="3567" t="s">
        <v>33</v>
      </c>
      <c r="AE38" s="3567" t="s">
        <v>55</v>
      </c>
      <c r="AF38" s="3706" t="s">
        <v>221</v>
      </c>
      <c r="AG38" s="3569">
        <v>26</v>
      </c>
      <c r="AH38" s="3532" t="s">
        <v>14</v>
      </c>
      <c r="AI38" s="3712" t="s">
        <v>33</v>
      </c>
      <c r="AJ38" s="3713" t="s">
        <v>55</v>
      </c>
      <c r="AK38" s="3537" t="s">
        <v>221</v>
      </c>
      <c r="AL38" s="3749" t="s">
        <v>64</v>
      </c>
      <c r="AM38" s="3704"/>
      <c r="AN38" s="3766" t="s">
        <v>46</v>
      </c>
      <c r="AO38" s="3540"/>
      <c r="AP38" s="3453" t="s">
        <v>19</v>
      </c>
      <c r="AQ38" s="3543" t="s">
        <v>55</v>
      </c>
      <c r="AR38" s="3537" t="s">
        <v>221</v>
      </c>
      <c r="AS38" s="3541" t="s">
        <v>64</v>
      </c>
      <c r="AT38" s="3542" t="s">
        <v>33</v>
      </c>
      <c r="AU38" s="3551"/>
      <c r="AV38" s="3453" t="s">
        <v>88</v>
      </c>
      <c r="AW38" s="3377" t="s">
        <v>55</v>
      </c>
      <c r="AX38" s="3341" t="s">
        <v>221</v>
      </c>
      <c r="AY38" s="3372" t="s">
        <v>64</v>
      </c>
      <c r="AZ38" s="3373" t="s">
        <v>33</v>
      </c>
      <c r="BA38" s="3569"/>
      <c r="BB38" s="3453" t="s">
        <v>17</v>
      </c>
      <c r="BC38" s="3537" t="s">
        <v>221</v>
      </c>
      <c r="BD38" s="3345" t="s">
        <v>64</v>
      </c>
      <c r="BE38" s="3345" t="s">
        <v>33</v>
      </c>
      <c r="BF38" s="3346" t="s">
        <v>55</v>
      </c>
      <c r="BG38" s="3694"/>
      <c r="BH38" s="3454" t="s">
        <v>16</v>
      </c>
      <c r="BI38" s="3548" t="s">
        <v>64</v>
      </c>
      <c r="BJ38" s="3549" t="s">
        <v>33</v>
      </c>
      <c r="BK38" s="3549" t="s">
        <v>55</v>
      </c>
      <c r="BL38" s="3550" t="s">
        <v>221</v>
      </c>
      <c r="BM38" s="3569"/>
      <c r="BN38" s="3453" t="s">
        <v>15</v>
      </c>
      <c r="BO38" s="3712" t="s">
        <v>64</v>
      </c>
      <c r="BP38" s="3713" t="s">
        <v>33</v>
      </c>
      <c r="BQ38" s="3713" t="s">
        <v>55</v>
      </c>
      <c r="BR38" s="3706" t="s">
        <v>221</v>
      </c>
      <c r="BS38" s="3363"/>
      <c r="BT38" s="3339" t="s">
        <v>17</v>
      </c>
      <c r="BU38" s="3543" t="s">
        <v>33</v>
      </c>
      <c r="BV38" s="3541" t="s">
        <v>55</v>
      </c>
      <c r="BW38" s="3544" t="s">
        <v>221</v>
      </c>
      <c r="BX38" s="3542" t="s">
        <v>64</v>
      </c>
      <c r="BY38" s="3333"/>
    </row>
    <row r="39" spans="2:78" ht="15" customHeight="1" thickBot="1">
      <c r="B39" s="3355" t="s">
        <v>47</v>
      </c>
      <c r="C39" s="3546"/>
      <c r="D39" s="3452" t="s">
        <v>18</v>
      </c>
      <c r="E39" s="3552" t="s">
        <v>64</v>
      </c>
      <c r="F39" s="3538" t="s">
        <v>33</v>
      </c>
      <c r="G39" s="3538" t="s">
        <v>55</v>
      </c>
      <c r="H39" s="3553" t="s">
        <v>221</v>
      </c>
      <c r="I39" s="3551">
        <v>9</v>
      </c>
      <c r="J39" s="3532" t="s">
        <v>14</v>
      </c>
      <c r="K39" s="3710" t="s">
        <v>64</v>
      </c>
      <c r="L39" s="3697" t="s">
        <v>33</v>
      </c>
      <c r="M39" s="3697" t="s">
        <v>55</v>
      </c>
      <c r="N39" s="3706" t="s">
        <v>221</v>
      </c>
      <c r="O39" s="3717">
        <v>13</v>
      </c>
      <c r="P39" s="3532" t="s">
        <v>14</v>
      </c>
      <c r="Q39" s="3566" t="s">
        <v>55</v>
      </c>
      <c r="R39" s="3544" t="s">
        <v>221</v>
      </c>
      <c r="S39" s="3567" t="s">
        <v>64</v>
      </c>
      <c r="T39" s="3747" t="s">
        <v>33</v>
      </c>
      <c r="U39" s="3750"/>
      <c r="V39" s="3454" t="s">
        <v>16</v>
      </c>
      <c r="W39" s="3537" t="s">
        <v>221</v>
      </c>
      <c r="X39" s="3549" t="s">
        <v>64</v>
      </c>
      <c r="Y39" s="3549" t="s">
        <v>33</v>
      </c>
      <c r="Z39" s="3711" t="s">
        <v>55</v>
      </c>
      <c r="AA39" s="3709"/>
      <c r="AB39" s="3453" t="s">
        <v>88</v>
      </c>
      <c r="AC39" s="3543" t="s">
        <v>64</v>
      </c>
      <c r="AD39" s="3541" t="s">
        <v>33</v>
      </c>
      <c r="AE39" s="3541" t="s">
        <v>55</v>
      </c>
      <c r="AF39" s="3554" t="s">
        <v>221</v>
      </c>
      <c r="AG39" s="3569"/>
      <c r="AH39" s="3532" t="s">
        <v>17</v>
      </c>
      <c r="AI39" s="3712" t="s">
        <v>64</v>
      </c>
      <c r="AJ39" s="3713" t="s">
        <v>33</v>
      </c>
      <c r="AK39" s="3713" t="s">
        <v>55</v>
      </c>
      <c r="AL39" s="3706" t="s">
        <v>221</v>
      </c>
      <c r="AM39" s="3704"/>
      <c r="AN39" s="3766" t="s">
        <v>47</v>
      </c>
      <c r="AO39" s="3568"/>
      <c r="AP39" s="3454" t="s">
        <v>16</v>
      </c>
      <c r="AQ39" s="3560" t="s">
        <v>33</v>
      </c>
      <c r="AR39" s="3561" t="s">
        <v>55</v>
      </c>
      <c r="AS39" s="3562" t="s">
        <v>221</v>
      </c>
      <c r="AT39" s="3563" t="s">
        <v>64</v>
      </c>
      <c r="AU39" s="3551"/>
      <c r="AV39" s="3453" t="s">
        <v>15</v>
      </c>
      <c r="AW39" s="3353" t="s">
        <v>55</v>
      </c>
      <c r="AX39" s="3354" t="s">
        <v>221</v>
      </c>
      <c r="AY39" s="3345" t="s">
        <v>64</v>
      </c>
      <c r="AZ39" s="3378" t="s">
        <v>33</v>
      </c>
      <c r="BA39" s="3569"/>
      <c r="BB39" s="3453" t="s">
        <v>19</v>
      </c>
      <c r="BC39" s="3696" t="s">
        <v>55</v>
      </c>
      <c r="BD39" s="3341" t="s">
        <v>221</v>
      </c>
      <c r="BE39" s="3345" t="s">
        <v>64</v>
      </c>
      <c r="BF39" s="3346" t="s">
        <v>33</v>
      </c>
      <c r="BG39" s="3709"/>
      <c r="BH39" s="3456" t="s">
        <v>18</v>
      </c>
      <c r="BI39" s="3544" t="s">
        <v>221</v>
      </c>
      <c r="BJ39" s="3538" t="s">
        <v>64</v>
      </c>
      <c r="BK39" s="3538" t="s">
        <v>33</v>
      </c>
      <c r="BL39" s="3539" t="s">
        <v>55</v>
      </c>
      <c r="BM39" s="3363">
        <v>48</v>
      </c>
      <c r="BN39" s="3352" t="s">
        <v>14</v>
      </c>
      <c r="BO39" s="3705" t="s">
        <v>64</v>
      </c>
      <c r="BP39" s="3697" t="s">
        <v>33</v>
      </c>
      <c r="BQ39" s="3697" t="s">
        <v>55</v>
      </c>
      <c r="BR39" s="3554" t="s">
        <v>221</v>
      </c>
      <c r="BS39" s="3363"/>
      <c r="BT39" s="3532" t="s">
        <v>19</v>
      </c>
      <c r="BU39" s="3543" t="s">
        <v>33</v>
      </c>
      <c r="BV39" s="3541" t="s">
        <v>55</v>
      </c>
      <c r="BW39" s="3537" t="s">
        <v>221</v>
      </c>
      <c r="BX39" s="3542" t="s">
        <v>64</v>
      </c>
      <c r="BY39" s="3333"/>
    </row>
    <row r="40" spans="2:78" ht="15" customHeight="1" thickBot="1">
      <c r="B40" s="3355" t="s">
        <v>48</v>
      </c>
      <c r="C40" s="3540"/>
      <c r="D40" s="3532" t="s">
        <v>88</v>
      </c>
      <c r="E40" s="3544" t="s">
        <v>221</v>
      </c>
      <c r="F40" s="3541" t="s">
        <v>64</v>
      </c>
      <c r="G40" s="3541" t="s">
        <v>33</v>
      </c>
      <c r="H40" s="3542" t="s">
        <v>55</v>
      </c>
      <c r="I40" s="3769"/>
      <c r="J40" s="3453" t="s">
        <v>17</v>
      </c>
      <c r="K40" s="3710" t="s">
        <v>64</v>
      </c>
      <c r="L40" s="3697" t="s">
        <v>33</v>
      </c>
      <c r="M40" s="3697" t="s">
        <v>55</v>
      </c>
      <c r="N40" s="3554" t="s">
        <v>221</v>
      </c>
      <c r="O40" s="3717"/>
      <c r="P40" s="3453" t="s">
        <v>17</v>
      </c>
      <c r="Q40" s="3566" t="s">
        <v>55</v>
      </c>
      <c r="R40" s="3537" t="s">
        <v>221</v>
      </c>
      <c r="S40" s="3567" t="s">
        <v>64</v>
      </c>
      <c r="T40" s="3747" t="s">
        <v>33</v>
      </c>
      <c r="U40" s="3569"/>
      <c r="V40" s="3452" t="s">
        <v>18</v>
      </c>
      <c r="W40" s="3552" t="s">
        <v>55</v>
      </c>
      <c r="X40" s="3544" t="s">
        <v>221</v>
      </c>
      <c r="Y40" s="3538" t="s">
        <v>64</v>
      </c>
      <c r="Z40" s="3539" t="s">
        <v>33</v>
      </c>
      <c r="AA40" s="3569"/>
      <c r="AB40" s="3453" t="s">
        <v>15</v>
      </c>
      <c r="AC40" s="3544" t="s">
        <v>221</v>
      </c>
      <c r="AD40" s="3567" t="s">
        <v>64</v>
      </c>
      <c r="AE40" s="3567" t="s">
        <v>33</v>
      </c>
      <c r="AF40" s="3747" t="s">
        <v>55</v>
      </c>
      <c r="AG40" s="3569"/>
      <c r="AH40" s="3453" t="s">
        <v>19</v>
      </c>
      <c r="AI40" s="3710" t="s">
        <v>64</v>
      </c>
      <c r="AJ40" s="3697" t="s">
        <v>33</v>
      </c>
      <c r="AK40" s="3697" t="s">
        <v>55</v>
      </c>
      <c r="AL40" s="3554" t="s">
        <v>221</v>
      </c>
      <c r="AM40" s="3704"/>
      <c r="AN40" s="3766" t="s">
        <v>48</v>
      </c>
      <c r="AO40" s="3540"/>
      <c r="AP40" s="3452" t="s">
        <v>18</v>
      </c>
      <c r="AQ40" s="3552" t="s">
        <v>33</v>
      </c>
      <c r="AR40" s="3538" t="s">
        <v>55</v>
      </c>
      <c r="AS40" s="3544" t="s">
        <v>221</v>
      </c>
      <c r="AT40" s="3539" t="s">
        <v>64</v>
      </c>
      <c r="AU40" s="3551">
        <v>35</v>
      </c>
      <c r="AV40" s="3453" t="s">
        <v>14</v>
      </c>
      <c r="AW40" s="3377" t="s">
        <v>33</v>
      </c>
      <c r="AX40" s="3372" t="s">
        <v>55</v>
      </c>
      <c r="AY40" s="3341" t="s">
        <v>221</v>
      </c>
      <c r="AZ40" s="3373" t="s">
        <v>64</v>
      </c>
      <c r="BA40" s="3568"/>
      <c r="BB40" s="3533" t="s">
        <v>16</v>
      </c>
      <c r="BC40" s="3714" t="s">
        <v>55</v>
      </c>
      <c r="BD40" s="3354" t="s">
        <v>221</v>
      </c>
      <c r="BE40" s="3359" t="s">
        <v>64</v>
      </c>
      <c r="BF40" s="3360" t="s">
        <v>33</v>
      </c>
      <c r="BG40" s="3709"/>
      <c r="BH40" s="3456" t="s">
        <v>88</v>
      </c>
      <c r="BI40" s="3537" t="s">
        <v>221</v>
      </c>
      <c r="BJ40" s="3567" t="s">
        <v>64</v>
      </c>
      <c r="BK40" s="3567" t="s">
        <v>33</v>
      </c>
      <c r="BL40" s="3747" t="s">
        <v>55</v>
      </c>
      <c r="BM40" s="3551"/>
      <c r="BN40" s="3532" t="s">
        <v>17</v>
      </c>
      <c r="BO40" s="3544" t="s">
        <v>221</v>
      </c>
      <c r="BP40" s="3713" t="s">
        <v>64</v>
      </c>
      <c r="BQ40" s="3713" t="s">
        <v>33</v>
      </c>
      <c r="BR40" s="3698" t="s">
        <v>55</v>
      </c>
      <c r="BS40" s="3367"/>
      <c r="BT40" s="3559" t="s">
        <v>16</v>
      </c>
      <c r="BU40" s="3548" t="s">
        <v>64</v>
      </c>
      <c r="BV40" s="3549" t="s">
        <v>33</v>
      </c>
      <c r="BW40" s="3549" t="s">
        <v>55</v>
      </c>
      <c r="BX40" s="3695" t="s">
        <v>221</v>
      </c>
      <c r="BY40" s="3333"/>
    </row>
    <row r="41" spans="2:78" ht="15" customHeight="1" thickBot="1">
      <c r="B41" s="3355" t="s">
        <v>49</v>
      </c>
      <c r="C41" s="3564"/>
      <c r="D41" s="3532" t="s">
        <v>15</v>
      </c>
      <c r="E41" s="3537" t="s">
        <v>221</v>
      </c>
      <c r="F41" s="3544" t="s">
        <v>64</v>
      </c>
      <c r="G41" s="3541" t="s">
        <v>33</v>
      </c>
      <c r="H41" s="3542" t="s">
        <v>55</v>
      </c>
      <c r="I41" s="3540"/>
      <c r="J41" s="3727"/>
      <c r="K41" s="4107"/>
      <c r="L41" s="4108"/>
      <c r="M41" s="4107"/>
      <c r="N41" s="4109"/>
      <c r="O41" s="3535"/>
      <c r="P41" s="3453" t="s">
        <v>19</v>
      </c>
      <c r="Q41" s="3696" t="s">
        <v>33</v>
      </c>
      <c r="R41" s="3541" t="s">
        <v>55</v>
      </c>
      <c r="S41" s="3544" t="s">
        <v>221</v>
      </c>
      <c r="T41" s="3542" t="s">
        <v>64</v>
      </c>
      <c r="U41" s="3569"/>
      <c r="V41" s="3453" t="s">
        <v>88</v>
      </c>
      <c r="W41" s="3543" t="s">
        <v>55</v>
      </c>
      <c r="X41" s="3537" t="s">
        <v>221</v>
      </c>
      <c r="Y41" s="3541" t="s">
        <v>64</v>
      </c>
      <c r="Z41" s="3542" t="s">
        <v>33</v>
      </c>
      <c r="AA41" s="3540">
        <v>22</v>
      </c>
      <c r="AB41" s="3738" t="s">
        <v>14</v>
      </c>
      <c r="AC41" s="3537" t="s">
        <v>221</v>
      </c>
      <c r="AD41" s="3541" t="s">
        <v>64</v>
      </c>
      <c r="AE41" s="3541" t="s">
        <v>33</v>
      </c>
      <c r="AF41" s="3542" t="s">
        <v>55</v>
      </c>
      <c r="AG41" s="3750"/>
      <c r="AH41" s="3454" t="s">
        <v>16</v>
      </c>
      <c r="AI41" s="3718" t="s">
        <v>221</v>
      </c>
      <c r="AJ41" s="3700" t="s">
        <v>64</v>
      </c>
      <c r="AK41" s="3700" t="s">
        <v>33</v>
      </c>
      <c r="AL41" s="3701" t="s">
        <v>55</v>
      </c>
      <c r="AM41" s="3704"/>
      <c r="AN41" s="3766" t="s">
        <v>49</v>
      </c>
      <c r="AO41" s="3540"/>
      <c r="AP41" s="3532" t="s">
        <v>88</v>
      </c>
      <c r="AQ41" s="3566" t="s">
        <v>64</v>
      </c>
      <c r="AR41" s="3567" t="s">
        <v>33</v>
      </c>
      <c r="AS41" s="3567" t="s">
        <v>55</v>
      </c>
      <c r="AT41" s="3544" t="s">
        <v>221</v>
      </c>
      <c r="AU41" s="3540"/>
      <c r="AV41" s="3339" t="s">
        <v>17</v>
      </c>
      <c r="AW41" s="3353" t="s">
        <v>33</v>
      </c>
      <c r="AX41" s="3345" t="s">
        <v>55</v>
      </c>
      <c r="AY41" s="3354" t="s">
        <v>221</v>
      </c>
      <c r="AZ41" s="3346" t="s">
        <v>64</v>
      </c>
      <c r="BA41" s="3546"/>
      <c r="BB41" s="3547" t="s">
        <v>18</v>
      </c>
      <c r="BC41" s="3552" t="s">
        <v>33</v>
      </c>
      <c r="BD41" s="3350" t="s">
        <v>55</v>
      </c>
      <c r="BE41" s="3349" t="s">
        <v>221</v>
      </c>
      <c r="BF41" s="3351" t="s">
        <v>64</v>
      </c>
      <c r="BG41" s="3709"/>
      <c r="BH41" s="3453" t="s">
        <v>15</v>
      </c>
      <c r="BI41" s="3543" t="s">
        <v>55</v>
      </c>
      <c r="BJ41" s="3544" t="s">
        <v>221</v>
      </c>
      <c r="BK41" s="3541" t="s">
        <v>64</v>
      </c>
      <c r="BL41" s="3542" t="s">
        <v>33</v>
      </c>
      <c r="BM41" s="3551"/>
      <c r="BN41" s="3532" t="s">
        <v>19</v>
      </c>
      <c r="BO41" s="3537" t="s">
        <v>221</v>
      </c>
      <c r="BP41" s="3697" t="s">
        <v>64</v>
      </c>
      <c r="BQ41" s="3697" t="s">
        <v>33</v>
      </c>
      <c r="BR41" s="3698" t="s">
        <v>55</v>
      </c>
      <c r="BS41" s="3363"/>
      <c r="BT41" s="3452" t="s">
        <v>18</v>
      </c>
      <c r="BU41" s="3552" t="s">
        <v>64</v>
      </c>
      <c r="BV41" s="3538" t="s">
        <v>33</v>
      </c>
      <c r="BW41" s="3538" t="s">
        <v>55</v>
      </c>
      <c r="BX41" s="3553" t="s">
        <v>221</v>
      </c>
      <c r="BY41" s="3333"/>
    </row>
    <row r="42" spans="2:78" ht="15" customHeight="1" thickBot="1">
      <c r="B42" s="3355" t="s">
        <v>50</v>
      </c>
      <c r="C42" s="3540">
        <v>5</v>
      </c>
      <c r="D42" s="3532" t="s">
        <v>14</v>
      </c>
      <c r="E42" s="3543" t="s">
        <v>55</v>
      </c>
      <c r="F42" s="3537" t="s">
        <v>221</v>
      </c>
      <c r="G42" s="3541" t="s">
        <v>64</v>
      </c>
      <c r="H42" s="3542" t="s">
        <v>33</v>
      </c>
      <c r="I42" s="3715"/>
      <c r="J42" s="3772"/>
      <c r="K42" s="3751"/>
      <c r="L42" s="3752"/>
      <c r="M42" s="3752"/>
      <c r="N42" s="3753"/>
      <c r="O42" s="3536"/>
      <c r="P42" s="3454" t="s">
        <v>16</v>
      </c>
      <c r="Q42" s="3714" t="s">
        <v>33</v>
      </c>
      <c r="R42" s="3549" t="s">
        <v>55</v>
      </c>
      <c r="S42" s="3537" t="s">
        <v>221</v>
      </c>
      <c r="T42" s="3711" t="s">
        <v>64</v>
      </c>
      <c r="U42" s="3755"/>
      <c r="V42" s="3453" t="s">
        <v>15</v>
      </c>
      <c r="W42" s="3543" t="s">
        <v>33</v>
      </c>
      <c r="X42" s="3541" t="s">
        <v>55</v>
      </c>
      <c r="Y42" s="3544" t="s">
        <v>221</v>
      </c>
      <c r="Z42" s="3542" t="s">
        <v>64</v>
      </c>
      <c r="AA42" s="3540"/>
      <c r="AB42" s="3453" t="s">
        <v>17</v>
      </c>
      <c r="AC42" s="3543" t="s">
        <v>55</v>
      </c>
      <c r="AD42" s="3544" t="s">
        <v>221</v>
      </c>
      <c r="AE42" s="3541" t="s">
        <v>64</v>
      </c>
      <c r="AF42" s="3542" t="s">
        <v>33</v>
      </c>
      <c r="AG42" s="4111"/>
      <c r="AH42" s="3452" t="s">
        <v>18</v>
      </c>
      <c r="AI42" s="3544" t="s">
        <v>221</v>
      </c>
      <c r="AJ42" s="3708" t="s">
        <v>64</v>
      </c>
      <c r="AK42" s="3708" t="s">
        <v>33</v>
      </c>
      <c r="AL42" s="3719" t="s">
        <v>55</v>
      </c>
      <c r="AM42" s="3704"/>
      <c r="AN42" s="3766" t="s">
        <v>50</v>
      </c>
      <c r="AO42" s="3715"/>
      <c r="AP42" s="3532" t="s">
        <v>15</v>
      </c>
      <c r="AQ42" s="3543" t="s">
        <v>64</v>
      </c>
      <c r="AR42" s="3541" t="s">
        <v>33</v>
      </c>
      <c r="AS42" s="3541" t="s">
        <v>55</v>
      </c>
      <c r="AT42" s="3544" t="s">
        <v>221</v>
      </c>
      <c r="AU42" s="3540"/>
      <c r="AV42" s="3532" t="s">
        <v>19</v>
      </c>
      <c r="AW42" s="3353" t="s">
        <v>64</v>
      </c>
      <c r="AX42" s="3345" t="s">
        <v>33</v>
      </c>
      <c r="AY42" s="3345" t="s">
        <v>55</v>
      </c>
      <c r="AZ42" s="3341" t="s">
        <v>221</v>
      </c>
      <c r="BA42" s="3769"/>
      <c r="BB42" s="3738" t="s">
        <v>88</v>
      </c>
      <c r="BC42" s="3696" t="s">
        <v>33</v>
      </c>
      <c r="BD42" s="3345" t="s">
        <v>55</v>
      </c>
      <c r="BE42" s="3354" t="s">
        <v>221</v>
      </c>
      <c r="BF42" s="3346" t="s">
        <v>64</v>
      </c>
      <c r="BG42" s="3709">
        <v>44</v>
      </c>
      <c r="BH42" s="3453" t="s">
        <v>14</v>
      </c>
      <c r="BI42" s="3543" t="s">
        <v>55</v>
      </c>
      <c r="BJ42" s="3537" t="s">
        <v>221</v>
      </c>
      <c r="BK42" s="3541" t="s">
        <v>64</v>
      </c>
      <c r="BL42" s="3542" t="s">
        <v>33</v>
      </c>
      <c r="BM42" s="3568"/>
      <c r="BN42" s="3559" t="s">
        <v>16</v>
      </c>
      <c r="BO42" s="3748" t="s">
        <v>55</v>
      </c>
      <c r="BP42" s="3562" t="s">
        <v>221</v>
      </c>
      <c r="BQ42" s="3700" t="s">
        <v>64</v>
      </c>
      <c r="BR42" s="3701" t="s">
        <v>33</v>
      </c>
      <c r="BS42" s="3363"/>
      <c r="BT42" s="3532" t="s">
        <v>88</v>
      </c>
      <c r="BU42" s="3544" t="s">
        <v>221</v>
      </c>
      <c r="BV42" s="3541" t="s">
        <v>64</v>
      </c>
      <c r="BW42" s="3541" t="s">
        <v>33</v>
      </c>
      <c r="BX42" s="3542" t="s">
        <v>55</v>
      </c>
      <c r="BY42" s="3333"/>
    </row>
    <row r="43" spans="2:78" ht="15" customHeight="1" thickBot="1">
      <c r="B43" s="3380" t="s">
        <v>51</v>
      </c>
      <c r="C43" s="3540"/>
      <c r="D43" s="3532" t="s">
        <v>17</v>
      </c>
      <c r="E43" s="3543" t="s">
        <v>55</v>
      </c>
      <c r="F43" s="3537" t="s">
        <v>221</v>
      </c>
      <c r="G43" s="3541" t="s">
        <v>64</v>
      </c>
      <c r="H43" s="3542" t="s">
        <v>33</v>
      </c>
      <c r="I43" s="3756"/>
      <c r="J43" s="3757"/>
      <c r="K43" s="3758"/>
      <c r="L43" s="3759"/>
      <c r="M43" s="3759"/>
      <c r="N43" s="3760"/>
      <c r="O43" s="3536"/>
      <c r="P43" s="3454" t="s">
        <v>18</v>
      </c>
      <c r="Q43" s="3716" t="s">
        <v>64</v>
      </c>
      <c r="R43" s="3538" t="s">
        <v>33</v>
      </c>
      <c r="S43" s="3538" t="s">
        <v>55</v>
      </c>
      <c r="T43" s="3706" t="s">
        <v>221</v>
      </c>
      <c r="U43" s="3761"/>
      <c r="V43" s="3767"/>
      <c r="W43" s="3745"/>
      <c r="X43" s="3561"/>
      <c r="Y43" s="3561"/>
      <c r="Z43" s="3563"/>
      <c r="AA43" s="3540"/>
      <c r="AB43" s="3456" t="s">
        <v>19</v>
      </c>
      <c r="AC43" s="3543" t="s">
        <v>55</v>
      </c>
      <c r="AD43" s="3537" t="s">
        <v>221</v>
      </c>
      <c r="AE43" s="3541" t="s">
        <v>64</v>
      </c>
      <c r="AF43" s="3542" t="s">
        <v>33</v>
      </c>
      <c r="AG43" s="3545"/>
      <c r="AH43" s="3767"/>
      <c r="AI43" s="3762"/>
      <c r="AJ43" s="3763"/>
      <c r="AK43" s="3763"/>
      <c r="AL43" s="3764"/>
      <c r="AM43" s="3717"/>
      <c r="AN43" s="3768" t="s">
        <v>51</v>
      </c>
      <c r="AO43" s="3540">
        <v>31</v>
      </c>
      <c r="AP43" s="3532" t="s">
        <v>14</v>
      </c>
      <c r="AQ43" s="3544" t="s">
        <v>221</v>
      </c>
      <c r="AR43" s="3541" t="s">
        <v>64</v>
      </c>
      <c r="AS43" s="3541" t="s">
        <v>33</v>
      </c>
      <c r="AT43" s="3537" t="s">
        <v>55</v>
      </c>
      <c r="AU43" s="3540"/>
      <c r="AV43" s="3532" t="s">
        <v>16</v>
      </c>
      <c r="AW43" s="3364" t="s">
        <v>64</v>
      </c>
      <c r="AX43" s="3359" t="s">
        <v>33</v>
      </c>
      <c r="AY43" s="3359" t="s">
        <v>55</v>
      </c>
      <c r="AZ43" s="3354" t="s">
        <v>221</v>
      </c>
      <c r="BA43" s="3545"/>
      <c r="BB43" s="3737"/>
      <c r="BC43" s="3762"/>
      <c r="BD43" s="3763"/>
      <c r="BE43" s="3763"/>
      <c r="BF43" s="3764"/>
      <c r="BG43" s="3709"/>
      <c r="BH43" s="3453" t="s">
        <v>17</v>
      </c>
      <c r="BI43" s="3543" t="s">
        <v>33</v>
      </c>
      <c r="BJ43" s="3541" t="s">
        <v>55</v>
      </c>
      <c r="BK43" s="3544" t="s">
        <v>221</v>
      </c>
      <c r="BL43" s="3542" t="s">
        <v>64</v>
      </c>
      <c r="BM43" s="3356"/>
      <c r="BN43" s="3382"/>
      <c r="BO43" s="3383"/>
      <c r="BP43" s="3381"/>
      <c r="BQ43" s="3381"/>
      <c r="BR43" s="3384"/>
      <c r="BS43" s="3363"/>
      <c r="BT43" s="3532" t="s">
        <v>15</v>
      </c>
      <c r="BU43" s="3537" t="s">
        <v>221</v>
      </c>
      <c r="BV43" s="3544" t="s">
        <v>64</v>
      </c>
      <c r="BW43" s="3541" t="s">
        <v>33</v>
      </c>
      <c r="BX43" s="3542" t="s">
        <v>55</v>
      </c>
      <c r="BY43" s="3333"/>
    </row>
    <row r="44" spans="2:78">
      <c r="B44" s="4637" t="s">
        <v>95</v>
      </c>
      <c r="C44" s="4638"/>
      <c r="D44" s="4639"/>
      <c r="E44" s="3571">
        <f>COUNTIF(E13:E43,"R" )+COUNTIF(E13:E43,"P" )+COUNTIF(E13:E43,"N" )+E52</f>
        <v>22</v>
      </c>
      <c r="F44" s="3572"/>
      <c r="G44" s="3572"/>
      <c r="H44" s="3573"/>
      <c r="I44" s="3574"/>
      <c r="J44" s="3575"/>
      <c r="K44" s="3571">
        <f>COUNTIF(K13:K43,"R" )+COUNTIF(K13:K43,"P" )+COUNTIF(K13:K43,"N" )+K52</f>
        <v>21</v>
      </c>
      <c r="L44" s="3572"/>
      <c r="M44" s="3572"/>
      <c r="N44" s="3573"/>
      <c r="O44" s="3574"/>
      <c r="P44" s="3575"/>
      <c r="Q44" s="3571">
        <f>COUNTIF(Q13:Q43,"R" )+COUNTIF(Q13:Q43,"P" )+COUNTIF(Q13:Q43,"N" )+Q52</f>
        <v>22</v>
      </c>
      <c r="R44" s="3572"/>
      <c r="S44" s="3572"/>
      <c r="T44" s="3573"/>
      <c r="U44" s="3574"/>
      <c r="V44" s="3575"/>
      <c r="W44" s="3571">
        <f>COUNTIF(W13:W43,"R" )+COUNTIF(W13:W43,"P" )+COUNTIF(W13:W43,"N" )+W52</f>
        <v>21</v>
      </c>
      <c r="X44" s="3572"/>
      <c r="Y44" s="3572"/>
      <c r="Z44" s="3573"/>
      <c r="AA44" s="3574"/>
      <c r="AB44" s="3575"/>
      <c r="AC44" s="3571">
        <f>COUNTIF(AC13:AC43,"R" )+COUNTIF(AC13:AC43,"P" )+COUNTIF(AC13:AC43,"N" )+AC52</f>
        <v>22</v>
      </c>
      <c r="AD44" s="3572"/>
      <c r="AE44" s="3572"/>
      <c r="AF44" s="3573"/>
      <c r="AG44" s="3574"/>
      <c r="AH44" s="3575"/>
      <c r="AI44" s="3571">
        <f>COUNTIF(AI13:AI43,"R" )+COUNTIF(AI13:AI43,"P" )+COUNTIF(AI13:AI43,"N" )+AI52</f>
        <v>21</v>
      </c>
      <c r="AJ44" s="3572"/>
      <c r="AK44" s="3572"/>
      <c r="AL44" s="3573"/>
      <c r="AM44" s="3385"/>
      <c r="AN44" s="4637" t="s">
        <v>95</v>
      </c>
      <c r="AO44" s="4638"/>
      <c r="AP44" s="4639"/>
      <c r="AQ44" s="3571">
        <f>COUNTIF(AQ13:AQ43,"R" )+COUNTIF(AQ13:AQ43,"P" )+COUNTIF(AQ13:AQ43,"N" )+AQ52</f>
        <v>23</v>
      </c>
      <c r="AR44" s="3572"/>
      <c r="AS44" s="3572"/>
      <c r="AT44" s="3573"/>
      <c r="AU44" s="3574"/>
      <c r="AV44" s="3575"/>
      <c r="AW44" s="3571">
        <f>COUNTIF(AW13:AW43,"R" )+COUNTIF(AW13:AW43,"P" )+COUNTIF(AW13:AW43,"N" )+AW52</f>
        <v>23</v>
      </c>
      <c r="AX44" s="3572"/>
      <c r="AY44" s="3572"/>
      <c r="AZ44" s="3573"/>
      <c r="BA44" s="3584"/>
      <c r="BB44" s="3575"/>
      <c r="BC44" s="3571">
        <f>COUNTIF(BC13:BC43,"R" )+COUNTIF(BC13:BC43,"P" )+COUNTIF(BC13:BC43,"N" )+BC52</f>
        <v>21</v>
      </c>
      <c r="BD44" s="3572"/>
      <c r="BE44" s="3572"/>
      <c r="BF44" s="3573"/>
      <c r="BG44" s="3584"/>
      <c r="BH44" s="3575"/>
      <c r="BI44" s="3571">
        <f>COUNTIF(BI13:BI43,"R" )+COUNTIF(BI13:BI43,"P" )+COUNTIF(BI13:BI43,"N" )+BI52</f>
        <v>22</v>
      </c>
      <c r="BJ44" s="3572"/>
      <c r="BK44" s="3572"/>
      <c r="BL44" s="3573"/>
      <c r="BM44" s="3584"/>
      <c r="BN44" s="3575"/>
      <c r="BO44" s="3571">
        <f>COUNTIF(BO13:BO43,"R" )+COUNTIF(BO13:BO43,"P" )+COUNTIF(BO13:BO43,"N" )+BO52</f>
        <v>21</v>
      </c>
      <c r="BP44" s="3572"/>
      <c r="BQ44" s="3572"/>
      <c r="BR44" s="3573"/>
      <c r="BS44" s="3584"/>
      <c r="BT44" s="3575"/>
      <c r="BU44" s="3571">
        <f>COUNTIF(BU13:BU43,"R" )+COUNTIF(BU13:BU43,"P" )+COUNTIF(BU13:BU43,"N" )+BU52</f>
        <v>22</v>
      </c>
      <c r="BV44" s="3572"/>
      <c r="BW44" s="3572"/>
      <c r="BX44" s="3573"/>
      <c r="BY44" s="3386">
        <f>SUM(E44:BU44)</f>
        <v>261</v>
      </c>
      <c r="BZ44" s="3776"/>
    </row>
    <row r="45" spans="2:78">
      <c r="B45" s="4640"/>
      <c r="C45" s="4641"/>
      <c r="D45" s="4642"/>
      <c r="E45" s="3576"/>
      <c r="F45" s="3577">
        <f>COUNTIF(F13:F43,"R" )+COUNTIF(F13:F43,"P" )+COUNTIF(F13:F43,"N" )+F53</f>
        <v>22</v>
      </c>
      <c r="G45" s="3577"/>
      <c r="H45" s="3578"/>
      <c r="I45" s="3579"/>
      <c r="J45" s="3580"/>
      <c r="K45" s="3576"/>
      <c r="L45" s="3577">
        <f>COUNTIF(L13:L43,"R" )+COUNTIF(L13:L43,"P" )+COUNTIF(L13:L43,"N" )+L53</f>
        <v>21</v>
      </c>
      <c r="M45" s="3577"/>
      <c r="N45" s="3578"/>
      <c r="O45" s="3579"/>
      <c r="P45" s="3580"/>
      <c r="Q45" s="3576"/>
      <c r="R45" s="3577">
        <f>COUNTIF(R13:R43,"R" )+COUNTIF(R13:R43,"P" )+COUNTIF(R13:R43,"N" )+R53</f>
        <v>22</v>
      </c>
      <c r="S45" s="3577"/>
      <c r="T45" s="3578"/>
      <c r="U45" s="3579"/>
      <c r="V45" s="3580"/>
      <c r="W45" s="3576"/>
      <c r="X45" s="3577">
        <f>COUNTIF(X13:X43,"R" )+COUNTIF(X13:X43,"P" )+COUNTIF(X13:X43,"N" )+X53</f>
        <v>21</v>
      </c>
      <c r="Y45" s="3577"/>
      <c r="Z45" s="3578"/>
      <c r="AA45" s="3579"/>
      <c r="AB45" s="3580"/>
      <c r="AC45" s="3576"/>
      <c r="AD45" s="3577">
        <f>COUNTIF(AD13:AD43,"R" )+COUNTIF(AD13:AD43,"P" )+COUNTIF(AD13:AD43,"N" )+AD53</f>
        <v>22</v>
      </c>
      <c r="AE45" s="3577"/>
      <c r="AF45" s="3578"/>
      <c r="AG45" s="3579"/>
      <c r="AH45" s="3580"/>
      <c r="AI45" s="3576"/>
      <c r="AJ45" s="3577">
        <f>COUNTIF(AJ13:AJ43,"R" )+COUNTIF(AJ13:AJ43,"P" )+COUNTIF(AJ13:AJ43,"N" )+AJ53</f>
        <v>22</v>
      </c>
      <c r="AK45" s="3577"/>
      <c r="AL45" s="3578"/>
      <c r="AM45" s="3385"/>
      <c r="AN45" s="4640"/>
      <c r="AO45" s="4641"/>
      <c r="AP45" s="4642"/>
      <c r="AQ45" s="3576"/>
      <c r="AR45" s="3577">
        <f>COUNTIF(AR13:AR43,"R" )+COUNTIF(AR13:AR43,"P" )+COUNTIF(AR13:AR43,"N" )+AR53</f>
        <v>22</v>
      </c>
      <c r="AS45" s="3577"/>
      <c r="AT45" s="3578"/>
      <c r="AU45" s="3579"/>
      <c r="AV45" s="3580"/>
      <c r="AW45" s="3576"/>
      <c r="AX45" s="3577">
        <f>COUNTIF(AX13:AX43,"R" )+COUNTIF(AX13:AX43,"P" )+COUNTIF(AX13:AX43,"N" )+AX53</f>
        <v>22</v>
      </c>
      <c r="AY45" s="3577"/>
      <c r="AZ45" s="3578"/>
      <c r="BA45" s="3585"/>
      <c r="BB45" s="3580"/>
      <c r="BC45" s="3576"/>
      <c r="BD45" s="3577">
        <f>COUNTIF(BD13:BD43,"R" )+COUNTIF(BD13:BD43,"P" )+COUNTIF(BD13:BD43,"N" )+BD53</f>
        <v>21</v>
      </c>
      <c r="BE45" s="3577"/>
      <c r="BF45" s="3578"/>
      <c r="BG45" s="3585"/>
      <c r="BH45" s="3580"/>
      <c r="BI45" s="3576"/>
      <c r="BJ45" s="3577">
        <f>COUNTIF(BJ13:BJ43,"R" )+COUNTIF(BJ13:BJ43,"P" )+COUNTIF(BJ13:BJ43,"N" )+BJ53</f>
        <v>22</v>
      </c>
      <c r="BK45" s="3577"/>
      <c r="BL45" s="3578"/>
      <c r="BM45" s="3585"/>
      <c r="BN45" s="3580"/>
      <c r="BO45" s="3576"/>
      <c r="BP45" s="3577">
        <f>COUNTIF(BP13:BP43,"R" )+COUNTIF(BP13:BP43,"P" )+COUNTIF(BP13:BP43,"N" )+BP53</f>
        <v>22</v>
      </c>
      <c r="BQ45" s="3577"/>
      <c r="BR45" s="3578"/>
      <c r="BS45" s="3585"/>
      <c r="BT45" s="3580"/>
      <c r="BU45" s="3576"/>
      <c r="BV45" s="3577">
        <f>COUNTIF(BV13:BV43,"R" )+COUNTIF(BV13:BV43,"P" )+COUNTIF(BV13:BV43,"N" )+BV53</f>
        <v>22</v>
      </c>
      <c r="BW45" s="3577"/>
      <c r="BX45" s="3578"/>
      <c r="BY45" s="3387">
        <f>SUM(F45:BV45)</f>
        <v>261</v>
      </c>
    </row>
    <row r="46" spans="2:78">
      <c r="B46" s="4640"/>
      <c r="C46" s="4641"/>
      <c r="D46" s="4642"/>
      <c r="E46" s="3576"/>
      <c r="F46" s="3577"/>
      <c r="G46" s="3577">
        <f>COUNTIF(G13:G43,"R" )+COUNTIF(G13:G43,"P" )+COUNTIF(G13:G43,"N" )+G54</f>
        <v>23</v>
      </c>
      <c r="H46" s="3578"/>
      <c r="I46" s="3579"/>
      <c r="J46" s="3580"/>
      <c r="K46" s="3576"/>
      <c r="L46" s="3577"/>
      <c r="M46" s="3577">
        <f>COUNTIF(M13:M43,"R" )+COUNTIF(M13:M43,"P" )+COUNTIF(M13:M43,"N" )+M54</f>
        <v>19</v>
      </c>
      <c r="N46" s="3578"/>
      <c r="O46" s="3579"/>
      <c r="P46" s="3580"/>
      <c r="Q46" s="3576"/>
      <c r="R46" s="3577"/>
      <c r="S46" s="3577">
        <f>COUNTIF(S13:S43,"R" )+COUNTIF(S13:S43,"P" )+COUNTIF(S13:S43,"N" )+S54</f>
        <v>22</v>
      </c>
      <c r="T46" s="3578"/>
      <c r="U46" s="3579"/>
      <c r="V46" s="3580"/>
      <c r="W46" s="3576"/>
      <c r="X46" s="3577"/>
      <c r="Y46" s="3577">
        <f>COUNTIF(Y13:Y43,"R" )+COUNTIF(Y13:Y43,"P" )+COUNTIF(Y13:Y43,"N" )+Y54</f>
        <v>22</v>
      </c>
      <c r="Z46" s="3578"/>
      <c r="AA46" s="3579"/>
      <c r="AB46" s="3580"/>
      <c r="AC46" s="3576"/>
      <c r="AD46" s="3577"/>
      <c r="AE46" s="3577">
        <f>COUNTIF(AE13:AE43,"R" )+COUNTIF(AE13:AE43,"P" )+COUNTIF(AE13:AE43,"N" )+AE54</f>
        <v>23</v>
      </c>
      <c r="AF46" s="3578"/>
      <c r="AG46" s="3579"/>
      <c r="AH46" s="3580"/>
      <c r="AI46" s="3576"/>
      <c r="AJ46" s="3577"/>
      <c r="AK46" s="3577">
        <f>COUNTIF(AK13:AK43,"R" )+COUNTIF(AK13:AK43,"P" )+COUNTIF(AK13:AK43,"N" )+AK54</f>
        <v>21</v>
      </c>
      <c r="AL46" s="3578"/>
      <c r="AM46" s="3385"/>
      <c r="AN46" s="4640"/>
      <c r="AO46" s="4641"/>
      <c r="AP46" s="4642"/>
      <c r="AQ46" s="3576"/>
      <c r="AR46" s="3577"/>
      <c r="AS46" s="3577">
        <f>COUNTIF(AS13:AS43,"R" )+COUNTIF(AS13:AS43,"P" )+COUNTIF(AS13:AS43,"N" )+AS54</f>
        <v>22</v>
      </c>
      <c r="AT46" s="3578"/>
      <c r="AU46" s="3579"/>
      <c r="AV46" s="3580"/>
      <c r="AW46" s="3576"/>
      <c r="AX46" s="3577"/>
      <c r="AY46" s="3577">
        <f>COUNTIF(AY13:AY43,"R" )+COUNTIF(AY13:AY43,"P" )+COUNTIF(AY13:AY43,"N" )+AY54</f>
        <v>22</v>
      </c>
      <c r="AZ46" s="3578"/>
      <c r="BA46" s="3585"/>
      <c r="BB46" s="3580"/>
      <c r="BC46" s="3576"/>
      <c r="BD46" s="3577"/>
      <c r="BE46" s="3577">
        <f>COUNTIF(BE13:BE43,"R" )+COUNTIF(BE13:BE43,"P" )+COUNTIF(BE13:BE43,"N" )+BE54</f>
        <v>21</v>
      </c>
      <c r="BF46" s="3578"/>
      <c r="BG46" s="3585"/>
      <c r="BH46" s="3580"/>
      <c r="BI46" s="3576"/>
      <c r="BJ46" s="3577"/>
      <c r="BK46" s="3577">
        <f>COUNTIF(BK13:BK43,"R" )+COUNTIF(BK13:BK43,"P" )+COUNTIF(BK13:BK43,"N" )+BK54</f>
        <v>22</v>
      </c>
      <c r="BL46" s="3578"/>
      <c r="BM46" s="3585"/>
      <c r="BN46" s="3580"/>
      <c r="BO46" s="3576"/>
      <c r="BP46" s="3577"/>
      <c r="BQ46" s="3577">
        <f>COUNTIF(BQ13:BQ43,"R" )+COUNTIF(BQ13:BQ43,"P" )+COUNTIF(BQ13:BQ43,"N" )+BQ54</f>
        <v>22</v>
      </c>
      <c r="BR46" s="3578"/>
      <c r="BS46" s="3585"/>
      <c r="BT46" s="3580"/>
      <c r="BU46" s="3576"/>
      <c r="BV46" s="3577"/>
      <c r="BW46" s="3577">
        <f>COUNTIF(BW13:BW43,"R" )+COUNTIF(BW13:BW43,"P" )+COUNTIF(BW13:BW43,"N" )+BW54</f>
        <v>22</v>
      </c>
      <c r="BX46" s="3578"/>
      <c r="BY46" s="3387">
        <f>SUM(G46:BW46)</f>
        <v>261</v>
      </c>
    </row>
    <row r="47" spans="2:78" ht="13.5" thickBot="1">
      <c r="B47" s="4643"/>
      <c r="C47" s="4644"/>
      <c r="D47" s="4645"/>
      <c r="E47" s="3581"/>
      <c r="F47" s="3582"/>
      <c r="G47" s="3582"/>
      <c r="H47" s="3583">
        <f>COUNTIF(H13:H43,"R" )+COUNTIF(H13:H43,"P" )+COUNTIF(H13:H43,"N" )+H55</f>
        <v>22</v>
      </c>
      <c r="I47" s="3579"/>
      <c r="J47" s="3580"/>
      <c r="K47" s="3581"/>
      <c r="L47" s="3582"/>
      <c r="M47" s="3582"/>
      <c r="N47" s="3583">
        <f>COUNTIF(N13:N43,"R" )+COUNTIF(N13:N43,"P" )+COUNTIF(N13:N43,"N" )+N55</f>
        <v>19</v>
      </c>
      <c r="O47" s="3579"/>
      <c r="P47" s="3580"/>
      <c r="Q47" s="3581"/>
      <c r="R47" s="3582"/>
      <c r="S47" s="3582"/>
      <c r="T47" s="3583">
        <f>COUNTIF(T13:T43,"R" )+COUNTIF(T13:T43,"P" )+COUNTIF(T13:T43,"N" )+T55</f>
        <v>23</v>
      </c>
      <c r="U47" s="3579"/>
      <c r="V47" s="3580"/>
      <c r="W47" s="3581"/>
      <c r="X47" s="3582"/>
      <c r="Y47" s="3582"/>
      <c r="Z47" s="3583">
        <f>COUNTIF(Z13:Z43,"R" )+COUNTIF(Z13:Z43,"P" )+COUNTIF(Z13:Z43,"N" )+Z55</f>
        <v>22</v>
      </c>
      <c r="AA47" s="3579"/>
      <c r="AB47" s="3580"/>
      <c r="AC47" s="3581"/>
      <c r="AD47" s="3582"/>
      <c r="AE47" s="3582"/>
      <c r="AF47" s="3583">
        <f>COUNTIF(AF13:AF43,"R" )+COUNTIF(AF13:AF43,"P" )+COUNTIF(AF13:AF43,"N" )+AF55</f>
        <v>22</v>
      </c>
      <c r="AG47" s="3579"/>
      <c r="AH47" s="3580"/>
      <c r="AI47" s="3581"/>
      <c r="AJ47" s="3582"/>
      <c r="AK47" s="3582"/>
      <c r="AL47" s="3583">
        <f>COUNTIF(AL13:AL43,"R" )+COUNTIF(AL13:AL43,"P" )+COUNTIF(AL13:AL43,"N" )+AL55</f>
        <v>21</v>
      </c>
      <c r="AM47" s="3385"/>
      <c r="AN47" s="4643"/>
      <c r="AO47" s="4644"/>
      <c r="AP47" s="4645"/>
      <c r="AQ47" s="3581"/>
      <c r="AR47" s="3582"/>
      <c r="AS47" s="3582"/>
      <c r="AT47" s="3583">
        <f>COUNTIF(AT13:AT43,"R" )+COUNTIF(AT13:AT43,"P" )+COUNTIF(AT13:AT43,"N" )+AT55</f>
        <v>22</v>
      </c>
      <c r="AU47" s="3579"/>
      <c r="AV47" s="3580"/>
      <c r="AW47" s="3581"/>
      <c r="AX47" s="3582"/>
      <c r="AY47" s="3582"/>
      <c r="AZ47" s="3583">
        <f>COUNTIF(AZ13:AZ43,"R" )+COUNTIF(AZ13:AZ43,"P" )+COUNTIF(AZ13:AZ43,"N" )+AZ55</f>
        <v>22</v>
      </c>
      <c r="BA47" s="3585"/>
      <c r="BB47" s="3580"/>
      <c r="BC47" s="3581"/>
      <c r="BD47" s="3582"/>
      <c r="BE47" s="3582"/>
      <c r="BF47" s="3583">
        <f>COUNTIF(BF13:BF43,"R" )+COUNTIF(BF13:BF43,"P" )+COUNTIF(BF13:BF43,"N" )+BF55</f>
        <v>23</v>
      </c>
      <c r="BG47" s="3585"/>
      <c r="BH47" s="3580"/>
      <c r="BI47" s="3581"/>
      <c r="BJ47" s="3582"/>
      <c r="BK47" s="3582"/>
      <c r="BL47" s="3583">
        <f>COUNTIF(BL13:BL43,"R" )+COUNTIF(BL13:BL43,"P" )+COUNTIF(BL13:BL43,"N" )+BL55</f>
        <v>22</v>
      </c>
      <c r="BM47" s="3585"/>
      <c r="BN47" s="3580"/>
      <c r="BO47" s="3581"/>
      <c r="BP47" s="3582"/>
      <c r="BQ47" s="3582"/>
      <c r="BR47" s="3583">
        <f>COUNTIF(BR13:BR43,"R" )+COUNTIF(BR13:BR43,"P" )+COUNTIF(BR13:BR43,"N" )+BR55</f>
        <v>21</v>
      </c>
      <c r="BS47" s="3585"/>
      <c r="BT47" s="3580"/>
      <c r="BU47" s="3581"/>
      <c r="BV47" s="3582"/>
      <c r="BW47" s="3582"/>
      <c r="BX47" s="3583">
        <f>COUNTIF(BX13:BX43,"R" )+COUNTIF(BX13:BX43,"P" )+COUNTIF(BX13:BX43,"N" )+BX55</f>
        <v>22</v>
      </c>
      <c r="BY47" s="3388">
        <f>SUM(H47:BX47)</f>
        <v>261</v>
      </c>
    </row>
    <row r="48" spans="2:78">
      <c r="B48" s="4637" t="s">
        <v>100</v>
      </c>
      <c r="C48" s="4638"/>
      <c r="D48" s="4639"/>
      <c r="E48" s="3389">
        <f>+E44*7.5</f>
        <v>165</v>
      </c>
      <c r="F48" s="3390"/>
      <c r="G48" s="3391"/>
      <c r="H48" s="3392"/>
      <c r="I48" s="3393"/>
      <c r="J48" s="3394"/>
      <c r="K48" s="3395">
        <f>+K44*7.5</f>
        <v>157.5</v>
      </c>
      <c r="L48" s="3390"/>
      <c r="M48" s="3391"/>
      <c r="N48" s="3392"/>
      <c r="O48" s="3393"/>
      <c r="P48" s="3394"/>
      <c r="Q48" s="3395">
        <f>+Q44*7.5</f>
        <v>165</v>
      </c>
      <c r="R48" s="3390"/>
      <c r="S48" s="3391"/>
      <c r="T48" s="3392"/>
      <c r="U48" s="3393"/>
      <c r="V48" s="3394"/>
      <c r="W48" s="3395">
        <f>+W44*7.5</f>
        <v>157.5</v>
      </c>
      <c r="X48" s="3390"/>
      <c r="Y48" s="3391"/>
      <c r="Z48" s="3392"/>
      <c r="AA48" s="3393"/>
      <c r="AB48" s="3394"/>
      <c r="AC48" s="3395">
        <f>+AC44*7.5</f>
        <v>165</v>
      </c>
      <c r="AD48" s="3390"/>
      <c r="AE48" s="3391"/>
      <c r="AF48" s="3392"/>
      <c r="AG48" s="3393"/>
      <c r="AH48" s="3394"/>
      <c r="AI48" s="3395">
        <f>+AI44*7.5</f>
        <v>157.5</v>
      </c>
      <c r="AJ48" s="3390"/>
      <c r="AK48" s="3391"/>
      <c r="AL48" s="3392"/>
      <c r="AM48" s="3396"/>
      <c r="AN48" s="4637" t="s">
        <v>100</v>
      </c>
      <c r="AO48" s="4638"/>
      <c r="AP48" s="4639"/>
      <c r="AQ48" s="3395">
        <f>+AQ44*7.5</f>
        <v>172.5</v>
      </c>
      <c r="AR48" s="3390"/>
      <c r="AS48" s="3391"/>
      <c r="AT48" s="3392"/>
      <c r="AU48" s="3393"/>
      <c r="AV48" s="3394"/>
      <c r="AW48" s="3395">
        <f>+AW44*7.5</f>
        <v>172.5</v>
      </c>
      <c r="AX48" s="3390"/>
      <c r="AY48" s="3391"/>
      <c r="AZ48" s="3392"/>
      <c r="BA48" s="3397"/>
      <c r="BB48" s="3394"/>
      <c r="BC48" s="3395">
        <f>+BC44*7.5</f>
        <v>157.5</v>
      </c>
      <c r="BD48" s="3390"/>
      <c r="BE48" s="3391"/>
      <c r="BF48" s="3392"/>
      <c r="BG48" s="3397"/>
      <c r="BH48" s="3394"/>
      <c r="BI48" s="3395">
        <f>+BI44*7.5</f>
        <v>165</v>
      </c>
      <c r="BJ48" s="3390"/>
      <c r="BK48" s="3391"/>
      <c r="BL48" s="3392"/>
      <c r="BM48" s="3397"/>
      <c r="BN48" s="3394"/>
      <c r="BO48" s="3395">
        <f>+BO44*7.5</f>
        <v>157.5</v>
      </c>
      <c r="BP48" s="3390"/>
      <c r="BQ48" s="3391"/>
      <c r="BR48" s="3392"/>
      <c r="BS48" s="3397"/>
      <c r="BT48" s="3394"/>
      <c r="BU48" s="3395">
        <f>+BU44*7.5</f>
        <v>165</v>
      </c>
      <c r="BV48" s="3390"/>
      <c r="BW48" s="3391"/>
      <c r="BX48" s="3392"/>
      <c r="BY48" s="3398">
        <f>SUM(E48:BU48)</f>
        <v>1957.5</v>
      </c>
    </row>
    <row r="49" spans="2:77">
      <c r="B49" s="4640"/>
      <c r="C49" s="4641"/>
      <c r="D49" s="4642"/>
      <c r="E49" s="3399"/>
      <c r="F49" s="3400">
        <f>+F45*7.5</f>
        <v>165</v>
      </c>
      <c r="G49" s="3401"/>
      <c r="H49" s="3402"/>
      <c r="I49" s="3403"/>
      <c r="J49" s="3404"/>
      <c r="K49" s="3405"/>
      <c r="L49" s="3400">
        <f>+L45*7.5</f>
        <v>157.5</v>
      </c>
      <c r="M49" s="3401"/>
      <c r="N49" s="3402"/>
      <c r="O49" s="3403"/>
      <c r="P49" s="3404"/>
      <c r="Q49" s="3405"/>
      <c r="R49" s="3400">
        <f>+R45*7.5</f>
        <v>165</v>
      </c>
      <c r="S49" s="3401"/>
      <c r="T49" s="3402"/>
      <c r="U49" s="3403"/>
      <c r="V49" s="3404"/>
      <c r="W49" s="3405"/>
      <c r="X49" s="3400">
        <f>+X45*7.5</f>
        <v>157.5</v>
      </c>
      <c r="Y49" s="3401"/>
      <c r="Z49" s="3402"/>
      <c r="AA49" s="3403"/>
      <c r="AB49" s="3404"/>
      <c r="AC49" s="3405"/>
      <c r="AD49" s="3400">
        <f>+AD45*7.5</f>
        <v>165</v>
      </c>
      <c r="AE49" s="3401"/>
      <c r="AF49" s="3402"/>
      <c r="AG49" s="3403"/>
      <c r="AH49" s="3404"/>
      <c r="AI49" s="3405"/>
      <c r="AJ49" s="3400">
        <f>+AJ45*7.5</f>
        <v>165</v>
      </c>
      <c r="AK49" s="3401"/>
      <c r="AL49" s="3402"/>
      <c r="AM49" s="3406"/>
      <c r="AN49" s="4640"/>
      <c r="AO49" s="4641"/>
      <c r="AP49" s="4642"/>
      <c r="AQ49" s="3405"/>
      <c r="AR49" s="3400">
        <f>+AR45*7.5</f>
        <v>165</v>
      </c>
      <c r="AS49" s="3401"/>
      <c r="AT49" s="3402"/>
      <c r="AU49" s="3403"/>
      <c r="AV49" s="3404"/>
      <c r="AW49" s="3405"/>
      <c r="AX49" s="3400">
        <f>+AX45*7.5</f>
        <v>165</v>
      </c>
      <c r="AY49" s="3401"/>
      <c r="AZ49" s="3402"/>
      <c r="BA49" s="3407"/>
      <c r="BB49" s="3404"/>
      <c r="BC49" s="3405"/>
      <c r="BD49" s="3400">
        <f>+BD45*7.5</f>
        <v>157.5</v>
      </c>
      <c r="BE49" s="3401"/>
      <c r="BF49" s="3402"/>
      <c r="BG49" s="3407"/>
      <c r="BH49" s="3404"/>
      <c r="BI49" s="3405"/>
      <c r="BJ49" s="3400">
        <f>+BJ45*7.5</f>
        <v>165</v>
      </c>
      <c r="BK49" s="3401"/>
      <c r="BL49" s="3402"/>
      <c r="BM49" s="3407"/>
      <c r="BN49" s="3404"/>
      <c r="BO49" s="3405"/>
      <c r="BP49" s="3400">
        <f>+BP45*7.5</f>
        <v>165</v>
      </c>
      <c r="BQ49" s="3401"/>
      <c r="BR49" s="3402"/>
      <c r="BS49" s="3407"/>
      <c r="BT49" s="3404"/>
      <c r="BU49" s="3405"/>
      <c r="BV49" s="3400">
        <f>+BV45*7.5</f>
        <v>165</v>
      </c>
      <c r="BW49" s="3401"/>
      <c r="BX49" s="3402"/>
      <c r="BY49" s="3408">
        <f>SUM(F49:BV49)</f>
        <v>1957.5</v>
      </c>
    </row>
    <row r="50" spans="2:77">
      <c r="B50" s="4640"/>
      <c r="C50" s="4641"/>
      <c r="D50" s="4642"/>
      <c r="E50" s="3409"/>
      <c r="F50" s="3410"/>
      <c r="G50" s="3400">
        <f>+G46*7.5</f>
        <v>172.5</v>
      </c>
      <c r="H50" s="3411"/>
      <c r="I50" s="3403"/>
      <c r="J50" s="3404"/>
      <c r="K50" s="3412"/>
      <c r="L50" s="3410"/>
      <c r="M50" s="3400">
        <f>+M46*7.5</f>
        <v>142.5</v>
      </c>
      <c r="N50" s="3411"/>
      <c r="O50" s="3403"/>
      <c r="P50" s="3404"/>
      <c r="Q50" s="3412"/>
      <c r="R50" s="3410"/>
      <c r="S50" s="3400">
        <f>+S46*7.5</f>
        <v>165</v>
      </c>
      <c r="T50" s="3411"/>
      <c r="U50" s="3403"/>
      <c r="V50" s="3404"/>
      <c r="W50" s="3412"/>
      <c r="X50" s="3410"/>
      <c r="Y50" s="3400">
        <f>+Y46*7.5</f>
        <v>165</v>
      </c>
      <c r="Z50" s="3411"/>
      <c r="AA50" s="3403"/>
      <c r="AB50" s="3404"/>
      <c r="AC50" s="3412"/>
      <c r="AD50" s="3410"/>
      <c r="AE50" s="3400">
        <f>+AE46*7.5</f>
        <v>172.5</v>
      </c>
      <c r="AF50" s="3411"/>
      <c r="AG50" s="3403"/>
      <c r="AH50" s="3404"/>
      <c r="AI50" s="3412"/>
      <c r="AJ50" s="3410"/>
      <c r="AK50" s="3400">
        <f>+AK46*7.5</f>
        <v>157.5</v>
      </c>
      <c r="AL50" s="3411"/>
      <c r="AM50" s="3413"/>
      <c r="AN50" s="4640"/>
      <c r="AO50" s="4641"/>
      <c r="AP50" s="4642"/>
      <c r="AQ50" s="3412"/>
      <c r="AR50" s="3410"/>
      <c r="AS50" s="3400">
        <f>+AS46*7.5</f>
        <v>165</v>
      </c>
      <c r="AT50" s="3411"/>
      <c r="AU50" s="3403"/>
      <c r="AV50" s="3404"/>
      <c r="AW50" s="3412"/>
      <c r="AX50" s="3410"/>
      <c r="AY50" s="3400">
        <f>+AY46*7.5</f>
        <v>165</v>
      </c>
      <c r="AZ50" s="3411"/>
      <c r="BA50" s="3407"/>
      <c r="BB50" s="3404"/>
      <c r="BC50" s="3412"/>
      <c r="BD50" s="3410"/>
      <c r="BE50" s="3400">
        <f>+BE46*7.5</f>
        <v>157.5</v>
      </c>
      <c r="BF50" s="3411"/>
      <c r="BG50" s="3407"/>
      <c r="BH50" s="3404"/>
      <c r="BI50" s="3412"/>
      <c r="BJ50" s="3410"/>
      <c r="BK50" s="3400">
        <f>+BK46*7.5</f>
        <v>165</v>
      </c>
      <c r="BL50" s="3411"/>
      <c r="BM50" s="3407"/>
      <c r="BN50" s="3404"/>
      <c r="BO50" s="3412"/>
      <c r="BP50" s="3410"/>
      <c r="BQ50" s="3400">
        <f>+BQ46*7.5</f>
        <v>165</v>
      </c>
      <c r="BR50" s="3411"/>
      <c r="BS50" s="3407"/>
      <c r="BT50" s="3404"/>
      <c r="BU50" s="3412"/>
      <c r="BV50" s="3410"/>
      <c r="BW50" s="3400">
        <f>+BW46*7.5</f>
        <v>165</v>
      </c>
      <c r="BX50" s="3411"/>
      <c r="BY50" s="3408">
        <f>SUM(G50:BW50)</f>
        <v>1957.5</v>
      </c>
    </row>
    <row r="51" spans="2:77" ht="13.5" thickBot="1">
      <c r="B51" s="4643"/>
      <c r="C51" s="4644"/>
      <c r="D51" s="4645"/>
      <c r="E51" s="3414"/>
      <c r="F51" s="3415"/>
      <c r="G51" s="3416"/>
      <c r="H51" s="3417">
        <f>+H47*7.5</f>
        <v>165</v>
      </c>
      <c r="I51" s="3418"/>
      <c r="J51" s="3419"/>
      <c r="K51" s="3420"/>
      <c r="L51" s="3415"/>
      <c r="M51" s="3416"/>
      <c r="N51" s="3417">
        <f>+N47*7.5</f>
        <v>142.5</v>
      </c>
      <c r="O51" s="3418"/>
      <c r="P51" s="3419"/>
      <c r="Q51" s="3420"/>
      <c r="R51" s="3415"/>
      <c r="S51" s="3416"/>
      <c r="T51" s="3417">
        <f>+T47*7.5</f>
        <v>172.5</v>
      </c>
      <c r="U51" s="3418"/>
      <c r="V51" s="3419"/>
      <c r="W51" s="3420"/>
      <c r="X51" s="3415"/>
      <c r="Y51" s="3416"/>
      <c r="Z51" s="3417">
        <f>+Z47*7.5</f>
        <v>165</v>
      </c>
      <c r="AA51" s="3418"/>
      <c r="AB51" s="3419"/>
      <c r="AC51" s="3420"/>
      <c r="AD51" s="3415"/>
      <c r="AE51" s="3416"/>
      <c r="AF51" s="3417">
        <f>+AF47*7.5</f>
        <v>165</v>
      </c>
      <c r="AG51" s="3418"/>
      <c r="AH51" s="3419"/>
      <c r="AI51" s="3420"/>
      <c r="AJ51" s="3415"/>
      <c r="AK51" s="3416"/>
      <c r="AL51" s="3417">
        <f>+AL47*7.5</f>
        <v>157.5</v>
      </c>
      <c r="AM51" s="3413"/>
      <c r="AN51" s="4643"/>
      <c r="AO51" s="4644"/>
      <c r="AP51" s="4645"/>
      <c r="AQ51" s="3420"/>
      <c r="AR51" s="3415"/>
      <c r="AS51" s="3416"/>
      <c r="AT51" s="3417">
        <f>+AT47*7.5</f>
        <v>165</v>
      </c>
      <c r="AU51" s="3418"/>
      <c r="AV51" s="3419"/>
      <c r="AW51" s="3420"/>
      <c r="AX51" s="3415"/>
      <c r="AY51" s="3416"/>
      <c r="AZ51" s="3417">
        <f>+AZ47*7.5</f>
        <v>165</v>
      </c>
      <c r="BA51" s="3421"/>
      <c r="BB51" s="3419"/>
      <c r="BC51" s="3420"/>
      <c r="BD51" s="3415"/>
      <c r="BE51" s="3416"/>
      <c r="BF51" s="3417">
        <f>+BF47*7.5</f>
        <v>172.5</v>
      </c>
      <c r="BG51" s="3421"/>
      <c r="BH51" s="3419"/>
      <c r="BI51" s="3420"/>
      <c r="BJ51" s="3415"/>
      <c r="BK51" s="3416"/>
      <c r="BL51" s="3417">
        <f>+BL47*7.5</f>
        <v>165</v>
      </c>
      <c r="BM51" s="3421"/>
      <c r="BN51" s="3419"/>
      <c r="BO51" s="3420"/>
      <c r="BP51" s="3415"/>
      <c r="BQ51" s="3416"/>
      <c r="BR51" s="3417">
        <f>+BR47*7.5</f>
        <v>157.5</v>
      </c>
      <c r="BS51" s="3421"/>
      <c r="BT51" s="3419"/>
      <c r="BU51" s="3420"/>
      <c r="BV51" s="3415"/>
      <c r="BW51" s="3416"/>
      <c r="BX51" s="3417">
        <f>+BX47*7.5</f>
        <v>165</v>
      </c>
      <c r="BY51" s="3422">
        <f>SUM(H51:BX51)</f>
        <v>1957.5</v>
      </c>
    </row>
    <row r="52" spans="2:77">
      <c r="B52" s="4646" t="s">
        <v>173</v>
      </c>
      <c r="C52" s="4638"/>
      <c r="D52" s="4639"/>
      <c r="E52" s="3423">
        <v>-1</v>
      </c>
      <c r="F52" s="3424"/>
      <c r="G52" s="3425"/>
      <c r="H52" s="3426"/>
      <c r="I52" s="3427"/>
      <c r="J52" s="3428"/>
      <c r="K52" s="3429">
        <v>-1</v>
      </c>
      <c r="L52" s="3424"/>
      <c r="M52" s="3425"/>
      <c r="N52" s="3426"/>
      <c r="O52" s="3427"/>
      <c r="P52" s="3428"/>
      <c r="Q52" s="3429">
        <v>-1</v>
      </c>
      <c r="R52" s="3424"/>
      <c r="S52" s="3425"/>
      <c r="T52" s="3426"/>
      <c r="U52" s="3427"/>
      <c r="V52" s="3428"/>
      <c r="W52" s="3429">
        <v>-1</v>
      </c>
      <c r="X52" s="3424"/>
      <c r="Y52" s="3425"/>
      <c r="Z52" s="3426"/>
      <c r="AA52" s="3427"/>
      <c r="AB52" s="3428"/>
      <c r="AC52" s="3429">
        <v>-1</v>
      </c>
      <c r="AD52" s="3424"/>
      <c r="AE52" s="3425"/>
      <c r="AF52" s="3426"/>
      <c r="AG52" s="3427"/>
      <c r="AH52" s="3428"/>
      <c r="AI52" s="3429">
        <v>-1</v>
      </c>
      <c r="AJ52" s="3424"/>
      <c r="AK52" s="3425"/>
      <c r="AL52" s="3426"/>
      <c r="AM52" s="3430"/>
      <c r="AN52" s="4646" t="s">
        <v>173</v>
      </c>
      <c r="AO52" s="4638"/>
      <c r="AP52" s="4639"/>
      <c r="AQ52" s="3429">
        <v>-1</v>
      </c>
      <c r="AR52" s="3424"/>
      <c r="AS52" s="3425"/>
      <c r="AT52" s="3426"/>
      <c r="AU52" s="3427"/>
      <c r="AV52" s="3428"/>
      <c r="AW52" s="3429">
        <v>-1</v>
      </c>
      <c r="AX52" s="3424"/>
      <c r="AY52" s="3425"/>
      <c r="AZ52" s="3426"/>
      <c r="BA52" s="3427"/>
      <c r="BB52" s="3428"/>
      <c r="BC52" s="3429">
        <v>-1</v>
      </c>
      <c r="BD52" s="3424"/>
      <c r="BE52" s="3425"/>
      <c r="BF52" s="3426"/>
      <c r="BG52" s="3427"/>
      <c r="BH52" s="3428"/>
      <c r="BI52" s="3429">
        <v>-1</v>
      </c>
      <c r="BJ52" s="3424"/>
      <c r="BK52" s="3425"/>
      <c r="BL52" s="3426"/>
      <c r="BM52" s="3427"/>
      <c r="BN52" s="3428"/>
      <c r="BO52" s="3429">
        <v>-1</v>
      </c>
      <c r="BP52" s="3424"/>
      <c r="BQ52" s="3425"/>
      <c r="BR52" s="3426"/>
      <c r="BS52" s="3427"/>
      <c r="BT52" s="3428"/>
      <c r="BU52" s="3429">
        <v>-1</v>
      </c>
      <c r="BV52" s="3424"/>
      <c r="BW52" s="3425"/>
      <c r="BX52" s="3426"/>
      <c r="BY52" s="3431">
        <f>SUM(E52:BU52)</f>
        <v>-12</v>
      </c>
    </row>
    <row r="53" spans="2:77">
      <c r="B53" s="4640"/>
      <c r="C53" s="4641"/>
      <c r="D53" s="4642"/>
      <c r="E53" s="3432"/>
      <c r="F53" s="3433">
        <v>-1</v>
      </c>
      <c r="G53" s="3434"/>
      <c r="H53" s="3435"/>
      <c r="I53" s="3436"/>
      <c r="J53" s="3437"/>
      <c r="K53" s="3438"/>
      <c r="L53" s="3433">
        <v>-1</v>
      </c>
      <c r="M53" s="3434"/>
      <c r="N53" s="3435"/>
      <c r="O53" s="3436"/>
      <c r="P53" s="3437"/>
      <c r="Q53" s="3438"/>
      <c r="R53" s="3433">
        <v>-1</v>
      </c>
      <c r="S53" s="3434"/>
      <c r="T53" s="3435"/>
      <c r="U53" s="3436"/>
      <c r="V53" s="3437"/>
      <c r="W53" s="3438"/>
      <c r="X53" s="3433">
        <v>-1</v>
      </c>
      <c r="Y53" s="3434"/>
      <c r="Z53" s="3435"/>
      <c r="AA53" s="3436"/>
      <c r="AB53" s="3437"/>
      <c r="AC53" s="3438"/>
      <c r="AD53" s="3433">
        <v>-1</v>
      </c>
      <c r="AE53" s="3434"/>
      <c r="AF53" s="3435"/>
      <c r="AG53" s="3436"/>
      <c r="AH53" s="3437"/>
      <c r="AI53" s="3438"/>
      <c r="AJ53" s="3433">
        <v>-2</v>
      </c>
      <c r="AK53" s="3434"/>
      <c r="AL53" s="3435"/>
      <c r="AM53" s="3439"/>
      <c r="AN53" s="4640"/>
      <c r="AO53" s="4641"/>
      <c r="AP53" s="4642"/>
      <c r="AQ53" s="3438"/>
      <c r="AR53" s="3433">
        <v>-1</v>
      </c>
      <c r="AS53" s="3434"/>
      <c r="AT53" s="3435"/>
      <c r="AU53" s="3436"/>
      <c r="AV53" s="3437"/>
      <c r="AW53" s="3438"/>
      <c r="AX53" s="3433">
        <v>-1</v>
      </c>
      <c r="AY53" s="3434"/>
      <c r="AZ53" s="3435"/>
      <c r="BA53" s="3427"/>
      <c r="BB53" s="3437"/>
      <c r="BC53" s="3438"/>
      <c r="BD53" s="3433">
        <v>-1</v>
      </c>
      <c r="BE53" s="3434"/>
      <c r="BF53" s="3435"/>
      <c r="BG53" s="3427"/>
      <c r="BH53" s="3437"/>
      <c r="BI53" s="3438"/>
      <c r="BJ53" s="3433">
        <v>-1</v>
      </c>
      <c r="BK53" s="3434"/>
      <c r="BL53" s="3435"/>
      <c r="BM53" s="3427"/>
      <c r="BN53" s="3437"/>
      <c r="BO53" s="3438"/>
      <c r="BP53" s="3433">
        <v>-1</v>
      </c>
      <c r="BQ53" s="3434"/>
      <c r="BR53" s="3435"/>
      <c r="BS53" s="3427"/>
      <c r="BT53" s="3437"/>
      <c r="BU53" s="3438"/>
      <c r="BV53" s="3433">
        <v>-2</v>
      </c>
      <c r="BW53" s="3434"/>
      <c r="BX53" s="3435"/>
      <c r="BY53" s="3387">
        <f>SUM(F53:BV53)</f>
        <v>-14</v>
      </c>
    </row>
    <row r="54" spans="2:77">
      <c r="B54" s="4640"/>
      <c r="C54" s="4641"/>
      <c r="D54" s="4642"/>
      <c r="E54" s="3432"/>
      <c r="F54" s="3433"/>
      <c r="G54" s="3433">
        <v>-1</v>
      </c>
      <c r="H54" s="3435"/>
      <c r="I54" s="3436"/>
      <c r="J54" s="3437"/>
      <c r="K54" s="3438"/>
      <c r="L54" s="3433"/>
      <c r="M54" s="3433">
        <v>-1</v>
      </c>
      <c r="N54" s="3435"/>
      <c r="O54" s="3436"/>
      <c r="P54" s="3437"/>
      <c r="Q54" s="3438"/>
      <c r="R54" s="3433"/>
      <c r="S54" s="3433">
        <v>-1</v>
      </c>
      <c r="T54" s="3435"/>
      <c r="U54" s="3436"/>
      <c r="V54" s="3437"/>
      <c r="W54" s="3438"/>
      <c r="X54" s="3433"/>
      <c r="Y54" s="3433">
        <v>-1</v>
      </c>
      <c r="Z54" s="3435"/>
      <c r="AA54" s="3436"/>
      <c r="AB54" s="3437"/>
      <c r="AC54" s="3438"/>
      <c r="AD54" s="3433"/>
      <c r="AE54" s="3433">
        <v>-1</v>
      </c>
      <c r="AF54" s="3435"/>
      <c r="AG54" s="3436"/>
      <c r="AH54" s="3437"/>
      <c r="AI54" s="3438"/>
      <c r="AJ54" s="3433"/>
      <c r="AK54" s="3433">
        <v>-1</v>
      </c>
      <c r="AL54" s="3435"/>
      <c r="AM54" s="3439"/>
      <c r="AN54" s="4640"/>
      <c r="AO54" s="4641"/>
      <c r="AP54" s="4642"/>
      <c r="AQ54" s="3438"/>
      <c r="AR54" s="3433"/>
      <c r="AS54" s="3433">
        <v>-1</v>
      </c>
      <c r="AT54" s="3435"/>
      <c r="AU54" s="3436"/>
      <c r="AV54" s="3437"/>
      <c r="AW54" s="3438"/>
      <c r="AX54" s="3433"/>
      <c r="AY54" s="3433">
        <v>-1</v>
      </c>
      <c r="AZ54" s="3435"/>
      <c r="BA54" s="3427"/>
      <c r="BB54" s="3437"/>
      <c r="BC54" s="3438"/>
      <c r="BD54" s="3433"/>
      <c r="BE54" s="3433">
        <v>-1</v>
      </c>
      <c r="BF54" s="3435"/>
      <c r="BG54" s="3427"/>
      <c r="BH54" s="3437"/>
      <c r="BI54" s="3438"/>
      <c r="BJ54" s="3433"/>
      <c r="BK54" s="3433">
        <v>-2</v>
      </c>
      <c r="BL54" s="3435"/>
      <c r="BM54" s="3427"/>
      <c r="BN54" s="3437"/>
      <c r="BO54" s="3438"/>
      <c r="BP54" s="3433"/>
      <c r="BQ54" s="3433">
        <v>-1</v>
      </c>
      <c r="BR54" s="3435"/>
      <c r="BS54" s="3427"/>
      <c r="BT54" s="3437"/>
      <c r="BU54" s="3438"/>
      <c r="BV54" s="3433"/>
      <c r="BW54" s="3433">
        <v>-1</v>
      </c>
      <c r="BX54" s="3435"/>
      <c r="BY54" s="3387">
        <f>SUM(G54:BW54)</f>
        <v>-13</v>
      </c>
    </row>
    <row r="55" spans="2:77" ht="13.5" thickBot="1">
      <c r="B55" s="4643"/>
      <c r="C55" s="4644"/>
      <c r="D55" s="4645"/>
      <c r="E55" s="3440"/>
      <c r="F55" s="3441"/>
      <c r="G55" s="3442"/>
      <c r="H55" s="3443">
        <v>-1</v>
      </c>
      <c r="I55" s="3444"/>
      <c r="J55" s="3445"/>
      <c r="K55" s="3446"/>
      <c r="L55" s="3441"/>
      <c r="M55" s="3442"/>
      <c r="N55" s="3443">
        <v>-1</v>
      </c>
      <c r="O55" s="3444"/>
      <c r="P55" s="3445"/>
      <c r="Q55" s="3446"/>
      <c r="R55" s="3441"/>
      <c r="S55" s="3442"/>
      <c r="T55" s="3443">
        <v>-1</v>
      </c>
      <c r="U55" s="3444"/>
      <c r="V55" s="3445"/>
      <c r="W55" s="3446"/>
      <c r="X55" s="3441"/>
      <c r="Y55" s="3442"/>
      <c r="Z55" s="3443">
        <v>-1</v>
      </c>
      <c r="AA55" s="3444"/>
      <c r="AB55" s="3445"/>
      <c r="AC55" s="3446"/>
      <c r="AD55" s="3441"/>
      <c r="AE55" s="3442"/>
      <c r="AF55" s="3443">
        <v>-1</v>
      </c>
      <c r="AG55" s="3444"/>
      <c r="AH55" s="3445"/>
      <c r="AI55" s="3446"/>
      <c r="AJ55" s="3441"/>
      <c r="AK55" s="3442"/>
      <c r="AL55" s="3443">
        <v>-1</v>
      </c>
      <c r="AM55" s="3439"/>
      <c r="AN55" s="4643"/>
      <c r="AO55" s="4644"/>
      <c r="AP55" s="4645"/>
      <c r="AQ55" s="3446"/>
      <c r="AR55" s="3441"/>
      <c r="AS55" s="3442"/>
      <c r="AT55" s="3443">
        <v>-1</v>
      </c>
      <c r="AU55" s="3444"/>
      <c r="AV55" s="3445"/>
      <c r="AW55" s="3446"/>
      <c r="AX55" s="3441"/>
      <c r="AY55" s="3442"/>
      <c r="AZ55" s="3443">
        <v>-1</v>
      </c>
      <c r="BA55" s="3447"/>
      <c r="BB55" s="3445"/>
      <c r="BC55" s="3446"/>
      <c r="BD55" s="3441"/>
      <c r="BE55" s="3442"/>
      <c r="BF55" s="3443">
        <v>-1</v>
      </c>
      <c r="BG55" s="3447"/>
      <c r="BH55" s="3445"/>
      <c r="BI55" s="3446"/>
      <c r="BJ55" s="3441"/>
      <c r="BK55" s="3442"/>
      <c r="BL55" s="3443">
        <v>-1</v>
      </c>
      <c r="BM55" s="3447"/>
      <c r="BN55" s="3445"/>
      <c r="BO55" s="3446"/>
      <c r="BP55" s="3441"/>
      <c r="BQ55" s="3442"/>
      <c r="BR55" s="3443">
        <v>-1</v>
      </c>
      <c r="BS55" s="3447"/>
      <c r="BT55" s="3445"/>
      <c r="BU55" s="3446"/>
      <c r="BV55" s="3441"/>
      <c r="BW55" s="3442"/>
      <c r="BX55" s="3443">
        <v>-1</v>
      </c>
      <c r="BY55" s="3388">
        <f>SUM(H55:BX55)</f>
        <v>-12</v>
      </c>
    </row>
    <row r="56" spans="2:77" ht="9" customHeight="1">
      <c r="E56" s="3449"/>
      <c r="F56" s="3449"/>
      <c r="G56" s="3449"/>
      <c r="H56" s="3449"/>
      <c r="K56" s="3449"/>
      <c r="L56" s="3449"/>
      <c r="M56" s="3449"/>
      <c r="N56" s="3449"/>
      <c r="Q56" s="3449"/>
      <c r="R56" s="3449"/>
      <c r="S56" s="3449"/>
      <c r="T56" s="3449"/>
      <c r="W56" s="3449"/>
      <c r="X56" s="3449"/>
      <c r="Y56" s="3449"/>
      <c r="Z56" s="3449"/>
      <c r="AC56" s="3449"/>
      <c r="AD56" s="3449"/>
      <c r="AE56" s="3449"/>
      <c r="AF56" s="3449"/>
      <c r="AI56" s="3449"/>
      <c r="AJ56" s="3449"/>
      <c r="AK56" s="3449"/>
      <c r="AL56" s="3449"/>
      <c r="AQ56" s="3449"/>
      <c r="AR56" s="3449"/>
      <c r="AS56" s="3449"/>
      <c r="AT56" s="3449"/>
      <c r="AW56" s="3449"/>
      <c r="AX56" s="3449"/>
      <c r="AY56" s="3449"/>
      <c r="AZ56" s="3449"/>
      <c r="BC56" s="3449"/>
      <c r="BD56" s="3449"/>
      <c r="BE56" s="3449"/>
      <c r="BF56" s="3449"/>
      <c r="BI56" s="3449"/>
      <c r="BJ56" s="3449"/>
      <c r="BK56" s="3449"/>
      <c r="BL56" s="3449"/>
      <c r="BO56" s="3449"/>
      <c r="BP56" s="3449"/>
      <c r="BQ56" s="3449"/>
      <c r="BR56" s="3449"/>
      <c r="BU56" s="3449"/>
      <c r="BV56" s="3449"/>
      <c r="BW56" s="3449"/>
      <c r="BX56" s="3449"/>
    </row>
    <row r="57" spans="2:77">
      <c r="B57" s="3451"/>
      <c r="D57" s="3319" t="s">
        <v>104</v>
      </c>
      <c r="V57" s="3570" t="s">
        <v>301</v>
      </c>
      <c r="AN57" s="3451"/>
      <c r="AP57" s="3319" t="s">
        <v>104</v>
      </c>
      <c r="BG57" s="3570" t="s">
        <v>301</v>
      </c>
    </row>
  </sheetData>
  <sheetProtection algorithmName="SHA-512" hashValue="52GmSBZtC1G0S0JnFA/mY32JGS3/dlLUATvKqoz+itGFTOLrUAeAlnAohe0NOw2xecZ+tHom+46WMoDCxY8hnA==" saltValue="6eUG+6QRMJsDW+VA0zcujg==" spinCount="100000" sheet="1" objects="1" scenarios="1" selectLockedCells="1" selectUnlockedCells="1"/>
  <mergeCells count="66">
    <mergeCell ref="B44:D47"/>
    <mergeCell ref="AN44:AP47"/>
    <mergeCell ref="B48:D51"/>
    <mergeCell ref="AN48:AP51"/>
    <mergeCell ref="B52:D55"/>
    <mergeCell ref="AN52:AP55"/>
    <mergeCell ref="BU9:BX11"/>
    <mergeCell ref="BA9:BA12"/>
    <mergeCell ref="BB9:BB12"/>
    <mergeCell ref="BC9:BF11"/>
    <mergeCell ref="BG9:BG12"/>
    <mergeCell ref="BH9:BH12"/>
    <mergeCell ref="BI9:BL11"/>
    <mergeCell ref="BM9:BM12"/>
    <mergeCell ref="BN9:BN12"/>
    <mergeCell ref="BO9:BR11"/>
    <mergeCell ref="BS9:BS12"/>
    <mergeCell ref="BT9:BT12"/>
    <mergeCell ref="AO8:AT8"/>
    <mergeCell ref="AU8:AZ8"/>
    <mergeCell ref="BA8:BF8"/>
    <mergeCell ref="BG8:BL8"/>
    <mergeCell ref="AP9:AP12"/>
    <mergeCell ref="AO9:AO12"/>
    <mergeCell ref="AQ9:AT11"/>
    <mergeCell ref="AU9:AU12"/>
    <mergeCell ref="AV9:AV12"/>
    <mergeCell ref="AW9:AZ11"/>
    <mergeCell ref="AN8:AN12"/>
    <mergeCell ref="Q9:T11"/>
    <mergeCell ref="U9:U12"/>
    <mergeCell ref="V9:V12"/>
    <mergeCell ref="W9:Z11"/>
    <mergeCell ref="AA9:AA12"/>
    <mergeCell ref="AB9:AB12"/>
    <mergeCell ref="AC9:AF11"/>
    <mergeCell ref="AG9:AG12"/>
    <mergeCell ref="AH9:AH12"/>
    <mergeCell ref="AI9:AL11"/>
    <mergeCell ref="J9:J12"/>
    <mergeCell ref="K9:N11"/>
    <mergeCell ref="O9:O12"/>
    <mergeCell ref="P9:P12"/>
    <mergeCell ref="AG8:AL8"/>
    <mergeCell ref="B5:AL5"/>
    <mergeCell ref="AN5:BY5"/>
    <mergeCell ref="B6:AL6"/>
    <mergeCell ref="AN6:BY6"/>
    <mergeCell ref="B8:B12"/>
    <mergeCell ref="E8:H8"/>
    <mergeCell ref="I8:N8"/>
    <mergeCell ref="O8:T8"/>
    <mergeCell ref="U8:Z8"/>
    <mergeCell ref="AA8:AF8"/>
    <mergeCell ref="BM8:BR8"/>
    <mergeCell ref="BS8:BX8"/>
    <mergeCell ref="C9:C12"/>
    <mergeCell ref="D9:D12"/>
    <mergeCell ref="E9:H11"/>
    <mergeCell ref="I9:I12"/>
    <mergeCell ref="B2:AL2"/>
    <mergeCell ref="AN2:BY2"/>
    <mergeCell ref="B3:AL3"/>
    <mergeCell ref="AN3:BY3"/>
    <mergeCell ref="B4:AL4"/>
    <mergeCell ref="AN4:BY4"/>
  </mergeCells>
  <pageMargins left="0.19685039370078741" right="0.11811023622047245" top="0.15748031496062992" bottom="0" header="0.31496062992125984" footer="0.31496062992125984"/>
  <pageSetup paperSize="9" scale="66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E7FF"/>
  </sheetPr>
  <dimension ref="B1:AO57"/>
  <sheetViews>
    <sheetView zoomScaleNormal="100" workbookViewId="0"/>
  </sheetViews>
  <sheetFormatPr defaultRowHeight="12.75"/>
  <cols>
    <col min="1" max="1" width="7" customWidth="1"/>
    <col min="2" max="2" width="6.85546875" customWidth="1"/>
    <col min="3" max="4" width="3.28515625" customWidth="1"/>
    <col min="5" max="5" width="6.7109375" customWidth="1"/>
    <col min="6" max="7" width="3.28515625" customWidth="1"/>
    <col min="8" max="8" width="6.7109375" customWidth="1"/>
    <col min="9" max="10" width="3.28515625" customWidth="1"/>
    <col min="11" max="11" width="6.7109375" customWidth="1"/>
    <col min="12" max="13" width="3.28515625" customWidth="1"/>
    <col min="14" max="14" width="6.7109375" customWidth="1"/>
    <col min="15" max="16" width="3.28515625" customWidth="1"/>
    <col min="17" max="17" width="6.7109375" customWidth="1"/>
    <col min="18" max="19" width="3.28515625" customWidth="1"/>
    <col min="20" max="20" width="6.7109375" customWidth="1"/>
    <col min="21" max="22" width="3.28515625" customWidth="1"/>
    <col min="23" max="23" width="6.7109375" customWidth="1"/>
    <col min="24" max="25" width="3.28515625" customWidth="1"/>
    <col min="26" max="26" width="6.7109375" customWidth="1"/>
    <col min="27" max="28" width="3.28515625" customWidth="1"/>
    <col min="29" max="29" width="6.7109375" customWidth="1"/>
    <col min="30" max="31" width="3.28515625" customWidth="1"/>
    <col min="32" max="32" width="6.7109375" customWidth="1"/>
    <col min="33" max="34" width="3.28515625" customWidth="1"/>
    <col min="35" max="35" width="6.7109375" customWidth="1"/>
    <col min="36" max="37" width="3.28515625" customWidth="1"/>
    <col min="38" max="38" width="6.7109375" customWidth="1"/>
    <col min="39" max="39" width="8.42578125" customWidth="1"/>
  </cols>
  <sheetData>
    <row r="1" spans="2:41" ht="11.25" customHeight="1"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</row>
    <row r="2" spans="2:41" ht="18" customHeight="1">
      <c r="B2" s="52" t="s">
        <v>56</v>
      </c>
      <c r="C2" s="42"/>
      <c r="D2" s="42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2"/>
      <c r="AK2" s="2"/>
      <c r="AL2" s="2"/>
      <c r="AM2" s="2"/>
    </row>
    <row r="3" spans="2:41" ht="18" customHeight="1">
      <c r="B3" s="52"/>
      <c r="C3" s="42"/>
      <c r="D3" s="42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2"/>
      <c r="AK3" s="2"/>
      <c r="AL3" s="2"/>
      <c r="AM3" s="2"/>
    </row>
    <row r="4" spans="2:41" ht="15.75">
      <c r="B4" s="1" t="s">
        <v>56</v>
      </c>
      <c r="C4" s="1"/>
      <c r="D4" s="1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</row>
    <row r="5" spans="2:41" ht="23.25" customHeight="1">
      <c r="B5" s="4222" t="s">
        <v>346</v>
      </c>
      <c r="C5" s="4222"/>
      <c r="D5" s="4222"/>
      <c r="E5" s="4222"/>
      <c r="F5" s="4222"/>
      <c r="G5" s="4222"/>
      <c r="H5" s="4222"/>
      <c r="I5" s="4222"/>
      <c r="J5" s="4222"/>
      <c r="K5" s="4222"/>
      <c r="L5" s="4222"/>
      <c r="M5" s="4222"/>
      <c r="N5" s="4222"/>
      <c r="O5" s="4222"/>
      <c r="P5" s="4222"/>
      <c r="Q5" s="4222"/>
      <c r="R5" s="4222"/>
      <c r="S5" s="4222"/>
      <c r="T5" s="4222"/>
      <c r="U5" s="4222"/>
      <c r="V5" s="4222"/>
      <c r="W5" s="4222"/>
      <c r="X5" s="4222"/>
      <c r="Y5" s="4222"/>
      <c r="Z5" s="4222"/>
      <c r="AA5" s="4222"/>
      <c r="AB5" s="4222"/>
      <c r="AC5" s="4222"/>
      <c r="AD5" s="4222"/>
      <c r="AE5" s="4222"/>
      <c r="AF5" s="4222"/>
      <c r="AG5" s="4222"/>
      <c r="AH5" s="4222"/>
      <c r="AI5" s="4222"/>
      <c r="AJ5" s="4222"/>
      <c r="AK5" s="4222"/>
      <c r="AL5" s="4222"/>
      <c r="AM5" s="4222"/>
    </row>
    <row r="6" spans="2:41" ht="23.25" customHeight="1">
      <c r="B6" s="4647" t="s">
        <v>298</v>
      </c>
      <c r="C6" s="4647"/>
      <c r="D6" s="4647"/>
      <c r="E6" s="4647"/>
      <c r="F6" s="4647"/>
      <c r="G6" s="4647"/>
      <c r="H6" s="4647"/>
      <c r="I6" s="4647"/>
      <c r="J6" s="4647"/>
      <c r="K6" s="4647"/>
      <c r="L6" s="4647"/>
      <c r="M6" s="4647"/>
      <c r="N6" s="4647"/>
      <c r="O6" s="4647"/>
      <c r="P6" s="4647"/>
      <c r="Q6" s="4647"/>
      <c r="R6" s="4647"/>
      <c r="S6" s="4647"/>
      <c r="T6" s="4647"/>
      <c r="U6" s="4647"/>
      <c r="V6" s="4647"/>
      <c r="W6" s="4647"/>
      <c r="X6" s="4647"/>
      <c r="Y6" s="4647"/>
      <c r="Z6" s="4647"/>
      <c r="AA6" s="4647"/>
      <c r="AB6" s="4647"/>
      <c r="AC6" s="4647"/>
      <c r="AD6" s="4647"/>
      <c r="AE6" s="4647"/>
      <c r="AF6" s="4647"/>
      <c r="AG6" s="4647"/>
      <c r="AH6" s="4647"/>
      <c r="AI6" s="4647"/>
      <c r="AJ6" s="4647"/>
      <c r="AK6" s="4647"/>
      <c r="AL6" s="4647"/>
      <c r="AM6" s="4647"/>
    </row>
    <row r="7" spans="2:41" ht="23.25" customHeight="1">
      <c r="B7" s="4188" t="s">
        <v>112</v>
      </c>
      <c r="C7" s="4188"/>
      <c r="D7" s="4188"/>
      <c r="E7" s="4188"/>
      <c r="F7" s="4188"/>
      <c r="G7" s="4188"/>
      <c r="H7" s="4188"/>
      <c r="I7" s="4188"/>
      <c r="J7" s="4188"/>
      <c r="K7" s="4188"/>
      <c r="L7" s="4188"/>
      <c r="M7" s="4188"/>
      <c r="N7" s="4188"/>
      <c r="O7" s="4188"/>
      <c r="P7" s="4188"/>
      <c r="Q7" s="4188"/>
      <c r="R7" s="4188"/>
      <c r="S7" s="4188"/>
      <c r="T7" s="4188"/>
      <c r="U7" s="4188"/>
      <c r="V7" s="4188"/>
      <c r="W7" s="4188"/>
      <c r="X7" s="4188"/>
      <c r="Y7" s="4188"/>
      <c r="Z7" s="4188"/>
      <c r="AA7" s="4188"/>
      <c r="AB7" s="4188"/>
      <c r="AC7" s="4188"/>
      <c r="AD7" s="4188"/>
      <c r="AE7" s="4188"/>
      <c r="AF7" s="4188"/>
      <c r="AG7" s="4188"/>
      <c r="AH7" s="4188"/>
      <c r="AI7" s="4188"/>
      <c r="AJ7" s="4188"/>
      <c r="AK7" s="4188"/>
      <c r="AL7" s="4188"/>
      <c r="AM7" s="4188"/>
    </row>
    <row r="8" spans="2:41" ht="18.75">
      <c r="B8" s="4180" t="s">
        <v>215</v>
      </c>
      <c r="C8" s="4180"/>
      <c r="D8" s="4180"/>
      <c r="E8" s="4180"/>
      <c r="F8" s="4180"/>
      <c r="G8" s="4180"/>
      <c r="H8" s="4180"/>
      <c r="I8" s="4180"/>
      <c r="J8" s="4180"/>
      <c r="K8" s="4180"/>
      <c r="L8" s="4180"/>
      <c r="M8" s="4180"/>
      <c r="N8" s="4180"/>
      <c r="O8" s="4180"/>
      <c r="P8" s="4180"/>
      <c r="Q8" s="4180"/>
      <c r="R8" s="4180"/>
      <c r="S8" s="4180"/>
      <c r="T8" s="4180"/>
      <c r="U8" s="4180"/>
      <c r="V8" s="4180"/>
      <c r="W8" s="4180"/>
      <c r="X8" s="4180"/>
      <c r="Y8" s="4180"/>
      <c r="Z8" s="4180"/>
      <c r="AA8" s="4180"/>
      <c r="AB8" s="4180"/>
      <c r="AC8" s="4180"/>
      <c r="AD8" s="4180"/>
      <c r="AE8" s="4180"/>
      <c r="AF8" s="4180"/>
      <c r="AG8" s="4180"/>
      <c r="AH8" s="4180"/>
      <c r="AI8" s="4180"/>
      <c r="AJ8" s="4180"/>
      <c r="AK8" s="4180"/>
      <c r="AL8" s="4180"/>
      <c r="AM8" s="4180"/>
    </row>
    <row r="9" spans="2:41" ht="20.25">
      <c r="B9" s="4188" t="s">
        <v>231</v>
      </c>
      <c r="C9" s="4188"/>
      <c r="D9" s="4188"/>
      <c r="E9" s="4188"/>
      <c r="F9" s="4188"/>
      <c r="G9" s="4188"/>
      <c r="H9" s="4188"/>
      <c r="I9" s="4188"/>
      <c r="J9" s="4188"/>
      <c r="K9" s="4188"/>
      <c r="L9" s="4188"/>
      <c r="M9" s="4188"/>
      <c r="N9" s="4188"/>
      <c r="O9" s="4188"/>
      <c r="P9" s="4188"/>
      <c r="Q9" s="4188"/>
      <c r="R9" s="4188"/>
      <c r="S9" s="4188"/>
      <c r="T9" s="4188"/>
      <c r="U9" s="4188"/>
      <c r="V9" s="4188"/>
      <c r="W9" s="4188"/>
      <c r="X9" s="4188"/>
      <c r="Y9" s="4188"/>
      <c r="Z9" s="4188"/>
      <c r="AA9" s="4188"/>
      <c r="AB9" s="4188"/>
      <c r="AC9" s="4188"/>
      <c r="AD9" s="4188"/>
      <c r="AE9" s="4188"/>
      <c r="AF9" s="4188"/>
      <c r="AG9" s="4188"/>
      <c r="AH9" s="4188"/>
      <c r="AI9" s="4188"/>
      <c r="AJ9" s="4188"/>
      <c r="AK9" s="4188"/>
      <c r="AL9" s="4188"/>
      <c r="AM9" s="4188"/>
    </row>
    <row r="10" spans="2:41" ht="20.25">
      <c r="B10" s="4254" t="s">
        <v>218</v>
      </c>
      <c r="C10" s="4254"/>
      <c r="D10" s="4254"/>
      <c r="E10" s="4254"/>
      <c r="F10" s="4254"/>
      <c r="G10" s="4254"/>
      <c r="H10" s="4254"/>
      <c r="I10" s="4254"/>
      <c r="J10" s="4254"/>
      <c r="K10" s="4254"/>
      <c r="L10" s="4254"/>
      <c r="M10" s="4254"/>
      <c r="N10" s="4254"/>
      <c r="O10" s="4254"/>
      <c r="P10" s="4254"/>
      <c r="Q10" s="4254"/>
      <c r="R10" s="4254"/>
      <c r="S10" s="4254"/>
      <c r="T10" s="4254"/>
      <c r="U10" s="4254"/>
      <c r="V10" s="4254"/>
      <c r="W10" s="4254"/>
      <c r="X10" s="4254"/>
      <c r="Y10" s="4254"/>
      <c r="Z10" s="4254"/>
      <c r="AA10" s="4254"/>
      <c r="AB10" s="4254"/>
      <c r="AC10" s="4254"/>
      <c r="AD10" s="4254"/>
      <c r="AE10" s="4254"/>
      <c r="AF10" s="4254"/>
      <c r="AG10" s="4254"/>
      <c r="AH10" s="4254"/>
      <c r="AI10" s="4254"/>
      <c r="AJ10" s="4254"/>
      <c r="AK10" s="4254"/>
      <c r="AL10" s="4254"/>
      <c r="AM10" s="4254"/>
      <c r="AN10" s="995"/>
      <c r="AO10" s="995"/>
    </row>
    <row r="11" spans="2:41" ht="5.0999999999999996" customHeight="1" thickBot="1">
      <c r="B11" s="3192"/>
      <c r="C11" s="3192"/>
      <c r="D11" s="3192"/>
      <c r="E11" s="3192"/>
      <c r="F11" s="3192"/>
      <c r="G11" s="3192"/>
      <c r="H11" s="3192"/>
      <c r="I11" s="3192"/>
      <c r="J11" s="3192"/>
      <c r="K11" s="3192"/>
      <c r="L11" s="3192"/>
      <c r="M11" s="3192"/>
      <c r="N11" s="3192"/>
      <c r="O11" s="3192"/>
      <c r="P11" s="3192"/>
      <c r="Q11" s="3192"/>
      <c r="R11" s="3192"/>
      <c r="S11" s="3192"/>
      <c r="T11" s="3192"/>
      <c r="U11" s="3192"/>
      <c r="V11" s="3192"/>
      <c r="W11" s="3192"/>
      <c r="X11" s="3192"/>
      <c r="Y11" s="3192"/>
      <c r="Z11" s="3192"/>
      <c r="AA11" s="3192"/>
      <c r="AB11" s="3192"/>
      <c r="AC11" s="3192"/>
      <c r="AD11" s="3192"/>
      <c r="AE11" s="3192"/>
      <c r="AF11" s="3192"/>
      <c r="AG11" s="3192"/>
      <c r="AH11" s="3192"/>
      <c r="AI11" s="3192"/>
      <c r="AJ11" s="3192"/>
      <c r="AK11" s="3192"/>
      <c r="AL11" s="3192"/>
      <c r="AM11" s="3192"/>
    </row>
    <row r="12" spans="2:41" ht="29.25" customHeight="1" thickBot="1">
      <c r="B12" s="1616"/>
      <c r="C12" s="4255" t="s">
        <v>73</v>
      </c>
      <c r="D12" s="4256"/>
      <c r="E12" s="4257"/>
      <c r="F12" s="4255" t="s">
        <v>0</v>
      </c>
      <c r="G12" s="4256"/>
      <c r="H12" s="4257"/>
      <c r="I12" s="4255" t="s">
        <v>74</v>
      </c>
      <c r="J12" s="4256"/>
      <c r="K12" s="4257"/>
      <c r="L12" s="4255" t="s">
        <v>75</v>
      </c>
      <c r="M12" s="4256"/>
      <c r="N12" s="4257"/>
      <c r="O12" s="4255" t="s">
        <v>76</v>
      </c>
      <c r="P12" s="4256"/>
      <c r="Q12" s="4257"/>
      <c r="R12" s="4255" t="s">
        <v>77</v>
      </c>
      <c r="S12" s="4256"/>
      <c r="T12" s="4257"/>
      <c r="U12" s="4255" t="s">
        <v>78</v>
      </c>
      <c r="V12" s="4256"/>
      <c r="W12" s="4257"/>
      <c r="X12" s="4255" t="s">
        <v>1</v>
      </c>
      <c r="Y12" s="4256"/>
      <c r="Z12" s="4257"/>
      <c r="AA12" s="4255" t="s">
        <v>79</v>
      </c>
      <c r="AB12" s="4256"/>
      <c r="AC12" s="4257"/>
      <c r="AD12" s="4255" t="s">
        <v>80</v>
      </c>
      <c r="AE12" s="4256"/>
      <c r="AF12" s="4257"/>
      <c r="AG12" s="4255" t="s">
        <v>81</v>
      </c>
      <c r="AH12" s="4256"/>
      <c r="AI12" s="4257"/>
      <c r="AJ12" s="4255" t="s">
        <v>82</v>
      </c>
      <c r="AK12" s="4256"/>
      <c r="AL12" s="4257"/>
      <c r="AM12" s="1485" t="s">
        <v>96</v>
      </c>
    </row>
    <row r="13" spans="2:41" ht="12.6" customHeight="1">
      <c r="B13" s="1617" t="s">
        <v>6</v>
      </c>
      <c r="C13" s="1702" t="s">
        <v>90</v>
      </c>
      <c r="D13" s="1703"/>
      <c r="E13" s="3197" t="s">
        <v>167</v>
      </c>
      <c r="F13" s="941" t="s">
        <v>90</v>
      </c>
      <c r="G13" s="1618"/>
      <c r="H13" s="3197" t="s">
        <v>167</v>
      </c>
      <c r="I13" s="941" t="s">
        <v>90</v>
      </c>
      <c r="J13" s="1618"/>
      <c r="K13" s="3197" t="s">
        <v>167</v>
      </c>
      <c r="L13" s="941" t="s">
        <v>90</v>
      </c>
      <c r="M13" s="1618"/>
      <c r="N13" s="3197" t="s">
        <v>167</v>
      </c>
      <c r="O13" s="941" t="s">
        <v>90</v>
      </c>
      <c r="P13" s="1618"/>
      <c r="Q13" s="3197" t="s">
        <v>167</v>
      </c>
      <c r="R13" s="941" t="s">
        <v>90</v>
      </c>
      <c r="S13" s="1618"/>
      <c r="T13" s="3197" t="s">
        <v>167</v>
      </c>
      <c r="U13" s="941" t="s">
        <v>90</v>
      </c>
      <c r="V13" s="1618"/>
      <c r="W13" s="3197" t="s">
        <v>167</v>
      </c>
      <c r="X13" s="941" t="s">
        <v>90</v>
      </c>
      <c r="Y13" s="1618"/>
      <c r="Z13" s="3197" t="s">
        <v>167</v>
      </c>
      <c r="AA13" s="941" t="s">
        <v>90</v>
      </c>
      <c r="AB13" s="1618"/>
      <c r="AC13" s="3197" t="s">
        <v>167</v>
      </c>
      <c r="AD13" s="941" t="s">
        <v>90</v>
      </c>
      <c r="AE13" s="1618"/>
      <c r="AF13" s="3197" t="s">
        <v>167</v>
      </c>
      <c r="AG13" s="941" t="s">
        <v>90</v>
      </c>
      <c r="AH13" s="1618"/>
      <c r="AI13" s="3197" t="s">
        <v>167</v>
      </c>
      <c r="AJ13" s="941" t="s">
        <v>90</v>
      </c>
      <c r="AK13" s="1618"/>
      <c r="AL13" s="3197" t="s">
        <v>167</v>
      </c>
      <c r="AM13" s="1720"/>
    </row>
    <row r="14" spans="2:41" ht="12.6" customHeight="1">
      <c r="B14" s="1617" t="s">
        <v>89</v>
      </c>
      <c r="C14" s="1705" t="s">
        <v>5</v>
      </c>
      <c r="D14" s="1706" t="s">
        <v>6</v>
      </c>
      <c r="E14" s="3198" t="s">
        <v>12</v>
      </c>
      <c r="F14" s="943" t="s">
        <v>5</v>
      </c>
      <c r="G14" s="1619" t="s">
        <v>6</v>
      </c>
      <c r="H14" s="3198" t="s">
        <v>12</v>
      </c>
      <c r="I14" s="943" t="s">
        <v>5</v>
      </c>
      <c r="J14" s="1619" t="s">
        <v>6</v>
      </c>
      <c r="K14" s="3198" t="s">
        <v>12</v>
      </c>
      <c r="L14" s="943" t="s">
        <v>5</v>
      </c>
      <c r="M14" s="1619" t="s">
        <v>6</v>
      </c>
      <c r="N14" s="3198" t="s">
        <v>12</v>
      </c>
      <c r="O14" s="943" t="s">
        <v>5</v>
      </c>
      <c r="P14" s="1619" t="s">
        <v>6</v>
      </c>
      <c r="Q14" s="3198" t="s">
        <v>12</v>
      </c>
      <c r="R14" s="943" t="s">
        <v>5</v>
      </c>
      <c r="S14" s="1619" t="s">
        <v>6</v>
      </c>
      <c r="T14" s="3198" t="s">
        <v>12</v>
      </c>
      <c r="U14" s="943" t="s">
        <v>5</v>
      </c>
      <c r="V14" s="1619" t="s">
        <v>6</v>
      </c>
      <c r="W14" s="3198" t="s">
        <v>12</v>
      </c>
      <c r="X14" s="943" t="s">
        <v>5</v>
      </c>
      <c r="Y14" s="1619" t="s">
        <v>6</v>
      </c>
      <c r="Z14" s="3198" t="s">
        <v>12</v>
      </c>
      <c r="AA14" s="943" t="s">
        <v>5</v>
      </c>
      <c r="AB14" s="1619" t="s">
        <v>6</v>
      </c>
      <c r="AC14" s="3198" t="s">
        <v>12</v>
      </c>
      <c r="AD14" s="943" t="s">
        <v>5</v>
      </c>
      <c r="AE14" s="1619" t="s">
        <v>6</v>
      </c>
      <c r="AF14" s="3198" t="s">
        <v>12</v>
      </c>
      <c r="AG14" s="943" t="s">
        <v>5</v>
      </c>
      <c r="AH14" s="1619" t="s">
        <v>6</v>
      </c>
      <c r="AI14" s="3198" t="s">
        <v>12</v>
      </c>
      <c r="AJ14" s="943" t="s">
        <v>5</v>
      </c>
      <c r="AK14" s="1619" t="s">
        <v>6</v>
      </c>
      <c r="AL14" s="3198" t="s">
        <v>12</v>
      </c>
      <c r="AM14" s="518"/>
    </row>
    <row r="15" spans="2:41" ht="12.6" customHeight="1">
      <c r="B15" s="1617" t="s">
        <v>7</v>
      </c>
      <c r="C15" s="1705" t="s">
        <v>8</v>
      </c>
      <c r="D15" s="1706" t="s">
        <v>9</v>
      </c>
      <c r="E15" s="3198" t="s">
        <v>9</v>
      </c>
      <c r="F15" s="943" t="s">
        <v>8</v>
      </c>
      <c r="G15" s="1619" t="s">
        <v>9</v>
      </c>
      <c r="H15" s="3198" t="s">
        <v>9</v>
      </c>
      <c r="I15" s="943" t="s">
        <v>8</v>
      </c>
      <c r="J15" s="1619" t="s">
        <v>9</v>
      </c>
      <c r="K15" s="3198" t="s">
        <v>9</v>
      </c>
      <c r="L15" s="943" t="s">
        <v>8</v>
      </c>
      <c r="M15" s="1619" t="s">
        <v>9</v>
      </c>
      <c r="N15" s="3198" t="s">
        <v>9</v>
      </c>
      <c r="O15" s="943" t="s">
        <v>8</v>
      </c>
      <c r="P15" s="1619" t="s">
        <v>9</v>
      </c>
      <c r="Q15" s="3198" t="s">
        <v>9</v>
      </c>
      <c r="R15" s="943" t="s">
        <v>8</v>
      </c>
      <c r="S15" s="1619" t="s">
        <v>9</v>
      </c>
      <c r="T15" s="3198" t="s">
        <v>9</v>
      </c>
      <c r="U15" s="943" t="s">
        <v>8</v>
      </c>
      <c r="V15" s="1619" t="s">
        <v>9</v>
      </c>
      <c r="W15" s="3198" t="s">
        <v>9</v>
      </c>
      <c r="X15" s="943" t="s">
        <v>8</v>
      </c>
      <c r="Y15" s="1619" t="s">
        <v>9</v>
      </c>
      <c r="Z15" s="3198" t="s">
        <v>9</v>
      </c>
      <c r="AA15" s="943" t="s">
        <v>8</v>
      </c>
      <c r="AB15" s="1619" t="s">
        <v>9</v>
      </c>
      <c r="AC15" s="3198" t="s">
        <v>9</v>
      </c>
      <c r="AD15" s="943" t="s">
        <v>8</v>
      </c>
      <c r="AE15" s="1619" t="s">
        <v>9</v>
      </c>
      <c r="AF15" s="3198" t="s">
        <v>9</v>
      </c>
      <c r="AG15" s="943" t="s">
        <v>8</v>
      </c>
      <c r="AH15" s="1619" t="s">
        <v>9</v>
      </c>
      <c r="AI15" s="3198" t="s">
        <v>9</v>
      </c>
      <c r="AJ15" s="943" t="s">
        <v>8</v>
      </c>
      <c r="AK15" s="1619" t="s">
        <v>9</v>
      </c>
      <c r="AL15" s="3198" t="s">
        <v>9</v>
      </c>
      <c r="AM15" s="518"/>
    </row>
    <row r="16" spans="2:41" ht="12.6" customHeight="1">
      <c r="B16" s="1617" t="s">
        <v>10</v>
      </c>
      <c r="C16" s="1705" t="s">
        <v>6</v>
      </c>
      <c r="D16" s="1706" t="s">
        <v>11</v>
      </c>
      <c r="E16" s="3198" t="s">
        <v>64</v>
      </c>
      <c r="F16" s="943" t="s">
        <v>6</v>
      </c>
      <c r="G16" s="1619" t="s">
        <v>11</v>
      </c>
      <c r="H16" s="3198" t="s">
        <v>64</v>
      </c>
      <c r="I16" s="943" t="s">
        <v>6</v>
      </c>
      <c r="J16" s="1619" t="s">
        <v>11</v>
      </c>
      <c r="K16" s="3198" t="s">
        <v>64</v>
      </c>
      <c r="L16" s="943" t="s">
        <v>6</v>
      </c>
      <c r="M16" s="1619" t="s">
        <v>11</v>
      </c>
      <c r="N16" s="3198" t="s">
        <v>64</v>
      </c>
      <c r="O16" s="943" t="s">
        <v>6</v>
      </c>
      <c r="P16" s="1619" t="s">
        <v>11</v>
      </c>
      <c r="Q16" s="3198" t="s">
        <v>64</v>
      </c>
      <c r="R16" s="943" t="s">
        <v>6</v>
      </c>
      <c r="S16" s="1619" t="s">
        <v>11</v>
      </c>
      <c r="T16" s="3198" t="s">
        <v>64</v>
      </c>
      <c r="U16" s="943" t="s">
        <v>6</v>
      </c>
      <c r="V16" s="1619" t="s">
        <v>11</v>
      </c>
      <c r="W16" s="3198" t="s">
        <v>64</v>
      </c>
      <c r="X16" s="943" t="s">
        <v>6</v>
      </c>
      <c r="Y16" s="1619" t="s">
        <v>11</v>
      </c>
      <c r="Z16" s="3198" t="s">
        <v>64</v>
      </c>
      <c r="AA16" s="943" t="s">
        <v>6</v>
      </c>
      <c r="AB16" s="1619" t="s">
        <v>11</v>
      </c>
      <c r="AC16" s="3198" t="s">
        <v>64</v>
      </c>
      <c r="AD16" s="943" t="s">
        <v>6</v>
      </c>
      <c r="AE16" s="1619" t="s">
        <v>11</v>
      </c>
      <c r="AF16" s="3198" t="s">
        <v>64</v>
      </c>
      <c r="AG16" s="943" t="s">
        <v>6</v>
      </c>
      <c r="AH16" s="1619" t="s">
        <v>11</v>
      </c>
      <c r="AI16" s="3198" t="s">
        <v>64</v>
      </c>
      <c r="AJ16" s="943" t="s">
        <v>6</v>
      </c>
      <c r="AK16" s="1619" t="s">
        <v>11</v>
      </c>
      <c r="AL16" s="3198" t="s">
        <v>64</v>
      </c>
      <c r="AM16" s="520"/>
    </row>
    <row r="17" spans="2:39" ht="12.6" customHeight="1">
      <c r="B17" s="1617" t="s">
        <v>12</v>
      </c>
      <c r="C17" s="1705" t="s">
        <v>9</v>
      </c>
      <c r="D17" s="1708"/>
      <c r="E17" s="3198" t="s">
        <v>63</v>
      </c>
      <c r="F17" s="943" t="s">
        <v>9</v>
      </c>
      <c r="G17" s="1622"/>
      <c r="H17" s="3198" t="s">
        <v>63</v>
      </c>
      <c r="I17" s="943" t="s">
        <v>9</v>
      </c>
      <c r="J17" s="1622"/>
      <c r="K17" s="3198" t="s">
        <v>63</v>
      </c>
      <c r="L17" s="943" t="s">
        <v>9</v>
      </c>
      <c r="M17" s="1622"/>
      <c r="N17" s="3198" t="s">
        <v>63</v>
      </c>
      <c r="O17" s="943" t="s">
        <v>9</v>
      </c>
      <c r="P17" s="1622"/>
      <c r="Q17" s="3198" t="s">
        <v>63</v>
      </c>
      <c r="R17" s="943" t="s">
        <v>9</v>
      </c>
      <c r="S17" s="1622"/>
      <c r="T17" s="3198" t="s">
        <v>63</v>
      </c>
      <c r="U17" s="943" t="s">
        <v>9</v>
      </c>
      <c r="V17" s="1622"/>
      <c r="W17" s="3198" t="s">
        <v>63</v>
      </c>
      <c r="X17" s="943" t="s">
        <v>9</v>
      </c>
      <c r="Y17" s="1622"/>
      <c r="Z17" s="3198" t="s">
        <v>63</v>
      </c>
      <c r="AA17" s="943" t="s">
        <v>9</v>
      </c>
      <c r="AB17" s="1622"/>
      <c r="AC17" s="3198" t="s">
        <v>63</v>
      </c>
      <c r="AD17" s="943" t="s">
        <v>9</v>
      </c>
      <c r="AE17" s="1622"/>
      <c r="AF17" s="3198" t="s">
        <v>63</v>
      </c>
      <c r="AG17" s="943" t="s">
        <v>9</v>
      </c>
      <c r="AH17" s="1622"/>
      <c r="AI17" s="3198" t="s">
        <v>63</v>
      </c>
      <c r="AJ17" s="943" t="s">
        <v>9</v>
      </c>
      <c r="AK17" s="1622"/>
      <c r="AL17" s="3198" t="s">
        <v>63</v>
      </c>
      <c r="AM17" s="518"/>
    </row>
    <row r="18" spans="2:39" ht="12.6" customHeight="1">
      <c r="B18" s="1617"/>
      <c r="C18" s="1705" t="s">
        <v>11</v>
      </c>
      <c r="D18" s="1708"/>
      <c r="E18" s="3198"/>
      <c r="F18" s="1701" t="s">
        <v>11</v>
      </c>
      <c r="G18" s="1619"/>
      <c r="H18" s="3198"/>
      <c r="I18" s="943" t="s">
        <v>11</v>
      </c>
      <c r="J18" s="1622"/>
      <c r="K18" s="3198"/>
      <c r="L18" s="943" t="s">
        <v>11</v>
      </c>
      <c r="M18" s="1622"/>
      <c r="N18" s="3198"/>
      <c r="O18" s="943" t="s">
        <v>11</v>
      </c>
      <c r="P18" s="1622"/>
      <c r="Q18" s="3198"/>
      <c r="R18" s="943" t="s">
        <v>11</v>
      </c>
      <c r="S18" s="1622"/>
      <c r="T18" s="3198"/>
      <c r="U18" s="943" t="s">
        <v>11</v>
      </c>
      <c r="V18" s="1622"/>
      <c r="W18" s="3198"/>
      <c r="X18" s="943" t="s">
        <v>11</v>
      </c>
      <c r="Y18" s="1622"/>
      <c r="Z18" s="3198"/>
      <c r="AA18" s="943" t="s">
        <v>11</v>
      </c>
      <c r="AB18" s="1622"/>
      <c r="AC18" s="3198"/>
      <c r="AD18" s="943" t="s">
        <v>11</v>
      </c>
      <c r="AE18" s="1622"/>
      <c r="AF18" s="3198"/>
      <c r="AG18" s="943" t="s">
        <v>11</v>
      </c>
      <c r="AH18" s="1622"/>
      <c r="AI18" s="3198"/>
      <c r="AJ18" s="943" t="s">
        <v>11</v>
      </c>
      <c r="AK18" s="1622"/>
      <c r="AL18" s="3198"/>
      <c r="AM18" s="11"/>
    </row>
    <row r="19" spans="2:39" ht="13.5" thickBot="1">
      <c r="B19" s="1623"/>
      <c r="C19" s="1624"/>
      <c r="D19" s="1625"/>
      <c r="E19" s="1626" t="s">
        <v>12</v>
      </c>
      <c r="F19" s="1624"/>
      <c r="G19" s="1625"/>
      <c r="H19" s="1626" t="s">
        <v>12</v>
      </c>
      <c r="I19" s="1624"/>
      <c r="J19" s="1625"/>
      <c r="K19" s="1626" t="s">
        <v>12</v>
      </c>
      <c r="L19" s="1627"/>
      <c r="M19" s="1625"/>
      <c r="N19" s="1626" t="s">
        <v>12</v>
      </c>
      <c r="O19" s="1624"/>
      <c r="P19" s="1625"/>
      <c r="Q19" s="1626" t="s">
        <v>12</v>
      </c>
      <c r="R19" s="1624"/>
      <c r="S19" s="1625"/>
      <c r="T19" s="1626" t="s">
        <v>12</v>
      </c>
      <c r="U19" s="1624"/>
      <c r="V19" s="1625"/>
      <c r="W19" s="1626" t="s">
        <v>12</v>
      </c>
      <c r="X19" s="1624"/>
      <c r="Y19" s="1625"/>
      <c r="Z19" s="1626" t="s">
        <v>12</v>
      </c>
      <c r="AA19" s="1624"/>
      <c r="AB19" s="1625"/>
      <c r="AC19" s="1626" t="s">
        <v>12</v>
      </c>
      <c r="AD19" s="1624"/>
      <c r="AE19" s="1625"/>
      <c r="AF19" s="1626" t="s">
        <v>12</v>
      </c>
      <c r="AG19" s="1624"/>
      <c r="AH19" s="1625"/>
      <c r="AI19" s="1626" t="s">
        <v>12</v>
      </c>
      <c r="AJ19" s="1624"/>
      <c r="AK19" s="1625"/>
      <c r="AL19" s="1626" t="s">
        <v>12</v>
      </c>
      <c r="AM19" s="11"/>
    </row>
    <row r="20" spans="2:39" s="940" customFormat="1" ht="13.5" thickBot="1">
      <c r="B20" s="1486" t="s">
        <v>13</v>
      </c>
      <c r="C20" s="1628"/>
      <c r="D20" s="1388" t="s">
        <v>15</v>
      </c>
      <c r="E20" s="1050" t="s">
        <v>15</v>
      </c>
      <c r="F20" s="22"/>
      <c r="G20" s="160" t="s">
        <v>19</v>
      </c>
      <c r="H20" s="161" t="s">
        <v>38</v>
      </c>
      <c r="I20" s="43"/>
      <c r="J20" s="160" t="s">
        <v>19</v>
      </c>
      <c r="K20" s="161" t="s">
        <v>38</v>
      </c>
      <c r="L20" s="43"/>
      <c r="M20" s="1631" t="s">
        <v>88</v>
      </c>
      <c r="N20" s="1069" t="s">
        <v>55</v>
      </c>
      <c r="O20" s="1233">
        <v>18</v>
      </c>
      <c r="P20" s="1388" t="s">
        <v>14</v>
      </c>
      <c r="Q20" s="3899" t="s">
        <v>15</v>
      </c>
      <c r="R20" s="46"/>
      <c r="S20" s="162" t="s">
        <v>16</v>
      </c>
      <c r="T20" s="163" t="s">
        <v>38</v>
      </c>
      <c r="U20" s="43"/>
      <c r="V20" s="1631" t="s">
        <v>88</v>
      </c>
      <c r="W20" s="1069" t="s">
        <v>55</v>
      </c>
      <c r="X20" s="22"/>
      <c r="Y20" s="160" t="s">
        <v>17</v>
      </c>
      <c r="Z20" s="161" t="s">
        <v>55</v>
      </c>
      <c r="AA20" s="22"/>
      <c r="AB20" s="1434" t="s">
        <v>18</v>
      </c>
      <c r="AC20" s="1637" t="s">
        <v>55</v>
      </c>
      <c r="AD20" s="43"/>
      <c r="AE20" s="1631" t="s">
        <v>15</v>
      </c>
      <c r="AF20" s="1069" t="s">
        <v>55</v>
      </c>
      <c r="AG20" s="1628"/>
      <c r="AH20" s="1388" t="s">
        <v>19</v>
      </c>
      <c r="AI20" s="1637" t="s">
        <v>38</v>
      </c>
      <c r="AJ20" s="22"/>
      <c r="AK20" s="1635" t="s">
        <v>18</v>
      </c>
      <c r="AL20" s="1069" t="s">
        <v>55</v>
      </c>
      <c r="AM20" s="944"/>
    </row>
    <row r="21" spans="2:39" s="940" customFormat="1" ht="13.5" thickBot="1">
      <c r="B21" s="1487" t="s">
        <v>20</v>
      </c>
      <c r="C21" s="1628">
        <v>1</v>
      </c>
      <c r="D21" s="1631" t="s">
        <v>14</v>
      </c>
      <c r="E21" s="1069" t="s">
        <v>55</v>
      </c>
      <c r="F21" s="46"/>
      <c r="G21" s="162" t="s">
        <v>16</v>
      </c>
      <c r="H21" s="163" t="s">
        <v>38</v>
      </c>
      <c r="I21" s="44"/>
      <c r="J21" s="162" t="s">
        <v>16</v>
      </c>
      <c r="K21" s="163" t="s">
        <v>38</v>
      </c>
      <c r="L21" s="43"/>
      <c r="M21" s="1631" t="s">
        <v>15</v>
      </c>
      <c r="N21" s="1069" t="s">
        <v>55</v>
      </c>
      <c r="O21" s="1233"/>
      <c r="P21" s="1424" t="s">
        <v>17</v>
      </c>
      <c r="Q21" s="1637" t="s">
        <v>55</v>
      </c>
      <c r="R21" s="22"/>
      <c r="S21" s="1635" t="s">
        <v>18</v>
      </c>
      <c r="T21" s="1069" t="s">
        <v>55</v>
      </c>
      <c r="U21" s="43"/>
      <c r="V21" s="1424" t="s">
        <v>15</v>
      </c>
      <c r="W21" s="1069" t="s">
        <v>55</v>
      </c>
      <c r="X21" s="22"/>
      <c r="Y21" s="160" t="s">
        <v>19</v>
      </c>
      <c r="Z21" s="165" t="s">
        <v>38</v>
      </c>
      <c r="AA21" s="43"/>
      <c r="AB21" s="1424" t="s">
        <v>88</v>
      </c>
      <c r="AC21" s="1637" t="s">
        <v>55</v>
      </c>
      <c r="AD21" s="22">
        <v>40</v>
      </c>
      <c r="AE21" s="160" t="s">
        <v>14</v>
      </c>
      <c r="AF21" s="161" t="s">
        <v>55</v>
      </c>
      <c r="AG21" s="1634"/>
      <c r="AH21" s="1239" t="s">
        <v>16</v>
      </c>
      <c r="AI21" s="1638" t="s">
        <v>38</v>
      </c>
      <c r="AJ21" s="43"/>
      <c r="AK21" s="1631" t="s">
        <v>88</v>
      </c>
      <c r="AL21" s="1069" t="s">
        <v>55</v>
      </c>
      <c r="AM21" s="944"/>
    </row>
    <row r="22" spans="2:39" s="940" customFormat="1" ht="13.5" thickBot="1">
      <c r="B22" s="1487" t="s">
        <v>21</v>
      </c>
      <c r="C22" s="1628"/>
      <c r="D22" s="1425" t="s">
        <v>17</v>
      </c>
      <c r="E22" s="1069" t="s">
        <v>55</v>
      </c>
      <c r="F22" s="22"/>
      <c r="G22" s="1633" t="s">
        <v>18</v>
      </c>
      <c r="H22" s="1069" t="s">
        <v>55</v>
      </c>
      <c r="I22" s="22"/>
      <c r="J22" s="1635" t="s">
        <v>18</v>
      </c>
      <c r="K22" s="1069" t="s">
        <v>55</v>
      </c>
      <c r="L22" s="22">
        <v>14</v>
      </c>
      <c r="M22" s="160" t="s">
        <v>14</v>
      </c>
      <c r="N22" s="161" t="s">
        <v>55</v>
      </c>
      <c r="O22" s="1233"/>
      <c r="P22" s="1425" t="s">
        <v>19</v>
      </c>
      <c r="Q22" s="1637" t="s">
        <v>38</v>
      </c>
      <c r="R22" s="43"/>
      <c r="S22" s="1631" t="s">
        <v>88</v>
      </c>
      <c r="T22" s="1069" t="s">
        <v>55</v>
      </c>
      <c r="U22" s="22">
        <v>27</v>
      </c>
      <c r="V22" s="191" t="s">
        <v>14</v>
      </c>
      <c r="W22" s="161" t="s">
        <v>55</v>
      </c>
      <c r="X22" s="46"/>
      <c r="Y22" s="162" t="s">
        <v>16</v>
      </c>
      <c r="Z22" s="166" t="s">
        <v>38</v>
      </c>
      <c r="AA22" s="43"/>
      <c r="AB22" s="1424" t="s">
        <v>15</v>
      </c>
      <c r="AC22" s="1637" t="s">
        <v>55</v>
      </c>
      <c r="AD22" s="22"/>
      <c r="AE22" s="191" t="s">
        <v>17</v>
      </c>
      <c r="AF22" s="161" t="s">
        <v>55</v>
      </c>
      <c r="AG22" s="1628"/>
      <c r="AH22" s="1434" t="s">
        <v>18</v>
      </c>
      <c r="AI22" s="1637" t="s">
        <v>55</v>
      </c>
      <c r="AJ22" s="43"/>
      <c r="AK22" s="1631" t="s">
        <v>15</v>
      </c>
      <c r="AL22" s="1069" t="s">
        <v>55</v>
      </c>
      <c r="AM22" s="944"/>
    </row>
    <row r="23" spans="2:39" s="940" customFormat="1" ht="13.5" thickBot="1">
      <c r="B23" s="1487" t="s">
        <v>22</v>
      </c>
      <c r="C23" s="1628"/>
      <c r="D23" s="1425" t="s">
        <v>19</v>
      </c>
      <c r="E23" s="1069" t="s">
        <v>38</v>
      </c>
      <c r="F23" s="22"/>
      <c r="G23" s="1631" t="s">
        <v>88</v>
      </c>
      <c r="H23" s="1069" t="s">
        <v>55</v>
      </c>
      <c r="I23" s="43"/>
      <c r="J23" s="1631" t="s">
        <v>88</v>
      </c>
      <c r="K23" s="1069" t="s">
        <v>55</v>
      </c>
      <c r="L23" s="22"/>
      <c r="M23" s="3900" t="s">
        <v>17</v>
      </c>
      <c r="N23" s="161" t="s">
        <v>55</v>
      </c>
      <c r="O23" s="1237"/>
      <c r="P23" s="1239" t="s">
        <v>16</v>
      </c>
      <c r="Q23" s="1638" t="s">
        <v>38</v>
      </c>
      <c r="R23" s="43"/>
      <c r="S23" s="1631" t="s">
        <v>15</v>
      </c>
      <c r="T23" s="1069" t="s">
        <v>55</v>
      </c>
      <c r="U23" s="22"/>
      <c r="V23" s="1424" t="s">
        <v>17</v>
      </c>
      <c r="W23" s="161" t="s">
        <v>55</v>
      </c>
      <c r="X23" s="22"/>
      <c r="Y23" s="1635" t="s">
        <v>18</v>
      </c>
      <c r="Z23" s="1069" t="s">
        <v>55</v>
      </c>
      <c r="AA23" s="22">
        <v>36</v>
      </c>
      <c r="AB23" s="1424" t="s">
        <v>14</v>
      </c>
      <c r="AC23" s="1637" t="s">
        <v>55</v>
      </c>
      <c r="AD23" s="22"/>
      <c r="AE23" s="160" t="s">
        <v>19</v>
      </c>
      <c r="AF23" s="161" t="s">
        <v>38</v>
      </c>
      <c r="AG23" s="3589"/>
      <c r="AH23" s="1424" t="s">
        <v>88</v>
      </c>
      <c r="AI23" s="1637" t="s">
        <v>55</v>
      </c>
      <c r="AJ23" s="22">
        <v>49</v>
      </c>
      <c r="AK23" s="160" t="s">
        <v>14</v>
      </c>
      <c r="AL23" s="161" t="s">
        <v>55</v>
      </c>
      <c r="AM23" s="944"/>
    </row>
    <row r="24" spans="2:39" s="940" customFormat="1" ht="13.5" thickBot="1">
      <c r="B24" s="1487" t="s">
        <v>23</v>
      </c>
      <c r="C24" s="1634"/>
      <c r="D24" s="1239" t="s">
        <v>16</v>
      </c>
      <c r="E24" s="1629" t="s">
        <v>38</v>
      </c>
      <c r="F24" s="22"/>
      <c r="G24" s="1631" t="s">
        <v>15</v>
      </c>
      <c r="H24" s="1069" t="s">
        <v>55</v>
      </c>
      <c r="I24" s="43"/>
      <c r="J24" s="1631" t="s">
        <v>15</v>
      </c>
      <c r="K24" s="1069" t="s">
        <v>55</v>
      </c>
      <c r="L24" s="22"/>
      <c r="M24" s="1425" t="s">
        <v>19</v>
      </c>
      <c r="N24" s="3901" t="s">
        <v>38</v>
      </c>
      <c r="O24" s="1233"/>
      <c r="P24" s="1434" t="s">
        <v>18</v>
      </c>
      <c r="Q24" s="1637" t="s">
        <v>55</v>
      </c>
      <c r="R24" s="22">
        <v>23</v>
      </c>
      <c r="S24" s="160" t="s">
        <v>14</v>
      </c>
      <c r="T24" s="161" t="s">
        <v>55</v>
      </c>
      <c r="U24" s="22"/>
      <c r="V24" s="3965" t="s">
        <v>19</v>
      </c>
      <c r="W24" s="161" t="s">
        <v>38</v>
      </c>
      <c r="X24" s="43"/>
      <c r="Y24" s="1631" t="s">
        <v>88</v>
      </c>
      <c r="Z24" s="1069" t="s">
        <v>55</v>
      </c>
      <c r="AA24" s="22"/>
      <c r="AB24" s="1424" t="s">
        <v>17</v>
      </c>
      <c r="AC24" s="1637" t="s">
        <v>55</v>
      </c>
      <c r="AD24" s="46"/>
      <c r="AE24" s="162" t="s">
        <v>16</v>
      </c>
      <c r="AF24" s="163" t="s">
        <v>38</v>
      </c>
      <c r="AG24" s="3589"/>
      <c r="AH24" s="1424" t="s">
        <v>15</v>
      </c>
      <c r="AI24" s="1637" t="s">
        <v>55</v>
      </c>
      <c r="AJ24" s="22"/>
      <c r="AK24" s="191" t="s">
        <v>17</v>
      </c>
      <c r="AL24" s="161" t="s">
        <v>55</v>
      </c>
      <c r="AM24" s="944"/>
    </row>
    <row r="25" spans="2:39" s="940" customFormat="1" ht="13.5" thickBot="1">
      <c r="B25" s="1487" t="s">
        <v>24</v>
      </c>
      <c r="C25" s="1630"/>
      <c r="D25" s="1389" t="s">
        <v>18</v>
      </c>
      <c r="E25" s="1050" t="s">
        <v>15</v>
      </c>
      <c r="F25" s="22">
        <v>6</v>
      </c>
      <c r="G25" s="191" t="s">
        <v>14</v>
      </c>
      <c r="H25" s="161" t="s">
        <v>55</v>
      </c>
      <c r="I25" s="22">
        <v>10</v>
      </c>
      <c r="J25" s="160" t="s">
        <v>14</v>
      </c>
      <c r="K25" s="161" t="s">
        <v>55</v>
      </c>
      <c r="L25" s="46"/>
      <c r="M25" s="1239" t="s">
        <v>16</v>
      </c>
      <c r="N25" s="1638" t="s">
        <v>38</v>
      </c>
      <c r="O25" s="3902"/>
      <c r="P25" s="1424" t="s">
        <v>88</v>
      </c>
      <c r="Q25" s="1637" t="s">
        <v>55</v>
      </c>
      <c r="R25" s="22"/>
      <c r="S25" s="160" t="s">
        <v>17</v>
      </c>
      <c r="T25" s="161" t="s">
        <v>55</v>
      </c>
      <c r="U25" s="46"/>
      <c r="V25" s="162" t="s">
        <v>16</v>
      </c>
      <c r="W25" s="163" t="s">
        <v>38</v>
      </c>
      <c r="X25" s="43"/>
      <c r="Y25" s="1631" t="s">
        <v>15</v>
      </c>
      <c r="Z25" s="1069" t="s">
        <v>55</v>
      </c>
      <c r="AA25" s="22"/>
      <c r="AB25" s="1424" t="s">
        <v>19</v>
      </c>
      <c r="AC25" s="1637" t="s">
        <v>38</v>
      </c>
      <c r="AD25" s="22"/>
      <c r="AE25" s="1635" t="s">
        <v>18</v>
      </c>
      <c r="AF25" s="1069" t="s">
        <v>55</v>
      </c>
      <c r="AG25" s="1628">
        <v>45</v>
      </c>
      <c r="AH25" s="1424" t="s">
        <v>14</v>
      </c>
      <c r="AI25" s="1637" t="s">
        <v>55</v>
      </c>
      <c r="AJ25" s="22"/>
      <c r="AK25" s="160" t="s">
        <v>19</v>
      </c>
      <c r="AL25" s="207" t="s">
        <v>38</v>
      </c>
      <c r="AM25" s="944"/>
    </row>
    <row r="26" spans="2:39" s="940" customFormat="1" ht="13.5" thickBot="1">
      <c r="B26" s="1487" t="s">
        <v>25</v>
      </c>
      <c r="C26" s="1628"/>
      <c r="D26" s="1631" t="s">
        <v>88</v>
      </c>
      <c r="E26" s="1069" t="s">
        <v>55</v>
      </c>
      <c r="F26" s="22"/>
      <c r="G26" s="480" t="s">
        <v>17</v>
      </c>
      <c r="H26" s="161" t="s">
        <v>55</v>
      </c>
      <c r="I26" s="43"/>
      <c r="J26" s="160" t="s">
        <v>17</v>
      </c>
      <c r="K26" s="161" t="s">
        <v>55</v>
      </c>
      <c r="L26" s="1628"/>
      <c r="M26" s="1434" t="s">
        <v>18</v>
      </c>
      <c r="N26" s="1637" t="s">
        <v>55</v>
      </c>
      <c r="O26" s="3902"/>
      <c r="P26" s="1424" t="s">
        <v>15</v>
      </c>
      <c r="Q26" s="1637" t="s">
        <v>55</v>
      </c>
      <c r="R26" s="22"/>
      <c r="S26" s="160" t="s">
        <v>19</v>
      </c>
      <c r="T26" s="161" t="s">
        <v>38</v>
      </c>
      <c r="U26" s="22"/>
      <c r="V26" s="1635" t="s">
        <v>18</v>
      </c>
      <c r="W26" s="1069" t="s">
        <v>55</v>
      </c>
      <c r="X26" s="22">
        <v>32</v>
      </c>
      <c r="Y26" s="191" t="s">
        <v>14</v>
      </c>
      <c r="Z26" s="161" t="s">
        <v>55</v>
      </c>
      <c r="AA26" s="46"/>
      <c r="AB26" s="1239" t="s">
        <v>16</v>
      </c>
      <c r="AC26" s="1638" t="s">
        <v>38</v>
      </c>
      <c r="AD26" s="43"/>
      <c r="AE26" s="1631" t="s">
        <v>88</v>
      </c>
      <c r="AF26" s="1069" t="s">
        <v>55</v>
      </c>
      <c r="AG26" s="1628"/>
      <c r="AH26" s="1424" t="s">
        <v>17</v>
      </c>
      <c r="AI26" s="1637" t="s">
        <v>55</v>
      </c>
      <c r="AJ26" s="46"/>
      <c r="AK26" s="16" t="s">
        <v>16</v>
      </c>
      <c r="AL26" s="166" t="s">
        <v>38</v>
      </c>
      <c r="AM26" s="944"/>
    </row>
    <row r="27" spans="2:39" s="940" customFormat="1" ht="13.5" thickBot="1">
      <c r="B27" s="1487" t="s">
        <v>26</v>
      </c>
      <c r="C27" s="1628"/>
      <c r="D27" s="1631" t="s">
        <v>15</v>
      </c>
      <c r="E27" s="1069" t="s">
        <v>55</v>
      </c>
      <c r="F27" s="22"/>
      <c r="G27" s="160" t="s">
        <v>19</v>
      </c>
      <c r="H27" s="161" t="s">
        <v>38</v>
      </c>
      <c r="I27" s="43"/>
      <c r="J27" s="160" t="s">
        <v>19</v>
      </c>
      <c r="K27" s="161" t="s">
        <v>38</v>
      </c>
      <c r="L27" s="3589"/>
      <c r="M27" s="1631" t="s">
        <v>88</v>
      </c>
      <c r="N27" s="1069" t="s">
        <v>55</v>
      </c>
      <c r="O27" s="22">
        <v>19</v>
      </c>
      <c r="P27" s="1388" t="s">
        <v>14</v>
      </c>
      <c r="Q27" s="1050" t="s">
        <v>15</v>
      </c>
      <c r="R27" s="46"/>
      <c r="S27" s="162" t="s">
        <v>16</v>
      </c>
      <c r="T27" s="19" t="s">
        <v>38</v>
      </c>
      <c r="U27" s="43"/>
      <c r="V27" s="1631" t="s">
        <v>88</v>
      </c>
      <c r="W27" s="1069" t="s">
        <v>55</v>
      </c>
      <c r="X27" s="22"/>
      <c r="Y27" s="191" t="s">
        <v>17</v>
      </c>
      <c r="Z27" s="161" t="s">
        <v>55</v>
      </c>
      <c r="AA27" s="22"/>
      <c r="AB27" s="1424" t="s">
        <v>18</v>
      </c>
      <c r="AC27" s="1637" t="s">
        <v>55</v>
      </c>
      <c r="AD27" s="43"/>
      <c r="AE27" s="1631" t="s">
        <v>15</v>
      </c>
      <c r="AF27" s="1069" t="s">
        <v>55</v>
      </c>
      <c r="AG27" s="1628"/>
      <c r="AH27" s="1424" t="s">
        <v>19</v>
      </c>
      <c r="AI27" s="1637" t="s">
        <v>38</v>
      </c>
      <c r="AJ27" s="22"/>
      <c r="AK27" s="1635" t="s">
        <v>18</v>
      </c>
      <c r="AL27" s="1069" t="s">
        <v>55</v>
      </c>
      <c r="AM27" s="944"/>
    </row>
    <row r="28" spans="2:39" s="940" customFormat="1" ht="13.5" thickBot="1">
      <c r="B28" s="1487" t="s">
        <v>27</v>
      </c>
      <c r="C28" s="1628">
        <v>2</v>
      </c>
      <c r="D28" s="1631" t="s">
        <v>14</v>
      </c>
      <c r="E28" s="1069" t="s">
        <v>55</v>
      </c>
      <c r="F28" s="46"/>
      <c r="G28" s="162" t="s">
        <v>16</v>
      </c>
      <c r="H28" s="163" t="s">
        <v>38</v>
      </c>
      <c r="I28" s="44"/>
      <c r="J28" s="16" t="s">
        <v>16</v>
      </c>
      <c r="K28" s="163" t="s">
        <v>38</v>
      </c>
      <c r="L28" s="3589"/>
      <c r="M28" s="1631" t="s">
        <v>15</v>
      </c>
      <c r="N28" s="1069" t="s">
        <v>55</v>
      </c>
      <c r="O28" s="22"/>
      <c r="P28" s="231" t="s">
        <v>17</v>
      </c>
      <c r="Q28" s="161" t="s">
        <v>55</v>
      </c>
      <c r="R28" s="22"/>
      <c r="S28" s="1635" t="s">
        <v>18</v>
      </c>
      <c r="T28" s="1069" t="s">
        <v>55</v>
      </c>
      <c r="U28" s="43"/>
      <c r="V28" s="1631" t="s">
        <v>15</v>
      </c>
      <c r="W28" s="1069" t="s">
        <v>55</v>
      </c>
      <c r="X28" s="22"/>
      <c r="Y28" s="160" t="s">
        <v>19</v>
      </c>
      <c r="Z28" s="165" t="s">
        <v>38</v>
      </c>
      <c r="AA28" s="22"/>
      <c r="AB28" s="1424" t="s">
        <v>88</v>
      </c>
      <c r="AC28" s="1637" t="s">
        <v>55</v>
      </c>
      <c r="AD28" s="22">
        <v>41</v>
      </c>
      <c r="AE28" s="160" t="s">
        <v>14</v>
      </c>
      <c r="AF28" s="161" t="s">
        <v>55</v>
      </c>
      <c r="AG28" s="1634"/>
      <c r="AH28" s="1239" t="s">
        <v>16</v>
      </c>
      <c r="AI28" s="1638" t="s">
        <v>38</v>
      </c>
      <c r="AJ28" s="43"/>
      <c r="AK28" s="1631" t="s">
        <v>88</v>
      </c>
      <c r="AL28" s="1069" t="s">
        <v>55</v>
      </c>
      <c r="AM28" s="944"/>
    </row>
    <row r="29" spans="2:39" s="940" customFormat="1" ht="13.5" thickBot="1">
      <c r="B29" s="1487" t="s">
        <v>28</v>
      </c>
      <c r="C29" s="1628"/>
      <c r="D29" s="1635" t="s">
        <v>17</v>
      </c>
      <c r="E29" s="1069" t="s">
        <v>55</v>
      </c>
      <c r="F29" s="25"/>
      <c r="G29" s="1633" t="s">
        <v>18</v>
      </c>
      <c r="H29" s="1069" t="s">
        <v>55</v>
      </c>
      <c r="I29" s="22"/>
      <c r="J29" s="1635" t="s">
        <v>18</v>
      </c>
      <c r="K29" s="1069" t="s">
        <v>55</v>
      </c>
      <c r="L29" s="1628">
        <v>15</v>
      </c>
      <c r="M29" s="1631" t="s">
        <v>14</v>
      </c>
      <c r="N29" s="1069" t="s">
        <v>55</v>
      </c>
      <c r="O29" s="22"/>
      <c r="P29" s="191" t="s">
        <v>19</v>
      </c>
      <c r="Q29" s="161" t="s">
        <v>38</v>
      </c>
      <c r="R29" s="43"/>
      <c r="S29" s="1631" t="s">
        <v>88</v>
      </c>
      <c r="T29" s="1069" t="s">
        <v>55</v>
      </c>
      <c r="U29" s="22">
        <v>28</v>
      </c>
      <c r="V29" s="160" t="s">
        <v>14</v>
      </c>
      <c r="W29" s="161" t="s">
        <v>55</v>
      </c>
      <c r="X29" s="46"/>
      <c r="Y29" s="162" t="s">
        <v>16</v>
      </c>
      <c r="Z29" s="166" t="s">
        <v>38</v>
      </c>
      <c r="AA29" s="22"/>
      <c r="AB29" s="1424" t="s">
        <v>15</v>
      </c>
      <c r="AC29" s="1637" t="s">
        <v>55</v>
      </c>
      <c r="AD29" s="22"/>
      <c r="AE29" s="191" t="s">
        <v>17</v>
      </c>
      <c r="AF29" s="161" t="s">
        <v>55</v>
      </c>
      <c r="AG29" s="1630"/>
      <c r="AH29" s="1423" t="s">
        <v>18</v>
      </c>
      <c r="AI29" s="1637" t="s">
        <v>55</v>
      </c>
      <c r="AJ29" s="43"/>
      <c r="AK29" s="1631" t="s">
        <v>15</v>
      </c>
      <c r="AL29" s="1069" t="s">
        <v>55</v>
      </c>
      <c r="AM29" s="944"/>
    </row>
    <row r="30" spans="2:39" s="940" customFormat="1" ht="13.5" thickBot="1">
      <c r="B30" s="1487" t="s">
        <v>29</v>
      </c>
      <c r="C30" s="1628"/>
      <c r="D30" s="1631" t="s">
        <v>19</v>
      </c>
      <c r="E30" s="1069" t="s">
        <v>38</v>
      </c>
      <c r="F30" s="22"/>
      <c r="G30" s="1631" t="s">
        <v>88</v>
      </c>
      <c r="H30" s="1069" t="s">
        <v>55</v>
      </c>
      <c r="I30" s="43"/>
      <c r="J30" s="1631" t="s">
        <v>88</v>
      </c>
      <c r="K30" s="1069" t="s">
        <v>55</v>
      </c>
      <c r="L30" s="1628"/>
      <c r="M30" s="3590" t="s">
        <v>17</v>
      </c>
      <c r="N30" s="3591" t="s">
        <v>55</v>
      </c>
      <c r="O30" s="46"/>
      <c r="P30" s="162" t="s">
        <v>16</v>
      </c>
      <c r="Q30" s="163" t="s">
        <v>38</v>
      </c>
      <c r="R30" s="43"/>
      <c r="S30" s="1631" t="s">
        <v>15</v>
      </c>
      <c r="T30" s="1069" t="s">
        <v>55</v>
      </c>
      <c r="U30" s="22"/>
      <c r="V30" s="160" t="s">
        <v>17</v>
      </c>
      <c r="W30" s="161" t="s">
        <v>55</v>
      </c>
      <c r="X30" s="22"/>
      <c r="Y30" s="1635" t="s">
        <v>18</v>
      </c>
      <c r="Z30" s="1069" t="s">
        <v>55</v>
      </c>
      <c r="AA30" s="22">
        <v>37</v>
      </c>
      <c r="AB30" s="1424" t="s">
        <v>14</v>
      </c>
      <c r="AC30" s="1637" t="s">
        <v>55</v>
      </c>
      <c r="AD30" s="22"/>
      <c r="AE30" s="191" t="s">
        <v>19</v>
      </c>
      <c r="AF30" s="161" t="s">
        <v>38</v>
      </c>
      <c r="AG30" s="1628"/>
      <c r="AH30" s="1434" t="s">
        <v>88</v>
      </c>
      <c r="AI30" s="1637" t="s">
        <v>55</v>
      </c>
      <c r="AJ30" s="22">
        <v>50</v>
      </c>
      <c r="AK30" s="1631" t="s">
        <v>14</v>
      </c>
      <c r="AL30" s="161" t="s">
        <v>55</v>
      </c>
      <c r="AM30" s="944"/>
    </row>
    <row r="31" spans="2:39" s="940" customFormat="1" ht="13.5" thickBot="1">
      <c r="B31" s="1487" t="s">
        <v>30</v>
      </c>
      <c r="C31" s="1634"/>
      <c r="D31" s="1636" t="s">
        <v>16</v>
      </c>
      <c r="E31" s="1629" t="s">
        <v>38</v>
      </c>
      <c r="F31" s="22"/>
      <c r="G31" s="1631" t="s">
        <v>15</v>
      </c>
      <c r="H31" s="1069" t="s">
        <v>55</v>
      </c>
      <c r="I31" s="43"/>
      <c r="J31" s="1631" t="s">
        <v>15</v>
      </c>
      <c r="K31" s="1069" t="s">
        <v>55</v>
      </c>
      <c r="L31" s="1628"/>
      <c r="M31" s="3590" t="s">
        <v>19</v>
      </c>
      <c r="N31" s="3591" t="s">
        <v>38</v>
      </c>
      <c r="O31" s="22"/>
      <c r="P31" s="1635" t="s">
        <v>18</v>
      </c>
      <c r="Q31" s="1069" t="s">
        <v>55</v>
      </c>
      <c r="R31" s="22">
        <v>24</v>
      </c>
      <c r="S31" s="160" t="s">
        <v>14</v>
      </c>
      <c r="T31" s="161" t="s">
        <v>55</v>
      </c>
      <c r="U31" s="22"/>
      <c r="V31" s="160" t="s">
        <v>19</v>
      </c>
      <c r="W31" s="161" t="s">
        <v>38</v>
      </c>
      <c r="X31" s="43"/>
      <c r="Y31" s="1631" t="s">
        <v>88</v>
      </c>
      <c r="Z31" s="1069" t="s">
        <v>55</v>
      </c>
      <c r="AA31" s="22"/>
      <c r="AB31" s="1424" t="s">
        <v>17</v>
      </c>
      <c r="AC31" s="1637" t="s">
        <v>55</v>
      </c>
      <c r="AD31" s="46"/>
      <c r="AE31" s="162" t="s">
        <v>16</v>
      </c>
      <c r="AF31" s="163" t="s">
        <v>38</v>
      </c>
      <c r="AG31" s="1628"/>
      <c r="AH31" s="1434" t="s">
        <v>15</v>
      </c>
      <c r="AI31" s="1637" t="s">
        <v>55</v>
      </c>
      <c r="AJ31" s="22"/>
      <c r="AK31" s="1631" t="s">
        <v>17</v>
      </c>
      <c r="AL31" s="161" t="s">
        <v>55</v>
      </c>
      <c r="AM31" s="944"/>
    </row>
    <row r="32" spans="2:39" s="940" customFormat="1" ht="13.5" thickBot="1">
      <c r="B32" s="1487" t="s">
        <v>31</v>
      </c>
      <c r="C32" s="1630"/>
      <c r="D32" s="1633" t="s">
        <v>18</v>
      </c>
      <c r="E32" s="1069" t="s">
        <v>55</v>
      </c>
      <c r="F32" s="22">
        <v>7</v>
      </c>
      <c r="G32" s="160" t="s">
        <v>14</v>
      </c>
      <c r="H32" s="161" t="s">
        <v>55</v>
      </c>
      <c r="I32" s="22">
        <v>11</v>
      </c>
      <c r="J32" s="160" t="s">
        <v>14</v>
      </c>
      <c r="K32" s="161" t="s">
        <v>55</v>
      </c>
      <c r="L32" s="1634"/>
      <c r="M32" s="3592" t="s">
        <v>16</v>
      </c>
      <c r="N32" s="3593" t="s">
        <v>38</v>
      </c>
      <c r="O32" s="43"/>
      <c r="P32" s="1631" t="s">
        <v>88</v>
      </c>
      <c r="Q32" s="1069" t="s">
        <v>55</v>
      </c>
      <c r="R32" s="22"/>
      <c r="S32" s="160" t="s">
        <v>17</v>
      </c>
      <c r="T32" s="161" t="s">
        <v>55</v>
      </c>
      <c r="U32" s="46"/>
      <c r="V32" s="16" t="s">
        <v>16</v>
      </c>
      <c r="W32" s="163" t="s">
        <v>38</v>
      </c>
      <c r="X32" s="43"/>
      <c r="Y32" s="1631" t="s">
        <v>15</v>
      </c>
      <c r="Z32" s="1069" t="s">
        <v>55</v>
      </c>
      <c r="AA32" s="22"/>
      <c r="AB32" s="160" t="s">
        <v>19</v>
      </c>
      <c r="AC32" s="161" t="s">
        <v>38</v>
      </c>
      <c r="AD32" s="22"/>
      <c r="AE32" s="1635" t="s">
        <v>18</v>
      </c>
      <c r="AF32" s="1069" t="s">
        <v>55</v>
      </c>
      <c r="AG32" s="1628">
        <v>46</v>
      </c>
      <c r="AH32" s="1434" t="s">
        <v>14</v>
      </c>
      <c r="AI32" s="1637" t="s">
        <v>55</v>
      </c>
      <c r="AJ32" s="22"/>
      <c r="AK32" s="1631" t="s">
        <v>19</v>
      </c>
      <c r="AL32" s="165" t="s">
        <v>38</v>
      </c>
      <c r="AM32" s="944"/>
    </row>
    <row r="33" spans="2:39" s="940" customFormat="1" ht="13.5" thickBot="1">
      <c r="B33" s="1487" t="s">
        <v>32</v>
      </c>
      <c r="C33" s="1628"/>
      <c r="D33" s="1631" t="s">
        <v>88</v>
      </c>
      <c r="E33" s="1069" t="s">
        <v>55</v>
      </c>
      <c r="F33" s="43"/>
      <c r="G33" s="160" t="s">
        <v>17</v>
      </c>
      <c r="H33" s="161" t="s">
        <v>55</v>
      </c>
      <c r="I33" s="43"/>
      <c r="J33" s="1635" t="s">
        <v>17</v>
      </c>
      <c r="K33" s="161" t="s">
        <v>55</v>
      </c>
      <c r="L33" s="1628"/>
      <c r="M33" s="1635" t="s">
        <v>18</v>
      </c>
      <c r="N33" s="1069" t="s">
        <v>55</v>
      </c>
      <c r="O33" s="43"/>
      <c r="P33" s="1631" t="s">
        <v>15</v>
      </c>
      <c r="Q33" s="1069" t="s">
        <v>55</v>
      </c>
      <c r="R33" s="22"/>
      <c r="S33" s="160" t="s">
        <v>19</v>
      </c>
      <c r="T33" s="161" t="s">
        <v>38</v>
      </c>
      <c r="U33" s="22"/>
      <c r="V33" s="1635" t="s">
        <v>18</v>
      </c>
      <c r="W33" s="1069" t="s">
        <v>55</v>
      </c>
      <c r="X33" s="22">
        <v>33</v>
      </c>
      <c r="Y33" s="10" t="s">
        <v>14</v>
      </c>
      <c r="Z33" s="161" t="s">
        <v>55</v>
      </c>
      <c r="AA33" s="46"/>
      <c r="AB33" s="1239" t="s">
        <v>16</v>
      </c>
      <c r="AC33" s="163" t="s">
        <v>38</v>
      </c>
      <c r="AD33" s="43"/>
      <c r="AE33" s="1631" t="s">
        <v>88</v>
      </c>
      <c r="AF33" s="1069" t="s">
        <v>55</v>
      </c>
      <c r="AG33" s="22"/>
      <c r="AH33" s="1434" t="s">
        <v>17</v>
      </c>
      <c r="AI33" s="1637" t="s">
        <v>55</v>
      </c>
      <c r="AJ33" s="46"/>
      <c r="AK33" s="1636" t="s">
        <v>16</v>
      </c>
      <c r="AL33" s="19" t="s">
        <v>38</v>
      </c>
      <c r="AM33" s="944"/>
    </row>
    <row r="34" spans="2:39" s="940" customFormat="1" ht="13.5" thickBot="1">
      <c r="B34" s="1487" t="s">
        <v>34</v>
      </c>
      <c r="C34" s="1628"/>
      <c r="D34" s="1631" t="s">
        <v>15</v>
      </c>
      <c r="E34" s="1069" t="s">
        <v>55</v>
      </c>
      <c r="F34" s="43"/>
      <c r="G34" s="160" t="s">
        <v>19</v>
      </c>
      <c r="H34" s="161" t="s">
        <v>38</v>
      </c>
      <c r="I34" s="43"/>
      <c r="J34" s="1631" t="s">
        <v>19</v>
      </c>
      <c r="K34" s="168" t="s">
        <v>38</v>
      </c>
      <c r="L34" s="3589"/>
      <c r="M34" s="1631" t="s">
        <v>88</v>
      </c>
      <c r="N34" s="1069" t="s">
        <v>55</v>
      </c>
      <c r="O34" s="22">
        <v>20</v>
      </c>
      <c r="P34" s="160" t="s">
        <v>14</v>
      </c>
      <c r="Q34" s="161" t="s">
        <v>55</v>
      </c>
      <c r="R34" s="46"/>
      <c r="S34" s="162" t="s">
        <v>16</v>
      </c>
      <c r="T34" s="163" t="s">
        <v>38</v>
      </c>
      <c r="U34" s="43"/>
      <c r="V34" s="1631" t="s">
        <v>88</v>
      </c>
      <c r="W34" s="1069" t="s">
        <v>55</v>
      </c>
      <c r="X34" s="22"/>
      <c r="Y34" s="191" t="s">
        <v>17</v>
      </c>
      <c r="Z34" s="161" t="s">
        <v>55</v>
      </c>
      <c r="AA34" s="22"/>
      <c r="AB34" s="1391" t="s">
        <v>18</v>
      </c>
      <c r="AC34" s="1050" t="s">
        <v>15</v>
      </c>
      <c r="AD34" s="43"/>
      <c r="AE34" s="1631" t="s">
        <v>15</v>
      </c>
      <c r="AF34" s="1069" t="s">
        <v>55</v>
      </c>
      <c r="AG34" s="22"/>
      <c r="AH34" s="160" t="s">
        <v>19</v>
      </c>
      <c r="AI34" s="161" t="s">
        <v>38</v>
      </c>
      <c r="AJ34" s="22"/>
      <c r="AK34" s="1635" t="s">
        <v>18</v>
      </c>
      <c r="AL34" s="1069" t="s">
        <v>55</v>
      </c>
      <c r="AM34" s="944"/>
    </row>
    <row r="35" spans="2:39" s="940" customFormat="1" ht="12.75" customHeight="1" thickBot="1">
      <c r="B35" s="1487" t="s">
        <v>35</v>
      </c>
      <c r="C35" s="1628">
        <v>3</v>
      </c>
      <c r="D35" s="1631" t="s">
        <v>14</v>
      </c>
      <c r="E35" s="1069" t="s">
        <v>55</v>
      </c>
      <c r="F35" s="44"/>
      <c r="G35" s="162" t="s">
        <v>16</v>
      </c>
      <c r="H35" s="163" t="s">
        <v>38</v>
      </c>
      <c r="I35" s="46"/>
      <c r="J35" s="1636" t="s">
        <v>16</v>
      </c>
      <c r="K35" s="163" t="s">
        <v>38</v>
      </c>
      <c r="L35" s="3589"/>
      <c r="M35" s="1631" t="s">
        <v>15</v>
      </c>
      <c r="N35" s="1069" t="s">
        <v>55</v>
      </c>
      <c r="O35" s="22"/>
      <c r="P35" s="231" t="s">
        <v>17</v>
      </c>
      <c r="Q35" s="161" t="s">
        <v>55</v>
      </c>
      <c r="R35" s="22"/>
      <c r="S35" s="1635" t="s">
        <v>18</v>
      </c>
      <c r="T35" s="1069" t="s">
        <v>55</v>
      </c>
      <c r="U35" s="43"/>
      <c r="V35" s="1631" t="s">
        <v>15</v>
      </c>
      <c r="W35" s="1069" t="s">
        <v>55</v>
      </c>
      <c r="X35" s="22"/>
      <c r="Y35" s="1631" t="s">
        <v>19</v>
      </c>
      <c r="Z35" s="161" t="s">
        <v>38</v>
      </c>
      <c r="AA35" s="43"/>
      <c r="AB35" s="1631" t="s">
        <v>88</v>
      </c>
      <c r="AC35" s="1069" t="s">
        <v>55</v>
      </c>
      <c r="AD35" s="22">
        <v>42</v>
      </c>
      <c r="AE35" s="160" t="s">
        <v>14</v>
      </c>
      <c r="AF35" s="161" t="s">
        <v>55</v>
      </c>
      <c r="AG35" s="46"/>
      <c r="AH35" s="1239" t="s">
        <v>16</v>
      </c>
      <c r="AI35" s="163" t="s">
        <v>38</v>
      </c>
      <c r="AJ35" s="43"/>
      <c r="AK35" s="1631" t="s">
        <v>88</v>
      </c>
      <c r="AL35" s="1069" t="s">
        <v>55</v>
      </c>
      <c r="AM35" s="944"/>
    </row>
    <row r="36" spans="2:39" s="940" customFormat="1" ht="13.5" thickBot="1">
      <c r="B36" s="1487" t="s">
        <v>36</v>
      </c>
      <c r="C36" s="1628"/>
      <c r="D36" s="1631" t="s">
        <v>17</v>
      </c>
      <c r="E36" s="1069" t="s">
        <v>55</v>
      </c>
      <c r="F36" s="22"/>
      <c r="G36" s="1635" t="s">
        <v>18</v>
      </c>
      <c r="H36" s="1069" t="s">
        <v>55</v>
      </c>
      <c r="I36" s="22"/>
      <c r="J36" s="1635" t="s">
        <v>18</v>
      </c>
      <c r="K36" s="1069" t="s">
        <v>55</v>
      </c>
      <c r="L36" s="1628">
        <v>16</v>
      </c>
      <c r="M36" s="3594" t="s">
        <v>14</v>
      </c>
      <c r="N36" s="3591" t="s">
        <v>55</v>
      </c>
      <c r="O36" s="22"/>
      <c r="P36" s="231" t="s">
        <v>19</v>
      </c>
      <c r="Q36" s="161" t="s">
        <v>38</v>
      </c>
      <c r="R36" s="43"/>
      <c r="S36" s="1631" t="s">
        <v>88</v>
      </c>
      <c r="T36" s="1069" t="s">
        <v>55</v>
      </c>
      <c r="U36" s="22">
        <v>29</v>
      </c>
      <c r="V36" s="160" t="s">
        <v>14</v>
      </c>
      <c r="W36" s="165" t="s">
        <v>55</v>
      </c>
      <c r="X36" s="46"/>
      <c r="Y36" s="162" t="s">
        <v>16</v>
      </c>
      <c r="Z36" s="163" t="s">
        <v>38</v>
      </c>
      <c r="AA36" s="43"/>
      <c r="AB36" s="1631" t="s">
        <v>15</v>
      </c>
      <c r="AC36" s="1069" t="s">
        <v>55</v>
      </c>
      <c r="AD36" s="22"/>
      <c r="AE36" s="160" t="s">
        <v>17</v>
      </c>
      <c r="AF36" s="161" t="s">
        <v>55</v>
      </c>
      <c r="AG36" s="22"/>
      <c r="AH36" s="1391" t="s">
        <v>18</v>
      </c>
      <c r="AI36" s="1050" t="s">
        <v>15</v>
      </c>
      <c r="AJ36" s="43"/>
      <c r="AK36" s="1631" t="s">
        <v>15</v>
      </c>
      <c r="AL36" s="1069" t="s">
        <v>55</v>
      </c>
      <c r="AM36" s="944"/>
    </row>
    <row r="37" spans="2:39" s="940" customFormat="1" ht="13.5" thickBot="1">
      <c r="B37" s="1487" t="s">
        <v>37</v>
      </c>
      <c r="C37" s="1628"/>
      <c r="D37" s="1631" t="s">
        <v>19</v>
      </c>
      <c r="E37" s="1069" t="s">
        <v>38</v>
      </c>
      <c r="F37" s="43"/>
      <c r="G37" s="1631" t="s">
        <v>88</v>
      </c>
      <c r="H37" s="1069" t="s">
        <v>55</v>
      </c>
      <c r="I37" s="43"/>
      <c r="J37" s="1631" t="s">
        <v>88</v>
      </c>
      <c r="K37" s="1069" t="s">
        <v>55</v>
      </c>
      <c r="L37" s="1628"/>
      <c r="M37" s="3963" t="s">
        <v>17</v>
      </c>
      <c r="N37" s="3962" t="s">
        <v>15</v>
      </c>
      <c r="O37" s="46"/>
      <c r="P37" s="16" t="s">
        <v>16</v>
      </c>
      <c r="Q37" s="163" t="s">
        <v>38</v>
      </c>
      <c r="R37" s="43"/>
      <c r="S37" s="1631" t="s">
        <v>15</v>
      </c>
      <c r="T37" s="1069" t="s">
        <v>55</v>
      </c>
      <c r="U37" s="22"/>
      <c r="V37" s="160" t="s">
        <v>17</v>
      </c>
      <c r="W37" s="165" t="s">
        <v>55</v>
      </c>
      <c r="X37" s="22"/>
      <c r="Y37" s="1635" t="s">
        <v>18</v>
      </c>
      <c r="Z37" s="1069" t="s">
        <v>55</v>
      </c>
      <c r="AA37" s="22">
        <v>38</v>
      </c>
      <c r="AB37" s="160" t="s">
        <v>14</v>
      </c>
      <c r="AC37" s="161" t="s">
        <v>55</v>
      </c>
      <c r="AD37" s="22"/>
      <c r="AE37" s="160" t="s">
        <v>19</v>
      </c>
      <c r="AF37" s="161" t="s">
        <v>38</v>
      </c>
      <c r="AG37" s="43"/>
      <c r="AH37" s="1631" t="s">
        <v>88</v>
      </c>
      <c r="AI37" s="1069" t="s">
        <v>55</v>
      </c>
      <c r="AJ37" s="22">
        <v>51</v>
      </c>
      <c r="AK37" s="3590" t="s">
        <v>14</v>
      </c>
      <c r="AL37" s="165" t="s">
        <v>55</v>
      </c>
      <c r="AM37" s="944"/>
    </row>
    <row r="38" spans="2:39" s="940" customFormat="1" ht="13.5" thickBot="1">
      <c r="B38" s="1487" t="s">
        <v>39</v>
      </c>
      <c r="C38" s="1634"/>
      <c r="D38" s="1632" t="s">
        <v>16</v>
      </c>
      <c r="E38" s="1629" t="s">
        <v>38</v>
      </c>
      <c r="F38" s="43"/>
      <c r="G38" s="1631" t="s">
        <v>15</v>
      </c>
      <c r="H38" s="1069" t="s">
        <v>55</v>
      </c>
      <c r="I38" s="43"/>
      <c r="J38" s="1631" t="s">
        <v>15</v>
      </c>
      <c r="K38" s="1069" t="s">
        <v>55</v>
      </c>
      <c r="L38" s="1628"/>
      <c r="M38" s="3594" t="s">
        <v>19</v>
      </c>
      <c r="N38" s="3591" t="s">
        <v>38</v>
      </c>
      <c r="O38" s="22"/>
      <c r="P38" s="1635" t="s">
        <v>18</v>
      </c>
      <c r="Q38" s="1069" t="s">
        <v>55</v>
      </c>
      <c r="R38" s="22">
        <v>25</v>
      </c>
      <c r="S38" s="160" t="s">
        <v>14</v>
      </c>
      <c r="T38" s="161" t="s">
        <v>55</v>
      </c>
      <c r="U38" s="22"/>
      <c r="V38" s="231" t="s">
        <v>19</v>
      </c>
      <c r="W38" s="168" t="s">
        <v>38</v>
      </c>
      <c r="X38" s="43"/>
      <c r="Y38" s="1631" t="s">
        <v>88</v>
      </c>
      <c r="Z38" s="1069" t="s">
        <v>55</v>
      </c>
      <c r="AA38" s="1628"/>
      <c r="AB38" s="160" t="s">
        <v>17</v>
      </c>
      <c r="AC38" s="161" t="s">
        <v>55</v>
      </c>
      <c r="AD38" s="46"/>
      <c r="AE38" s="16" t="s">
        <v>16</v>
      </c>
      <c r="AF38" s="19" t="s">
        <v>38</v>
      </c>
      <c r="AG38" s="43"/>
      <c r="AH38" s="1631" t="s">
        <v>15</v>
      </c>
      <c r="AI38" s="1069" t="s">
        <v>55</v>
      </c>
      <c r="AJ38" s="22"/>
      <c r="AK38" s="3594" t="s">
        <v>17</v>
      </c>
      <c r="AL38" s="168" t="s">
        <v>55</v>
      </c>
      <c r="AM38" s="944"/>
    </row>
    <row r="39" spans="2:39" s="940" customFormat="1" ht="13.5" thickBot="1">
      <c r="B39" s="1487" t="s">
        <v>40</v>
      </c>
      <c r="C39" s="25"/>
      <c r="D39" s="1633" t="s">
        <v>18</v>
      </c>
      <c r="E39" s="1069" t="s">
        <v>55</v>
      </c>
      <c r="F39" s="22">
        <v>8</v>
      </c>
      <c r="G39" s="160" t="s">
        <v>14</v>
      </c>
      <c r="H39" s="161" t="s">
        <v>55</v>
      </c>
      <c r="I39" s="22">
        <v>12</v>
      </c>
      <c r="J39" s="160" t="s">
        <v>14</v>
      </c>
      <c r="K39" s="161" t="s">
        <v>55</v>
      </c>
      <c r="L39" s="1634"/>
      <c r="M39" s="3592" t="s">
        <v>16</v>
      </c>
      <c r="N39" s="3593" t="s">
        <v>38</v>
      </c>
      <c r="O39" s="43"/>
      <c r="P39" s="1631" t="s">
        <v>88</v>
      </c>
      <c r="Q39" s="1069" t="s">
        <v>55</v>
      </c>
      <c r="R39" s="22"/>
      <c r="S39" s="160" t="s">
        <v>17</v>
      </c>
      <c r="T39" s="161" t="s">
        <v>55</v>
      </c>
      <c r="U39" s="46"/>
      <c r="V39" s="16" t="s">
        <v>16</v>
      </c>
      <c r="W39" s="163" t="s">
        <v>38</v>
      </c>
      <c r="X39" s="43"/>
      <c r="Y39" s="1631" t="s">
        <v>15</v>
      </c>
      <c r="Z39" s="1069" t="s">
        <v>55</v>
      </c>
      <c r="AA39" s="22"/>
      <c r="AB39" s="231" t="s">
        <v>19</v>
      </c>
      <c r="AC39" s="168" t="s">
        <v>38</v>
      </c>
      <c r="AD39" s="22"/>
      <c r="AE39" s="1635" t="s">
        <v>18</v>
      </c>
      <c r="AF39" s="1069" t="s">
        <v>55</v>
      </c>
      <c r="AG39" s="22">
        <v>47</v>
      </c>
      <c r="AH39" s="160" t="s">
        <v>14</v>
      </c>
      <c r="AI39" s="161" t="s">
        <v>55</v>
      </c>
      <c r="AJ39" s="22"/>
      <c r="AK39" s="3590" t="s">
        <v>19</v>
      </c>
      <c r="AL39" s="165" t="s">
        <v>38</v>
      </c>
      <c r="AM39" s="944"/>
    </row>
    <row r="40" spans="2:39" s="940" customFormat="1" ht="13.5" thickBot="1">
      <c r="B40" s="1487" t="s">
        <v>41</v>
      </c>
      <c r="C40" s="22"/>
      <c r="D40" s="1631" t="s">
        <v>88</v>
      </c>
      <c r="E40" s="1069" t="s">
        <v>55</v>
      </c>
      <c r="F40" s="43"/>
      <c r="G40" s="160" t="s">
        <v>17</v>
      </c>
      <c r="H40" s="161" t="s">
        <v>55</v>
      </c>
      <c r="I40" s="22"/>
      <c r="J40" s="1631" t="s">
        <v>17</v>
      </c>
      <c r="K40" s="161" t="s">
        <v>55</v>
      </c>
      <c r="L40" s="1628"/>
      <c r="M40" s="1391" t="s">
        <v>18</v>
      </c>
      <c r="N40" s="1050" t="s">
        <v>15</v>
      </c>
      <c r="O40" s="43"/>
      <c r="P40" s="1631" t="s">
        <v>15</v>
      </c>
      <c r="Q40" s="1069" t="s">
        <v>55</v>
      </c>
      <c r="R40" s="22"/>
      <c r="S40" s="160" t="s">
        <v>19</v>
      </c>
      <c r="T40" s="161" t="s">
        <v>38</v>
      </c>
      <c r="U40" s="22"/>
      <c r="V40" s="1635" t="s">
        <v>18</v>
      </c>
      <c r="W40" s="1069" t="s">
        <v>55</v>
      </c>
      <c r="X40" s="22">
        <v>34</v>
      </c>
      <c r="Y40" s="3590" t="s">
        <v>14</v>
      </c>
      <c r="Z40" s="161" t="s">
        <v>55</v>
      </c>
      <c r="AA40" s="46"/>
      <c r="AB40" s="162" t="s">
        <v>16</v>
      </c>
      <c r="AC40" s="163" t="s">
        <v>38</v>
      </c>
      <c r="AD40" s="43"/>
      <c r="AE40" s="1631" t="s">
        <v>88</v>
      </c>
      <c r="AF40" s="1069" t="s">
        <v>55</v>
      </c>
      <c r="AG40" s="22"/>
      <c r="AH40" s="160" t="s">
        <v>17</v>
      </c>
      <c r="AI40" s="161" t="s">
        <v>55</v>
      </c>
      <c r="AJ40" s="46"/>
      <c r="AK40" s="1446" t="s">
        <v>16</v>
      </c>
      <c r="AL40" s="3905" t="s">
        <v>38</v>
      </c>
      <c r="AM40" s="944"/>
    </row>
    <row r="41" spans="2:39" s="940" customFormat="1" ht="13.5" thickBot="1">
      <c r="B41" s="1487" t="s">
        <v>42</v>
      </c>
      <c r="C41" s="22"/>
      <c r="D41" s="1631" t="s">
        <v>15</v>
      </c>
      <c r="E41" s="1069" t="s">
        <v>55</v>
      </c>
      <c r="F41" s="43"/>
      <c r="G41" s="160" t="s">
        <v>19</v>
      </c>
      <c r="H41" s="161" t="s">
        <v>38</v>
      </c>
      <c r="I41" s="22"/>
      <c r="J41" s="1631" t="s">
        <v>19</v>
      </c>
      <c r="K41" s="161" t="s">
        <v>38</v>
      </c>
      <c r="L41" s="3589"/>
      <c r="M41" s="1631" t="s">
        <v>88</v>
      </c>
      <c r="N41" s="1069" t="s">
        <v>55</v>
      </c>
      <c r="O41" s="22">
        <v>21</v>
      </c>
      <c r="P41" s="160" t="s">
        <v>14</v>
      </c>
      <c r="Q41" s="161" t="s">
        <v>55</v>
      </c>
      <c r="R41" s="46"/>
      <c r="S41" s="1632" t="s">
        <v>16</v>
      </c>
      <c r="T41" s="163" t="s">
        <v>38</v>
      </c>
      <c r="U41" s="43"/>
      <c r="V41" s="1631" t="s">
        <v>88</v>
      </c>
      <c r="W41" s="1069" t="s">
        <v>55</v>
      </c>
      <c r="X41" s="1628"/>
      <c r="Y41" s="3590" t="s">
        <v>17</v>
      </c>
      <c r="Z41" s="1069" t="s">
        <v>55</v>
      </c>
      <c r="AA41" s="22"/>
      <c r="AB41" s="1635" t="s">
        <v>18</v>
      </c>
      <c r="AC41" s="1069" t="s">
        <v>55</v>
      </c>
      <c r="AD41" s="43"/>
      <c r="AE41" s="1631" t="s">
        <v>15</v>
      </c>
      <c r="AF41" s="1069" t="s">
        <v>55</v>
      </c>
      <c r="AG41" s="22"/>
      <c r="AH41" s="160" t="s">
        <v>19</v>
      </c>
      <c r="AI41" s="161" t="s">
        <v>38</v>
      </c>
      <c r="AJ41" s="22"/>
      <c r="AK41" s="1434" t="s">
        <v>18</v>
      </c>
      <c r="AL41" s="1637" t="s">
        <v>55</v>
      </c>
      <c r="AM41" s="944"/>
    </row>
    <row r="42" spans="2:39" s="940" customFormat="1" ht="13.5" thickBot="1">
      <c r="B42" s="1487" t="s">
        <v>43</v>
      </c>
      <c r="C42" s="22">
        <v>4</v>
      </c>
      <c r="D42" s="160" t="s">
        <v>14</v>
      </c>
      <c r="E42" s="161" t="s">
        <v>55</v>
      </c>
      <c r="F42" s="44"/>
      <c r="G42" s="162" t="s">
        <v>16</v>
      </c>
      <c r="H42" s="163" t="s">
        <v>38</v>
      </c>
      <c r="I42" s="22"/>
      <c r="J42" s="1632" t="s">
        <v>16</v>
      </c>
      <c r="K42" s="163" t="s">
        <v>38</v>
      </c>
      <c r="L42" s="3589"/>
      <c r="M42" s="1631" t="s">
        <v>15</v>
      </c>
      <c r="N42" s="1069" t="s">
        <v>55</v>
      </c>
      <c r="O42" s="22"/>
      <c r="P42" s="160" t="s">
        <v>17</v>
      </c>
      <c r="Q42" s="161" t="s">
        <v>55</v>
      </c>
      <c r="R42" s="25"/>
      <c r="S42" s="164" t="s">
        <v>18</v>
      </c>
      <c r="T42" s="1069" t="s">
        <v>55</v>
      </c>
      <c r="U42" s="43"/>
      <c r="V42" s="1631" t="s">
        <v>15</v>
      </c>
      <c r="W42" s="1069" t="s">
        <v>55</v>
      </c>
      <c r="X42" s="1628"/>
      <c r="Y42" s="3590" t="s">
        <v>19</v>
      </c>
      <c r="Z42" s="161" t="s">
        <v>38</v>
      </c>
      <c r="AA42" s="43"/>
      <c r="AB42" s="1631" t="s">
        <v>88</v>
      </c>
      <c r="AC42" s="1069" t="s">
        <v>55</v>
      </c>
      <c r="AD42" s="1628">
        <v>43</v>
      </c>
      <c r="AE42" s="1631" t="s">
        <v>14</v>
      </c>
      <c r="AF42" s="1069" t="s">
        <v>55</v>
      </c>
      <c r="AG42" s="46"/>
      <c r="AH42" s="162" t="s">
        <v>16</v>
      </c>
      <c r="AI42" s="163" t="s">
        <v>38</v>
      </c>
      <c r="AJ42" s="43"/>
      <c r="AK42" s="1424" t="s">
        <v>88</v>
      </c>
      <c r="AL42" s="1637" t="s">
        <v>55</v>
      </c>
      <c r="AM42" s="944"/>
    </row>
    <row r="43" spans="2:39" s="940" customFormat="1" ht="13.5" thickBot="1">
      <c r="B43" s="1487" t="s">
        <v>44</v>
      </c>
      <c r="C43" s="22"/>
      <c r="D43" s="160" t="s">
        <v>17</v>
      </c>
      <c r="E43" s="161" t="s">
        <v>55</v>
      </c>
      <c r="F43" s="25"/>
      <c r="G43" s="1635" t="s">
        <v>18</v>
      </c>
      <c r="H43" s="1069" t="s">
        <v>55</v>
      </c>
      <c r="I43" s="25"/>
      <c r="J43" s="1633" t="s">
        <v>18</v>
      </c>
      <c r="K43" s="1069" t="s">
        <v>55</v>
      </c>
      <c r="L43" s="1628">
        <v>17</v>
      </c>
      <c r="M43" s="1631" t="s">
        <v>14</v>
      </c>
      <c r="N43" s="1069" t="s">
        <v>55</v>
      </c>
      <c r="O43" s="22"/>
      <c r="P43" s="160" t="s">
        <v>19</v>
      </c>
      <c r="Q43" s="161" t="s">
        <v>38</v>
      </c>
      <c r="R43" s="22"/>
      <c r="S43" s="1631" t="s">
        <v>88</v>
      </c>
      <c r="T43" s="1069" t="s">
        <v>55</v>
      </c>
      <c r="U43" s="22">
        <v>30</v>
      </c>
      <c r="V43" s="231" t="s">
        <v>14</v>
      </c>
      <c r="W43" s="168" t="s">
        <v>55</v>
      </c>
      <c r="X43" s="1628"/>
      <c r="Y43" s="3592" t="s">
        <v>16</v>
      </c>
      <c r="Z43" s="1629" t="s">
        <v>38</v>
      </c>
      <c r="AA43" s="43"/>
      <c r="AB43" s="1631" t="s">
        <v>15</v>
      </c>
      <c r="AC43" s="1069" t="s">
        <v>55</v>
      </c>
      <c r="AD43" s="22"/>
      <c r="AE43" s="1631" t="s">
        <v>17</v>
      </c>
      <c r="AF43" s="161" t="s">
        <v>55</v>
      </c>
      <c r="AG43" s="22"/>
      <c r="AH43" s="231" t="s">
        <v>18</v>
      </c>
      <c r="AI43" s="1069" t="s">
        <v>55</v>
      </c>
      <c r="AJ43" s="43"/>
      <c r="AK43" s="1388" t="s">
        <v>15</v>
      </c>
      <c r="AL43" s="1050" t="s">
        <v>15</v>
      </c>
      <c r="AM43" s="944"/>
    </row>
    <row r="44" spans="2:39" s="940" customFormat="1" ht="13.5" thickBot="1">
      <c r="B44" s="1487" t="s">
        <v>45</v>
      </c>
      <c r="C44" s="22"/>
      <c r="D44" s="160" t="s">
        <v>19</v>
      </c>
      <c r="E44" s="161" t="s">
        <v>38</v>
      </c>
      <c r="F44" s="43"/>
      <c r="G44" s="1631" t="s">
        <v>88</v>
      </c>
      <c r="H44" s="1069" t="s">
        <v>55</v>
      </c>
      <c r="I44" s="22"/>
      <c r="J44" s="160" t="s">
        <v>88</v>
      </c>
      <c r="K44" s="1069" t="s">
        <v>55</v>
      </c>
      <c r="L44" s="22"/>
      <c r="M44" s="3590" t="s">
        <v>17</v>
      </c>
      <c r="N44" s="161" t="s">
        <v>55</v>
      </c>
      <c r="O44" s="46"/>
      <c r="P44" s="162" t="s">
        <v>16</v>
      </c>
      <c r="Q44" s="163" t="s">
        <v>38</v>
      </c>
      <c r="R44" s="22"/>
      <c r="S44" s="1631" t="s">
        <v>15</v>
      </c>
      <c r="T44" s="1069" t="s">
        <v>55</v>
      </c>
      <c r="U44" s="22"/>
      <c r="V44" s="160" t="s">
        <v>17</v>
      </c>
      <c r="W44" s="161" t="s">
        <v>55</v>
      </c>
      <c r="X44" s="25"/>
      <c r="Y44" s="1633" t="s">
        <v>18</v>
      </c>
      <c r="Z44" s="1069" t="s">
        <v>55</v>
      </c>
      <c r="AA44" s="43">
        <v>39</v>
      </c>
      <c r="AB44" s="160" t="s">
        <v>14</v>
      </c>
      <c r="AC44" s="161" t="s">
        <v>55</v>
      </c>
      <c r="AD44" s="22"/>
      <c r="AE44" s="160" t="s">
        <v>19</v>
      </c>
      <c r="AF44" s="161" t="s">
        <v>38</v>
      </c>
      <c r="AG44" s="22"/>
      <c r="AH44" s="160" t="s">
        <v>88</v>
      </c>
      <c r="AI44" s="1069" t="s">
        <v>55</v>
      </c>
      <c r="AJ44" s="22">
        <v>52</v>
      </c>
      <c r="AK44" s="1388" t="s">
        <v>14</v>
      </c>
      <c r="AL44" s="1050" t="s">
        <v>15</v>
      </c>
      <c r="AM44" s="944"/>
    </row>
    <row r="45" spans="2:39" s="940" customFormat="1" ht="13.5" thickBot="1">
      <c r="B45" s="1487" t="s">
        <v>46</v>
      </c>
      <c r="C45" s="22"/>
      <c r="D45" s="162" t="s">
        <v>16</v>
      </c>
      <c r="E45" s="163" t="s">
        <v>38</v>
      </c>
      <c r="F45" s="43"/>
      <c r="G45" s="1631" t="s">
        <v>15</v>
      </c>
      <c r="H45" s="1069" t="s">
        <v>55</v>
      </c>
      <c r="I45" s="22"/>
      <c r="J45" s="160" t="s">
        <v>15</v>
      </c>
      <c r="K45" s="161" t="s">
        <v>55</v>
      </c>
      <c r="L45" s="22"/>
      <c r="M45" s="160" t="s">
        <v>19</v>
      </c>
      <c r="N45" s="161" t="s">
        <v>38</v>
      </c>
      <c r="O45" s="22"/>
      <c r="P45" s="1635" t="s">
        <v>18</v>
      </c>
      <c r="Q45" s="1069" t="s">
        <v>55</v>
      </c>
      <c r="R45" s="22">
        <v>26</v>
      </c>
      <c r="S45" s="1631" t="s">
        <v>14</v>
      </c>
      <c r="T45" s="161" t="s">
        <v>55</v>
      </c>
      <c r="U45" s="22"/>
      <c r="V45" s="160" t="s">
        <v>19</v>
      </c>
      <c r="W45" s="161" t="s">
        <v>38</v>
      </c>
      <c r="X45" s="43"/>
      <c r="Y45" s="1424" t="s">
        <v>88</v>
      </c>
      <c r="Z45" s="1069" t="s">
        <v>55</v>
      </c>
      <c r="AA45" s="22"/>
      <c r="AB45" s="160" t="s">
        <v>17</v>
      </c>
      <c r="AC45" s="161" t="s">
        <v>55</v>
      </c>
      <c r="AD45" s="1634"/>
      <c r="AE45" s="1632" t="s">
        <v>16</v>
      </c>
      <c r="AF45" s="1629" t="s">
        <v>38</v>
      </c>
      <c r="AG45" s="22"/>
      <c r="AH45" s="160" t="s">
        <v>15</v>
      </c>
      <c r="AI45" s="161" t="s">
        <v>55</v>
      </c>
      <c r="AJ45" s="22"/>
      <c r="AK45" s="1388" t="s">
        <v>17</v>
      </c>
      <c r="AL45" s="1050" t="s">
        <v>15</v>
      </c>
      <c r="AM45" s="944"/>
    </row>
    <row r="46" spans="2:39" s="940" customFormat="1" ht="13.5" thickBot="1">
      <c r="B46" s="1487" t="s">
        <v>47</v>
      </c>
      <c r="C46" s="25"/>
      <c r="D46" s="1633" t="s">
        <v>18</v>
      </c>
      <c r="E46" s="1069" t="s">
        <v>55</v>
      </c>
      <c r="F46" s="22">
        <v>9</v>
      </c>
      <c r="G46" s="160" t="s">
        <v>14</v>
      </c>
      <c r="H46" s="161" t="s">
        <v>55</v>
      </c>
      <c r="I46" s="22">
        <v>13</v>
      </c>
      <c r="J46" s="160" t="s">
        <v>14</v>
      </c>
      <c r="K46" s="161" t="s">
        <v>55</v>
      </c>
      <c r="L46" s="1634"/>
      <c r="M46" s="1632" t="s">
        <v>16</v>
      </c>
      <c r="N46" s="1629" t="s">
        <v>38</v>
      </c>
      <c r="O46" s="43"/>
      <c r="P46" s="1631" t="s">
        <v>88</v>
      </c>
      <c r="Q46" s="1069" t="s">
        <v>55</v>
      </c>
      <c r="R46" s="22"/>
      <c r="S46" s="3590" t="s">
        <v>17</v>
      </c>
      <c r="T46" s="161" t="s">
        <v>55</v>
      </c>
      <c r="U46" s="46"/>
      <c r="V46" s="16" t="s">
        <v>16</v>
      </c>
      <c r="W46" s="19" t="s">
        <v>38</v>
      </c>
      <c r="X46" s="1628"/>
      <c r="Y46" s="1631" t="s">
        <v>15</v>
      </c>
      <c r="Z46" s="1069" t="s">
        <v>55</v>
      </c>
      <c r="AA46" s="22"/>
      <c r="AB46" s="160" t="s">
        <v>19</v>
      </c>
      <c r="AC46" s="161" t="s">
        <v>38</v>
      </c>
      <c r="AD46" s="1628"/>
      <c r="AE46" s="1635" t="s">
        <v>18</v>
      </c>
      <c r="AF46" s="1069" t="s">
        <v>55</v>
      </c>
      <c r="AG46" s="22">
        <v>48</v>
      </c>
      <c r="AH46" s="160" t="s">
        <v>14</v>
      </c>
      <c r="AI46" s="161" t="s">
        <v>55</v>
      </c>
      <c r="AJ46" s="22"/>
      <c r="AK46" s="160" t="s">
        <v>19</v>
      </c>
      <c r="AL46" s="161" t="s">
        <v>38</v>
      </c>
      <c r="AM46" s="944"/>
    </row>
    <row r="47" spans="2:39" s="940" customFormat="1" ht="13.5" thickBot="1">
      <c r="B47" s="1487" t="s">
        <v>48</v>
      </c>
      <c r="C47" s="22"/>
      <c r="D47" s="1631" t="s">
        <v>88</v>
      </c>
      <c r="E47" s="1069" t="s">
        <v>55</v>
      </c>
      <c r="F47" s="3958"/>
      <c r="G47" s="191" t="s">
        <v>17</v>
      </c>
      <c r="H47" s="161" t="s">
        <v>55</v>
      </c>
      <c r="I47" s="22"/>
      <c r="J47" s="1424" t="s">
        <v>17</v>
      </c>
      <c r="K47" s="1637" t="s">
        <v>55</v>
      </c>
      <c r="L47" s="1233"/>
      <c r="M47" s="1434" t="s">
        <v>18</v>
      </c>
      <c r="N47" s="1637" t="s">
        <v>55</v>
      </c>
      <c r="O47" s="43"/>
      <c r="P47" s="1631" t="s">
        <v>15</v>
      </c>
      <c r="Q47" s="1069" t="s">
        <v>55</v>
      </c>
      <c r="R47" s="22"/>
      <c r="S47" s="160" t="s">
        <v>19</v>
      </c>
      <c r="T47" s="161" t="s">
        <v>38</v>
      </c>
      <c r="U47" s="25"/>
      <c r="V47" s="1633" t="s">
        <v>18</v>
      </c>
      <c r="W47" s="167" t="s">
        <v>55</v>
      </c>
      <c r="X47" s="1628">
        <v>35</v>
      </c>
      <c r="Y47" s="1424" t="s">
        <v>14</v>
      </c>
      <c r="Z47" s="1069" t="s">
        <v>55</v>
      </c>
      <c r="AA47" s="46"/>
      <c r="AB47" s="162" t="s">
        <v>16</v>
      </c>
      <c r="AC47" s="163" t="s">
        <v>38</v>
      </c>
      <c r="AD47" s="1628"/>
      <c r="AE47" s="1631" t="s">
        <v>88</v>
      </c>
      <c r="AF47" s="1069" t="s">
        <v>55</v>
      </c>
      <c r="AG47" s="22"/>
      <c r="AH47" s="160" t="s">
        <v>17</v>
      </c>
      <c r="AI47" s="161" t="s">
        <v>55</v>
      </c>
      <c r="AJ47" s="46"/>
      <c r="AK47" s="162" t="s">
        <v>16</v>
      </c>
      <c r="AL47" s="163" t="s">
        <v>38</v>
      </c>
      <c r="AM47" s="944"/>
    </row>
    <row r="48" spans="2:39" s="940" customFormat="1" ht="13.5" thickBot="1">
      <c r="B48" s="1487" t="s">
        <v>49</v>
      </c>
      <c r="C48" s="22"/>
      <c r="D48" s="1631" t="s">
        <v>15</v>
      </c>
      <c r="E48" s="1069" t="s">
        <v>55</v>
      </c>
      <c r="F48" s="3956"/>
      <c r="G48" s="3957"/>
      <c r="H48" s="207"/>
      <c r="I48" s="22"/>
      <c r="J48" s="1635" t="s">
        <v>19</v>
      </c>
      <c r="K48" s="3898" t="s">
        <v>38</v>
      </c>
      <c r="L48" s="3902"/>
      <c r="M48" s="1424" t="s">
        <v>88</v>
      </c>
      <c r="N48" s="1637" t="s">
        <v>55</v>
      </c>
      <c r="O48" s="22">
        <v>22</v>
      </c>
      <c r="P48" s="231" t="s">
        <v>14</v>
      </c>
      <c r="Q48" s="168" t="s">
        <v>55</v>
      </c>
      <c r="R48" s="46"/>
      <c r="S48" s="1632" t="s">
        <v>16</v>
      </c>
      <c r="T48" s="163" t="s">
        <v>38</v>
      </c>
      <c r="U48" s="43"/>
      <c r="V48" s="1635" t="s">
        <v>88</v>
      </c>
      <c r="W48" s="3898" t="s">
        <v>55</v>
      </c>
      <c r="X48" s="22"/>
      <c r="Y48" s="1391" t="s">
        <v>17</v>
      </c>
      <c r="Z48" s="1050" t="s">
        <v>15</v>
      </c>
      <c r="AA48" s="25"/>
      <c r="AB48" s="1635" t="s">
        <v>18</v>
      </c>
      <c r="AC48" s="1069" t="s">
        <v>55</v>
      </c>
      <c r="AD48" s="3589"/>
      <c r="AE48" s="1434" t="s">
        <v>15</v>
      </c>
      <c r="AF48" s="2264" t="s">
        <v>55</v>
      </c>
      <c r="AG48" s="22"/>
      <c r="AH48" s="160" t="s">
        <v>19</v>
      </c>
      <c r="AI48" s="161" t="s">
        <v>38</v>
      </c>
      <c r="AJ48" s="22"/>
      <c r="AK48" s="1635" t="s">
        <v>18</v>
      </c>
      <c r="AL48" s="1069" t="s">
        <v>55</v>
      </c>
      <c r="AM48" s="944"/>
    </row>
    <row r="49" spans="2:41" s="940" customFormat="1" ht="13.5" thickBot="1">
      <c r="B49" s="1487" t="s">
        <v>50</v>
      </c>
      <c r="C49" s="22">
        <v>5</v>
      </c>
      <c r="D49" s="231" t="s">
        <v>14</v>
      </c>
      <c r="E49" s="168" t="s">
        <v>55</v>
      </c>
      <c r="F49" s="27"/>
      <c r="G49" s="51"/>
      <c r="H49" s="142"/>
      <c r="I49" s="46"/>
      <c r="J49" s="1632" t="s">
        <v>16</v>
      </c>
      <c r="K49" s="1629" t="s">
        <v>38</v>
      </c>
      <c r="L49" s="3903"/>
      <c r="M49" s="1424" t="s">
        <v>15</v>
      </c>
      <c r="N49" s="1637" t="s">
        <v>55</v>
      </c>
      <c r="O49" s="22"/>
      <c r="P49" s="160" t="s">
        <v>17</v>
      </c>
      <c r="Q49" s="161" t="s">
        <v>55</v>
      </c>
      <c r="R49" s="3904"/>
      <c r="S49" s="1633" t="s">
        <v>18</v>
      </c>
      <c r="T49" s="3964" t="s">
        <v>55</v>
      </c>
      <c r="U49" s="43"/>
      <c r="V49" s="3966" t="s">
        <v>15</v>
      </c>
      <c r="W49" s="3967" t="s">
        <v>55</v>
      </c>
      <c r="X49" s="22"/>
      <c r="Y49" s="1424" t="s">
        <v>19</v>
      </c>
      <c r="Z49" s="1637" t="s">
        <v>38</v>
      </c>
      <c r="AA49" s="3958"/>
      <c r="AB49" s="1631" t="s">
        <v>88</v>
      </c>
      <c r="AC49" s="1069" t="s">
        <v>55</v>
      </c>
      <c r="AD49" s="1628">
        <v>44</v>
      </c>
      <c r="AE49" s="1424" t="s">
        <v>14</v>
      </c>
      <c r="AF49" s="1637" t="s">
        <v>55</v>
      </c>
      <c r="AG49" s="46"/>
      <c r="AH49" s="162" t="s">
        <v>16</v>
      </c>
      <c r="AI49" s="166" t="s">
        <v>38</v>
      </c>
      <c r="AJ49" s="43"/>
      <c r="AK49" s="3966" t="s">
        <v>88</v>
      </c>
      <c r="AL49" s="3967" t="s">
        <v>55</v>
      </c>
      <c r="AM49" s="944"/>
    </row>
    <row r="50" spans="2:41" s="940" customFormat="1" ht="13.5" thickBot="1">
      <c r="B50" s="1488" t="s">
        <v>51</v>
      </c>
      <c r="C50" s="46"/>
      <c r="D50" s="162" t="s">
        <v>17</v>
      </c>
      <c r="E50" s="163" t="s">
        <v>55</v>
      </c>
      <c r="F50" s="38"/>
      <c r="G50" s="39"/>
      <c r="H50" s="133"/>
      <c r="I50" s="3959"/>
      <c r="J50" s="3960" t="s">
        <v>18</v>
      </c>
      <c r="K50" s="3961" t="s">
        <v>55</v>
      </c>
      <c r="L50" s="306"/>
      <c r="M50" s="39"/>
      <c r="N50" s="45"/>
      <c r="O50" s="46"/>
      <c r="P50" s="16" t="s">
        <v>19</v>
      </c>
      <c r="Q50" s="19" t="s">
        <v>38</v>
      </c>
      <c r="R50" s="29"/>
      <c r="S50" s="39"/>
      <c r="T50" s="45"/>
      <c r="U50" s="46">
        <v>31</v>
      </c>
      <c r="V50" s="162" t="s">
        <v>14</v>
      </c>
      <c r="W50" s="163" t="s">
        <v>55</v>
      </c>
      <c r="X50" s="46"/>
      <c r="Y50" s="1446" t="s">
        <v>16</v>
      </c>
      <c r="Z50" s="3968" t="s">
        <v>38</v>
      </c>
      <c r="AA50" s="29"/>
      <c r="AB50" s="39"/>
      <c r="AC50" s="45"/>
      <c r="AD50" s="1237"/>
      <c r="AE50" s="1446" t="s">
        <v>17</v>
      </c>
      <c r="AF50" s="3968" t="s">
        <v>55</v>
      </c>
      <c r="AG50" s="29"/>
      <c r="AH50" s="39"/>
      <c r="AI50" s="45"/>
      <c r="AJ50" s="44"/>
      <c r="AK50" s="1632" t="s">
        <v>15</v>
      </c>
      <c r="AL50" s="1629" t="s">
        <v>55</v>
      </c>
      <c r="AM50" s="945"/>
    </row>
    <row r="51" spans="2:41" s="940" customFormat="1">
      <c r="B51" s="4185" t="s">
        <v>95</v>
      </c>
      <c r="C51" s="4186"/>
      <c r="D51" s="4187"/>
      <c r="E51" s="946">
        <f>COUNTIF(E20:E50,"R" )</f>
        <v>21</v>
      </c>
      <c r="F51" s="941"/>
      <c r="G51" s="941"/>
      <c r="H51" s="946">
        <f>COUNTIF(H20:H50,"R" )</f>
        <v>20</v>
      </c>
      <c r="I51" s="947"/>
      <c r="J51" s="941"/>
      <c r="K51" s="946">
        <f>COUNTIF(K20:K50,"R" )</f>
        <v>21</v>
      </c>
      <c r="L51" s="941"/>
      <c r="M51" s="941"/>
      <c r="N51" s="946">
        <f>COUNTIF(N20:N50,"R" )</f>
        <v>20</v>
      </c>
      <c r="O51" s="947"/>
      <c r="P51" s="941"/>
      <c r="Q51" s="946">
        <f>COUNTIF(Q20:Q50,"R" )</f>
        <v>20</v>
      </c>
      <c r="R51" s="941"/>
      <c r="S51" s="941"/>
      <c r="T51" s="946">
        <f>COUNTIF(T20:T50,"R" )</f>
        <v>21</v>
      </c>
      <c r="U51" s="948"/>
      <c r="V51" s="943"/>
      <c r="W51" s="946">
        <f>COUNTIF(W20:W50,"R" )</f>
        <v>23</v>
      </c>
      <c r="X51" s="941"/>
      <c r="Y51" s="941"/>
      <c r="Z51" s="946">
        <f>COUNTIF(Z20:Z50,"R" )</f>
        <v>20</v>
      </c>
      <c r="AA51" s="947"/>
      <c r="AB51" s="941"/>
      <c r="AC51" s="946">
        <f>COUNTIF(AC20:AC50,"R" )</f>
        <v>21</v>
      </c>
      <c r="AD51" s="941"/>
      <c r="AE51" s="941"/>
      <c r="AF51" s="946">
        <f>COUNTIF(AF20:AF50,"R" )</f>
        <v>23</v>
      </c>
      <c r="AG51" s="947"/>
      <c r="AH51" s="941"/>
      <c r="AI51" s="946">
        <f>COUNTIF(AI20:AI50,"R" )</f>
        <v>19</v>
      </c>
      <c r="AJ51" s="941"/>
      <c r="AK51" s="941"/>
      <c r="AL51" s="946">
        <f>COUNTIF(AL20:AL50,"R" )</f>
        <v>20</v>
      </c>
      <c r="AM51" s="942">
        <f>SUM(E51:AL51)</f>
        <v>249</v>
      </c>
    </row>
    <row r="52" spans="2:41" s="940" customFormat="1" ht="13.5" thickBot="1">
      <c r="B52" s="4163"/>
      <c r="C52" s="4164"/>
      <c r="D52" s="4165"/>
      <c r="E52" s="949"/>
      <c r="F52" s="950"/>
      <c r="G52" s="950"/>
      <c r="H52" s="949"/>
      <c r="I52" s="951"/>
      <c r="J52" s="950"/>
      <c r="K52" s="949"/>
      <c r="L52" s="950"/>
      <c r="M52" s="950"/>
      <c r="N52" s="949"/>
      <c r="O52" s="951"/>
      <c r="P52" s="950"/>
      <c r="Q52" s="949"/>
      <c r="R52" s="950"/>
      <c r="S52" s="950"/>
      <c r="T52" s="949"/>
      <c r="U52" s="951"/>
      <c r="V52" s="950"/>
      <c r="W52" s="949"/>
      <c r="X52" s="950"/>
      <c r="Y52" s="950"/>
      <c r="Z52" s="949"/>
      <c r="AA52" s="951"/>
      <c r="AB52" s="950"/>
      <c r="AC52" s="949"/>
      <c r="AD52" s="950"/>
      <c r="AE52" s="950"/>
      <c r="AF52" s="949"/>
      <c r="AG52" s="951"/>
      <c r="AH52" s="950"/>
      <c r="AI52" s="949"/>
      <c r="AJ52" s="950"/>
      <c r="AK52" s="950"/>
      <c r="AL52" s="949"/>
      <c r="AM52" s="952" t="s">
        <v>56</v>
      </c>
    </row>
    <row r="53" spans="2:41" s="940" customFormat="1">
      <c r="B53" s="4185" t="s">
        <v>100</v>
      </c>
      <c r="C53" s="4186"/>
      <c r="D53" s="4187"/>
      <c r="E53" s="953">
        <f>+E51*7.5</f>
        <v>157.5</v>
      </c>
      <c r="F53" s="954"/>
      <c r="G53" s="954"/>
      <c r="H53" s="953">
        <f t="shared" ref="H53:AL53" si="0">+H51*7.5</f>
        <v>150</v>
      </c>
      <c r="I53" s="955"/>
      <c r="J53" s="954"/>
      <c r="K53" s="953">
        <f t="shared" si="0"/>
        <v>157.5</v>
      </c>
      <c r="L53" s="954"/>
      <c r="M53" s="954"/>
      <c r="N53" s="953">
        <f t="shared" si="0"/>
        <v>150</v>
      </c>
      <c r="O53" s="955"/>
      <c r="P53" s="954"/>
      <c r="Q53" s="953">
        <f t="shared" si="0"/>
        <v>150</v>
      </c>
      <c r="R53" s="954"/>
      <c r="S53" s="954"/>
      <c r="T53" s="953">
        <f t="shared" si="0"/>
        <v>157.5</v>
      </c>
      <c r="U53" s="955"/>
      <c r="V53" s="954"/>
      <c r="W53" s="953">
        <f t="shared" si="0"/>
        <v>172.5</v>
      </c>
      <c r="X53" s="954"/>
      <c r="Y53" s="954"/>
      <c r="Z53" s="953">
        <f t="shared" si="0"/>
        <v>150</v>
      </c>
      <c r="AA53" s="955"/>
      <c r="AB53" s="954"/>
      <c r="AC53" s="953">
        <f t="shared" si="0"/>
        <v>157.5</v>
      </c>
      <c r="AD53" s="954"/>
      <c r="AE53" s="954"/>
      <c r="AF53" s="953">
        <f t="shared" si="0"/>
        <v>172.5</v>
      </c>
      <c r="AG53" s="956"/>
      <c r="AH53" s="956"/>
      <c r="AI53" s="953">
        <f t="shared" si="0"/>
        <v>142.5</v>
      </c>
      <c r="AJ53" s="956"/>
      <c r="AK53" s="956"/>
      <c r="AL53" s="953">
        <f t="shared" si="0"/>
        <v>150</v>
      </c>
      <c r="AM53" s="957">
        <f>SUM(E53:AL53)</f>
        <v>1867.5</v>
      </c>
      <c r="AO53" s="958"/>
    </row>
    <row r="54" spans="2:41" s="940" customFormat="1" ht="13.5" thickBot="1">
      <c r="B54" s="4163"/>
      <c r="C54" s="4164"/>
      <c r="D54" s="4165"/>
      <c r="E54" s="959"/>
      <c r="F54" s="960"/>
      <c r="G54" s="960"/>
      <c r="H54" s="959"/>
      <c r="I54" s="961"/>
      <c r="J54" s="960"/>
      <c r="K54" s="959"/>
      <c r="L54" s="960"/>
      <c r="M54" s="960"/>
      <c r="N54" s="959"/>
      <c r="O54" s="961"/>
      <c r="P54" s="960"/>
      <c r="Q54" s="959"/>
      <c r="R54" s="960"/>
      <c r="S54" s="960"/>
      <c r="T54" s="959"/>
      <c r="U54" s="961"/>
      <c r="V54" s="960"/>
      <c r="W54" s="959"/>
      <c r="X54" s="960"/>
      <c r="Y54" s="960"/>
      <c r="Z54" s="959"/>
      <c r="AA54" s="961"/>
      <c r="AB54" s="960"/>
      <c r="AC54" s="959"/>
      <c r="AD54" s="960"/>
      <c r="AE54" s="960"/>
      <c r="AF54" s="959"/>
      <c r="AG54" s="961"/>
      <c r="AH54" s="960"/>
      <c r="AI54" s="959"/>
      <c r="AJ54" s="960"/>
      <c r="AK54" s="960"/>
      <c r="AL54" s="959"/>
      <c r="AM54" s="962"/>
    </row>
    <row r="55" spans="2:41">
      <c r="B55" s="4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</row>
    <row r="56" spans="2:41" ht="15">
      <c r="B56" s="13"/>
      <c r="C56" s="1077"/>
      <c r="D56" s="2" t="s">
        <v>94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3952" t="s">
        <v>294</v>
      </c>
      <c r="Q56" s="2"/>
      <c r="R56" s="2354"/>
      <c r="S56" s="2354"/>
      <c r="T56" s="2354"/>
      <c r="U56" s="2354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3891" t="s">
        <v>301</v>
      </c>
    </row>
    <row r="57" spans="2:41" ht="15">
      <c r="C57" s="3878"/>
    </row>
  </sheetData>
  <sheetProtection algorithmName="SHA-512" hashValue="1V1GRWy2PqMzq8lwfDYEs2lOvb498r0sZwdyxBV1yywGlMVHy7tUFAPlw3nuRl9oHF3Kirv9cz5sm+c9BmKFeA==" saltValue="EhQqJeuxsDG+rN7R6tRmSQ==" spinCount="100000" sheet="1" objects="1" scenarios="1" selectLockedCells="1" selectUnlockedCells="1"/>
  <mergeCells count="20">
    <mergeCell ref="AJ12:AL12"/>
    <mergeCell ref="B51:D52"/>
    <mergeCell ref="B53:D54"/>
    <mergeCell ref="R12:T12"/>
    <mergeCell ref="U12:W12"/>
    <mergeCell ref="X12:Z12"/>
    <mergeCell ref="AA12:AC12"/>
    <mergeCell ref="AD12:AF12"/>
    <mergeCell ref="AG12:AI12"/>
    <mergeCell ref="C12:E12"/>
    <mergeCell ref="F12:H12"/>
    <mergeCell ref="I12:K12"/>
    <mergeCell ref="L12:N12"/>
    <mergeCell ref="O12:Q12"/>
    <mergeCell ref="B5:AM5"/>
    <mergeCell ref="B7:AM7"/>
    <mergeCell ref="B8:AM8"/>
    <mergeCell ref="B9:AM9"/>
    <mergeCell ref="B10:AM10"/>
    <mergeCell ref="B6:AM6"/>
  </mergeCells>
  <printOptions horizontalCentered="1"/>
  <pageMargins left="0.23622047244094491" right="0.23622047244094491" top="0.19685039370078741" bottom="0.15748031496062992" header="0.39370078740157483" footer="0.11811023622047245"/>
  <pageSetup paperSize="9" scale="70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</sheetPr>
  <dimension ref="B1:BY58"/>
  <sheetViews>
    <sheetView workbookViewId="0"/>
  </sheetViews>
  <sheetFormatPr defaultColWidth="9.140625" defaultRowHeight="15"/>
  <cols>
    <col min="1" max="1" width="4.7109375" style="2568" customWidth="1"/>
    <col min="2" max="2" width="5.85546875" style="2661" customWidth="1"/>
    <col min="3" max="4" width="3.7109375" style="2568" customWidth="1"/>
    <col min="5" max="8" width="6.7109375" style="2568" customWidth="1"/>
    <col min="9" max="10" width="3.7109375" style="2568" customWidth="1"/>
    <col min="11" max="14" width="6.7109375" style="2568" customWidth="1"/>
    <col min="15" max="16" width="3.7109375" style="2568" customWidth="1"/>
    <col min="17" max="20" width="6.7109375" style="2568" customWidth="1"/>
    <col min="21" max="22" width="3.7109375" style="2568" customWidth="1"/>
    <col min="23" max="26" width="6.7109375" style="2568" customWidth="1"/>
    <col min="27" max="28" width="3.7109375" style="2568" customWidth="1"/>
    <col min="29" max="32" width="6.7109375" style="2568" customWidth="1"/>
    <col min="33" max="34" width="3.7109375" style="2568" customWidth="1"/>
    <col min="35" max="37" width="6.7109375" style="2568" customWidth="1"/>
    <col min="38" max="38" width="7" style="2568" customWidth="1"/>
    <col min="39" max="39" width="4.7109375" style="2568" customWidth="1"/>
    <col min="40" max="40" width="4.85546875" style="2568" customWidth="1"/>
    <col min="41" max="42" width="3.7109375" style="2568" customWidth="1"/>
    <col min="43" max="46" width="6.7109375" style="2568" customWidth="1"/>
    <col min="47" max="48" width="3.7109375" style="2568" customWidth="1"/>
    <col min="49" max="52" width="6.7109375" style="2568" customWidth="1"/>
    <col min="53" max="53" width="3.7109375" style="2663" customWidth="1"/>
    <col min="54" max="54" width="3.7109375" style="2568" customWidth="1"/>
    <col min="55" max="58" width="6.7109375" style="2568" customWidth="1"/>
    <col min="59" max="59" width="3.7109375" style="2663" customWidth="1"/>
    <col min="60" max="60" width="3.7109375" style="2568" customWidth="1"/>
    <col min="61" max="64" width="6.7109375" style="2568" customWidth="1"/>
    <col min="65" max="65" width="3.7109375" style="2663" customWidth="1"/>
    <col min="66" max="66" width="3.7109375" style="2568" customWidth="1"/>
    <col min="67" max="70" width="6.7109375" style="2568" customWidth="1"/>
    <col min="71" max="71" width="3.7109375" style="2663" customWidth="1"/>
    <col min="72" max="72" width="3.7109375" style="2568" customWidth="1"/>
    <col min="73" max="76" width="6.7109375" style="2568" customWidth="1"/>
    <col min="77" max="77" width="8.28515625" style="2568" customWidth="1"/>
    <col min="78" max="16384" width="9.140625" style="2568"/>
  </cols>
  <sheetData>
    <row r="1" spans="2:77" ht="22.5" customHeight="1">
      <c r="B1" s="2563"/>
      <c r="C1" s="2564"/>
      <c r="D1" s="2563"/>
      <c r="E1" s="2565"/>
      <c r="F1" s="2565"/>
      <c r="G1" s="2565"/>
      <c r="H1" s="2565"/>
      <c r="I1" s="2566"/>
      <c r="J1" s="2566"/>
      <c r="K1" s="2566"/>
      <c r="L1" s="2566"/>
      <c r="M1" s="2566"/>
      <c r="N1" s="2566"/>
      <c r="O1" s="2566"/>
      <c r="P1" s="2566"/>
      <c r="Q1" s="2566"/>
      <c r="R1" s="2566"/>
      <c r="S1" s="2566"/>
      <c r="T1" s="2566"/>
      <c r="U1" s="2566"/>
      <c r="V1" s="2566"/>
      <c r="W1" s="2566"/>
      <c r="X1" s="2566"/>
      <c r="Y1" s="2566"/>
      <c r="Z1" s="2566"/>
      <c r="AA1" s="2566"/>
      <c r="AB1" s="2566"/>
      <c r="AC1" s="2566"/>
      <c r="AD1" s="2566"/>
      <c r="AE1" s="2567"/>
      <c r="AF1" s="2566"/>
      <c r="AG1" s="2566"/>
      <c r="AH1" s="2566"/>
      <c r="AI1" s="2566"/>
      <c r="AJ1" s="2566"/>
      <c r="AK1" s="2566"/>
      <c r="AO1" s="2566"/>
      <c r="AP1" s="2566"/>
      <c r="AQ1" s="2566"/>
      <c r="AR1" s="2566"/>
      <c r="AS1" s="2566"/>
      <c r="AT1" s="2566"/>
      <c r="AU1" s="2566"/>
      <c r="AV1" s="2566"/>
      <c r="AW1" s="2566"/>
      <c r="AX1" s="2566"/>
      <c r="AY1" s="2566"/>
      <c r="AZ1" s="2566"/>
      <c r="BA1" s="2569"/>
      <c r="BB1" s="2566"/>
      <c r="BC1" s="2566"/>
      <c r="BD1" s="2566"/>
      <c r="BE1" s="2566"/>
      <c r="BF1" s="2566"/>
      <c r="BG1" s="2569"/>
      <c r="BH1" s="2566"/>
      <c r="BI1" s="2566"/>
      <c r="BJ1" s="2566"/>
      <c r="BK1" s="2566"/>
      <c r="BL1" s="2566"/>
      <c r="BM1" s="2569"/>
      <c r="BN1" s="2566"/>
      <c r="BO1" s="2566"/>
      <c r="BP1" s="2566"/>
      <c r="BQ1" s="2566"/>
      <c r="BR1" s="2566"/>
      <c r="BS1" s="2569"/>
      <c r="BT1" s="2566"/>
      <c r="BU1" s="2566"/>
      <c r="BV1" s="2566"/>
      <c r="BW1" s="2566"/>
      <c r="BY1" s="2566"/>
    </row>
    <row r="2" spans="2:77" s="2570" customFormat="1" ht="23.25" customHeight="1">
      <c r="B2" s="4380" t="s">
        <v>356</v>
      </c>
      <c r="C2" s="4380"/>
      <c r="D2" s="4380"/>
      <c r="E2" s="4380"/>
      <c r="F2" s="4380"/>
      <c r="G2" s="4380"/>
      <c r="H2" s="4380"/>
      <c r="I2" s="4380"/>
      <c r="J2" s="4380"/>
      <c r="K2" s="4380"/>
      <c r="L2" s="4380"/>
      <c r="M2" s="4380"/>
      <c r="N2" s="4380"/>
      <c r="O2" s="4380"/>
      <c r="P2" s="4380"/>
      <c r="Q2" s="4380"/>
      <c r="R2" s="4380"/>
      <c r="S2" s="4380"/>
      <c r="T2" s="4380"/>
      <c r="U2" s="4380"/>
      <c r="V2" s="4380"/>
      <c r="W2" s="4380"/>
      <c r="X2" s="4380"/>
      <c r="Y2" s="4380"/>
      <c r="Z2" s="4380"/>
      <c r="AA2" s="4380"/>
      <c r="AB2" s="4380"/>
      <c r="AC2" s="4380"/>
      <c r="AD2" s="4380"/>
      <c r="AE2" s="4380"/>
      <c r="AF2" s="4380"/>
      <c r="AG2" s="4380"/>
      <c r="AH2" s="4380"/>
      <c r="AI2" s="4380"/>
      <c r="AJ2" s="4380"/>
      <c r="AK2" s="4380"/>
      <c r="AL2" s="4380"/>
      <c r="AM2" s="3200"/>
      <c r="AN2" s="3200"/>
      <c r="AO2" s="4380" t="s">
        <v>355</v>
      </c>
      <c r="AP2" s="4380"/>
      <c r="AQ2" s="4380"/>
      <c r="AR2" s="4380"/>
      <c r="AS2" s="4380"/>
      <c r="AT2" s="4380"/>
      <c r="AU2" s="4380"/>
      <c r="AV2" s="4380"/>
      <c r="AW2" s="4380"/>
      <c r="AX2" s="4380"/>
      <c r="AY2" s="4380"/>
      <c r="AZ2" s="4380"/>
      <c r="BA2" s="4380"/>
      <c r="BB2" s="4380"/>
      <c r="BC2" s="4380"/>
      <c r="BD2" s="4380"/>
      <c r="BE2" s="4380"/>
      <c r="BF2" s="4380"/>
      <c r="BG2" s="4380"/>
      <c r="BH2" s="4380"/>
      <c r="BI2" s="4380"/>
      <c r="BJ2" s="4380"/>
      <c r="BK2" s="4380"/>
      <c r="BL2" s="4380"/>
      <c r="BM2" s="4380"/>
      <c r="BN2" s="4380"/>
      <c r="BO2" s="4380"/>
      <c r="BP2" s="4380"/>
      <c r="BQ2" s="4380"/>
      <c r="BR2" s="4380"/>
      <c r="BS2" s="4380"/>
      <c r="BT2" s="4380"/>
      <c r="BU2" s="4380"/>
      <c r="BV2" s="4380"/>
      <c r="BW2" s="4380"/>
      <c r="BX2" s="4380"/>
      <c r="BY2" s="4380"/>
    </row>
    <row r="3" spans="2:77" s="2570" customFormat="1" ht="19.5" customHeight="1">
      <c r="B3" s="4379" t="s">
        <v>109</v>
      </c>
      <c r="C3" s="4379"/>
      <c r="D3" s="4379"/>
      <c r="E3" s="4379"/>
      <c r="F3" s="4379"/>
      <c r="G3" s="4379"/>
      <c r="H3" s="4379"/>
      <c r="I3" s="4379"/>
      <c r="J3" s="4379"/>
      <c r="K3" s="4379"/>
      <c r="L3" s="4379"/>
      <c r="M3" s="4379"/>
      <c r="N3" s="4379"/>
      <c r="O3" s="4379"/>
      <c r="P3" s="4379"/>
      <c r="Q3" s="4379"/>
      <c r="R3" s="4379"/>
      <c r="S3" s="4379"/>
      <c r="T3" s="4379"/>
      <c r="U3" s="4379"/>
      <c r="V3" s="4379"/>
      <c r="W3" s="4379"/>
      <c r="X3" s="4379"/>
      <c r="Y3" s="4379"/>
      <c r="Z3" s="4379"/>
      <c r="AA3" s="4379"/>
      <c r="AB3" s="4379"/>
      <c r="AC3" s="4379"/>
      <c r="AD3" s="4379"/>
      <c r="AE3" s="4379"/>
      <c r="AF3" s="4379"/>
      <c r="AG3" s="4379"/>
      <c r="AH3" s="4379"/>
      <c r="AI3" s="4379"/>
      <c r="AJ3" s="4379"/>
      <c r="AK3" s="4379"/>
      <c r="AL3" s="4379"/>
      <c r="AM3" s="3200"/>
      <c r="AN3" s="4381" t="s">
        <v>110</v>
      </c>
      <c r="AO3" s="4381"/>
      <c r="AP3" s="4381"/>
      <c r="AQ3" s="4381"/>
      <c r="AR3" s="4381"/>
      <c r="AS3" s="4381"/>
      <c r="AT3" s="4381"/>
      <c r="AU3" s="4381"/>
      <c r="AV3" s="4381"/>
      <c r="AW3" s="4381"/>
      <c r="AX3" s="4381"/>
      <c r="AY3" s="4381"/>
      <c r="AZ3" s="4381"/>
      <c r="BA3" s="4381"/>
      <c r="BB3" s="4381"/>
      <c r="BC3" s="4381"/>
      <c r="BD3" s="4381"/>
      <c r="BE3" s="4381"/>
      <c r="BF3" s="4381"/>
      <c r="BG3" s="4381"/>
      <c r="BH3" s="4381"/>
      <c r="BI3" s="4381"/>
      <c r="BJ3" s="4381"/>
      <c r="BK3" s="4381"/>
      <c r="BL3" s="4381"/>
      <c r="BM3" s="4381"/>
      <c r="BN3" s="4381"/>
      <c r="BO3" s="4381"/>
      <c r="BP3" s="4381"/>
      <c r="BQ3" s="4381"/>
      <c r="BR3" s="4381"/>
      <c r="BS3" s="4381"/>
      <c r="BT3" s="4381"/>
      <c r="BU3" s="4381"/>
      <c r="BV3" s="4381"/>
      <c r="BW3" s="4381"/>
      <c r="BX3" s="4381"/>
      <c r="BY3" s="3200"/>
    </row>
    <row r="4" spans="2:77" s="2571" customFormat="1" ht="18.75">
      <c r="B4" s="4379" t="s">
        <v>217</v>
      </c>
      <c r="C4" s="4379"/>
      <c r="D4" s="4379"/>
      <c r="E4" s="4379"/>
      <c r="F4" s="4379"/>
      <c r="G4" s="4379"/>
      <c r="H4" s="4379"/>
      <c r="I4" s="4379"/>
      <c r="J4" s="4379"/>
      <c r="K4" s="4379"/>
      <c r="L4" s="4379"/>
      <c r="M4" s="4379"/>
      <c r="N4" s="4379"/>
      <c r="O4" s="4379"/>
      <c r="P4" s="4379"/>
      <c r="Q4" s="4379"/>
      <c r="R4" s="4379"/>
      <c r="S4" s="4379"/>
      <c r="T4" s="4379"/>
      <c r="U4" s="4379"/>
      <c r="V4" s="4379"/>
      <c r="W4" s="4379"/>
      <c r="X4" s="4379"/>
      <c r="Y4" s="4379"/>
      <c r="Z4" s="4379"/>
      <c r="AA4" s="4379"/>
      <c r="AB4" s="4379"/>
      <c r="AC4" s="4379"/>
      <c r="AD4" s="4379"/>
      <c r="AE4" s="4379"/>
      <c r="AF4" s="4379"/>
      <c r="AG4" s="4379"/>
      <c r="AH4" s="4379"/>
      <c r="AI4" s="4379"/>
      <c r="AJ4" s="4379"/>
      <c r="AK4" s="4379"/>
      <c r="AL4" s="4379"/>
      <c r="AM4" s="3199"/>
      <c r="AN4" s="4379" t="s">
        <v>217</v>
      </c>
      <c r="AO4" s="4379"/>
      <c r="AP4" s="4379"/>
      <c r="AQ4" s="4379"/>
      <c r="AR4" s="4379"/>
      <c r="AS4" s="4379"/>
      <c r="AT4" s="4379"/>
      <c r="AU4" s="4379"/>
      <c r="AV4" s="4379"/>
      <c r="AW4" s="4379"/>
      <c r="AX4" s="4379"/>
      <c r="AY4" s="4379"/>
      <c r="AZ4" s="4379"/>
      <c r="BA4" s="4379"/>
      <c r="BB4" s="4379"/>
      <c r="BC4" s="4379"/>
      <c r="BD4" s="4379"/>
      <c r="BE4" s="4379"/>
      <c r="BF4" s="4379"/>
      <c r="BG4" s="4379"/>
      <c r="BH4" s="4379"/>
      <c r="BI4" s="4379"/>
      <c r="BJ4" s="4379"/>
      <c r="BK4" s="4379"/>
      <c r="BL4" s="4379"/>
      <c r="BM4" s="4379"/>
      <c r="BN4" s="4379"/>
      <c r="BO4" s="4379"/>
      <c r="BP4" s="4379"/>
      <c r="BQ4" s="4379"/>
      <c r="BR4" s="4379"/>
      <c r="BS4" s="4379"/>
      <c r="BT4" s="4379"/>
      <c r="BU4" s="4379"/>
      <c r="BV4" s="4379"/>
      <c r="BW4" s="4379"/>
      <c r="BX4" s="4379"/>
      <c r="BY4" s="4379"/>
    </row>
    <row r="5" spans="2:77" s="2571" customFormat="1" ht="18.75">
      <c r="B5" s="4379" t="s">
        <v>126</v>
      </c>
      <c r="C5" s="4379"/>
      <c r="D5" s="4379"/>
      <c r="E5" s="4379"/>
      <c r="F5" s="4379"/>
      <c r="G5" s="4379"/>
      <c r="H5" s="4379"/>
      <c r="I5" s="4379"/>
      <c r="J5" s="4379"/>
      <c r="K5" s="4379"/>
      <c r="L5" s="4379"/>
      <c r="M5" s="4379"/>
      <c r="N5" s="4379"/>
      <c r="O5" s="4379"/>
      <c r="P5" s="4379"/>
      <c r="Q5" s="4379"/>
      <c r="R5" s="4379"/>
      <c r="S5" s="4379"/>
      <c r="T5" s="4379"/>
      <c r="U5" s="4379"/>
      <c r="V5" s="4379"/>
      <c r="W5" s="4379"/>
      <c r="X5" s="4379"/>
      <c r="Y5" s="4379"/>
      <c r="Z5" s="4379"/>
      <c r="AA5" s="4379"/>
      <c r="AB5" s="4379"/>
      <c r="AC5" s="4379"/>
      <c r="AD5" s="4379"/>
      <c r="AE5" s="4379"/>
      <c r="AF5" s="4379"/>
      <c r="AG5" s="4379"/>
      <c r="AH5" s="4379"/>
      <c r="AI5" s="4379"/>
      <c r="AJ5" s="4379"/>
      <c r="AK5" s="4379"/>
      <c r="AL5" s="4379"/>
      <c r="AM5" s="2572"/>
      <c r="AN5" s="4379" t="s">
        <v>126</v>
      </c>
      <c r="AO5" s="4379"/>
      <c r="AP5" s="4379"/>
      <c r="AQ5" s="4379"/>
      <c r="AR5" s="4379"/>
      <c r="AS5" s="4379"/>
      <c r="AT5" s="4379"/>
      <c r="AU5" s="4379"/>
      <c r="AV5" s="4379"/>
      <c r="AW5" s="4379"/>
      <c r="AX5" s="4379"/>
      <c r="AY5" s="4379"/>
      <c r="AZ5" s="4379"/>
      <c r="BA5" s="4379"/>
      <c r="BB5" s="4379"/>
      <c r="BC5" s="4379"/>
      <c r="BD5" s="4379"/>
      <c r="BE5" s="4379"/>
      <c r="BF5" s="4379"/>
      <c r="BG5" s="4379"/>
      <c r="BH5" s="4379"/>
      <c r="BI5" s="4379"/>
      <c r="BJ5" s="4379"/>
      <c r="BK5" s="4379"/>
      <c r="BL5" s="4379"/>
      <c r="BM5" s="4379"/>
      <c r="BN5" s="4379"/>
      <c r="BO5" s="4379"/>
      <c r="BP5" s="4379"/>
      <c r="BQ5" s="4379"/>
      <c r="BR5" s="4379"/>
      <c r="BS5" s="4379"/>
      <c r="BT5" s="4379"/>
      <c r="BU5" s="4379"/>
      <c r="BV5" s="4379"/>
      <c r="BW5" s="4379"/>
      <c r="BX5" s="4379"/>
      <c r="BY5" s="4379"/>
    </row>
    <row r="6" spans="2:77" s="2571" customFormat="1" ht="18.75">
      <c r="B6" s="4379" t="s">
        <v>125</v>
      </c>
      <c r="C6" s="4379"/>
      <c r="D6" s="4379"/>
      <c r="E6" s="4379"/>
      <c r="F6" s="4379"/>
      <c r="G6" s="4379"/>
      <c r="H6" s="4379"/>
      <c r="I6" s="4379"/>
      <c r="J6" s="4379"/>
      <c r="K6" s="4379"/>
      <c r="L6" s="4379"/>
      <c r="M6" s="4379"/>
      <c r="N6" s="4379"/>
      <c r="O6" s="4379"/>
      <c r="P6" s="4379"/>
      <c r="Q6" s="4379"/>
      <c r="R6" s="4379"/>
      <c r="S6" s="4379"/>
      <c r="T6" s="4379"/>
      <c r="U6" s="4379"/>
      <c r="V6" s="4379"/>
      <c r="W6" s="4379"/>
      <c r="X6" s="4379"/>
      <c r="Y6" s="4379"/>
      <c r="Z6" s="4379"/>
      <c r="AA6" s="4379"/>
      <c r="AB6" s="4379"/>
      <c r="AC6" s="4379"/>
      <c r="AD6" s="4379"/>
      <c r="AE6" s="4379"/>
      <c r="AF6" s="4379"/>
      <c r="AG6" s="4379"/>
      <c r="AH6" s="4379"/>
      <c r="AI6" s="4379"/>
      <c r="AJ6" s="4379"/>
      <c r="AK6" s="4379"/>
      <c r="AL6" s="4379"/>
      <c r="AM6" s="2572"/>
      <c r="AN6" s="4379" t="s">
        <v>125</v>
      </c>
      <c r="AO6" s="4379"/>
      <c r="AP6" s="4379"/>
      <c r="AQ6" s="4379"/>
      <c r="AR6" s="4379"/>
      <c r="AS6" s="4379"/>
      <c r="AT6" s="4379"/>
      <c r="AU6" s="4379"/>
      <c r="AV6" s="4379"/>
      <c r="AW6" s="4379"/>
      <c r="AX6" s="4379"/>
      <c r="AY6" s="4379"/>
      <c r="AZ6" s="4379"/>
      <c r="BA6" s="4379"/>
      <c r="BB6" s="4379"/>
      <c r="BC6" s="4379"/>
      <c r="BD6" s="4379"/>
      <c r="BE6" s="4379"/>
      <c r="BF6" s="4379"/>
      <c r="BG6" s="4379"/>
      <c r="BH6" s="4379"/>
      <c r="BI6" s="4379"/>
      <c r="BJ6" s="4379"/>
      <c r="BK6" s="4379"/>
      <c r="BL6" s="4379"/>
      <c r="BM6" s="4379"/>
      <c r="BN6" s="4379"/>
      <c r="BO6" s="4379"/>
      <c r="BP6" s="4379"/>
      <c r="BQ6" s="4379"/>
      <c r="BR6" s="4379"/>
      <c r="BS6" s="4379"/>
      <c r="BT6" s="4379"/>
      <c r="BU6" s="4379"/>
      <c r="BV6" s="4379"/>
      <c r="BW6" s="4379"/>
      <c r="BX6" s="4379"/>
      <c r="BY6" s="4379"/>
    </row>
    <row r="7" spans="2:77" s="2571" customFormat="1" ht="7.5" customHeight="1" thickBot="1">
      <c r="B7" s="2573"/>
      <c r="C7" s="2572"/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4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2572"/>
      <c r="AS7" s="2572"/>
      <c r="AT7" s="2572"/>
      <c r="AU7" s="2572"/>
      <c r="AV7" s="2572"/>
      <c r="AW7" s="2572"/>
      <c r="AX7" s="2572"/>
      <c r="AY7" s="2572"/>
      <c r="AZ7" s="2574"/>
      <c r="BA7" s="2575"/>
      <c r="BB7" s="2572"/>
      <c r="BC7" s="2572"/>
      <c r="BD7" s="2572"/>
      <c r="BE7" s="2572"/>
      <c r="BF7" s="2572"/>
      <c r="BG7" s="2575"/>
      <c r="BH7" s="2572"/>
      <c r="BI7" s="2572"/>
      <c r="BJ7" s="2572"/>
      <c r="BK7" s="2572"/>
      <c r="BL7" s="2572"/>
      <c r="BM7" s="2575"/>
      <c r="BN7" s="2572"/>
      <c r="BO7" s="2572"/>
      <c r="BP7" s="2572"/>
      <c r="BQ7" s="2572"/>
      <c r="BR7" s="2572"/>
      <c r="BS7" s="2575"/>
      <c r="BT7" s="2572"/>
      <c r="BU7" s="2572"/>
      <c r="BV7" s="2572"/>
      <c r="BW7" s="2572"/>
      <c r="BX7" s="2572"/>
      <c r="BY7" s="2572"/>
    </row>
    <row r="8" spans="2:77" ht="26.25" customHeight="1" thickBot="1">
      <c r="B8" s="4376" t="s">
        <v>162</v>
      </c>
      <c r="C8" s="2576" t="s">
        <v>103</v>
      </c>
      <c r="D8" s="2577"/>
      <c r="E8" s="4374" t="s">
        <v>73</v>
      </c>
      <c r="F8" s="4374"/>
      <c r="G8" s="4374"/>
      <c r="H8" s="4375"/>
      <c r="I8" s="4373" t="s">
        <v>116</v>
      </c>
      <c r="J8" s="4374"/>
      <c r="K8" s="4374"/>
      <c r="L8" s="4374"/>
      <c r="M8" s="4374"/>
      <c r="N8" s="4375"/>
      <c r="O8" s="4373" t="s">
        <v>74</v>
      </c>
      <c r="P8" s="4374"/>
      <c r="Q8" s="4374"/>
      <c r="R8" s="4374"/>
      <c r="S8" s="4374"/>
      <c r="T8" s="4375"/>
      <c r="U8" s="4373" t="s">
        <v>75</v>
      </c>
      <c r="V8" s="4374"/>
      <c r="W8" s="4374"/>
      <c r="X8" s="4374"/>
      <c r="Y8" s="4374"/>
      <c r="Z8" s="4375"/>
      <c r="AA8" s="4373" t="s">
        <v>76</v>
      </c>
      <c r="AB8" s="4374"/>
      <c r="AC8" s="4374"/>
      <c r="AD8" s="4374"/>
      <c r="AE8" s="4374"/>
      <c r="AF8" s="4375"/>
      <c r="AG8" s="4373" t="s">
        <v>77</v>
      </c>
      <c r="AH8" s="4374"/>
      <c r="AI8" s="4374"/>
      <c r="AJ8" s="4374"/>
      <c r="AK8" s="4374"/>
      <c r="AL8" s="4375"/>
      <c r="AM8" s="2578"/>
      <c r="AN8" s="4376" t="s">
        <v>162</v>
      </c>
      <c r="AO8" s="4373" t="s">
        <v>78</v>
      </c>
      <c r="AP8" s="4374"/>
      <c r="AQ8" s="4374"/>
      <c r="AR8" s="4374"/>
      <c r="AS8" s="4374"/>
      <c r="AT8" s="4375"/>
      <c r="AU8" s="4373" t="s">
        <v>1</v>
      </c>
      <c r="AV8" s="4374"/>
      <c r="AW8" s="4374"/>
      <c r="AX8" s="4374"/>
      <c r="AY8" s="4374"/>
      <c r="AZ8" s="4375"/>
      <c r="BA8" s="4373" t="s">
        <v>79</v>
      </c>
      <c r="BB8" s="4374"/>
      <c r="BC8" s="4374"/>
      <c r="BD8" s="4374"/>
      <c r="BE8" s="4374"/>
      <c r="BF8" s="4375"/>
      <c r="BG8" s="4373" t="s">
        <v>80</v>
      </c>
      <c r="BH8" s="4374"/>
      <c r="BI8" s="4374"/>
      <c r="BJ8" s="4374"/>
      <c r="BK8" s="4374"/>
      <c r="BL8" s="4375"/>
      <c r="BM8" s="4373" t="s">
        <v>81</v>
      </c>
      <c r="BN8" s="4374"/>
      <c r="BO8" s="4374"/>
      <c r="BP8" s="4374"/>
      <c r="BQ8" s="4374"/>
      <c r="BR8" s="4375"/>
      <c r="BS8" s="4373" t="s">
        <v>82</v>
      </c>
      <c r="BT8" s="4374"/>
      <c r="BU8" s="4374"/>
      <c r="BV8" s="4374"/>
      <c r="BW8" s="4374"/>
      <c r="BX8" s="4375"/>
      <c r="BY8" s="2579" t="s">
        <v>96</v>
      </c>
    </row>
    <row r="9" spans="2:77" ht="12.75" customHeight="1">
      <c r="B9" s="4377"/>
      <c r="C9" s="4367" t="s">
        <v>164</v>
      </c>
      <c r="D9" s="4370" t="s">
        <v>163</v>
      </c>
      <c r="E9" s="4358" t="s">
        <v>171</v>
      </c>
      <c r="F9" s="4359"/>
      <c r="G9" s="4359"/>
      <c r="H9" s="4360"/>
      <c r="I9" s="4367" t="s">
        <v>164</v>
      </c>
      <c r="J9" s="4370" t="s">
        <v>163</v>
      </c>
      <c r="K9" s="4358" t="s">
        <v>171</v>
      </c>
      <c r="L9" s="4359"/>
      <c r="M9" s="4359"/>
      <c r="N9" s="4360"/>
      <c r="O9" s="4367" t="s">
        <v>164</v>
      </c>
      <c r="P9" s="4370" t="s">
        <v>163</v>
      </c>
      <c r="Q9" s="4358" t="s">
        <v>171</v>
      </c>
      <c r="R9" s="4359"/>
      <c r="S9" s="4359"/>
      <c r="T9" s="4360"/>
      <c r="U9" s="4367" t="s">
        <v>164</v>
      </c>
      <c r="V9" s="4370" t="s">
        <v>163</v>
      </c>
      <c r="W9" s="4358" t="s">
        <v>171</v>
      </c>
      <c r="X9" s="4359"/>
      <c r="Y9" s="4359"/>
      <c r="Z9" s="4360"/>
      <c r="AA9" s="4367" t="s">
        <v>164</v>
      </c>
      <c r="AB9" s="4370" t="s">
        <v>163</v>
      </c>
      <c r="AC9" s="4358" t="s">
        <v>171</v>
      </c>
      <c r="AD9" s="4359"/>
      <c r="AE9" s="4359"/>
      <c r="AF9" s="4360"/>
      <c r="AG9" s="4367" t="s">
        <v>164</v>
      </c>
      <c r="AH9" s="4370" t="s">
        <v>163</v>
      </c>
      <c r="AI9" s="4358" t="s">
        <v>171</v>
      </c>
      <c r="AJ9" s="4359"/>
      <c r="AK9" s="4359"/>
      <c r="AL9" s="4360"/>
      <c r="AM9" s="2566"/>
      <c r="AN9" s="4377"/>
      <c r="AO9" s="4367" t="s">
        <v>164</v>
      </c>
      <c r="AP9" s="4370" t="s">
        <v>163</v>
      </c>
      <c r="AQ9" s="4358" t="s">
        <v>171</v>
      </c>
      <c r="AR9" s="4359"/>
      <c r="AS9" s="4359"/>
      <c r="AT9" s="4360"/>
      <c r="AU9" s="4367" t="s">
        <v>164</v>
      </c>
      <c r="AV9" s="4370" t="s">
        <v>163</v>
      </c>
      <c r="AW9" s="4358" t="s">
        <v>171</v>
      </c>
      <c r="AX9" s="4359"/>
      <c r="AY9" s="4359"/>
      <c r="AZ9" s="4360"/>
      <c r="BA9" s="4367" t="s">
        <v>164</v>
      </c>
      <c r="BB9" s="4370" t="s">
        <v>163</v>
      </c>
      <c r="BC9" s="4358" t="s">
        <v>171</v>
      </c>
      <c r="BD9" s="4359"/>
      <c r="BE9" s="4359"/>
      <c r="BF9" s="4360"/>
      <c r="BG9" s="4367" t="s">
        <v>164</v>
      </c>
      <c r="BH9" s="4370" t="s">
        <v>163</v>
      </c>
      <c r="BI9" s="4358" t="s">
        <v>171</v>
      </c>
      <c r="BJ9" s="4359"/>
      <c r="BK9" s="4359"/>
      <c r="BL9" s="4360"/>
      <c r="BM9" s="4367" t="s">
        <v>164</v>
      </c>
      <c r="BN9" s="4370" t="s">
        <v>163</v>
      </c>
      <c r="BO9" s="4358" t="s">
        <v>171</v>
      </c>
      <c r="BP9" s="4359"/>
      <c r="BQ9" s="4359"/>
      <c r="BR9" s="4360"/>
      <c r="BS9" s="4367" t="s">
        <v>164</v>
      </c>
      <c r="BT9" s="4370" t="s">
        <v>163</v>
      </c>
      <c r="BU9" s="4358" t="s">
        <v>171</v>
      </c>
      <c r="BV9" s="4359"/>
      <c r="BW9" s="4359"/>
      <c r="BX9" s="4360"/>
      <c r="BY9" s="2580"/>
    </row>
    <row r="10" spans="2:77">
      <c r="B10" s="4377"/>
      <c r="C10" s="4368"/>
      <c r="D10" s="4371"/>
      <c r="E10" s="4361"/>
      <c r="F10" s="4362"/>
      <c r="G10" s="4362"/>
      <c r="H10" s="4363"/>
      <c r="I10" s="4368"/>
      <c r="J10" s="4371"/>
      <c r="K10" s="4361"/>
      <c r="L10" s="4362"/>
      <c r="M10" s="4362"/>
      <c r="N10" s="4363"/>
      <c r="O10" s="4368"/>
      <c r="P10" s="4371"/>
      <c r="Q10" s="4361"/>
      <c r="R10" s="4362"/>
      <c r="S10" s="4362"/>
      <c r="T10" s="4363"/>
      <c r="U10" s="4368"/>
      <c r="V10" s="4371"/>
      <c r="W10" s="4361"/>
      <c r="X10" s="4362"/>
      <c r="Y10" s="4362"/>
      <c r="Z10" s="4363"/>
      <c r="AA10" s="4368"/>
      <c r="AB10" s="4371"/>
      <c r="AC10" s="4361"/>
      <c r="AD10" s="4362"/>
      <c r="AE10" s="4362"/>
      <c r="AF10" s="4363"/>
      <c r="AG10" s="4368"/>
      <c r="AH10" s="4371"/>
      <c r="AI10" s="4361"/>
      <c r="AJ10" s="4362"/>
      <c r="AK10" s="4362"/>
      <c r="AL10" s="4363"/>
      <c r="AM10" s="2569"/>
      <c r="AN10" s="4377"/>
      <c r="AO10" s="4368"/>
      <c r="AP10" s="4371"/>
      <c r="AQ10" s="4361"/>
      <c r="AR10" s="4362"/>
      <c r="AS10" s="4362"/>
      <c r="AT10" s="4363"/>
      <c r="AU10" s="4368"/>
      <c r="AV10" s="4371"/>
      <c r="AW10" s="4361"/>
      <c r="AX10" s="4362"/>
      <c r="AY10" s="4362"/>
      <c r="AZ10" s="4363"/>
      <c r="BA10" s="4368"/>
      <c r="BB10" s="4371"/>
      <c r="BC10" s="4361"/>
      <c r="BD10" s="4362"/>
      <c r="BE10" s="4362"/>
      <c r="BF10" s="4363"/>
      <c r="BG10" s="4368"/>
      <c r="BH10" s="4371"/>
      <c r="BI10" s="4361"/>
      <c r="BJ10" s="4362"/>
      <c r="BK10" s="4362"/>
      <c r="BL10" s="4363"/>
      <c r="BM10" s="4368"/>
      <c r="BN10" s="4371"/>
      <c r="BO10" s="4361"/>
      <c r="BP10" s="4362"/>
      <c r="BQ10" s="4362"/>
      <c r="BR10" s="4363"/>
      <c r="BS10" s="4368"/>
      <c r="BT10" s="4371"/>
      <c r="BU10" s="4361"/>
      <c r="BV10" s="4362"/>
      <c r="BW10" s="4362"/>
      <c r="BX10" s="4363"/>
      <c r="BY10" s="2580"/>
    </row>
    <row r="11" spans="2:77" ht="21.75" customHeight="1">
      <c r="B11" s="4377"/>
      <c r="C11" s="4368"/>
      <c r="D11" s="4371"/>
      <c r="E11" s="4364"/>
      <c r="F11" s="4365"/>
      <c r="G11" s="4365"/>
      <c r="H11" s="4366"/>
      <c r="I11" s="4368"/>
      <c r="J11" s="4371"/>
      <c r="K11" s="4364"/>
      <c r="L11" s="4365"/>
      <c r="M11" s="4365"/>
      <c r="N11" s="4366"/>
      <c r="O11" s="4368"/>
      <c r="P11" s="4371"/>
      <c r="Q11" s="4364"/>
      <c r="R11" s="4365"/>
      <c r="S11" s="4365"/>
      <c r="T11" s="4366"/>
      <c r="U11" s="4368"/>
      <c r="V11" s="4371"/>
      <c r="W11" s="4364"/>
      <c r="X11" s="4365"/>
      <c r="Y11" s="4365"/>
      <c r="Z11" s="4366"/>
      <c r="AA11" s="4368"/>
      <c r="AB11" s="4371"/>
      <c r="AC11" s="4364"/>
      <c r="AD11" s="4365"/>
      <c r="AE11" s="4365"/>
      <c r="AF11" s="4366"/>
      <c r="AG11" s="4368"/>
      <c r="AH11" s="4371"/>
      <c r="AI11" s="4364"/>
      <c r="AJ11" s="4365"/>
      <c r="AK11" s="4365"/>
      <c r="AL11" s="4366"/>
      <c r="AM11" s="2581"/>
      <c r="AN11" s="4377"/>
      <c r="AO11" s="4368"/>
      <c r="AP11" s="4371"/>
      <c r="AQ11" s="4364"/>
      <c r="AR11" s="4365"/>
      <c r="AS11" s="4365"/>
      <c r="AT11" s="4366"/>
      <c r="AU11" s="4368"/>
      <c r="AV11" s="4371"/>
      <c r="AW11" s="4364"/>
      <c r="AX11" s="4365"/>
      <c r="AY11" s="4365"/>
      <c r="AZ11" s="4366"/>
      <c r="BA11" s="4368"/>
      <c r="BB11" s="4371"/>
      <c r="BC11" s="4364"/>
      <c r="BD11" s="4365"/>
      <c r="BE11" s="4365"/>
      <c r="BF11" s="4366"/>
      <c r="BG11" s="4368"/>
      <c r="BH11" s="4371"/>
      <c r="BI11" s="4364"/>
      <c r="BJ11" s="4365"/>
      <c r="BK11" s="4365"/>
      <c r="BL11" s="4366"/>
      <c r="BM11" s="4368"/>
      <c r="BN11" s="4371"/>
      <c r="BO11" s="4364"/>
      <c r="BP11" s="4365"/>
      <c r="BQ11" s="4365"/>
      <c r="BR11" s="4366"/>
      <c r="BS11" s="4368"/>
      <c r="BT11" s="4371"/>
      <c r="BU11" s="4364"/>
      <c r="BV11" s="4365"/>
      <c r="BW11" s="4365"/>
      <c r="BX11" s="4366"/>
      <c r="BY11" s="2580"/>
    </row>
    <row r="12" spans="2:77" ht="23.25" customHeight="1" thickBot="1">
      <c r="B12" s="4378"/>
      <c r="C12" s="4369"/>
      <c r="D12" s="4372"/>
      <c r="E12" s="2582">
        <v>6</v>
      </c>
      <c r="F12" s="2583">
        <v>7</v>
      </c>
      <c r="G12" s="2583">
        <v>8</v>
      </c>
      <c r="H12" s="2584">
        <v>9</v>
      </c>
      <c r="I12" s="4369"/>
      <c r="J12" s="4372"/>
      <c r="K12" s="2582">
        <v>6</v>
      </c>
      <c r="L12" s="2583">
        <v>7</v>
      </c>
      <c r="M12" s="2583">
        <v>8</v>
      </c>
      <c r="N12" s="2584">
        <v>9</v>
      </c>
      <c r="O12" s="4369"/>
      <c r="P12" s="4372"/>
      <c r="Q12" s="2582">
        <v>6</v>
      </c>
      <c r="R12" s="2583">
        <v>7</v>
      </c>
      <c r="S12" s="2583">
        <v>8</v>
      </c>
      <c r="T12" s="2584">
        <v>9</v>
      </c>
      <c r="U12" s="4369"/>
      <c r="V12" s="4372"/>
      <c r="W12" s="2582">
        <v>6</v>
      </c>
      <c r="X12" s="2583">
        <v>7</v>
      </c>
      <c r="Y12" s="2583">
        <v>8</v>
      </c>
      <c r="Z12" s="2584">
        <v>9</v>
      </c>
      <c r="AA12" s="4369"/>
      <c r="AB12" s="4372"/>
      <c r="AC12" s="2582">
        <v>6</v>
      </c>
      <c r="AD12" s="2583">
        <v>7</v>
      </c>
      <c r="AE12" s="2583">
        <v>8</v>
      </c>
      <c r="AF12" s="2584">
        <v>9</v>
      </c>
      <c r="AG12" s="4369"/>
      <c r="AH12" s="4372"/>
      <c r="AI12" s="2582">
        <v>6</v>
      </c>
      <c r="AJ12" s="2583">
        <v>7</v>
      </c>
      <c r="AK12" s="2583">
        <v>8</v>
      </c>
      <c r="AL12" s="2584">
        <v>9</v>
      </c>
      <c r="AM12" s="2569"/>
      <c r="AN12" s="4378"/>
      <c r="AO12" s="4369"/>
      <c r="AP12" s="4372"/>
      <c r="AQ12" s="2582">
        <v>6</v>
      </c>
      <c r="AR12" s="2583">
        <v>7</v>
      </c>
      <c r="AS12" s="2583">
        <v>8</v>
      </c>
      <c r="AT12" s="2584">
        <v>9</v>
      </c>
      <c r="AU12" s="4369"/>
      <c r="AV12" s="4372"/>
      <c r="AW12" s="2582">
        <v>6</v>
      </c>
      <c r="AX12" s="2583">
        <v>7</v>
      </c>
      <c r="AY12" s="2583">
        <v>8</v>
      </c>
      <c r="AZ12" s="2584">
        <v>9</v>
      </c>
      <c r="BA12" s="4369"/>
      <c r="BB12" s="4372"/>
      <c r="BC12" s="2582">
        <v>6</v>
      </c>
      <c r="BD12" s="2583">
        <v>7</v>
      </c>
      <c r="BE12" s="2583">
        <v>8</v>
      </c>
      <c r="BF12" s="2584">
        <v>9</v>
      </c>
      <c r="BG12" s="4369"/>
      <c r="BH12" s="4372"/>
      <c r="BI12" s="2582">
        <v>6</v>
      </c>
      <c r="BJ12" s="2583">
        <v>7</v>
      </c>
      <c r="BK12" s="2583">
        <v>8</v>
      </c>
      <c r="BL12" s="2584">
        <v>9</v>
      </c>
      <c r="BM12" s="4369"/>
      <c r="BN12" s="4372"/>
      <c r="BO12" s="2582">
        <v>6</v>
      </c>
      <c r="BP12" s="2583">
        <v>7</v>
      </c>
      <c r="BQ12" s="2583">
        <v>8</v>
      </c>
      <c r="BR12" s="2584">
        <v>9</v>
      </c>
      <c r="BS12" s="4369"/>
      <c r="BT12" s="4372"/>
      <c r="BU12" s="2582">
        <v>6</v>
      </c>
      <c r="BV12" s="2583">
        <v>7</v>
      </c>
      <c r="BW12" s="2583">
        <v>8</v>
      </c>
      <c r="BX12" s="2584">
        <v>9</v>
      </c>
      <c r="BY12" s="2580"/>
    </row>
    <row r="13" spans="2:77" ht="15" customHeight="1" thickBot="1">
      <c r="B13" s="2585" t="s">
        <v>13</v>
      </c>
      <c r="C13" s="1674"/>
      <c r="D13" s="1433" t="s">
        <v>15</v>
      </c>
      <c r="E13" s="1675" t="s">
        <v>64</v>
      </c>
      <c r="F13" s="1671"/>
      <c r="G13" s="1671"/>
      <c r="H13" s="1672" t="s">
        <v>55</v>
      </c>
      <c r="I13" s="22"/>
      <c r="J13" s="271" t="s">
        <v>19</v>
      </c>
      <c r="K13" s="273" t="s">
        <v>55</v>
      </c>
      <c r="L13" s="260" t="s">
        <v>64</v>
      </c>
      <c r="M13" s="260"/>
      <c r="N13" s="261"/>
      <c r="O13" s="8"/>
      <c r="P13" s="667" t="s">
        <v>19</v>
      </c>
      <c r="Q13" s="259" t="s">
        <v>55</v>
      </c>
      <c r="R13" s="260" t="s">
        <v>64</v>
      </c>
      <c r="S13" s="260"/>
      <c r="T13" s="261"/>
      <c r="U13" s="8"/>
      <c r="V13" s="271" t="s">
        <v>88</v>
      </c>
      <c r="W13" s="273"/>
      <c r="X13" s="260" t="s">
        <v>55</v>
      </c>
      <c r="Y13" s="260" t="s">
        <v>64</v>
      </c>
      <c r="Z13" s="261"/>
      <c r="AA13" s="1674">
        <v>18</v>
      </c>
      <c r="AB13" s="1433" t="s">
        <v>14</v>
      </c>
      <c r="AC13" s="4085"/>
      <c r="AD13" s="4066"/>
      <c r="AE13" s="4066"/>
      <c r="AF13" s="4067"/>
      <c r="AG13" s="38"/>
      <c r="AH13" s="277" t="s">
        <v>16</v>
      </c>
      <c r="AI13" s="4071"/>
      <c r="AJ13" s="4072"/>
      <c r="AK13" s="4072"/>
      <c r="AL13" s="4073"/>
      <c r="AM13" s="3188"/>
      <c r="AN13" s="3189" t="s">
        <v>13</v>
      </c>
      <c r="AO13" s="1803"/>
      <c r="AP13" s="1430" t="s">
        <v>88</v>
      </c>
      <c r="AQ13" s="1675"/>
      <c r="AR13" s="1671"/>
      <c r="AS13" s="1671" t="s">
        <v>55</v>
      </c>
      <c r="AT13" s="1672"/>
      <c r="AU13" s="27"/>
      <c r="AV13" s="271" t="s">
        <v>17</v>
      </c>
      <c r="AW13" s="259"/>
      <c r="AX13" s="260"/>
      <c r="AY13" s="260"/>
      <c r="AZ13" s="261" t="s">
        <v>55</v>
      </c>
      <c r="BA13" s="25"/>
      <c r="BB13" s="1432" t="s">
        <v>18</v>
      </c>
      <c r="BC13" s="1785" t="s">
        <v>55</v>
      </c>
      <c r="BD13" s="257" t="s">
        <v>64</v>
      </c>
      <c r="BE13" s="257"/>
      <c r="BF13" s="258"/>
      <c r="BG13" s="427"/>
      <c r="BH13" s="667" t="s">
        <v>15</v>
      </c>
      <c r="BI13" s="268"/>
      <c r="BJ13" s="269"/>
      <c r="BK13" s="269" t="s">
        <v>55</v>
      </c>
      <c r="BL13" s="270" t="s">
        <v>64</v>
      </c>
      <c r="BM13" s="1674"/>
      <c r="BN13" s="1433" t="s">
        <v>19</v>
      </c>
      <c r="BO13" s="1675" t="s">
        <v>64</v>
      </c>
      <c r="BP13" s="1671"/>
      <c r="BQ13" s="1671"/>
      <c r="BR13" s="1672" t="s">
        <v>55</v>
      </c>
      <c r="BS13" s="25"/>
      <c r="BT13" s="1002" t="s">
        <v>18</v>
      </c>
      <c r="BU13" s="256"/>
      <c r="BV13" s="257" t="s">
        <v>55</v>
      </c>
      <c r="BW13" s="257" t="s">
        <v>64</v>
      </c>
      <c r="BX13" s="258"/>
      <c r="BY13" s="2580"/>
    </row>
    <row r="14" spans="2:77" ht="15" customHeight="1" thickBot="1">
      <c r="B14" s="2587" t="s">
        <v>20</v>
      </c>
      <c r="C14" s="1233">
        <v>1</v>
      </c>
      <c r="D14" s="1430" t="s">
        <v>14</v>
      </c>
      <c r="E14" s="1675"/>
      <c r="F14" s="1671"/>
      <c r="G14" s="1671" t="s">
        <v>55</v>
      </c>
      <c r="H14" s="1672" t="s">
        <v>64</v>
      </c>
      <c r="I14" s="49"/>
      <c r="J14" s="1457" t="s">
        <v>16</v>
      </c>
      <c r="K14" s="285" t="s">
        <v>64</v>
      </c>
      <c r="L14" s="278"/>
      <c r="M14" s="278"/>
      <c r="N14" s="279" t="s">
        <v>55</v>
      </c>
      <c r="O14" s="38"/>
      <c r="P14" s="1001" t="s">
        <v>16</v>
      </c>
      <c r="Q14" s="262" t="s">
        <v>64</v>
      </c>
      <c r="R14" s="263"/>
      <c r="S14" s="263"/>
      <c r="T14" s="264" t="s">
        <v>55</v>
      </c>
      <c r="U14" s="92"/>
      <c r="V14" s="271" t="s">
        <v>15</v>
      </c>
      <c r="W14" s="273" t="s">
        <v>55</v>
      </c>
      <c r="X14" s="260" t="s">
        <v>64</v>
      </c>
      <c r="Y14" s="260"/>
      <c r="Z14" s="261"/>
      <c r="AA14" s="1233"/>
      <c r="AB14" s="1430" t="s">
        <v>17</v>
      </c>
      <c r="AC14" s="1675"/>
      <c r="AD14" s="1671"/>
      <c r="AE14" s="1671" t="s">
        <v>55</v>
      </c>
      <c r="AF14" s="1672" t="s">
        <v>64</v>
      </c>
      <c r="AG14" s="25"/>
      <c r="AH14" s="1002" t="s">
        <v>18</v>
      </c>
      <c r="AI14" s="256" t="s">
        <v>64</v>
      </c>
      <c r="AJ14" s="257"/>
      <c r="AK14" s="257"/>
      <c r="AL14" s="258" t="s">
        <v>55</v>
      </c>
      <c r="AM14" s="3188"/>
      <c r="AN14" s="3190" t="s">
        <v>20</v>
      </c>
      <c r="AO14" s="1805"/>
      <c r="AP14" s="1430" t="s">
        <v>15</v>
      </c>
      <c r="AQ14" s="4085"/>
      <c r="AR14" s="4066"/>
      <c r="AS14" s="4066"/>
      <c r="AT14" s="4067"/>
      <c r="AU14" s="27"/>
      <c r="AV14" s="271" t="s">
        <v>19</v>
      </c>
      <c r="AW14" s="4077"/>
      <c r="AX14" s="4069"/>
      <c r="AY14" s="4069"/>
      <c r="AZ14" s="4070"/>
      <c r="BA14" s="22"/>
      <c r="BB14" s="1430" t="s">
        <v>88</v>
      </c>
      <c r="BC14" s="1670"/>
      <c r="BD14" s="260"/>
      <c r="BE14" s="260"/>
      <c r="BF14" s="261" t="s">
        <v>55</v>
      </c>
      <c r="BG14" s="427">
        <v>40</v>
      </c>
      <c r="BH14" s="667" t="s">
        <v>14</v>
      </c>
      <c r="BI14" s="268"/>
      <c r="BJ14" s="269" t="s">
        <v>55</v>
      </c>
      <c r="BK14" s="269" t="s">
        <v>64</v>
      </c>
      <c r="BL14" s="270"/>
      <c r="BM14" s="1237"/>
      <c r="BN14" s="1431" t="s">
        <v>16</v>
      </c>
      <c r="BO14" s="1646"/>
      <c r="BP14" s="1647"/>
      <c r="BQ14" s="1647" t="s">
        <v>55</v>
      </c>
      <c r="BR14" s="1648" t="s">
        <v>64</v>
      </c>
      <c r="BS14" s="22"/>
      <c r="BT14" s="667" t="s">
        <v>88</v>
      </c>
      <c r="BU14" s="259" t="s">
        <v>55</v>
      </c>
      <c r="BV14" s="260" t="s">
        <v>64</v>
      </c>
      <c r="BW14" s="260"/>
      <c r="BX14" s="261"/>
      <c r="BY14" s="2580"/>
    </row>
    <row r="15" spans="2:77" ht="15" customHeight="1" thickBot="1">
      <c r="B15" s="2587" t="s">
        <v>21</v>
      </c>
      <c r="C15" s="1233"/>
      <c r="D15" s="1430" t="s">
        <v>17</v>
      </c>
      <c r="E15" s="1675"/>
      <c r="F15" s="1671" t="s">
        <v>55</v>
      </c>
      <c r="G15" s="1671"/>
      <c r="H15" s="1672"/>
      <c r="I15" s="25"/>
      <c r="J15" s="317" t="s">
        <v>18</v>
      </c>
      <c r="K15" s="283"/>
      <c r="L15" s="257"/>
      <c r="M15" s="257" t="s">
        <v>55</v>
      </c>
      <c r="N15" s="258" t="s">
        <v>64</v>
      </c>
      <c r="O15" s="91"/>
      <c r="P15" s="1002" t="s">
        <v>18</v>
      </c>
      <c r="Q15" s="256"/>
      <c r="R15" s="257"/>
      <c r="S15" s="257" t="s">
        <v>55</v>
      </c>
      <c r="T15" s="258" t="s">
        <v>64</v>
      </c>
      <c r="U15" s="8">
        <v>14</v>
      </c>
      <c r="V15" s="271" t="s">
        <v>14</v>
      </c>
      <c r="W15" s="273" t="s">
        <v>64</v>
      </c>
      <c r="X15" s="260"/>
      <c r="Y15" s="260"/>
      <c r="Z15" s="261" t="s">
        <v>55</v>
      </c>
      <c r="AA15" s="1233"/>
      <c r="AB15" s="1430" t="s">
        <v>19</v>
      </c>
      <c r="AC15" s="1675"/>
      <c r="AD15" s="1671" t="s">
        <v>55</v>
      </c>
      <c r="AE15" s="1671" t="s">
        <v>64</v>
      </c>
      <c r="AF15" s="1672"/>
      <c r="AG15" s="27"/>
      <c r="AH15" s="271" t="s">
        <v>88</v>
      </c>
      <c r="AI15" s="273"/>
      <c r="AJ15" s="260"/>
      <c r="AK15" s="260" t="s">
        <v>55</v>
      </c>
      <c r="AL15" s="261" t="s">
        <v>64</v>
      </c>
      <c r="AM15" s="3188"/>
      <c r="AN15" s="3190" t="s">
        <v>21</v>
      </c>
      <c r="AO15" s="1806">
        <v>27</v>
      </c>
      <c r="AP15" s="1430" t="s">
        <v>14</v>
      </c>
      <c r="AQ15" s="4085"/>
      <c r="AR15" s="4066"/>
      <c r="AS15" s="4066"/>
      <c r="AT15" s="4067"/>
      <c r="AU15" s="46"/>
      <c r="AV15" s="277" t="s">
        <v>16</v>
      </c>
      <c r="AW15" s="4078"/>
      <c r="AX15" s="4072"/>
      <c r="AY15" s="4072"/>
      <c r="AZ15" s="4073"/>
      <c r="BA15" s="22"/>
      <c r="BB15" s="1430" t="s">
        <v>15</v>
      </c>
      <c r="BC15" s="4085"/>
      <c r="BD15" s="4069"/>
      <c r="BE15" s="4069"/>
      <c r="BF15" s="4070"/>
      <c r="BG15" s="421"/>
      <c r="BH15" s="667" t="s">
        <v>17</v>
      </c>
      <c r="BI15" s="268" t="s">
        <v>55</v>
      </c>
      <c r="BJ15" s="269"/>
      <c r="BK15" s="269"/>
      <c r="BL15" s="270"/>
      <c r="BM15" s="1674"/>
      <c r="BN15" s="1432" t="s">
        <v>18</v>
      </c>
      <c r="BO15" s="1785"/>
      <c r="BP15" s="1786" t="s">
        <v>55</v>
      </c>
      <c r="BQ15" s="1786" t="s">
        <v>64</v>
      </c>
      <c r="BR15" s="1787"/>
      <c r="BS15" s="1003"/>
      <c r="BT15" s="667" t="s">
        <v>15</v>
      </c>
      <c r="BU15" s="259" t="s">
        <v>64</v>
      </c>
      <c r="BV15" s="260"/>
      <c r="BW15" s="260"/>
      <c r="BX15" s="261" t="s">
        <v>55</v>
      </c>
      <c r="BY15" s="2580"/>
    </row>
    <row r="16" spans="2:77" ht="15" customHeight="1" thickBot="1">
      <c r="B16" s="2587" t="s">
        <v>22</v>
      </c>
      <c r="C16" s="1233"/>
      <c r="D16" s="1429" t="s">
        <v>19</v>
      </c>
      <c r="E16" s="4062"/>
      <c r="F16" s="4063"/>
      <c r="G16" s="4063"/>
      <c r="H16" s="4064"/>
      <c r="I16" s="22"/>
      <c r="J16" s="428" t="s">
        <v>88</v>
      </c>
      <c r="K16" s="429"/>
      <c r="L16" s="430" t="s">
        <v>55</v>
      </c>
      <c r="M16" s="430"/>
      <c r="N16" s="431"/>
      <c r="O16" s="27"/>
      <c r="P16" s="271" t="s">
        <v>88</v>
      </c>
      <c r="Q16" s="259"/>
      <c r="R16" s="260" t="s">
        <v>55</v>
      </c>
      <c r="S16" s="260" t="s">
        <v>64</v>
      </c>
      <c r="T16" s="261"/>
      <c r="U16" s="92"/>
      <c r="V16" s="1429" t="s">
        <v>17</v>
      </c>
      <c r="W16" s="310"/>
      <c r="X16" s="278"/>
      <c r="Y16" s="278" t="s">
        <v>55</v>
      </c>
      <c r="Z16" s="279" t="s">
        <v>64</v>
      </c>
      <c r="AA16" s="1233"/>
      <c r="AB16" s="1429" t="s">
        <v>16</v>
      </c>
      <c r="AC16" s="1788" t="s">
        <v>55</v>
      </c>
      <c r="AD16" s="1789" t="s">
        <v>64</v>
      </c>
      <c r="AE16" s="1789"/>
      <c r="AF16" s="1790"/>
      <c r="AG16" s="22"/>
      <c r="AH16" s="667" t="s">
        <v>15</v>
      </c>
      <c r="AI16" s="259"/>
      <c r="AJ16" s="260" t="s">
        <v>55</v>
      </c>
      <c r="AK16" s="260" t="s">
        <v>64</v>
      </c>
      <c r="AL16" s="261"/>
      <c r="AM16" s="3188"/>
      <c r="AN16" s="3190" t="s">
        <v>22</v>
      </c>
      <c r="AO16" s="1807"/>
      <c r="AP16" s="1430" t="s">
        <v>17</v>
      </c>
      <c r="AQ16" s="1675" t="s">
        <v>64</v>
      </c>
      <c r="AR16" s="1671"/>
      <c r="AS16" s="1671"/>
      <c r="AT16" s="1672" t="s">
        <v>55</v>
      </c>
      <c r="AU16" s="27"/>
      <c r="AV16" s="1002" t="s">
        <v>18</v>
      </c>
      <c r="AW16" s="256" t="s">
        <v>55</v>
      </c>
      <c r="AX16" s="257" t="s">
        <v>64</v>
      </c>
      <c r="AY16" s="257"/>
      <c r="AZ16" s="258"/>
      <c r="BA16" s="22">
        <v>36</v>
      </c>
      <c r="BB16" s="1430" t="s">
        <v>14</v>
      </c>
      <c r="BC16" s="4065"/>
      <c r="BD16" s="4069"/>
      <c r="BE16" s="4069"/>
      <c r="BF16" s="4070"/>
      <c r="BG16" s="421"/>
      <c r="BH16" s="667" t="s">
        <v>19</v>
      </c>
      <c r="BI16" s="4077"/>
      <c r="BJ16" s="4069"/>
      <c r="BK16" s="4069"/>
      <c r="BL16" s="4070"/>
      <c r="BM16" s="1233"/>
      <c r="BN16" s="1430" t="s">
        <v>88</v>
      </c>
      <c r="BO16" s="1675" t="s">
        <v>55</v>
      </c>
      <c r="BP16" s="1671"/>
      <c r="BQ16" s="1671"/>
      <c r="BR16" s="1672"/>
      <c r="BS16" s="22">
        <v>49</v>
      </c>
      <c r="BT16" s="667" t="s">
        <v>14</v>
      </c>
      <c r="BU16" s="259"/>
      <c r="BV16" s="260"/>
      <c r="BW16" s="260" t="s">
        <v>55</v>
      </c>
      <c r="BX16" s="261" t="s">
        <v>64</v>
      </c>
      <c r="BY16" s="2580"/>
    </row>
    <row r="17" spans="2:77" ht="15" customHeight="1" thickBot="1">
      <c r="B17" s="2587" t="s">
        <v>23</v>
      </c>
      <c r="C17" s="1233"/>
      <c r="D17" s="1429" t="s">
        <v>16</v>
      </c>
      <c r="E17" s="4062"/>
      <c r="F17" s="4063"/>
      <c r="G17" s="4063"/>
      <c r="H17" s="4064"/>
      <c r="I17" s="22"/>
      <c r="J17" s="428" t="s">
        <v>15</v>
      </c>
      <c r="K17" s="4074"/>
      <c r="L17" s="4075"/>
      <c r="M17" s="4075"/>
      <c r="N17" s="4076"/>
      <c r="O17" s="22"/>
      <c r="P17" s="309" t="s">
        <v>15</v>
      </c>
      <c r="Q17" s="285" t="s">
        <v>55</v>
      </c>
      <c r="R17" s="278" t="s">
        <v>64</v>
      </c>
      <c r="S17" s="278"/>
      <c r="T17" s="279"/>
      <c r="U17" s="307"/>
      <c r="V17" s="1430" t="s">
        <v>19</v>
      </c>
      <c r="W17" s="273"/>
      <c r="X17" s="260" t="s">
        <v>55</v>
      </c>
      <c r="Y17" s="260" t="s">
        <v>64</v>
      </c>
      <c r="Z17" s="261"/>
      <c r="AA17" s="1238"/>
      <c r="AB17" s="1797" t="s">
        <v>18</v>
      </c>
      <c r="AC17" s="1798" t="s">
        <v>64</v>
      </c>
      <c r="AD17" s="1799"/>
      <c r="AE17" s="1799"/>
      <c r="AF17" s="1800" t="s">
        <v>55</v>
      </c>
      <c r="AG17" s="22">
        <v>23</v>
      </c>
      <c r="AH17" s="667" t="s">
        <v>14</v>
      </c>
      <c r="AI17" s="259" t="s">
        <v>55</v>
      </c>
      <c r="AJ17" s="260" t="s">
        <v>64</v>
      </c>
      <c r="AK17" s="260"/>
      <c r="AL17" s="261"/>
      <c r="AM17" s="3188"/>
      <c r="AN17" s="3190" t="s">
        <v>23</v>
      </c>
      <c r="AO17" s="1807"/>
      <c r="AP17" s="3508" t="s">
        <v>19</v>
      </c>
      <c r="AQ17" s="1788"/>
      <c r="AR17" s="1789"/>
      <c r="AS17" s="1789" t="s">
        <v>55</v>
      </c>
      <c r="AT17" s="1790" t="s">
        <v>64</v>
      </c>
      <c r="AU17" s="22"/>
      <c r="AV17" s="971" t="s">
        <v>88</v>
      </c>
      <c r="AW17" s="285" t="s">
        <v>64</v>
      </c>
      <c r="AX17" s="278"/>
      <c r="AY17" s="278"/>
      <c r="AZ17" s="279" t="s">
        <v>55</v>
      </c>
      <c r="BA17" s="22"/>
      <c r="BB17" s="1430" t="s">
        <v>17</v>
      </c>
      <c r="BC17" s="1670" t="s">
        <v>55</v>
      </c>
      <c r="BD17" s="260" t="s">
        <v>64</v>
      </c>
      <c r="BE17" s="260"/>
      <c r="BF17" s="261"/>
      <c r="BG17" s="423"/>
      <c r="BH17" s="1001" t="s">
        <v>16</v>
      </c>
      <c r="BI17" s="4078"/>
      <c r="BJ17" s="4072"/>
      <c r="BK17" s="4072"/>
      <c r="BL17" s="4073"/>
      <c r="BM17" s="1233"/>
      <c r="BN17" s="1430" t="s">
        <v>15</v>
      </c>
      <c r="BO17" s="4085"/>
      <c r="BP17" s="4066"/>
      <c r="BQ17" s="4066"/>
      <c r="BR17" s="4067"/>
      <c r="BS17" s="1003"/>
      <c r="BT17" s="971" t="s">
        <v>17</v>
      </c>
      <c r="BU17" s="285"/>
      <c r="BV17" s="278" t="s">
        <v>55</v>
      </c>
      <c r="BW17" s="278"/>
      <c r="BX17" s="279"/>
      <c r="BY17" s="2580"/>
    </row>
    <row r="18" spans="2:77" ht="15" customHeight="1" thickBot="1">
      <c r="B18" s="2587" t="s">
        <v>24</v>
      </c>
      <c r="C18" s="1238"/>
      <c r="D18" s="1460" t="s">
        <v>18</v>
      </c>
      <c r="E18" s="1785"/>
      <c r="F18" s="1786"/>
      <c r="G18" s="1786" t="s">
        <v>55</v>
      </c>
      <c r="H18" s="1787" t="s">
        <v>64</v>
      </c>
      <c r="I18" s="8">
        <v>6</v>
      </c>
      <c r="J18" s="271" t="s">
        <v>14</v>
      </c>
      <c r="K18" s="4077"/>
      <c r="L18" s="4069"/>
      <c r="M18" s="4069"/>
      <c r="N18" s="4070"/>
      <c r="O18" s="22">
        <v>10</v>
      </c>
      <c r="P18" s="271" t="s">
        <v>14</v>
      </c>
      <c r="Q18" s="259" t="s">
        <v>64</v>
      </c>
      <c r="R18" s="260"/>
      <c r="S18" s="260"/>
      <c r="T18" s="261" t="s">
        <v>55</v>
      </c>
      <c r="U18" s="424"/>
      <c r="V18" s="1431" t="s">
        <v>16</v>
      </c>
      <c r="W18" s="274" t="s">
        <v>55</v>
      </c>
      <c r="X18" s="263" t="s">
        <v>64</v>
      </c>
      <c r="Y18" s="263"/>
      <c r="Z18" s="264"/>
      <c r="AA18" s="1233"/>
      <c r="AB18" s="1430" t="s">
        <v>88</v>
      </c>
      <c r="AC18" s="1675"/>
      <c r="AD18" s="1671"/>
      <c r="AE18" s="1671" t="s">
        <v>55</v>
      </c>
      <c r="AF18" s="1672" t="s">
        <v>64</v>
      </c>
      <c r="AG18" s="22"/>
      <c r="AH18" s="667" t="s">
        <v>17</v>
      </c>
      <c r="AI18" s="259" t="s">
        <v>64</v>
      </c>
      <c r="AJ18" s="260"/>
      <c r="AK18" s="260"/>
      <c r="AL18" s="261" t="s">
        <v>55</v>
      </c>
      <c r="AM18" s="3188"/>
      <c r="AN18" s="3190" t="s">
        <v>24</v>
      </c>
      <c r="AO18" s="1808"/>
      <c r="AP18" s="1431" t="s">
        <v>16</v>
      </c>
      <c r="AQ18" s="1646"/>
      <c r="AR18" s="1647" t="s">
        <v>55</v>
      </c>
      <c r="AS18" s="1647" t="s">
        <v>64</v>
      </c>
      <c r="AT18" s="1648"/>
      <c r="AU18" s="22"/>
      <c r="AV18" s="667" t="s">
        <v>15</v>
      </c>
      <c r="AW18" s="259"/>
      <c r="AX18" s="260"/>
      <c r="AY18" s="260" t="s">
        <v>55</v>
      </c>
      <c r="AZ18" s="261" t="s">
        <v>64</v>
      </c>
      <c r="BA18" s="22"/>
      <c r="BB18" s="1430" t="s">
        <v>19</v>
      </c>
      <c r="BC18" s="1670" t="s">
        <v>64</v>
      </c>
      <c r="BD18" s="260"/>
      <c r="BE18" s="260"/>
      <c r="BF18" s="261" t="s">
        <v>55</v>
      </c>
      <c r="BG18" s="422"/>
      <c r="BH18" s="1002" t="s">
        <v>18</v>
      </c>
      <c r="BI18" s="265"/>
      <c r="BJ18" s="266" t="s">
        <v>55</v>
      </c>
      <c r="BK18" s="266" t="s">
        <v>64</v>
      </c>
      <c r="BL18" s="267"/>
      <c r="BM18" s="1233">
        <v>45</v>
      </c>
      <c r="BN18" s="1430" t="s">
        <v>14</v>
      </c>
      <c r="BO18" s="4085"/>
      <c r="BP18" s="4066"/>
      <c r="BQ18" s="4066"/>
      <c r="BR18" s="4067"/>
      <c r="BS18" s="1004"/>
      <c r="BT18" s="667" t="s">
        <v>19</v>
      </c>
      <c r="BU18" s="4077"/>
      <c r="BV18" s="4069"/>
      <c r="BW18" s="4069"/>
      <c r="BX18" s="4070"/>
      <c r="BY18" s="2580"/>
    </row>
    <row r="19" spans="2:77" ht="15" customHeight="1" thickBot="1">
      <c r="B19" s="2587" t="s">
        <v>25</v>
      </c>
      <c r="C19" s="1233"/>
      <c r="D19" s="1430" t="s">
        <v>88</v>
      </c>
      <c r="E19" s="1675"/>
      <c r="F19" s="1671" t="s">
        <v>55</v>
      </c>
      <c r="G19" s="1671" t="s">
        <v>64</v>
      </c>
      <c r="H19" s="1672"/>
      <c r="I19" s="22"/>
      <c r="J19" s="271" t="s">
        <v>17</v>
      </c>
      <c r="K19" s="259"/>
      <c r="L19" s="260"/>
      <c r="M19" s="260" t="s">
        <v>55</v>
      </c>
      <c r="N19" s="261" t="s">
        <v>64</v>
      </c>
      <c r="O19" s="22"/>
      <c r="P19" s="271" t="s">
        <v>17</v>
      </c>
      <c r="Q19" s="259"/>
      <c r="R19" s="260"/>
      <c r="S19" s="260" t="s">
        <v>55</v>
      </c>
      <c r="T19" s="261"/>
      <c r="U19" s="592"/>
      <c r="V19" s="1432" t="s">
        <v>18</v>
      </c>
      <c r="W19" s="283" t="s">
        <v>64</v>
      </c>
      <c r="X19" s="257"/>
      <c r="Y19" s="257"/>
      <c r="Z19" s="258" t="s">
        <v>55</v>
      </c>
      <c r="AA19" s="1233"/>
      <c r="AB19" s="1430" t="s">
        <v>15</v>
      </c>
      <c r="AC19" s="1675"/>
      <c r="AD19" s="1671" t="s">
        <v>55</v>
      </c>
      <c r="AE19" s="1671" t="s">
        <v>64</v>
      </c>
      <c r="AF19" s="1672"/>
      <c r="AG19" s="22"/>
      <c r="AH19" s="667" t="s">
        <v>19</v>
      </c>
      <c r="AI19" s="259"/>
      <c r="AJ19" s="260"/>
      <c r="AK19" s="260" t="s">
        <v>55</v>
      </c>
      <c r="AL19" s="261" t="s">
        <v>64</v>
      </c>
      <c r="AM19" s="3188"/>
      <c r="AN19" s="3190" t="s">
        <v>25</v>
      </c>
      <c r="AO19" s="1809"/>
      <c r="AP19" s="1432" t="s">
        <v>18</v>
      </c>
      <c r="AQ19" s="1785" t="s">
        <v>55</v>
      </c>
      <c r="AR19" s="1786" t="s">
        <v>64</v>
      </c>
      <c r="AS19" s="1786"/>
      <c r="AT19" s="1787"/>
      <c r="AU19" s="22">
        <v>32</v>
      </c>
      <c r="AV19" s="667" t="s">
        <v>14</v>
      </c>
      <c r="AW19" s="259"/>
      <c r="AX19" s="260" t="s">
        <v>55</v>
      </c>
      <c r="AY19" s="260" t="s">
        <v>64</v>
      </c>
      <c r="AZ19" s="261"/>
      <c r="BA19" s="46"/>
      <c r="BB19" s="1431" t="s">
        <v>16</v>
      </c>
      <c r="BC19" s="1795"/>
      <c r="BD19" s="263"/>
      <c r="BE19" s="263" t="s">
        <v>55</v>
      </c>
      <c r="BF19" s="264" t="s">
        <v>64</v>
      </c>
      <c r="BG19" s="421"/>
      <c r="BH19" s="667" t="s">
        <v>88</v>
      </c>
      <c r="BI19" s="268" t="s">
        <v>55</v>
      </c>
      <c r="BJ19" s="269" t="s">
        <v>64</v>
      </c>
      <c r="BK19" s="269"/>
      <c r="BL19" s="270"/>
      <c r="BM19" s="1233"/>
      <c r="BN19" s="1430" t="s">
        <v>17</v>
      </c>
      <c r="BO19" s="1675"/>
      <c r="BP19" s="1671" t="s">
        <v>55</v>
      </c>
      <c r="BQ19" s="1671" t="s">
        <v>64</v>
      </c>
      <c r="BR19" s="1672"/>
      <c r="BS19" s="1005"/>
      <c r="BT19" s="1007" t="s">
        <v>16</v>
      </c>
      <c r="BU19" s="4091"/>
      <c r="BV19" s="4080"/>
      <c r="BW19" s="4080"/>
      <c r="BX19" s="4081"/>
      <c r="BY19" s="2580"/>
    </row>
    <row r="20" spans="2:77" ht="15" customHeight="1" thickBot="1">
      <c r="B20" s="2587" t="s">
        <v>26</v>
      </c>
      <c r="C20" s="1233"/>
      <c r="D20" s="1430" t="s">
        <v>15</v>
      </c>
      <c r="E20" s="1675" t="s">
        <v>55</v>
      </c>
      <c r="F20" s="1671" t="s">
        <v>64</v>
      </c>
      <c r="G20" s="1671"/>
      <c r="H20" s="1672"/>
      <c r="I20" s="22"/>
      <c r="J20" s="271" t="s">
        <v>19</v>
      </c>
      <c r="K20" s="259"/>
      <c r="L20" s="260" t="s">
        <v>55</v>
      </c>
      <c r="M20" s="260" t="s">
        <v>64</v>
      </c>
      <c r="N20" s="261"/>
      <c r="O20" s="22"/>
      <c r="P20" s="271" t="s">
        <v>19</v>
      </c>
      <c r="Q20" s="4077"/>
      <c r="R20" s="4069"/>
      <c r="S20" s="4069"/>
      <c r="T20" s="4070"/>
      <c r="U20" s="27"/>
      <c r="V20" s="1430" t="s">
        <v>88</v>
      </c>
      <c r="W20" s="259"/>
      <c r="X20" s="260"/>
      <c r="Y20" s="260" t="s">
        <v>55</v>
      </c>
      <c r="Z20" s="261"/>
      <c r="AA20" s="1233">
        <v>19</v>
      </c>
      <c r="AB20" s="1433" t="s">
        <v>14</v>
      </c>
      <c r="AC20" s="1675" t="s">
        <v>55</v>
      </c>
      <c r="AD20" s="1671" t="s">
        <v>64</v>
      </c>
      <c r="AE20" s="1671"/>
      <c r="AF20" s="1672"/>
      <c r="AG20" s="38"/>
      <c r="AH20" s="1458" t="s">
        <v>16</v>
      </c>
      <c r="AI20" s="284"/>
      <c r="AJ20" s="275" t="s">
        <v>55</v>
      </c>
      <c r="AK20" s="275" t="s">
        <v>64</v>
      </c>
      <c r="AL20" s="276"/>
      <c r="AM20" s="3188"/>
      <c r="AN20" s="3190" t="s">
        <v>26</v>
      </c>
      <c r="AO20" s="1810"/>
      <c r="AP20" s="1430" t="s">
        <v>88</v>
      </c>
      <c r="AQ20" s="1675" t="s">
        <v>64</v>
      </c>
      <c r="AR20" s="1671"/>
      <c r="AS20" s="1671"/>
      <c r="AT20" s="1672" t="s">
        <v>55</v>
      </c>
      <c r="AU20" s="49"/>
      <c r="AV20" s="667" t="s">
        <v>17</v>
      </c>
      <c r="AW20" s="259" t="s">
        <v>55</v>
      </c>
      <c r="AX20" s="260" t="s">
        <v>64</v>
      </c>
      <c r="AY20" s="260"/>
      <c r="AZ20" s="261"/>
      <c r="BA20" s="422"/>
      <c r="BB20" s="1432" t="s">
        <v>18</v>
      </c>
      <c r="BC20" s="1785"/>
      <c r="BD20" s="266" t="s">
        <v>55</v>
      </c>
      <c r="BE20" s="266" t="s">
        <v>64</v>
      </c>
      <c r="BF20" s="267"/>
      <c r="BG20" s="22"/>
      <c r="BH20" s="667" t="s">
        <v>15</v>
      </c>
      <c r="BI20" s="259" t="s">
        <v>64</v>
      </c>
      <c r="BJ20" s="260"/>
      <c r="BK20" s="260"/>
      <c r="BL20" s="261" t="s">
        <v>55</v>
      </c>
      <c r="BM20" s="1674"/>
      <c r="BN20" s="1430" t="s">
        <v>19</v>
      </c>
      <c r="BO20" s="1675" t="s">
        <v>55</v>
      </c>
      <c r="BP20" s="1671" t="s">
        <v>64</v>
      </c>
      <c r="BQ20" s="1671"/>
      <c r="BR20" s="1672"/>
      <c r="BS20" s="1006"/>
      <c r="BT20" s="1002" t="s">
        <v>18</v>
      </c>
      <c r="BU20" s="265"/>
      <c r="BV20" s="257"/>
      <c r="BW20" s="257" t="s">
        <v>55</v>
      </c>
      <c r="BX20" s="258" t="s">
        <v>64</v>
      </c>
      <c r="BY20" s="2580"/>
    </row>
    <row r="21" spans="2:77" ht="15" customHeight="1" thickBot="1">
      <c r="B21" s="2587" t="s">
        <v>27</v>
      </c>
      <c r="C21" s="1674">
        <v>2</v>
      </c>
      <c r="D21" s="1469" t="s">
        <v>14</v>
      </c>
      <c r="E21" s="1791" t="s">
        <v>64</v>
      </c>
      <c r="F21" s="1792"/>
      <c r="G21" s="1792"/>
      <c r="H21" s="1793" t="s">
        <v>55</v>
      </c>
      <c r="I21" s="38"/>
      <c r="J21" s="277" t="s">
        <v>16</v>
      </c>
      <c r="K21" s="262" t="s">
        <v>55</v>
      </c>
      <c r="L21" s="263" t="s">
        <v>64</v>
      </c>
      <c r="M21" s="263"/>
      <c r="N21" s="264"/>
      <c r="O21" s="38"/>
      <c r="P21" s="1458" t="s">
        <v>16</v>
      </c>
      <c r="Q21" s="4079"/>
      <c r="R21" s="4080"/>
      <c r="S21" s="4080"/>
      <c r="T21" s="4081"/>
      <c r="U21" s="22"/>
      <c r="V21" s="1430" t="s">
        <v>15</v>
      </c>
      <c r="W21" s="4077"/>
      <c r="X21" s="4069"/>
      <c r="Y21" s="4069"/>
      <c r="Z21" s="4070"/>
      <c r="AA21" s="1674"/>
      <c r="AB21" s="1469" t="s">
        <v>17</v>
      </c>
      <c r="AC21" s="1791"/>
      <c r="AD21" s="1792"/>
      <c r="AE21" s="1792"/>
      <c r="AF21" s="1672" t="s">
        <v>55</v>
      </c>
      <c r="AG21" s="25"/>
      <c r="AH21" s="317" t="s">
        <v>18</v>
      </c>
      <c r="AI21" s="256" t="s">
        <v>55</v>
      </c>
      <c r="AJ21" s="257" t="s">
        <v>64</v>
      </c>
      <c r="AK21" s="257"/>
      <c r="AL21" s="258"/>
      <c r="AM21" s="3188"/>
      <c r="AN21" s="3190" t="s">
        <v>27</v>
      </c>
      <c r="AO21" s="1674"/>
      <c r="AP21" s="1469" t="s">
        <v>15</v>
      </c>
      <c r="AQ21" s="1801"/>
      <c r="AR21" s="1792"/>
      <c r="AS21" s="1792" t="s">
        <v>55</v>
      </c>
      <c r="AT21" s="1793" t="s">
        <v>64</v>
      </c>
      <c r="AU21" s="27"/>
      <c r="AV21" s="1459" t="s">
        <v>19</v>
      </c>
      <c r="AW21" s="429" t="s">
        <v>64</v>
      </c>
      <c r="AX21" s="430"/>
      <c r="AY21" s="430"/>
      <c r="AZ21" s="431" t="s">
        <v>55</v>
      </c>
      <c r="BA21" s="421"/>
      <c r="BB21" s="1430" t="s">
        <v>88</v>
      </c>
      <c r="BC21" s="1675" t="s">
        <v>55</v>
      </c>
      <c r="BD21" s="269" t="s">
        <v>64</v>
      </c>
      <c r="BE21" s="269"/>
      <c r="BF21" s="270"/>
      <c r="BG21" s="27">
        <v>41</v>
      </c>
      <c r="BH21" s="1459" t="s">
        <v>14</v>
      </c>
      <c r="BI21" s="593"/>
      <c r="BJ21" s="430"/>
      <c r="BK21" s="430" t="s">
        <v>55</v>
      </c>
      <c r="BL21" s="431" t="s">
        <v>64</v>
      </c>
      <c r="BM21" s="1673"/>
      <c r="BN21" s="1431" t="s">
        <v>16</v>
      </c>
      <c r="BO21" s="1646" t="s">
        <v>64</v>
      </c>
      <c r="BP21" s="1647"/>
      <c r="BQ21" s="1647"/>
      <c r="BR21" s="1648" t="s">
        <v>55</v>
      </c>
      <c r="BS21" s="27"/>
      <c r="BT21" s="667" t="s">
        <v>88</v>
      </c>
      <c r="BU21" s="268"/>
      <c r="BV21" s="260" t="s">
        <v>55</v>
      </c>
      <c r="BW21" s="260" t="s">
        <v>64</v>
      </c>
      <c r="BX21" s="261"/>
      <c r="BY21" s="2580"/>
    </row>
    <row r="22" spans="2:77" ht="15" customHeight="1" thickBot="1">
      <c r="B22" s="2587" t="s">
        <v>28</v>
      </c>
      <c r="C22" s="1233"/>
      <c r="D22" s="1430" t="s">
        <v>17</v>
      </c>
      <c r="E22" s="1670"/>
      <c r="F22" s="1671"/>
      <c r="G22" s="1671" t="s">
        <v>55</v>
      </c>
      <c r="H22" s="1672" t="s">
        <v>64</v>
      </c>
      <c r="I22" s="26"/>
      <c r="J22" s="317" t="s">
        <v>18</v>
      </c>
      <c r="K22" s="256" t="s">
        <v>64</v>
      </c>
      <c r="L22" s="257"/>
      <c r="M22" s="257"/>
      <c r="N22" s="258" t="s">
        <v>55</v>
      </c>
      <c r="O22" s="22"/>
      <c r="P22" s="317" t="s">
        <v>18</v>
      </c>
      <c r="Q22" s="256" t="s">
        <v>64</v>
      </c>
      <c r="R22" s="257"/>
      <c r="S22" s="257"/>
      <c r="T22" s="258" t="s">
        <v>55</v>
      </c>
      <c r="U22" s="22">
        <v>15</v>
      </c>
      <c r="V22" s="1430" t="s">
        <v>14</v>
      </c>
      <c r="W22" s="4077"/>
      <c r="X22" s="4069"/>
      <c r="Y22" s="4069"/>
      <c r="Z22" s="4070"/>
      <c r="AA22" s="1674"/>
      <c r="AB22" s="1430" t="s">
        <v>19</v>
      </c>
      <c r="AC22" s="4065"/>
      <c r="AD22" s="4066"/>
      <c r="AE22" s="4066"/>
      <c r="AF22" s="4067"/>
      <c r="AG22" s="22"/>
      <c r="AH22" s="428" t="s">
        <v>88</v>
      </c>
      <c r="AI22" s="259"/>
      <c r="AJ22" s="260"/>
      <c r="AK22" s="260"/>
      <c r="AL22" s="261" t="s">
        <v>55</v>
      </c>
      <c r="AM22" s="3188"/>
      <c r="AN22" s="3190" t="s">
        <v>28</v>
      </c>
      <c r="AO22" s="1674">
        <v>28</v>
      </c>
      <c r="AP22" s="1430" t="s">
        <v>14</v>
      </c>
      <c r="AQ22" s="1675"/>
      <c r="AR22" s="1671" t="s">
        <v>55</v>
      </c>
      <c r="AS22" s="1671" t="s">
        <v>64</v>
      </c>
      <c r="AT22" s="1672"/>
      <c r="AU22" s="38"/>
      <c r="AV22" s="1001" t="s">
        <v>16</v>
      </c>
      <c r="AW22" s="262"/>
      <c r="AX22" s="263"/>
      <c r="AY22" s="263" t="s">
        <v>55</v>
      </c>
      <c r="AZ22" s="264" t="s">
        <v>64</v>
      </c>
      <c r="BA22" s="421"/>
      <c r="BB22" s="1430" t="s">
        <v>15</v>
      </c>
      <c r="BC22" s="1675" t="s">
        <v>64</v>
      </c>
      <c r="BD22" s="269"/>
      <c r="BE22" s="269"/>
      <c r="BF22" s="270" t="s">
        <v>55</v>
      </c>
      <c r="BG22" s="27"/>
      <c r="BH22" s="271" t="s">
        <v>17</v>
      </c>
      <c r="BI22" s="259"/>
      <c r="BJ22" s="260" t="s">
        <v>55</v>
      </c>
      <c r="BK22" s="260" t="s">
        <v>64</v>
      </c>
      <c r="BL22" s="261"/>
      <c r="BM22" s="1811"/>
      <c r="BN22" s="1432" t="s">
        <v>18</v>
      </c>
      <c r="BO22" s="1785"/>
      <c r="BP22" s="1786"/>
      <c r="BQ22" s="1786" t="s">
        <v>55</v>
      </c>
      <c r="BR22" s="1787" t="s">
        <v>64</v>
      </c>
      <c r="BS22" s="27"/>
      <c r="BT22" s="1469" t="s">
        <v>15</v>
      </c>
      <c r="BU22" s="268" t="s">
        <v>55</v>
      </c>
      <c r="BV22" s="260" t="s">
        <v>64</v>
      </c>
      <c r="BW22" s="260"/>
      <c r="BX22" s="261"/>
      <c r="BY22" s="2580"/>
    </row>
    <row r="23" spans="2:77" ht="15" customHeight="1" thickBot="1">
      <c r="B23" s="2587" t="s">
        <v>29</v>
      </c>
      <c r="C23" s="1674"/>
      <c r="D23" s="1469" t="s">
        <v>19</v>
      </c>
      <c r="E23" s="1670"/>
      <c r="F23" s="1671" t="s">
        <v>55</v>
      </c>
      <c r="G23" s="1671" t="s">
        <v>64</v>
      </c>
      <c r="H23" s="1672"/>
      <c r="I23" s="22"/>
      <c r="J23" s="428" t="s">
        <v>88</v>
      </c>
      <c r="K23" s="593"/>
      <c r="L23" s="430"/>
      <c r="M23" s="430" t="s">
        <v>55</v>
      </c>
      <c r="N23" s="431" t="s">
        <v>64</v>
      </c>
      <c r="O23" s="22"/>
      <c r="P23" s="428" t="s">
        <v>88</v>
      </c>
      <c r="Q23" s="273"/>
      <c r="R23" s="260"/>
      <c r="S23" s="260" t="s">
        <v>55</v>
      </c>
      <c r="T23" s="261" t="s">
        <v>64</v>
      </c>
      <c r="U23" s="22"/>
      <c r="V23" s="1430" t="s">
        <v>17</v>
      </c>
      <c r="W23" s="259" t="s">
        <v>64</v>
      </c>
      <c r="X23" s="260"/>
      <c r="Y23" s="260"/>
      <c r="Z23" s="261" t="s">
        <v>55</v>
      </c>
      <c r="AA23" s="1673"/>
      <c r="AB23" s="1431" t="s">
        <v>16</v>
      </c>
      <c r="AC23" s="4086"/>
      <c r="AD23" s="4083"/>
      <c r="AE23" s="4083"/>
      <c r="AF23" s="4084"/>
      <c r="AG23" s="22"/>
      <c r="AH23" s="428" t="s">
        <v>15</v>
      </c>
      <c r="AI23" s="4077"/>
      <c r="AJ23" s="4069"/>
      <c r="AK23" s="4069"/>
      <c r="AL23" s="4070"/>
      <c r="AM23" s="3188"/>
      <c r="AN23" s="3190" t="s">
        <v>29</v>
      </c>
      <c r="AO23" s="1674"/>
      <c r="AP23" s="1430" t="s">
        <v>17</v>
      </c>
      <c r="AQ23" s="1675" t="s">
        <v>55</v>
      </c>
      <c r="AR23" s="1671"/>
      <c r="AS23" s="1671"/>
      <c r="AT23" s="1672"/>
      <c r="AU23" s="26"/>
      <c r="AV23" s="1002" t="s">
        <v>18</v>
      </c>
      <c r="AW23" s="256"/>
      <c r="AX23" s="257" t="s">
        <v>55</v>
      </c>
      <c r="AY23" s="257" t="s">
        <v>64</v>
      </c>
      <c r="AZ23" s="258"/>
      <c r="BA23" s="421">
        <v>37</v>
      </c>
      <c r="BB23" s="1430" t="s">
        <v>14</v>
      </c>
      <c r="BC23" s="1675"/>
      <c r="BD23" s="269"/>
      <c r="BE23" s="269" t="s">
        <v>55</v>
      </c>
      <c r="BF23" s="270" t="s">
        <v>64</v>
      </c>
      <c r="BG23" s="27"/>
      <c r="BH23" s="271" t="s">
        <v>19</v>
      </c>
      <c r="BI23" s="259" t="s">
        <v>55</v>
      </c>
      <c r="BJ23" s="260" t="s">
        <v>64</v>
      </c>
      <c r="BK23" s="260"/>
      <c r="BL23" s="261"/>
      <c r="BM23" s="1233"/>
      <c r="BN23" s="1469" t="s">
        <v>88</v>
      </c>
      <c r="BO23" s="1801"/>
      <c r="BP23" s="1792" t="s">
        <v>55</v>
      </c>
      <c r="BQ23" s="1792" t="s">
        <v>64</v>
      </c>
      <c r="BR23" s="1793"/>
      <c r="BS23" s="27">
        <v>50</v>
      </c>
      <c r="BT23" s="1469" t="s">
        <v>14</v>
      </c>
      <c r="BU23" s="259" t="s">
        <v>64</v>
      </c>
      <c r="BV23" s="260"/>
      <c r="BW23" s="260"/>
      <c r="BX23" s="261" t="s">
        <v>55</v>
      </c>
      <c r="BY23" s="2580"/>
    </row>
    <row r="24" spans="2:77" ht="15" customHeight="1" thickBot="1">
      <c r="B24" s="2587" t="s">
        <v>30</v>
      </c>
      <c r="C24" s="1673"/>
      <c r="D24" s="1794" t="s">
        <v>16</v>
      </c>
      <c r="E24" s="1795" t="s">
        <v>55</v>
      </c>
      <c r="F24" s="1647" t="s">
        <v>64</v>
      </c>
      <c r="G24" s="1647"/>
      <c r="H24" s="1648"/>
      <c r="I24" s="22"/>
      <c r="J24" s="271" t="s">
        <v>15</v>
      </c>
      <c r="K24" s="259"/>
      <c r="L24" s="260" t="s">
        <v>55</v>
      </c>
      <c r="M24" s="260" t="s">
        <v>64</v>
      </c>
      <c r="N24" s="1000"/>
      <c r="O24" s="22"/>
      <c r="P24" s="428" t="s">
        <v>15</v>
      </c>
      <c r="Q24" s="273"/>
      <c r="R24" s="260" t="s">
        <v>55</v>
      </c>
      <c r="S24" s="260" t="s">
        <v>64</v>
      </c>
      <c r="T24" s="261"/>
      <c r="U24" s="22"/>
      <c r="V24" s="1430" t="s">
        <v>19</v>
      </c>
      <c r="W24" s="259"/>
      <c r="X24" s="260"/>
      <c r="Y24" s="260" t="s">
        <v>55</v>
      </c>
      <c r="Z24" s="261" t="s">
        <v>64</v>
      </c>
      <c r="AA24" s="1674"/>
      <c r="AB24" s="1469" t="s">
        <v>18</v>
      </c>
      <c r="AC24" s="1785" t="s">
        <v>55</v>
      </c>
      <c r="AD24" s="1786" t="s">
        <v>64</v>
      </c>
      <c r="AE24" s="1786"/>
      <c r="AF24" s="1787"/>
      <c r="AG24" s="22">
        <v>24</v>
      </c>
      <c r="AH24" s="428" t="s">
        <v>14</v>
      </c>
      <c r="AI24" s="4077"/>
      <c r="AJ24" s="4069"/>
      <c r="AK24" s="4069"/>
      <c r="AL24" s="4070"/>
      <c r="AM24" s="3188"/>
      <c r="AN24" s="3190" t="s">
        <v>30</v>
      </c>
      <c r="AO24" s="1674"/>
      <c r="AP24" s="1430" t="s">
        <v>19</v>
      </c>
      <c r="AQ24" s="4085"/>
      <c r="AR24" s="4066"/>
      <c r="AS24" s="4066"/>
      <c r="AT24" s="4067"/>
      <c r="AU24" s="27"/>
      <c r="AV24" s="271" t="s">
        <v>88</v>
      </c>
      <c r="AW24" s="593" t="s">
        <v>55</v>
      </c>
      <c r="AX24" s="430"/>
      <c r="AY24" s="430"/>
      <c r="AZ24" s="431"/>
      <c r="BA24" s="421"/>
      <c r="BB24" s="1430" t="s">
        <v>17</v>
      </c>
      <c r="BC24" s="1675"/>
      <c r="BD24" s="269" t="s">
        <v>55</v>
      </c>
      <c r="BE24" s="269"/>
      <c r="BF24" s="270"/>
      <c r="BG24" s="46"/>
      <c r="BH24" s="277" t="s">
        <v>16</v>
      </c>
      <c r="BI24" s="262" t="s">
        <v>64</v>
      </c>
      <c r="BJ24" s="263"/>
      <c r="BK24" s="263"/>
      <c r="BL24" s="264" t="s">
        <v>55</v>
      </c>
      <c r="BM24" s="1674"/>
      <c r="BN24" s="1469" t="s">
        <v>15</v>
      </c>
      <c r="BO24" s="1801" t="s">
        <v>55</v>
      </c>
      <c r="BP24" s="1792" t="s">
        <v>64</v>
      </c>
      <c r="BQ24" s="1792"/>
      <c r="BR24" s="1793"/>
      <c r="BS24" s="27"/>
      <c r="BT24" s="1430" t="s">
        <v>17</v>
      </c>
      <c r="BU24" s="259"/>
      <c r="BV24" s="260"/>
      <c r="BW24" s="260" t="s">
        <v>55</v>
      </c>
      <c r="BX24" s="261" t="s">
        <v>64</v>
      </c>
      <c r="BY24" s="2580"/>
    </row>
    <row r="25" spans="2:77" ht="15" customHeight="1" thickBot="1">
      <c r="B25" s="2587" t="s">
        <v>31</v>
      </c>
      <c r="C25" s="1674"/>
      <c r="D25" s="1469" t="s">
        <v>18</v>
      </c>
      <c r="E25" s="1791" t="s">
        <v>64</v>
      </c>
      <c r="F25" s="1792"/>
      <c r="G25" s="1792"/>
      <c r="H25" s="1793" t="s">
        <v>55</v>
      </c>
      <c r="I25" s="27">
        <v>7</v>
      </c>
      <c r="J25" s="428" t="s">
        <v>14</v>
      </c>
      <c r="K25" s="593" t="s">
        <v>55</v>
      </c>
      <c r="L25" s="430" t="s">
        <v>64</v>
      </c>
      <c r="M25" s="430"/>
      <c r="N25" s="431"/>
      <c r="O25" s="22">
        <v>11</v>
      </c>
      <c r="P25" s="428" t="s">
        <v>14</v>
      </c>
      <c r="Q25" s="273" t="s">
        <v>55</v>
      </c>
      <c r="R25" s="260" t="s">
        <v>64</v>
      </c>
      <c r="S25" s="260"/>
      <c r="T25" s="261"/>
      <c r="U25" s="46"/>
      <c r="V25" s="1431" t="s">
        <v>16</v>
      </c>
      <c r="W25" s="262"/>
      <c r="X25" s="263" t="s">
        <v>55</v>
      </c>
      <c r="Y25" s="263" t="s">
        <v>64</v>
      </c>
      <c r="Z25" s="264"/>
      <c r="AA25" s="1674"/>
      <c r="AB25" s="1469" t="s">
        <v>88</v>
      </c>
      <c r="AC25" s="1675" t="s">
        <v>64</v>
      </c>
      <c r="AD25" s="1671"/>
      <c r="AE25" s="1671"/>
      <c r="AF25" s="1672" t="s">
        <v>55</v>
      </c>
      <c r="AG25" s="22"/>
      <c r="AH25" s="428" t="s">
        <v>17</v>
      </c>
      <c r="AI25" s="259" t="s">
        <v>55</v>
      </c>
      <c r="AJ25" s="260" t="s">
        <v>64</v>
      </c>
      <c r="AK25" s="260"/>
      <c r="AL25" s="261"/>
      <c r="AM25" s="3188"/>
      <c r="AN25" s="3190" t="s">
        <v>31</v>
      </c>
      <c r="AO25" s="1673"/>
      <c r="AP25" s="1431" t="s">
        <v>16</v>
      </c>
      <c r="AQ25" s="4082"/>
      <c r="AR25" s="4083"/>
      <c r="AS25" s="4083"/>
      <c r="AT25" s="4084"/>
      <c r="AU25" s="27"/>
      <c r="AV25" s="667" t="s">
        <v>15</v>
      </c>
      <c r="AW25" s="4090"/>
      <c r="AX25" s="4075"/>
      <c r="AY25" s="4075"/>
      <c r="AZ25" s="4076"/>
      <c r="BA25" s="421"/>
      <c r="BB25" s="1430" t="s">
        <v>19</v>
      </c>
      <c r="BC25" s="4085"/>
      <c r="BD25" s="4069"/>
      <c r="BE25" s="4069"/>
      <c r="BF25" s="4070"/>
      <c r="BG25" s="27"/>
      <c r="BH25" s="428" t="s">
        <v>18</v>
      </c>
      <c r="BI25" s="593"/>
      <c r="BJ25" s="430"/>
      <c r="BK25" s="430" t="s">
        <v>55</v>
      </c>
      <c r="BL25" s="431" t="s">
        <v>64</v>
      </c>
      <c r="BM25" s="1233">
        <v>46</v>
      </c>
      <c r="BN25" s="1469" t="s">
        <v>14</v>
      </c>
      <c r="BO25" s="1801" t="s">
        <v>64</v>
      </c>
      <c r="BP25" s="1792"/>
      <c r="BQ25" s="1792"/>
      <c r="BR25" s="1793" t="s">
        <v>55</v>
      </c>
      <c r="BS25" s="27"/>
      <c r="BT25" s="1430" t="s">
        <v>19</v>
      </c>
      <c r="BU25" s="259"/>
      <c r="BV25" s="260" t="s">
        <v>55</v>
      </c>
      <c r="BW25" s="260" t="s">
        <v>64</v>
      </c>
      <c r="BX25" s="261"/>
      <c r="BY25" s="2580"/>
    </row>
    <row r="26" spans="2:77" ht="15" customHeight="1" thickBot="1">
      <c r="B26" s="2587" t="s">
        <v>32</v>
      </c>
      <c r="C26" s="1674"/>
      <c r="D26" s="1469" t="s">
        <v>88</v>
      </c>
      <c r="E26" s="1791"/>
      <c r="F26" s="1792"/>
      <c r="G26" s="1792" t="s">
        <v>55</v>
      </c>
      <c r="H26" s="1793"/>
      <c r="I26" s="22"/>
      <c r="J26" s="271" t="s">
        <v>17</v>
      </c>
      <c r="K26" s="259"/>
      <c r="L26" s="260"/>
      <c r="M26" s="260"/>
      <c r="N26" s="261" t="s">
        <v>55</v>
      </c>
      <c r="O26" s="22"/>
      <c r="P26" s="1469" t="s">
        <v>17</v>
      </c>
      <c r="Q26" s="273" t="s">
        <v>64</v>
      </c>
      <c r="R26" s="260"/>
      <c r="S26" s="260"/>
      <c r="T26" s="261" t="s">
        <v>55</v>
      </c>
      <c r="U26" s="27"/>
      <c r="V26" s="1432" t="s">
        <v>18</v>
      </c>
      <c r="W26" s="256" t="s">
        <v>55</v>
      </c>
      <c r="X26" s="257" t="s">
        <v>64</v>
      </c>
      <c r="Y26" s="257"/>
      <c r="Z26" s="258"/>
      <c r="AA26" s="1674"/>
      <c r="AB26" s="1469" t="s">
        <v>15</v>
      </c>
      <c r="AC26" s="1801"/>
      <c r="AD26" s="1792"/>
      <c r="AE26" s="1792" t="s">
        <v>55</v>
      </c>
      <c r="AF26" s="1793" t="s">
        <v>64</v>
      </c>
      <c r="AG26" s="22"/>
      <c r="AH26" s="428" t="s">
        <v>19</v>
      </c>
      <c r="AI26" s="259" t="s">
        <v>64</v>
      </c>
      <c r="AJ26" s="260"/>
      <c r="AK26" s="260"/>
      <c r="AL26" s="261" t="s">
        <v>55</v>
      </c>
      <c r="AM26" s="3188"/>
      <c r="AN26" s="3190" t="s">
        <v>32</v>
      </c>
      <c r="AO26" s="1674"/>
      <c r="AP26" s="1469" t="s">
        <v>18</v>
      </c>
      <c r="AQ26" s="1801"/>
      <c r="AR26" s="1792" t="s">
        <v>55</v>
      </c>
      <c r="AS26" s="1792" t="s">
        <v>64</v>
      </c>
      <c r="AT26" s="1793"/>
      <c r="AU26" s="27">
        <v>33</v>
      </c>
      <c r="AV26" s="1459" t="s">
        <v>14</v>
      </c>
      <c r="AW26" s="4090"/>
      <c r="AX26" s="4075"/>
      <c r="AY26" s="4075"/>
      <c r="AZ26" s="4076"/>
      <c r="BA26" s="353"/>
      <c r="BB26" s="1431" t="s">
        <v>16</v>
      </c>
      <c r="BC26" s="4078"/>
      <c r="BD26" s="4072"/>
      <c r="BE26" s="4072"/>
      <c r="BF26" s="4073"/>
      <c r="BG26" s="22"/>
      <c r="BH26" s="271" t="s">
        <v>88</v>
      </c>
      <c r="BI26" s="259"/>
      <c r="BJ26" s="260" t="s">
        <v>55</v>
      </c>
      <c r="BK26" s="260"/>
      <c r="BL26" s="261"/>
      <c r="BM26" s="1674"/>
      <c r="BN26" s="1469" t="s">
        <v>17</v>
      </c>
      <c r="BO26" s="1801"/>
      <c r="BP26" s="1792"/>
      <c r="BQ26" s="1792" t="s">
        <v>55</v>
      </c>
      <c r="BR26" s="1793"/>
      <c r="BS26" s="38"/>
      <c r="BT26" s="1794" t="s">
        <v>16</v>
      </c>
      <c r="BU26" s="284" t="s">
        <v>55</v>
      </c>
      <c r="BV26" s="275" t="s">
        <v>64</v>
      </c>
      <c r="BW26" s="275"/>
      <c r="BX26" s="276"/>
      <c r="BY26" s="2580"/>
    </row>
    <row r="27" spans="2:77" ht="15" customHeight="1" thickBot="1">
      <c r="B27" s="2587" t="s">
        <v>34</v>
      </c>
      <c r="C27" s="1674"/>
      <c r="D27" s="1430" t="s">
        <v>15</v>
      </c>
      <c r="E27" s="4065"/>
      <c r="F27" s="4066"/>
      <c r="G27" s="4066"/>
      <c r="H27" s="4067"/>
      <c r="I27" s="22"/>
      <c r="J27" s="271" t="s">
        <v>19</v>
      </c>
      <c r="K27" s="4077"/>
      <c r="L27" s="4069"/>
      <c r="M27" s="4069"/>
      <c r="N27" s="4070"/>
      <c r="O27" s="22"/>
      <c r="P27" s="1469" t="s">
        <v>19</v>
      </c>
      <c r="Q27" s="273"/>
      <c r="R27" s="260"/>
      <c r="S27" s="260" t="s">
        <v>55</v>
      </c>
      <c r="T27" s="261" t="s">
        <v>64</v>
      </c>
      <c r="U27" s="27"/>
      <c r="V27" s="1469" t="s">
        <v>88</v>
      </c>
      <c r="W27" s="593" t="s">
        <v>64</v>
      </c>
      <c r="X27" s="430"/>
      <c r="Y27" s="430"/>
      <c r="Z27" s="431" t="s">
        <v>55</v>
      </c>
      <c r="AA27" s="1674">
        <v>20</v>
      </c>
      <c r="AB27" s="1430" t="s">
        <v>14</v>
      </c>
      <c r="AC27" s="1670"/>
      <c r="AD27" s="1671" t="s">
        <v>55</v>
      </c>
      <c r="AE27" s="1671" t="s">
        <v>64</v>
      </c>
      <c r="AF27" s="1672"/>
      <c r="AG27" s="38"/>
      <c r="AH27" s="1001" t="s">
        <v>16</v>
      </c>
      <c r="AI27" s="262"/>
      <c r="AJ27" s="263"/>
      <c r="AK27" s="263" t="s">
        <v>55</v>
      </c>
      <c r="AL27" s="264" t="s">
        <v>64</v>
      </c>
      <c r="AM27" s="3188"/>
      <c r="AN27" s="3190" t="s">
        <v>34</v>
      </c>
      <c r="AO27" s="1674"/>
      <c r="AP27" s="1430" t="s">
        <v>88</v>
      </c>
      <c r="AQ27" s="1675" t="s">
        <v>55</v>
      </c>
      <c r="AR27" s="1671" t="s">
        <v>64</v>
      </c>
      <c r="AS27" s="1671"/>
      <c r="AT27" s="1672"/>
      <c r="AU27" s="27"/>
      <c r="AV27" s="1430" t="s">
        <v>17</v>
      </c>
      <c r="AW27" s="972"/>
      <c r="AX27" s="430" t="s">
        <v>55</v>
      </c>
      <c r="AY27" s="430" t="s">
        <v>64</v>
      </c>
      <c r="AZ27" s="431"/>
      <c r="BA27" s="422"/>
      <c r="BB27" s="1460" t="s">
        <v>18</v>
      </c>
      <c r="BC27" s="265"/>
      <c r="BD27" s="266"/>
      <c r="BE27" s="266" t="s">
        <v>55</v>
      </c>
      <c r="BF27" s="267" t="s">
        <v>64</v>
      </c>
      <c r="BG27" s="27"/>
      <c r="BH27" s="428" t="s">
        <v>15</v>
      </c>
      <c r="BI27" s="4090"/>
      <c r="BJ27" s="4075"/>
      <c r="BK27" s="4075"/>
      <c r="BL27" s="4076"/>
      <c r="BM27" s="1233"/>
      <c r="BN27" s="1430" t="s">
        <v>19</v>
      </c>
      <c r="BO27" s="4085"/>
      <c r="BP27" s="4066"/>
      <c r="BQ27" s="4066"/>
      <c r="BR27" s="4067"/>
      <c r="BS27" s="27"/>
      <c r="BT27" s="1469" t="s">
        <v>18</v>
      </c>
      <c r="BU27" s="256" t="s">
        <v>64</v>
      </c>
      <c r="BV27" s="257"/>
      <c r="BW27" s="257"/>
      <c r="BX27" s="258" t="s">
        <v>55</v>
      </c>
      <c r="BY27" s="2580"/>
    </row>
    <row r="28" spans="2:77" ht="15" customHeight="1" thickBot="1">
      <c r="B28" s="2587" t="s">
        <v>35</v>
      </c>
      <c r="C28" s="1674">
        <v>3</v>
      </c>
      <c r="D28" s="1430" t="s">
        <v>14</v>
      </c>
      <c r="E28" s="4065"/>
      <c r="F28" s="4066"/>
      <c r="G28" s="4066"/>
      <c r="H28" s="4067"/>
      <c r="I28" s="46"/>
      <c r="J28" s="277" t="s">
        <v>16</v>
      </c>
      <c r="K28" s="4078"/>
      <c r="L28" s="4072"/>
      <c r="M28" s="4072"/>
      <c r="N28" s="4073"/>
      <c r="O28" s="38"/>
      <c r="P28" s="1431" t="s">
        <v>16</v>
      </c>
      <c r="Q28" s="591"/>
      <c r="R28" s="263" t="s">
        <v>55</v>
      </c>
      <c r="S28" s="263" t="s">
        <v>64</v>
      </c>
      <c r="T28" s="264"/>
      <c r="U28" s="22"/>
      <c r="V28" s="1430" t="s">
        <v>15</v>
      </c>
      <c r="W28" s="259"/>
      <c r="X28" s="260"/>
      <c r="Y28" s="260" t="s">
        <v>55</v>
      </c>
      <c r="Z28" s="261" t="s">
        <v>64</v>
      </c>
      <c r="AA28" s="1674"/>
      <c r="AB28" s="1469" t="s">
        <v>17</v>
      </c>
      <c r="AC28" s="1791" t="s">
        <v>55</v>
      </c>
      <c r="AD28" s="1792" t="s">
        <v>64</v>
      </c>
      <c r="AE28" s="1792"/>
      <c r="AF28" s="1672"/>
      <c r="AG28" s="422"/>
      <c r="AH28" s="1002" t="s">
        <v>18</v>
      </c>
      <c r="AI28" s="256"/>
      <c r="AJ28" s="257" t="s">
        <v>55</v>
      </c>
      <c r="AK28" s="257" t="s">
        <v>64</v>
      </c>
      <c r="AL28" s="258"/>
      <c r="AM28" s="3188"/>
      <c r="AN28" s="3190" t="s">
        <v>35</v>
      </c>
      <c r="AO28" s="1674"/>
      <c r="AP28" s="1430" t="s">
        <v>15</v>
      </c>
      <c r="AQ28" s="1675" t="s">
        <v>64</v>
      </c>
      <c r="AR28" s="1671"/>
      <c r="AS28" s="1671"/>
      <c r="AT28" s="1672" t="s">
        <v>55</v>
      </c>
      <c r="AU28" s="27"/>
      <c r="AV28" s="1469" t="s">
        <v>19</v>
      </c>
      <c r="AW28" s="590" t="s">
        <v>55</v>
      </c>
      <c r="AX28" s="260" t="s">
        <v>64</v>
      </c>
      <c r="AY28" s="260"/>
      <c r="AZ28" s="261"/>
      <c r="BA28" s="421"/>
      <c r="BB28" s="667" t="s">
        <v>88</v>
      </c>
      <c r="BC28" s="268"/>
      <c r="BD28" s="269" t="s">
        <v>55</v>
      </c>
      <c r="BE28" s="269" t="s">
        <v>64</v>
      </c>
      <c r="BF28" s="270"/>
      <c r="BG28" s="27">
        <v>42</v>
      </c>
      <c r="BH28" s="667" t="s">
        <v>14</v>
      </c>
      <c r="BI28" s="4077"/>
      <c r="BJ28" s="4069"/>
      <c r="BK28" s="4069"/>
      <c r="BL28" s="4070"/>
      <c r="BM28" s="1237"/>
      <c r="BN28" s="1431" t="s">
        <v>16</v>
      </c>
      <c r="BO28" s="4082"/>
      <c r="BP28" s="4083"/>
      <c r="BQ28" s="4083"/>
      <c r="BR28" s="4084"/>
      <c r="BS28" s="27"/>
      <c r="BT28" s="1469" t="s">
        <v>88</v>
      </c>
      <c r="BU28" s="593"/>
      <c r="BV28" s="430"/>
      <c r="BW28" s="430" t="s">
        <v>55</v>
      </c>
      <c r="BX28" s="431"/>
      <c r="BY28" s="2580"/>
    </row>
    <row r="29" spans="2:77" ht="15" customHeight="1" thickBot="1">
      <c r="B29" s="2587" t="s">
        <v>36</v>
      </c>
      <c r="C29" s="1674"/>
      <c r="D29" s="1430" t="s">
        <v>17</v>
      </c>
      <c r="E29" s="1670" t="s">
        <v>64</v>
      </c>
      <c r="F29" s="1671"/>
      <c r="G29" s="1671"/>
      <c r="H29" s="1672" t="s">
        <v>55</v>
      </c>
      <c r="I29" s="22"/>
      <c r="J29" s="317" t="s">
        <v>18</v>
      </c>
      <c r="K29" s="256" t="s">
        <v>55</v>
      </c>
      <c r="L29" s="257" t="s">
        <v>64</v>
      </c>
      <c r="M29" s="257"/>
      <c r="N29" s="258"/>
      <c r="O29" s="22"/>
      <c r="P29" s="1432" t="s">
        <v>18</v>
      </c>
      <c r="Q29" s="265" t="s">
        <v>55</v>
      </c>
      <c r="R29" s="257" t="s">
        <v>64</v>
      </c>
      <c r="S29" s="257"/>
      <c r="T29" s="258"/>
      <c r="U29" s="22">
        <v>16</v>
      </c>
      <c r="V29" s="1430" t="s">
        <v>14</v>
      </c>
      <c r="W29" s="259"/>
      <c r="X29" s="260" t="s">
        <v>55</v>
      </c>
      <c r="Y29" s="260" t="s">
        <v>64</v>
      </c>
      <c r="Z29" s="261"/>
      <c r="AA29" s="1674"/>
      <c r="AB29" s="1430" t="s">
        <v>19</v>
      </c>
      <c r="AC29" s="1670" t="s">
        <v>64</v>
      </c>
      <c r="AD29" s="1671"/>
      <c r="AE29" s="1671"/>
      <c r="AF29" s="1672" t="s">
        <v>55</v>
      </c>
      <c r="AG29" s="27"/>
      <c r="AH29" s="667" t="s">
        <v>88</v>
      </c>
      <c r="AI29" s="259" t="s">
        <v>55</v>
      </c>
      <c r="AJ29" s="260" t="s">
        <v>64</v>
      </c>
      <c r="AK29" s="260"/>
      <c r="AL29" s="261"/>
      <c r="AM29" s="3188"/>
      <c r="AN29" s="3190" t="s">
        <v>36</v>
      </c>
      <c r="AO29" s="1674">
        <v>29</v>
      </c>
      <c r="AP29" s="1430" t="s">
        <v>14</v>
      </c>
      <c r="AQ29" s="1675"/>
      <c r="AR29" s="1671"/>
      <c r="AS29" s="1671" t="s">
        <v>55</v>
      </c>
      <c r="AT29" s="1672" t="s">
        <v>64</v>
      </c>
      <c r="AU29" s="38"/>
      <c r="AV29" s="1431" t="s">
        <v>16</v>
      </c>
      <c r="AW29" s="591" t="s">
        <v>64</v>
      </c>
      <c r="AX29" s="263"/>
      <c r="AY29" s="263"/>
      <c r="AZ29" s="264" t="s">
        <v>55</v>
      </c>
      <c r="BA29" s="421"/>
      <c r="BB29" s="667" t="s">
        <v>15</v>
      </c>
      <c r="BC29" s="268" t="s">
        <v>55</v>
      </c>
      <c r="BD29" s="269" t="s">
        <v>64</v>
      </c>
      <c r="BE29" s="269"/>
      <c r="BF29" s="270"/>
      <c r="BG29" s="27"/>
      <c r="BH29" s="667" t="s">
        <v>17</v>
      </c>
      <c r="BI29" s="259"/>
      <c r="BJ29" s="260"/>
      <c r="BK29" s="260" t="s">
        <v>55</v>
      </c>
      <c r="BL29" s="261" t="s">
        <v>64</v>
      </c>
      <c r="BM29" s="1238"/>
      <c r="BN29" s="1460" t="s">
        <v>18</v>
      </c>
      <c r="BO29" s="1785" t="s">
        <v>64</v>
      </c>
      <c r="BP29" s="1786"/>
      <c r="BQ29" s="1786"/>
      <c r="BR29" s="1787" t="s">
        <v>55</v>
      </c>
      <c r="BS29" s="27"/>
      <c r="BT29" s="1469" t="s">
        <v>15</v>
      </c>
      <c r="BU29" s="4077"/>
      <c r="BV29" s="4069"/>
      <c r="BW29" s="4069"/>
      <c r="BX29" s="4070"/>
      <c r="BY29" s="2580"/>
    </row>
    <row r="30" spans="2:77" ht="15" customHeight="1" thickBot="1">
      <c r="B30" s="2587" t="s">
        <v>37</v>
      </c>
      <c r="C30" s="1674"/>
      <c r="D30" s="1430" t="s">
        <v>19</v>
      </c>
      <c r="E30" s="1670"/>
      <c r="F30" s="1671"/>
      <c r="G30" s="1671" t="s">
        <v>55</v>
      </c>
      <c r="H30" s="1672" t="s">
        <v>64</v>
      </c>
      <c r="I30" s="22"/>
      <c r="J30" s="271" t="s">
        <v>88</v>
      </c>
      <c r="K30" s="259" t="s">
        <v>64</v>
      </c>
      <c r="L30" s="260"/>
      <c r="M30" s="260"/>
      <c r="N30" s="261" t="s">
        <v>55</v>
      </c>
      <c r="O30" s="8"/>
      <c r="P30" s="1430" t="s">
        <v>88</v>
      </c>
      <c r="Q30" s="590"/>
      <c r="R30" s="260"/>
      <c r="S30" s="260"/>
      <c r="T30" s="261" t="s">
        <v>55</v>
      </c>
      <c r="U30" s="22"/>
      <c r="V30" s="1433" t="s">
        <v>17</v>
      </c>
      <c r="W30" s="259" t="s">
        <v>55</v>
      </c>
      <c r="X30" s="260"/>
      <c r="Y30" s="260"/>
      <c r="Z30" s="261"/>
      <c r="AA30" s="1673"/>
      <c r="AB30" s="1431" t="s">
        <v>16</v>
      </c>
      <c r="AC30" s="1795"/>
      <c r="AD30" s="1647"/>
      <c r="AE30" s="1647" t="s">
        <v>55</v>
      </c>
      <c r="AF30" s="1648" t="s">
        <v>64</v>
      </c>
      <c r="AG30" s="27"/>
      <c r="AH30" s="271" t="s">
        <v>15</v>
      </c>
      <c r="AI30" s="259" t="s">
        <v>64</v>
      </c>
      <c r="AJ30" s="260"/>
      <c r="AK30" s="260"/>
      <c r="AL30" s="261" t="s">
        <v>55</v>
      </c>
      <c r="AM30" s="3188"/>
      <c r="AN30" s="3190" t="s">
        <v>37</v>
      </c>
      <c r="AO30" s="1674"/>
      <c r="AP30" s="1430" t="s">
        <v>17</v>
      </c>
      <c r="AQ30" s="1675"/>
      <c r="AR30" s="1671" t="s">
        <v>55</v>
      </c>
      <c r="AS30" s="1671" t="s">
        <v>64</v>
      </c>
      <c r="AT30" s="1672"/>
      <c r="AU30" s="25"/>
      <c r="AV30" s="1432" t="s">
        <v>18</v>
      </c>
      <c r="AW30" s="283"/>
      <c r="AX30" s="257"/>
      <c r="AY30" s="257" t="s">
        <v>55</v>
      </c>
      <c r="AZ30" s="258" t="s">
        <v>64</v>
      </c>
      <c r="BA30" s="421">
        <v>38</v>
      </c>
      <c r="BB30" s="667" t="s">
        <v>14</v>
      </c>
      <c r="BC30" s="268" t="s">
        <v>64</v>
      </c>
      <c r="BD30" s="269"/>
      <c r="BE30" s="269"/>
      <c r="BF30" s="270" t="s">
        <v>55</v>
      </c>
      <c r="BG30" s="427"/>
      <c r="BH30" s="1430" t="s">
        <v>19</v>
      </c>
      <c r="BI30" s="268"/>
      <c r="BJ30" s="269" t="s">
        <v>55</v>
      </c>
      <c r="BK30" s="269" t="s">
        <v>64</v>
      </c>
      <c r="BL30" s="270"/>
      <c r="BM30" s="1233"/>
      <c r="BN30" s="1430" t="s">
        <v>88</v>
      </c>
      <c r="BO30" s="1675"/>
      <c r="BP30" s="1671"/>
      <c r="BQ30" s="1671" t="s">
        <v>55</v>
      </c>
      <c r="BR30" s="1672" t="s">
        <v>64</v>
      </c>
      <c r="BS30" s="27">
        <v>51</v>
      </c>
      <c r="BT30" s="1469" t="s">
        <v>14</v>
      </c>
      <c r="BU30" s="4077"/>
      <c r="BV30" s="4069"/>
      <c r="BW30" s="4069"/>
      <c r="BX30" s="4070"/>
      <c r="BY30" s="2580"/>
    </row>
    <row r="31" spans="2:77" ht="15" customHeight="1" thickBot="1">
      <c r="B31" s="2587" t="s">
        <v>39</v>
      </c>
      <c r="C31" s="1673"/>
      <c r="D31" s="1431" t="s">
        <v>16</v>
      </c>
      <c r="E31" s="1795"/>
      <c r="F31" s="1647" t="s">
        <v>55</v>
      </c>
      <c r="G31" s="1647" t="s">
        <v>64</v>
      </c>
      <c r="H31" s="1648"/>
      <c r="I31" s="22"/>
      <c r="J31" s="271" t="s">
        <v>15</v>
      </c>
      <c r="K31" s="259"/>
      <c r="L31" s="260"/>
      <c r="M31" s="260" t="s">
        <v>55</v>
      </c>
      <c r="N31" s="261" t="s">
        <v>64</v>
      </c>
      <c r="O31" s="8"/>
      <c r="P31" s="271" t="s">
        <v>15</v>
      </c>
      <c r="Q31" s="4068"/>
      <c r="R31" s="4069"/>
      <c r="S31" s="4069"/>
      <c r="T31" s="4070"/>
      <c r="U31" s="22"/>
      <c r="V31" s="1430" t="s">
        <v>19</v>
      </c>
      <c r="W31" s="4077"/>
      <c r="X31" s="4069"/>
      <c r="Y31" s="4069"/>
      <c r="Z31" s="4070"/>
      <c r="AA31" s="1233"/>
      <c r="AB31" s="1432" t="s">
        <v>18</v>
      </c>
      <c r="AC31" s="1785"/>
      <c r="AD31" s="1786" t="s">
        <v>55</v>
      </c>
      <c r="AE31" s="1786" t="s">
        <v>64</v>
      </c>
      <c r="AF31" s="1787"/>
      <c r="AG31" s="27">
        <v>25</v>
      </c>
      <c r="AH31" s="667" t="s">
        <v>14</v>
      </c>
      <c r="AI31" s="259"/>
      <c r="AJ31" s="260"/>
      <c r="AK31" s="260" t="s">
        <v>55</v>
      </c>
      <c r="AL31" s="261" t="s">
        <v>64</v>
      </c>
      <c r="AM31" s="3188"/>
      <c r="AN31" s="3190" t="s">
        <v>39</v>
      </c>
      <c r="AO31" s="1674"/>
      <c r="AP31" s="1430" t="s">
        <v>19</v>
      </c>
      <c r="AQ31" s="1675" t="s">
        <v>55</v>
      </c>
      <c r="AR31" s="1671" t="s">
        <v>64</v>
      </c>
      <c r="AS31" s="1671"/>
      <c r="AT31" s="1672"/>
      <c r="AU31" s="1674"/>
      <c r="AV31" s="1430" t="s">
        <v>88</v>
      </c>
      <c r="AW31" s="1670"/>
      <c r="AX31" s="260" t="s">
        <v>55</v>
      </c>
      <c r="AY31" s="260" t="s">
        <v>64</v>
      </c>
      <c r="AZ31" s="261"/>
      <c r="BA31" s="421"/>
      <c r="BB31" s="667" t="s">
        <v>17</v>
      </c>
      <c r="BC31" s="268"/>
      <c r="BD31" s="269"/>
      <c r="BE31" s="269" t="s">
        <v>55</v>
      </c>
      <c r="BF31" s="270" t="s">
        <v>64</v>
      </c>
      <c r="BG31" s="353"/>
      <c r="BH31" s="1431" t="s">
        <v>16</v>
      </c>
      <c r="BI31" s="501" t="s">
        <v>55</v>
      </c>
      <c r="BJ31" s="502" t="s">
        <v>64</v>
      </c>
      <c r="BK31" s="502"/>
      <c r="BL31" s="503"/>
      <c r="BM31" s="1233"/>
      <c r="BN31" s="1430" t="s">
        <v>15</v>
      </c>
      <c r="BO31" s="1675"/>
      <c r="BP31" s="1671" t="s">
        <v>55</v>
      </c>
      <c r="BQ31" s="1671" t="s">
        <v>64</v>
      </c>
      <c r="BR31" s="1672"/>
      <c r="BS31" s="27"/>
      <c r="BT31" s="1469" t="s">
        <v>17</v>
      </c>
      <c r="BU31" s="259" t="s">
        <v>64</v>
      </c>
      <c r="BV31" s="260"/>
      <c r="BW31" s="260"/>
      <c r="BX31" s="261" t="s">
        <v>55</v>
      </c>
      <c r="BY31" s="2580"/>
    </row>
    <row r="32" spans="2:77" ht="15" customHeight="1" thickBot="1">
      <c r="B32" s="2587" t="s">
        <v>40</v>
      </c>
      <c r="C32" s="1238"/>
      <c r="D32" s="1432" t="s">
        <v>18</v>
      </c>
      <c r="E32" s="1785" t="s">
        <v>55</v>
      </c>
      <c r="F32" s="1786" t="s">
        <v>64</v>
      </c>
      <c r="G32" s="1786"/>
      <c r="H32" s="1787"/>
      <c r="I32" s="22">
        <v>8</v>
      </c>
      <c r="J32" s="271" t="s">
        <v>14</v>
      </c>
      <c r="K32" s="259"/>
      <c r="L32" s="260" t="s">
        <v>55</v>
      </c>
      <c r="M32" s="260" t="s">
        <v>64</v>
      </c>
      <c r="N32" s="261"/>
      <c r="O32" s="8">
        <v>12</v>
      </c>
      <c r="P32" s="271" t="s">
        <v>14</v>
      </c>
      <c r="Q32" s="4068"/>
      <c r="R32" s="4069"/>
      <c r="S32" s="4069"/>
      <c r="T32" s="4070"/>
      <c r="U32" s="1237"/>
      <c r="V32" s="1431" t="s">
        <v>16</v>
      </c>
      <c r="W32" s="4082"/>
      <c r="X32" s="4083"/>
      <c r="Y32" s="4083"/>
      <c r="Z32" s="4084"/>
      <c r="AA32" s="1233"/>
      <c r="AB32" s="1430" t="s">
        <v>88</v>
      </c>
      <c r="AC32" s="1670" t="s">
        <v>55</v>
      </c>
      <c r="AD32" s="1671"/>
      <c r="AE32" s="1671"/>
      <c r="AF32" s="1672"/>
      <c r="AG32" s="8"/>
      <c r="AH32" s="667" t="s">
        <v>17</v>
      </c>
      <c r="AI32" s="259"/>
      <c r="AJ32" s="260" t="s">
        <v>55</v>
      </c>
      <c r="AK32" s="260"/>
      <c r="AL32" s="261"/>
      <c r="AM32" s="3188"/>
      <c r="AN32" s="3190" t="s">
        <v>40</v>
      </c>
      <c r="AO32" s="1673"/>
      <c r="AP32" s="1431" t="s">
        <v>16</v>
      </c>
      <c r="AQ32" s="1646" t="s">
        <v>64</v>
      </c>
      <c r="AR32" s="1647"/>
      <c r="AS32" s="1647"/>
      <c r="AT32" s="1648" t="s">
        <v>55</v>
      </c>
      <c r="AU32" s="1674"/>
      <c r="AV32" s="1430" t="s">
        <v>15</v>
      </c>
      <c r="AW32" s="1670" t="s">
        <v>55</v>
      </c>
      <c r="AX32" s="260" t="s">
        <v>64</v>
      </c>
      <c r="AY32" s="260"/>
      <c r="AZ32" s="261"/>
      <c r="BA32" s="427"/>
      <c r="BB32" s="1459" t="s">
        <v>19</v>
      </c>
      <c r="BC32" s="972"/>
      <c r="BD32" s="973" t="s">
        <v>55</v>
      </c>
      <c r="BE32" s="973" t="s">
        <v>64</v>
      </c>
      <c r="BF32" s="974"/>
      <c r="BG32" s="422"/>
      <c r="BH32" s="1002" t="s">
        <v>18</v>
      </c>
      <c r="BI32" s="265" t="s">
        <v>64</v>
      </c>
      <c r="BJ32" s="266"/>
      <c r="BK32" s="266"/>
      <c r="BL32" s="267" t="s">
        <v>55</v>
      </c>
      <c r="BM32" s="1233">
        <v>47</v>
      </c>
      <c r="BN32" s="1430" t="s">
        <v>14</v>
      </c>
      <c r="BO32" s="1675" t="s">
        <v>55</v>
      </c>
      <c r="BP32" s="1671" t="s">
        <v>64</v>
      </c>
      <c r="BQ32" s="1671"/>
      <c r="BR32" s="1672"/>
      <c r="BS32" s="27"/>
      <c r="BT32" s="1469" t="s">
        <v>19</v>
      </c>
      <c r="BU32" s="259"/>
      <c r="BV32" s="260"/>
      <c r="BW32" s="260" t="s">
        <v>55</v>
      </c>
      <c r="BX32" s="261" t="s">
        <v>64</v>
      </c>
      <c r="BY32" s="2580"/>
    </row>
    <row r="33" spans="2:77" ht="15" customHeight="1" thickBot="1">
      <c r="B33" s="2587" t="s">
        <v>41</v>
      </c>
      <c r="C33" s="1674"/>
      <c r="D33" s="1430" t="s">
        <v>88</v>
      </c>
      <c r="E33" s="1670" t="s">
        <v>64</v>
      </c>
      <c r="F33" s="1671"/>
      <c r="G33" s="1671"/>
      <c r="H33" s="1672" t="s">
        <v>55</v>
      </c>
      <c r="I33" s="22"/>
      <c r="J33" s="271" t="s">
        <v>17</v>
      </c>
      <c r="K33" s="259" t="s">
        <v>55</v>
      </c>
      <c r="L33" s="260" t="s">
        <v>64</v>
      </c>
      <c r="M33" s="260"/>
      <c r="N33" s="261"/>
      <c r="O33" s="8"/>
      <c r="P33" s="1430" t="s">
        <v>17</v>
      </c>
      <c r="Q33" s="273" t="s">
        <v>55</v>
      </c>
      <c r="R33" s="260" t="s">
        <v>64</v>
      </c>
      <c r="S33" s="260"/>
      <c r="T33" s="261"/>
      <c r="U33" s="22"/>
      <c r="V33" s="1460" t="s">
        <v>18</v>
      </c>
      <c r="W33" s="256"/>
      <c r="X33" s="257" t="s">
        <v>55</v>
      </c>
      <c r="Y33" s="257" t="s">
        <v>64</v>
      </c>
      <c r="Z33" s="258"/>
      <c r="AA33" s="1674"/>
      <c r="AB33" s="1469" t="s">
        <v>15</v>
      </c>
      <c r="AC33" s="4087"/>
      <c r="AD33" s="4088"/>
      <c r="AE33" s="4088"/>
      <c r="AF33" s="4089"/>
      <c r="AG33" s="8"/>
      <c r="AH33" s="667" t="s">
        <v>19</v>
      </c>
      <c r="AI33" s="4077"/>
      <c r="AJ33" s="4069"/>
      <c r="AK33" s="4069"/>
      <c r="AL33" s="4070"/>
      <c r="AM33" s="3188"/>
      <c r="AN33" s="3190" t="s">
        <v>41</v>
      </c>
      <c r="AO33" s="1238"/>
      <c r="AP33" s="1432" t="s">
        <v>18</v>
      </c>
      <c r="AQ33" s="1785"/>
      <c r="AR33" s="1786"/>
      <c r="AS33" s="1786" t="s">
        <v>55</v>
      </c>
      <c r="AT33" s="1787" t="s">
        <v>64</v>
      </c>
      <c r="AU33" s="1674">
        <v>34</v>
      </c>
      <c r="AV33" s="1430" t="s">
        <v>14</v>
      </c>
      <c r="AW33" s="1670" t="s">
        <v>64</v>
      </c>
      <c r="AX33" s="260"/>
      <c r="AY33" s="260"/>
      <c r="AZ33" s="261" t="s">
        <v>55</v>
      </c>
      <c r="BA33" s="423"/>
      <c r="BB33" s="1001" t="s">
        <v>16</v>
      </c>
      <c r="BC33" s="501" t="s">
        <v>55</v>
      </c>
      <c r="BD33" s="502" t="s">
        <v>64</v>
      </c>
      <c r="BE33" s="502"/>
      <c r="BF33" s="503"/>
      <c r="BG33" s="427"/>
      <c r="BH33" s="1430" t="s">
        <v>88</v>
      </c>
      <c r="BI33" s="268"/>
      <c r="BJ33" s="269"/>
      <c r="BK33" s="269" t="s">
        <v>55</v>
      </c>
      <c r="BL33" s="270" t="s">
        <v>64</v>
      </c>
      <c r="BM33" s="22"/>
      <c r="BN33" s="271" t="s">
        <v>17</v>
      </c>
      <c r="BO33" s="259" t="s">
        <v>64</v>
      </c>
      <c r="BP33" s="260"/>
      <c r="BQ33" s="260"/>
      <c r="BR33" s="261" t="s">
        <v>55</v>
      </c>
      <c r="BS33" s="46"/>
      <c r="BT33" s="1469" t="s">
        <v>16</v>
      </c>
      <c r="BU33" s="259"/>
      <c r="BV33" s="260" t="s">
        <v>55</v>
      </c>
      <c r="BW33" s="260" t="s">
        <v>64</v>
      </c>
      <c r="BX33" s="261"/>
      <c r="BY33" s="2580"/>
    </row>
    <row r="34" spans="2:77" ht="15" customHeight="1" thickBot="1">
      <c r="B34" s="2587" t="s">
        <v>42</v>
      </c>
      <c r="C34" s="27"/>
      <c r="D34" s="271" t="s">
        <v>15</v>
      </c>
      <c r="E34" s="273"/>
      <c r="F34" s="260"/>
      <c r="G34" s="260" t="s">
        <v>55</v>
      </c>
      <c r="H34" s="261" t="s">
        <v>64</v>
      </c>
      <c r="I34" s="22"/>
      <c r="J34" s="271" t="s">
        <v>19</v>
      </c>
      <c r="K34" s="259" t="s">
        <v>64</v>
      </c>
      <c r="L34" s="260"/>
      <c r="M34" s="260"/>
      <c r="N34" s="261" t="s">
        <v>55</v>
      </c>
      <c r="O34" s="8"/>
      <c r="P34" s="1430" t="s">
        <v>19</v>
      </c>
      <c r="Q34" s="273" t="s">
        <v>64</v>
      </c>
      <c r="R34" s="260"/>
      <c r="S34" s="260"/>
      <c r="T34" s="261" t="s">
        <v>55</v>
      </c>
      <c r="U34" s="1872"/>
      <c r="V34" s="1430" t="s">
        <v>88</v>
      </c>
      <c r="W34" s="1675" t="s">
        <v>55</v>
      </c>
      <c r="X34" s="1671" t="s">
        <v>64</v>
      </c>
      <c r="Y34" s="1671"/>
      <c r="Z34" s="1672"/>
      <c r="AA34" s="27">
        <v>21</v>
      </c>
      <c r="AB34" s="271" t="s">
        <v>14</v>
      </c>
      <c r="AC34" s="4068"/>
      <c r="AD34" s="4069"/>
      <c r="AE34" s="4069"/>
      <c r="AF34" s="4070"/>
      <c r="AG34" s="1802"/>
      <c r="AH34" s="1431" t="s">
        <v>16</v>
      </c>
      <c r="AI34" s="4082"/>
      <c r="AJ34" s="4083"/>
      <c r="AK34" s="4083"/>
      <c r="AL34" s="4084"/>
      <c r="AM34" s="3188"/>
      <c r="AN34" s="3190" t="s">
        <v>42</v>
      </c>
      <c r="AO34" s="22"/>
      <c r="AP34" s="271" t="s">
        <v>88</v>
      </c>
      <c r="AQ34" s="259"/>
      <c r="AR34" s="260" t="s">
        <v>55</v>
      </c>
      <c r="AS34" s="260"/>
      <c r="AT34" s="261"/>
      <c r="AU34" s="1674"/>
      <c r="AV34" s="1430" t="s">
        <v>17</v>
      </c>
      <c r="AW34" s="1670"/>
      <c r="AX34" s="260"/>
      <c r="AY34" s="260" t="s">
        <v>55</v>
      </c>
      <c r="AZ34" s="261"/>
      <c r="BA34" s="422"/>
      <c r="BB34" s="1002" t="s">
        <v>18</v>
      </c>
      <c r="BC34" s="265" t="s">
        <v>64</v>
      </c>
      <c r="BD34" s="266"/>
      <c r="BE34" s="266"/>
      <c r="BF34" s="267" t="s">
        <v>55</v>
      </c>
      <c r="BG34" s="427"/>
      <c r="BH34" s="1430" t="s">
        <v>15</v>
      </c>
      <c r="BI34" s="268"/>
      <c r="BJ34" s="269" t="s">
        <v>55</v>
      </c>
      <c r="BK34" s="269" t="s">
        <v>64</v>
      </c>
      <c r="BL34" s="270"/>
      <c r="BM34" s="230"/>
      <c r="BN34" s="271" t="s">
        <v>19</v>
      </c>
      <c r="BO34" s="259"/>
      <c r="BP34" s="260"/>
      <c r="BQ34" s="260" t="s">
        <v>55</v>
      </c>
      <c r="BR34" s="261" t="s">
        <v>64</v>
      </c>
      <c r="BS34" s="1233"/>
      <c r="BT34" s="1432" t="s">
        <v>18</v>
      </c>
      <c r="BU34" s="1785" t="s">
        <v>55</v>
      </c>
      <c r="BV34" s="1786" t="s">
        <v>64</v>
      </c>
      <c r="BW34" s="1786"/>
      <c r="BX34" s="1787"/>
      <c r="BY34" s="2580"/>
    </row>
    <row r="35" spans="2:77" ht="15" customHeight="1" thickBot="1">
      <c r="B35" s="2587" t="s">
        <v>43</v>
      </c>
      <c r="C35" s="27">
        <v>4</v>
      </c>
      <c r="D35" s="271" t="s">
        <v>14</v>
      </c>
      <c r="E35" s="273"/>
      <c r="F35" s="260" t="s">
        <v>55</v>
      </c>
      <c r="G35" s="260" t="s">
        <v>64</v>
      </c>
      <c r="H35" s="261"/>
      <c r="I35" s="46"/>
      <c r="J35" s="277" t="s">
        <v>16</v>
      </c>
      <c r="K35" s="262"/>
      <c r="L35" s="263"/>
      <c r="M35" s="263" t="s">
        <v>55</v>
      </c>
      <c r="N35" s="264" t="s">
        <v>64</v>
      </c>
      <c r="O35" s="38"/>
      <c r="P35" s="1431" t="s">
        <v>16</v>
      </c>
      <c r="Q35" s="274"/>
      <c r="R35" s="263"/>
      <c r="S35" s="263" t="s">
        <v>55</v>
      </c>
      <c r="T35" s="264" t="s">
        <v>64</v>
      </c>
      <c r="U35" s="1674"/>
      <c r="V35" s="1430" t="s">
        <v>15</v>
      </c>
      <c r="W35" s="1675" t="s">
        <v>64</v>
      </c>
      <c r="X35" s="1671"/>
      <c r="Y35" s="1671"/>
      <c r="Z35" s="1672" t="s">
        <v>55</v>
      </c>
      <c r="AA35" s="27"/>
      <c r="AB35" s="271" t="s">
        <v>17</v>
      </c>
      <c r="AC35" s="273"/>
      <c r="AD35" s="260" t="s">
        <v>55</v>
      </c>
      <c r="AE35" s="260" t="s">
        <v>64</v>
      </c>
      <c r="AF35" s="261"/>
      <c r="AG35" s="1238"/>
      <c r="AH35" s="1432" t="s">
        <v>18</v>
      </c>
      <c r="AI35" s="1785"/>
      <c r="AJ35" s="1786"/>
      <c r="AK35" s="1786" t="s">
        <v>55</v>
      </c>
      <c r="AL35" s="1787" t="s">
        <v>64</v>
      </c>
      <c r="AM35" s="3188"/>
      <c r="AN35" s="3190" t="s">
        <v>43</v>
      </c>
      <c r="AO35" s="27"/>
      <c r="AP35" s="271" t="s">
        <v>15</v>
      </c>
      <c r="AQ35" s="4077"/>
      <c r="AR35" s="4069"/>
      <c r="AS35" s="4069"/>
      <c r="AT35" s="4070"/>
      <c r="AU35" s="27"/>
      <c r="AV35" s="1430" t="s">
        <v>19</v>
      </c>
      <c r="AW35" s="4068"/>
      <c r="AX35" s="4069"/>
      <c r="AY35" s="4069"/>
      <c r="AZ35" s="4070"/>
      <c r="BA35" s="421"/>
      <c r="BB35" s="667" t="s">
        <v>88</v>
      </c>
      <c r="BC35" s="268"/>
      <c r="BD35" s="269"/>
      <c r="BE35" s="269" t="s">
        <v>55</v>
      </c>
      <c r="BF35" s="270"/>
      <c r="BG35" s="1674">
        <v>43</v>
      </c>
      <c r="BH35" s="1430" t="s">
        <v>14</v>
      </c>
      <c r="BI35" s="1675" t="s">
        <v>55</v>
      </c>
      <c r="BJ35" s="1671" t="s">
        <v>64</v>
      </c>
      <c r="BK35" s="1671"/>
      <c r="BL35" s="1672"/>
      <c r="BM35" s="38"/>
      <c r="BN35" s="277" t="s">
        <v>16</v>
      </c>
      <c r="BO35" s="262"/>
      <c r="BP35" s="263" t="s">
        <v>55</v>
      </c>
      <c r="BQ35" s="263" t="s">
        <v>64</v>
      </c>
      <c r="BR35" s="264"/>
      <c r="BS35" s="1233"/>
      <c r="BT35" s="1430" t="s">
        <v>88</v>
      </c>
      <c r="BU35" s="1675" t="s">
        <v>64</v>
      </c>
      <c r="BV35" s="1671"/>
      <c r="BW35" s="1671"/>
      <c r="BX35" s="1672" t="s">
        <v>55</v>
      </c>
      <c r="BY35" s="2580"/>
    </row>
    <row r="36" spans="2:77" ht="15" customHeight="1" thickBot="1">
      <c r="B36" s="2587" t="s">
        <v>44</v>
      </c>
      <c r="C36" s="27"/>
      <c r="D36" s="271" t="s">
        <v>17</v>
      </c>
      <c r="E36" s="273" t="s">
        <v>55</v>
      </c>
      <c r="F36" s="260"/>
      <c r="G36" s="260"/>
      <c r="H36" s="261"/>
      <c r="I36" s="25"/>
      <c r="J36" s="317" t="s">
        <v>18</v>
      </c>
      <c r="K36" s="256"/>
      <c r="L36" s="257" t="s">
        <v>55</v>
      </c>
      <c r="M36" s="257" t="s">
        <v>64</v>
      </c>
      <c r="N36" s="258"/>
      <c r="O36" s="22"/>
      <c r="P36" s="1432" t="s">
        <v>18</v>
      </c>
      <c r="Q36" s="256"/>
      <c r="R36" s="257" t="s">
        <v>55</v>
      </c>
      <c r="S36" s="257" t="s">
        <v>64</v>
      </c>
      <c r="T36" s="258"/>
      <c r="U36" s="1674">
        <v>17</v>
      </c>
      <c r="V36" s="1430" t="s">
        <v>14</v>
      </c>
      <c r="W36" s="1675"/>
      <c r="X36" s="1671"/>
      <c r="Y36" s="1671" t="s">
        <v>55</v>
      </c>
      <c r="Z36" s="1672" t="s">
        <v>64</v>
      </c>
      <c r="AA36" s="27"/>
      <c r="AB36" s="271" t="s">
        <v>19</v>
      </c>
      <c r="AC36" s="273" t="s">
        <v>55</v>
      </c>
      <c r="AD36" s="260" t="s">
        <v>64</v>
      </c>
      <c r="AE36" s="260"/>
      <c r="AF36" s="261"/>
      <c r="AG36" s="1674"/>
      <c r="AH36" s="1430" t="s">
        <v>88</v>
      </c>
      <c r="AI36" s="1675"/>
      <c r="AJ36" s="1671" t="s">
        <v>55</v>
      </c>
      <c r="AK36" s="1671" t="s">
        <v>64</v>
      </c>
      <c r="AL36" s="1672"/>
      <c r="AM36" s="3188"/>
      <c r="AN36" s="3190" t="s">
        <v>44</v>
      </c>
      <c r="AO36" s="27">
        <v>30</v>
      </c>
      <c r="AP36" s="271" t="s">
        <v>14</v>
      </c>
      <c r="AQ36" s="4077"/>
      <c r="AR36" s="4069"/>
      <c r="AS36" s="4069"/>
      <c r="AT36" s="4070"/>
      <c r="AU36" s="38"/>
      <c r="AV36" s="1431" t="s">
        <v>16</v>
      </c>
      <c r="AW36" s="4071"/>
      <c r="AX36" s="4072"/>
      <c r="AY36" s="4072"/>
      <c r="AZ36" s="4073"/>
      <c r="BA36" s="421"/>
      <c r="BB36" s="667" t="s">
        <v>15</v>
      </c>
      <c r="BC36" s="4077"/>
      <c r="BD36" s="4069"/>
      <c r="BE36" s="4069"/>
      <c r="BF36" s="4070"/>
      <c r="BG36" s="1674"/>
      <c r="BH36" s="1430" t="s">
        <v>17</v>
      </c>
      <c r="BI36" s="1675"/>
      <c r="BJ36" s="1671"/>
      <c r="BK36" s="1671"/>
      <c r="BL36" s="1672" t="s">
        <v>55</v>
      </c>
      <c r="BM36" s="27"/>
      <c r="BN36" s="1002" t="s">
        <v>18</v>
      </c>
      <c r="BO36" s="256" t="s">
        <v>55</v>
      </c>
      <c r="BP36" s="257" t="s">
        <v>64</v>
      </c>
      <c r="BQ36" s="257"/>
      <c r="BR36" s="258"/>
      <c r="BS36" s="1233"/>
      <c r="BT36" s="1433" t="s">
        <v>15</v>
      </c>
      <c r="BU36" s="1675"/>
      <c r="BV36" s="1671"/>
      <c r="BW36" s="1671" t="s">
        <v>55</v>
      </c>
      <c r="BX36" s="1672" t="s">
        <v>64</v>
      </c>
      <c r="BY36" s="2580"/>
    </row>
    <row r="37" spans="2:77" ht="15" customHeight="1" thickBot="1">
      <c r="B37" s="2587" t="s">
        <v>45</v>
      </c>
      <c r="C37" s="27"/>
      <c r="D37" s="271" t="s">
        <v>19</v>
      </c>
      <c r="E37" s="4068"/>
      <c r="F37" s="4069"/>
      <c r="G37" s="4069"/>
      <c r="H37" s="4070"/>
      <c r="I37" s="22"/>
      <c r="J37" s="271" t="s">
        <v>88</v>
      </c>
      <c r="K37" s="259" t="s">
        <v>55</v>
      </c>
      <c r="L37" s="260"/>
      <c r="M37" s="260"/>
      <c r="N37" s="261"/>
      <c r="O37" s="8"/>
      <c r="P37" s="667" t="s">
        <v>88</v>
      </c>
      <c r="Q37" s="273" t="s">
        <v>55</v>
      </c>
      <c r="R37" s="260" t="s">
        <v>64</v>
      </c>
      <c r="S37" s="260"/>
      <c r="T37" s="261"/>
      <c r="U37" s="1233"/>
      <c r="V37" s="1430" t="s">
        <v>17</v>
      </c>
      <c r="W37" s="1675"/>
      <c r="X37" s="1671" t="s">
        <v>55</v>
      </c>
      <c r="Y37" s="1671" t="s">
        <v>64</v>
      </c>
      <c r="Z37" s="1672"/>
      <c r="AA37" s="38"/>
      <c r="AB37" s="277" t="s">
        <v>16</v>
      </c>
      <c r="AC37" s="274" t="s">
        <v>64</v>
      </c>
      <c r="AD37" s="263"/>
      <c r="AE37" s="263"/>
      <c r="AF37" s="264" t="s">
        <v>55</v>
      </c>
      <c r="AG37" s="1233"/>
      <c r="AH37" s="1430" t="s">
        <v>15</v>
      </c>
      <c r="AI37" s="1675" t="s">
        <v>55</v>
      </c>
      <c r="AJ37" s="1671" t="s">
        <v>64</v>
      </c>
      <c r="AK37" s="1671"/>
      <c r="AL37" s="1672"/>
      <c r="AM37" s="3188"/>
      <c r="AN37" s="3190" t="s">
        <v>45</v>
      </c>
      <c r="AO37" s="27"/>
      <c r="AP37" s="271" t="s">
        <v>17</v>
      </c>
      <c r="AQ37" s="259"/>
      <c r="AR37" s="260"/>
      <c r="AS37" s="260" t="s">
        <v>55</v>
      </c>
      <c r="AT37" s="261" t="s">
        <v>64</v>
      </c>
      <c r="AU37" s="25"/>
      <c r="AV37" s="1432" t="s">
        <v>18</v>
      </c>
      <c r="AW37" s="283" t="s">
        <v>64</v>
      </c>
      <c r="AX37" s="257"/>
      <c r="AY37" s="257"/>
      <c r="AZ37" s="258" t="s">
        <v>55</v>
      </c>
      <c r="BA37" s="421">
        <v>39</v>
      </c>
      <c r="BB37" s="667" t="s">
        <v>14</v>
      </c>
      <c r="BC37" s="4077"/>
      <c r="BD37" s="4069"/>
      <c r="BE37" s="4069"/>
      <c r="BF37" s="4070"/>
      <c r="BG37" s="1674"/>
      <c r="BH37" s="1430" t="s">
        <v>19</v>
      </c>
      <c r="BI37" s="4085"/>
      <c r="BJ37" s="4066"/>
      <c r="BK37" s="4066"/>
      <c r="BL37" s="4067"/>
      <c r="BM37" s="22"/>
      <c r="BN37" s="1461" t="s">
        <v>88</v>
      </c>
      <c r="BO37" s="259"/>
      <c r="BP37" s="260"/>
      <c r="BQ37" s="260"/>
      <c r="BR37" s="261" t="s">
        <v>55</v>
      </c>
      <c r="BS37" s="1233">
        <v>52</v>
      </c>
      <c r="BT37" s="1433" t="s">
        <v>14</v>
      </c>
      <c r="BU37" s="1675"/>
      <c r="BV37" s="1671" t="s">
        <v>55</v>
      </c>
      <c r="BW37" s="1671" t="s">
        <v>64</v>
      </c>
      <c r="BX37" s="1672"/>
      <c r="BY37" s="2580"/>
    </row>
    <row r="38" spans="2:77" ht="15" customHeight="1" thickBot="1">
      <c r="B38" s="2587" t="s">
        <v>46</v>
      </c>
      <c r="C38" s="46"/>
      <c r="D38" s="277" t="s">
        <v>16</v>
      </c>
      <c r="E38" s="4071"/>
      <c r="F38" s="4072"/>
      <c r="G38" s="4072"/>
      <c r="H38" s="4073"/>
      <c r="I38" s="22"/>
      <c r="J38" s="271" t="s">
        <v>15</v>
      </c>
      <c r="K38" s="4077"/>
      <c r="L38" s="4069"/>
      <c r="M38" s="4069"/>
      <c r="N38" s="4070"/>
      <c r="O38" s="8"/>
      <c r="P38" s="667" t="s">
        <v>15</v>
      </c>
      <c r="Q38" s="273" t="s">
        <v>64</v>
      </c>
      <c r="R38" s="260"/>
      <c r="S38" s="260"/>
      <c r="T38" s="261" t="s">
        <v>55</v>
      </c>
      <c r="U38" s="1233"/>
      <c r="V38" s="1430" t="s">
        <v>19</v>
      </c>
      <c r="W38" s="1675" t="s">
        <v>55</v>
      </c>
      <c r="X38" s="1671" t="s">
        <v>64</v>
      </c>
      <c r="Y38" s="1671"/>
      <c r="Z38" s="1672"/>
      <c r="AA38" s="22"/>
      <c r="AB38" s="317" t="s">
        <v>18</v>
      </c>
      <c r="AC38" s="256"/>
      <c r="AD38" s="257"/>
      <c r="AE38" s="257" t="s">
        <v>55</v>
      </c>
      <c r="AF38" s="258" t="s">
        <v>64</v>
      </c>
      <c r="AG38" s="1854">
        <v>26</v>
      </c>
      <c r="AH38" s="1430" t="s">
        <v>14</v>
      </c>
      <c r="AI38" s="1675" t="s">
        <v>64</v>
      </c>
      <c r="AJ38" s="1671"/>
      <c r="AK38" s="1671"/>
      <c r="AL38" s="1672" t="s">
        <v>55</v>
      </c>
      <c r="AM38" s="3188"/>
      <c r="AN38" s="3190" t="s">
        <v>46</v>
      </c>
      <c r="AO38" s="27"/>
      <c r="AP38" s="271" t="s">
        <v>19</v>
      </c>
      <c r="AQ38" s="259"/>
      <c r="AR38" s="260" t="s">
        <v>55</v>
      </c>
      <c r="AS38" s="260" t="s">
        <v>64</v>
      </c>
      <c r="AT38" s="261"/>
      <c r="AU38" s="27"/>
      <c r="AV38" s="1430" t="s">
        <v>88</v>
      </c>
      <c r="AW38" s="273"/>
      <c r="AX38" s="260"/>
      <c r="AY38" s="260" t="s">
        <v>55</v>
      </c>
      <c r="AZ38" s="261" t="s">
        <v>64</v>
      </c>
      <c r="BA38" s="421"/>
      <c r="BB38" s="667" t="s">
        <v>17</v>
      </c>
      <c r="BC38" s="268" t="s">
        <v>64</v>
      </c>
      <c r="BD38" s="269"/>
      <c r="BE38" s="269"/>
      <c r="BF38" s="270" t="s">
        <v>55</v>
      </c>
      <c r="BG38" s="1673"/>
      <c r="BH38" s="1431" t="s">
        <v>16</v>
      </c>
      <c r="BI38" s="4082"/>
      <c r="BJ38" s="4083"/>
      <c r="BK38" s="4083"/>
      <c r="BL38" s="4084"/>
      <c r="BM38" s="22"/>
      <c r="BN38" s="271" t="s">
        <v>15</v>
      </c>
      <c r="BO38" s="4077"/>
      <c r="BP38" s="4069"/>
      <c r="BQ38" s="4069"/>
      <c r="BR38" s="4070"/>
      <c r="BS38" s="1233"/>
      <c r="BT38" s="1433" t="s">
        <v>17</v>
      </c>
      <c r="BU38" s="1675" t="s">
        <v>55</v>
      </c>
      <c r="BV38" s="1671"/>
      <c r="BW38" s="1671"/>
      <c r="BX38" s="1672"/>
      <c r="BY38" s="2580"/>
    </row>
    <row r="39" spans="2:77" ht="15" customHeight="1" thickBot="1">
      <c r="B39" s="2587" t="s">
        <v>47</v>
      </c>
      <c r="C39" s="27"/>
      <c r="D39" s="317" t="s">
        <v>18</v>
      </c>
      <c r="E39" s="256"/>
      <c r="F39" s="257" t="s">
        <v>55</v>
      </c>
      <c r="G39" s="257" t="s">
        <v>64</v>
      </c>
      <c r="H39" s="258"/>
      <c r="I39" s="22">
        <v>9</v>
      </c>
      <c r="J39" s="271" t="s">
        <v>14</v>
      </c>
      <c r="K39" s="4077"/>
      <c r="L39" s="4069"/>
      <c r="M39" s="4069"/>
      <c r="N39" s="4070"/>
      <c r="O39" s="8">
        <v>13</v>
      </c>
      <c r="P39" s="271" t="s">
        <v>14</v>
      </c>
      <c r="Q39" s="273"/>
      <c r="R39" s="260"/>
      <c r="S39" s="260" t="s">
        <v>55</v>
      </c>
      <c r="T39" s="261" t="s">
        <v>64</v>
      </c>
      <c r="U39" s="1237"/>
      <c r="V39" s="1431" t="s">
        <v>16</v>
      </c>
      <c r="W39" s="1646" t="s">
        <v>64</v>
      </c>
      <c r="X39" s="1647"/>
      <c r="Y39" s="1647"/>
      <c r="Z39" s="1648" t="s">
        <v>55</v>
      </c>
      <c r="AA39" s="27"/>
      <c r="AB39" s="271" t="s">
        <v>88</v>
      </c>
      <c r="AC39" s="273"/>
      <c r="AD39" s="260" t="s">
        <v>55</v>
      </c>
      <c r="AE39" s="260" t="s">
        <v>64</v>
      </c>
      <c r="AF39" s="261"/>
      <c r="AG39" s="1803"/>
      <c r="AH39" s="1430" t="s">
        <v>17</v>
      </c>
      <c r="AI39" s="1675"/>
      <c r="AJ39" s="1671"/>
      <c r="AK39" s="1671" t="s">
        <v>55</v>
      </c>
      <c r="AL39" s="1672" t="s">
        <v>64</v>
      </c>
      <c r="AM39" s="3188"/>
      <c r="AN39" s="3190" t="s">
        <v>47</v>
      </c>
      <c r="AO39" s="38"/>
      <c r="AP39" s="277" t="s">
        <v>16</v>
      </c>
      <c r="AQ39" s="262" t="s">
        <v>55</v>
      </c>
      <c r="AR39" s="263" t="s">
        <v>64</v>
      </c>
      <c r="AS39" s="263"/>
      <c r="AT39" s="264"/>
      <c r="AU39" s="27"/>
      <c r="AV39" s="1430" t="s">
        <v>15</v>
      </c>
      <c r="AW39" s="273"/>
      <c r="AX39" s="260" t="s">
        <v>55</v>
      </c>
      <c r="AY39" s="260" t="s">
        <v>64</v>
      </c>
      <c r="AZ39" s="261"/>
      <c r="BA39" s="421"/>
      <c r="BB39" s="667" t="s">
        <v>19</v>
      </c>
      <c r="BC39" s="268"/>
      <c r="BD39" s="269"/>
      <c r="BE39" s="269" t="s">
        <v>55</v>
      </c>
      <c r="BF39" s="270" t="s">
        <v>64</v>
      </c>
      <c r="BG39" s="1233"/>
      <c r="BH39" s="1432" t="s">
        <v>18</v>
      </c>
      <c r="BI39" s="1785" t="s">
        <v>55</v>
      </c>
      <c r="BJ39" s="1786" t="s">
        <v>64</v>
      </c>
      <c r="BK39" s="1786"/>
      <c r="BL39" s="1787"/>
      <c r="BM39" s="22">
        <v>48</v>
      </c>
      <c r="BN39" s="271" t="s">
        <v>14</v>
      </c>
      <c r="BO39" s="4077"/>
      <c r="BP39" s="4069"/>
      <c r="BQ39" s="4069"/>
      <c r="BR39" s="4070"/>
      <c r="BS39" s="1233"/>
      <c r="BT39" s="1430" t="s">
        <v>19</v>
      </c>
      <c r="BU39" s="4085"/>
      <c r="BV39" s="4066"/>
      <c r="BW39" s="4066"/>
      <c r="BX39" s="4067"/>
      <c r="BY39" s="2580"/>
    </row>
    <row r="40" spans="2:77" ht="15" customHeight="1" thickBot="1">
      <c r="B40" s="2587" t="s">
        <v>48</v>
      </c>
      <c r="C40" s="27"/>
      <c r="D40" s="271" t="s">
        <v>88</v>
      </c>
      <c r="E40" s="273" t="s">
        <v>55</v>
      </c>
      <c r="F40" s="260" t="s">
        <v>64</v>
      </c>
      <c r="G40" s="260"/>
      <c r="H40" s="261"/>
      <c r="I40" s="230"/>
      <c r="J40" s="971" t="s">
        <v>17</v>
      </c>
      <c r="K40" s="285"/>
      <c r="L40" s="278" t="s">
        <v>55</v>
      </c>
      <c r="M40" s="278" t="s">
        <v>64</v>
      </c>
      <c r="N40" s="279"/>
      <c r="O40" s="8"/>
      <c r="P40" s="1430" t="s">
        <v>17</v>
      </c>
      <c r="Q40" s="273"/>
      <c r="R40" s="260" t="s">
        <v>55</v>
      </c>
      <c r="S40" s="260"/>
      <c r="T40" s="261"/>
      <c r="U40" s="1233"/>
      <c r="V40" s="1432" t="s">
        <v>18</v>
      </c>
      <c r="W40" s="1785"/>
      <c r="X40" s="1786"/>
      <c r="Y40" s="1786" t="s">
        <v>55</v>
      </c>
      <c r="Z40" s="1787" t="s">
        <v>64</v>
      </c>
      <c r="AA40" s="27"/>
      <c r="AB40" s="271" t="s">
        <v>15</v>
      </c>
      <c r="AC40" s="273" t="s">
        <v>55</v>
      </c>
      <c r="AD40" s="260" t="s">
        <v>64</v>
      </c>
      <c r="AE40" s="260"/>
      <c r="AF40" s="261"/>
      <c r="AG40" s="1803"/>
      <c r="AH40" s="1430" t="s">
        <v>19</v>
      </c>
      <c r="AI40" s="1675"/>
      <c r="AJ40" s="1671" t="s">
        <v>55</v>
      </c>
      <c r="AK40" s="1671" t="s">
        <v>64</v>
      </c>
      <c r="AL40" s="1672"/>
      <c r="AM40" s="2586"/>
      <c r="AN40" s="2587" t="s">
        <v>48</v>
      </c>
      <c r="AO40" s="25"/>
      <c r="AP40" s="317" t="s">
        <v>18</v>
      </c>
      <c r="AQ40" s="256" t="s">
        <v>64</v>
      </c>
      <c r="AR40" s="257"/>
      <c r="AS40" s="257"/>
      <c r="AT40" s="258" t="s">
        <v>55</v>
      </c>
      <c r="AU40" s="27">
        <v>35</v>
      </c>
      <c r="AV40" s="1430" t="s">
        <v>14</v>
      </c>
      <c r="AW40" s="273" t="s">
        <v>55</v>
      </c>
      <c r="AX40" s="260" t="s">
        <v>64</v>
      </c>
      <c r="AY40" s="260"/>
      <c r="AZ40" s="261"/>
      <c r="BA40" s="423"/>
      <c r="BB40" s="1001" t="s">
        <v>16</v>
      </c>
      <c r="BC40" s="501"/>
      <c r="BD40" s="502" t="s">
        <v>55</v>
      </c>
      <c r="BE40" s="502" t="s">
        <v>64</v>
      </c>
      <c r="BF40" s="503"/>
      <c r="BG40" s="1674"/>
      <c r="BH40" s="1430" t="s">
        <v>88</v>
      </c>
      <c r="BI40" s="1675" t="s">
        <v>64</v>
      </c>
      <c r="BJ40" s="1671"/>
      <c r="BK40" s="1671"/>
      <c r="BL40" s="1672" t="s">
        <v>55</v>
      </c>
      <c r="BM40" s="22"/>
      <c r="BN40" s="271" t="s">
        <v>17</v>
      </c>
      <c r="BO40" s="259" t="s">
        <v>55</v>
      </c>
      <c r="BP40" s="260" t="s">
        <v>64</v>
      </c>
      <c r="BQ40" s="260"/>
      <c r="BR40" s="261"/>
      <c r="BS40" s="1673"/>
      <c r="BT40" s="1431" t="s">
        <v>16</v>
      </c>
      <c r="BU40" s="4082"/>
      <c r="BV40" s="4083"/>
      <c r="BW40" s="4083"/>
      <c r="BX40" s="4084"/>
      <c r="BY40" s="2580"/>
    </row>
    <row r="41" spans="2:77" ht="15" customHeight="1" thickBot="1">
      <c r="B41" s="2587" t="s">
        <v>49</v>
      </c>
      <c r="C41" s="27"/>
      <c r="D41" s="271" t="s">
        <v>15</v>
      </c>
      <c r="E41" s="273" t="s">
        <v>64</v>
      </c>
      <c r="F41" s="260"/>
      <c r="G41" s="260"/>
      <c r="H41" s="261" t="s">
        <v>55</v>
      </c>
      <c r="I41" s="3956"/>
      <c r="J41" s="4042"/>
      <c r="K41" s="285"/>
      <c r="L41" s="278"/>
      <c r="M41" s="278"/>
      <c r="N41" s="279"/>
      <c r="O41" s="8"/>
      <c r="P41" s="1430" t="s">
        <v>19</v>
      </c>
      <c r="Q41" s="4068"/>
      <c r="R41" s="4069"/>
      <c r="S41" s="4069"/>
      <c r="T41" s="4070"/>
      <c r="U41" s="1233"/>
      <c r="V41" s="1430" t="s">
        <v>88</v>
      </c>
      <c r="W41" s="1675"/>
      <c r="X41" s="1671" t="s">
        <v>55</v>
      </c>
      <c r="Y41" s="1671"/>
      <c r="Z41" s="1672"/>
      <c r="AA41" s="27">
        <v>22</v>
      </c>
      <c r="AB41" s="271" t="s">
        <v>14</v>
      </c>
      <c r="AC41" s="273" t="s">
        <v>64</v>
      </c>
      <c r="AD41" s="260"/>
      <c r="AE41" s="260"/>
      <c r="AF41" s="261" t="s">
        <v>55</v>
      </c>
      <c r="AG41" s="1802"/>
      <c r="AH41" s="1431" t="s">
        <v>16</v>
      </c>
      <c r="AI41" s="1646" t="s">
        <v>55</v>
      </c>
      <c r="AJ41" s="1647" t="s">
        <v>64</v>
      </c>
      <c r="AK41" s="1647"/>
      <c r="AL41" s="1648"/>
      <c r="AM41" s="2586"/>
      <c r="AN41" s="2587" t="s">
        <v>49</v>
      </c>
      <c r="AO41" s="27"/>
      <c r="AP41" s="271" t="s">
        <v>88</v>
      </c>
      <c r="AQ41" s="259"/>
      <c r="AR41" s="260"/>
      <c r="AS41" s="260" t="s">
        <v>55</v>
      </c>
      <c r="AT41" s="261" t="s">
        <v>64</v>
      </c>
      <c r="AU41" s="27"/>
      <c r="AV41" s="1433" t="s">
        <v>17</v>
      </c>
      <c r="AW41" s="1670" t="s">
        <v>64</v>
      </c>
      <c r="AX41" s="260"/>
      <c r="AY41" s="260"/>
      <c r="AZ41" s="261" t="s">
        <v>55</v>
      </c>
      <c r="BA41" s="422"/>
      <c r="BB41" s="1002" t="s">
        <v>18</v>
      </c>
      <c r="BC41" s="265" t="s">
        <v>55</v>
      </c>
      <c r="BD41" s="266" t="s">
        <v>64</v>
      </c>
      <c r="BE41" s="266"/>
      <c r="BF41" s="267"/>
      <c r="BG41" s="1674"/>
      <c r="BH41" s="1430" t="s">
        <v>15</v>
      </c>
      <c r="BI41" s="1675"/>
      <c r="BJ41" s="1671"/>
      <c r="BK41" s="1671" t="s">
        <v>55</v>
      </c>
      <c r="BL41" s="1672" t="s">
        <v>64</v>
      </c>
      <c r="BM41" s="22"/>
      <c r="BN41" s="667" t="s">
        <v>19</v>
      </c>
      <c r="BO41" s="259" t="s">
        <v>64</v>
      </c>
      <c r="BP41" s="260"/>
      <c r="BQ41" s="260"/>
      <c r="BR41" s="261" t="s">
        <v>55</v>
      </c>
      <c r="BS41" s="1233"/>
      <c r="BT41" s="1432" t="s">
        <v>18</v>
      </c>
      <c r="BU41" s="1785"/>
      <c r="BV41" s="1786" t="s">
        <v>55</v>
      </c>
      <c r="BW41" s="1786" t="s">
        <v>64</v>
      </c>
      <c r="BX41" s="1787"/>
      <c r="BY41" s="2580"/>
    </row>
    <row r="42" spans="2:77" ht="15" customHeight="1" thickBot="1">
      <c r="B42" s="2587" t="s">
        <v>50</v>
      </c>
      <c r="C42" s="27">
        <v>5</v>
      </c>
      <c r="D42" s="271" t="s">
        <v>14</v>
      </c>
      <c r="E42" s="273"/>
      <c r="F42" s="260"/>
      <c r="G42" s="260" t="s">
        <v>55</v>
      </c>
      <c r="H42" s="261" t="s">
        <v>64</v>
      </c>
      <c r="I42" s="28"/>
      <c r="J42" s="13"/>
      <c r="K42" s="496"/>
      <c r="L42" s="140"/>
      <c r="M42" s="140"/>
      <c r="N42" s="499"/>
      <c r="O42" s="38"/>
      <c r="P42" s="1431" t="s">
        <v>16</v>
      </c>
      <c r="Q42" s="4071"/>
      <c r="R42" s="4072"/>
      <c r="S42" s="4072"/>
      <c r="T42" s="4073"/>
      <c r="U42" s="1854"/>
      <c r="V42" s="1430" t="s">
        <v>15</v>
      </c>
      <c r="W42" s="4085"/>
      <c r="X42" s="4066"/>
      <c r="Y42" s="4066"/>
      <c r="Z42" s="4067"/>
      <c r="AA42" s="27"/>
      <c r="AB42" s="271" t="s">
        <v>17</v>
      </c>
      <c r="AC42" s="273"/>
      <c r="AD42" s="260"/>
      <c r="AE42" s="260" t="s">
        <v>55</v>
      </c>
      <c r="AF42" s="261"/>
      <c r="AG42" s="4013"/>
      <c r="AH42" s="1432" t="s">
        <v>18</v>
      </c>
      <c r="AI42" s="1785" t="s">
        <v>64</v>
      </c>
      <c r="AJ42" s="1786"/>
      <c r="AK42" s="1786"/>
      <c r="AL42" s="1787" t="s">
        <v>55</v>
      </c>
      <c r="AM42" s="2586"/>
      <c r="AN42" s="2587" t="s">
        <v>50</v>
      </c>
      <c r="AO42" s="28"/>
      <c r="AP42" s="667" t="s">
        <v>15</v>
      </c>
      <c r="AQ42" s="259"/>
      <c r="AR42" s="260" t="s">
        <v>55</v>
      </c>
      <c r="AS42" s="260" t="s">
        <v>64</v>
      </c>
      <c r="AT42" s="261"/>
      <c r="AU42" s="27"/>
      <c r="AV42" s="1430" t="s">
        <v>19</v>
      </c>
      <c r="AW42" s="1670"/>
      <c r="AX42" s="260"/>
      <c r="AY42" s="260" t="s">
        <v>55</v>
      </c>
      <c r="AZ42" s="261" t="s">
        <v>64</v>
      </c>
      <c r="BA42" s="1218"/>
      <c r="BB42" s="667" t="s">
        <v>88</v>
      </c>
      <c r="BC42" s="268" t="s">
        <v>64</v>
      </c>
      <c r="BD42" s="269"/>
      <c r="BE42" s="269"/>
      <c r="BF42" s="270" t="s">
        <v>55</v>
      </c>
      <c r="BG42" s="1674">
        <v>44</v>
      </c>
      <c r="BH42" s="1430" t="s">
        <v>14</v>
      </c>
      <c r="BI42" s="1675"/>
      <c r="BJ42" s="1671" t="s">
        <v>55</v>
      </c>
      <c r="BK42" s="1671" t="s">
        <v>64</v>
      </c>
      <c r="BL42" s="1672"/>
      <c r="BM42" s="46"/>
      <c r="BN42" s="1001" t="s">
        <v>16</v>
      </c>
      <c r="BO42" s="262"/>
      <c r="BP42" s="263"/>
      <c r="BQ42" s="263" t="s">
        <v>55</v>
      </c>
      <c r="BR42" s="264" t="s">
        <v>64</v>
      </c>
      <c r="BS42" s="1674"/>
      <c r="BT42" s="1430" t="s">
        <v>88</v>
      </c>
      <c r="BU42" s="1675" t="s">
        <v>55</v>
      </c>
      <c r="BV42" s="1671" t="s">
        <v>64</v>
      </c>
      <c r="BW42" s="1671"/>
      <c r="BX42" s="1672"/>
      <c r="BY42" s="2580"/>
    </row>
    <row r="43" spans="2:77" ht="15" customHeight="1" thickBot="1">
      <c r="B43" s="2588" t="s">
        <v>51</v>
      </c>
      <c r="C43" s="22"/>
      <c r="D43" s="271" t="s">
        <v>17</v>
      </c>
      <c r="E43" s="273"/>
      <c r="F43" s="260" t="s">
        <v>55</v>
      </c>
      <c r="G43" s="260" t="s">
        <v>64</v>
      </c>
      <c r="H43" s="261"/>
      <c r="I43" s="29"/>
      <c r="J43" s="15"/>
      <c r="K43" s="497"/>
      <c r="L43" s="498"/>
      <c r="M43" s="498"/>
      <c r="N43" s="500"/>
      <c r="O43" s="22"/>
      <c r="P43" s="1432" t="s">
        <v>18</v>
      </c>
      <c r="Q43" s="256"/>
      <c r="R43" s="257"/>
      <c r="S43" s="257" t="s">
        <v>55</v>
      </c>
      <c r="T43" s="258" t="s">
        <v>64</v>
      </c>
      <c r="U43" s="306"/>
      <c r="V43" s="311"/>
      <c r="W43" s="312"/>
      <c r="X43" s="275"/>
      <c r="Y43" s="275"/>
      <c r="Z43" s="276"/>
      <c r="AA43" s="27"/>
      <c r="AB43" s="271" t="s">
        <v>19</v>
      </c>
      <c r="AC43" s="4068"/>
      <c r="AD43" s="4069"/>
      <c r="AE43" s="4069"/>
      <c r="AF43" s="4070"/>
      <c r="AG43" s="38"/>
      <c r="AH43" s="196"/>
      <c r="AI43" s="282"/>
      <c r="AJ43" s="185"/>
      <c r="AK43" s="185"/>
      <c r="AL43" s="186"/>
      <c r="AM43" s="2569"/>
      <c r="AN43" s="2589" t="s">
        <v>51</v>
      </c>
      <c r="AO43" s="27">
        <v>31</v>
      </c>
      <c r="AP43" s="1461" t="s">
        <v>14</v>
      </c>
      <c r="AQ43" s="259" t="s">
        <v>55</v>
      </c>
      <c r="AR43" s="260" t="s">
        <v>64</v>
      </c>
      <c r="AS43" s="260"/>
      <c r="AT43" s="261"/>
      <c r="AU43" s="38"/>
      <c r="AV43" s="1431" t="s">
        <v>16</v>
      </c>
      <c r="AW43" s="1795"/>
      <c r="AX43" s="263" t="s">
        <v>55</v>
      </c>
      <c r="AY43" s="263" t="s">
        <v>64</v>
      </c>
      <c r="AZ43" s="264"/>
      <c r="BA43" s="38"/>
      <c r="BB43" s="1467"/>
      <c r="BC43" s="282"/>
      <c r="BD43" s="185"/>
      <c r="BE43" s="185"/>
      <c r="BF43" s="186"/>
      <c r="BG43" s="1674"/>
      <c r="BH43" s="1430" t="s">
        <v>17</v>
      </c>
      <c r="BI43" s="1675" t="s">
        <v>55</v>
      </c>
      <c r="BJ43" s="1671" t="s">
        <v>64</v>
      </c>
      <c r="BK43" s="1671"/>
      <c r="BL43" s="1672"/>
      <c r="BM43" s="38"/>
      <c r="BN43" s="1467"/>
      <c r="BO43" s="184"/>
      <c r="BP43" s="185"/>
      <c r="BQ43" s="185"/>
      <c r="BR43" s="272"/>
      <c r="BS43" s="1674"/>
      <c r="BT43" s="1430" t="s">
        <v>15</v>
      </c>
      <c r="BU43" s="1675" t="s">
        <v>64</v>
      </c>
      <c r="BV43" s="1671"/>
      <c r="BW43" s="1671"/>
      <c r="BX43" s="1672" t="s">
        <v>55</v>
      </c>
      <c r="BY43" s="2580"/>
    </row>
    <row r="44" spans="2:77">
      <c r="B44" s="4348" t="s">
        <v>95</v>
      </c>
      <c r="C44" s="4349"/>
      <c r="D44" s="4350"/>
      <c r="E44" s="2590">
        <f>COUNTIF(E13:E43,"R" )+COUNTIF(E13:E43,"N" )+E52</f>
        <v>15</v>
      </c>
      <c r="F44" s="2591"/>
      <c r="G44" s="2591"/>
      <c r="H44" s="2592"/>
      <c r="I44" s="2593"/>
      <c r="J44" s="2594"/>
      <c r="K44" s="2590">
        <f>COUNTIF(K13:K43,"R" )+COUNTIF(K13:K43,"N" )+K52</f>
        <v>13</v>
      </c>
      <c r="L44" s="2591"/>
      <c r="M44" s="2591"/>
      <c r="N44" s="2592"/>
      <c r="O44" s="2593"/>
      <c r="P44" s="2594"/>
      <c r="Q44" s="2590">
        <f>COUNTIF(Q13:Q43,"R" )+COUNTIF(Q13:Q43,"N" )+Q52</f>
        <v>15</v>
      </c>
      <c r="R44" s="2591"/>
      <c r="S44" s="2591"/>
      <c r="T44" s="2592"/>
      <c r="U44" s="2593"/>
      <c r="V44" s="2594"/>
      <c r="W44" s="2590">
        <f>COUNTIF(W13:W43,"R" )+COUNTIF(W13:W43,"N" )+W52</f>
        <v>15</v>
      </c>
      <c r="X44" s="2591"/>
      <c r="Y44" s="2591"/>
      <c r="Z44" s="2592"/>
      <c r="AA44" s="2593"/>
      <c r="AB44" s="2594"/>
      <c r="AC44" s="2590">
        <f>COUNTIF(AC13:AC43,"R" )+COUNTIF(AC13:AC43,"N" )+AC52</f>
        <v>15</v>
      </c>
      <c r="AD44" s="2591"/>
      <c r="AE44" s="2591"/>
      <c r="AF44" s="2592"/>
      <c r="AG44" s="2593"/>
      <c r="AH44" s="2594"/>
      <c r="AI44" s="2590">
        <f>COUNTIF(AI13:AI43,"R" )+COUNTIF(AI13:AI43,"N" )+AI52</f>
        <v>15</v>
      </c>
      <c r="AJ44" s="2591"/>
      <c r="AK44" s="2591"/>
      <c r="AL44" s="2592"/>
      <c r="AM44" s="2595"/>
      <c r="AN44" s="4348" t="s">
        <v>95</v>
      </c>
      <c r="AO44" s="4349"/>
      <c r="AP44" s="4350"/>
      <c r="AQ44" s="2590">
        <f>COUNTIF(AQ13:AQ43,"R" )+COUNTIF(AQ13:AQ43,"N" )+AQ52</f>
        <v>15</v>
      </c>
      <c r="AR44" s="2591"/>
      <c r="AS44" s="2591"/>
      <c r="AT44" s="2592"/>
      <c r="AU44" s="2593"/>
      <c r="AV44" s="2594"/>
      <c r="AW44" s="2590">
        <f>COUNTIF(AW13:AW43,"R" )+COUNTIF(AW13:AW43,"N" )+AW52</f>
        <v>15</v>
      </c>
      <c r="AX44" s="2591"/>
      <c r="AY44" s="2591"/>
      <c r="AZ44" s="2592"/>
      <c r="BA44" s="2596"/>
      <c r="BB44" s="2594"/>
      <c r="BC44" s="2590">
        <f>COUNTIF(BC13:BC43,"R" )+COUNTIF(BC13:BC43,"N" )+BC52</f>
        <v>15</v>
      </c>
      <c r="BD44" s="2591"/>
      <c r="BE44" s="2591"/>
      <c r="BF44" s="2592"/>
      <c r="BG44" s="2596"/>
      <c r="BH44" s="2594"/>
      <c r="BI44" s="2590">
        <f>COUNTIF(BI13:BI43,"R" )+COUNTIF(BI13:BI43,"N" )+BI52</f>
        <v>14</v>
      </c>
      <c r="BJ44" s="2591"/>
      <c r="BK44" s="2591"/>
      <c r="BL44" s="2592"/>
      <c r="BM44" s="2596"/>
      <c r="BN44" s="2594"/>
      <c r="BO44" s="2590">
        <f>COUNTIF(BO13:BO43,"R" )+COUNTIF(BO13:BO43,"N" )+BO52</f>
        <v>15</v>
      </c>
      <c r="BP44" s="2591"/>
      <c r="BQ44" s="2591"/>
      <c r="BR44" s="2592"/>
      <c r="BS44" s="2596"/>
      <c r="BT44" s="2594"/>
      <c r="BU44" s="2590">
        <f>COUNTIF(BU13:BU43,"R" )+COUNTIF(BU13:BU43,"N" )+BU52</f>
        <v>15</v>
      </c>
      <c r="BV44" s="2591"/>
      <c r="BW44" s="2591"/>
      <c r="BX44" s="2592"/>
      <c r="BY44" s="2597">
        <f>SUM(E44:BU44)</f>
        <v>177</v>
      </c>
    </row>
    <row r="45" spans="2:77">
      <c r="B45" s="4351"/>
      <c r="C45" s="4352"/>
      <c r="D45" s="4353"/>
      <c r="E45" s="2598"/>
      <c r="F45" s="2599">
        <f>COUNTIF(F13:F43,"R" )+COUNTIF(F13:F43,"N" )+F53</f>
        <v>14</v>
      </c>
      <c r="G45" s="2599"/>
      <c r="H45" s="2600"/>
      <c r="I45" s="2601"/>
      <c r="J45" s="2602"/>
      <c r="K45" s="2598"/>
      <c r="L45" s="2599">
        <f>COUNTIF(L13:L43,"R" )+COUNTIF(L13:L43,"N" )+L53</f>
        <v>14</v>
      </c>
      <c r="M45" s="2599"/>
      <c r="N45" s="2600"/>
      <c r="O45" s="2601"/>
      <c r="P45" s="2602"/>
      <c r="Q45" s="2598"/>
      <c r="R45" s="2599">
        <f>COUNTIF(R13:R43,"R" )+COUNTIF(R13:R43,"N" )+R53</f>
        <v>14</v>
      </c>
      <c r="S45" s="2599"/>
      <c r="T45" s="2600"/>
      <c r="U45" s="2601"/>
      <c r="V45" s="2602"/>
      <c r="W45" s="2598"/>
      <c r="X45" s="2599">
        <f>COUNTIF(X13:X43,"R" )+COUNTIF(X13:X43,"N" )+X53</f>
        <v>16</v>
      </c>
      <c r="Y45" s="2599"/>
      <c r="Z45" s="2600"/>
      <c r="AA45" s="2601"/>
      <c r="AB45" s="2602"/>
      <c r="AC45" s="2598"/>
      <c r="AD45" s="2599">
        <f>COUNTIF(AD13:AD43,"R" )+COUNTIF(AD13:AD43,"N" )+AD53</f>
        <v>15</v>
      </c>
      <c r="AE45" s="2599"/>
      <c r="AF45" s="2600"/>
      <c r="AG45" s="2601"/>
      <c r="AH45" s="2602"/>
      <c r="AI45" s="2598"/>
      <c r="AJ45" s="2599">
        <f>COUNTIF(AJ13:AJ43,"R" )+COUNTIF(AJ13:AJ43,"N" )+AJ53</f>
        <v>15</v>
      </c>
      <c r="AK45" s="2599"/>
      <c r="AL45" s="2600"/>
      <c r="AM45" s="2595"/>
      <c r="AN45" s="4351"/>
      <c r="AO45" s="4352"/>
      <c r="AP45" s="4353"/>
      <c r="AQ45" s="2598"/>
      <c r="AR45" s="2599">
        <f>COUNTIF(AR13:AR43,"R" )+COUNTIF(AR13:AR43,"N" )+AR53</f>
        <v>15</v>
      </c>
      <c r="AS45" s="2599"/>
      <c r="AT45" s="2600"/>
      <c r="AU45" s="2601"/>
      <c r="AV45" s="2602"/>
      <c r="AW45" s="2598"/>
      <c r="AX45" s="2599">
        <f>COUNTIF(AX13:AX43,"R" )+COUNTIF(AX13:AX43,"N" )+AX53</f>
        <v>15</v>
      </c>
      <c r="AY45" s="2599"/>
      <c r="AZ45" s="2600"/>
      <c r="BA45" s="2603"/>
      <c r="BB45" s="2602"/>
      <c r="BC45" s="2598"/>
      <c r="BD45" s="2599">
        <f>COUNTIF(BD13:BD43,"R" )+COUNTIF(BD13:BD43,"N" )+BD53</f>
        <v>14</v>
      </c>
      <c r="BE45" s="2599"/>
      <c r="BF45" s="2600"/>
      <c r="BG45" s="2603"/>
      <c r="BH45" s="2602"/>
      <c r="BI45" s="2598"/>
      <c r="BJ45" s="2599">
        <f>COUNTIF(BJ13:BJ43,"R" )+COUNTIF(BJ13:BJ43,"N" )+BJ53</f>
        <v>16</v>
      </c>
      <c r="BK45" s="2599"/>
      <c r="BL45" s="2600"/>
      <c r="BM45" s="2603"/>
      <c r="BN45" s="2602"/>
      <c r="BO45" s="2598"/>
      <c r="BP45" s="2599">
        <f>COUNTIF(BP13:BP43,"R" )+COUNTIF(BP13:BP43,"N" )+BP53</f>
        <v>14</v>
      </c>
      <c r="BQ45" s="2599"/>
      <c r="BR45" s="2600"/>
      <c r="BS45" s="2603"/>
      <c r="BT45" s="2602"/>
      <c r="BU45" s="2598"/>
      <c r="BV45" s="2599">
        <f>COUNTIF(BV13:BV43,"R" )+COUNTIF(BV13:BV43,"N" )+BV53</f>
        <v>15</v>
      </c>
      <c r="BW45" s="2599"/>
      <c r="BX45" s="2600"/>
      <c r="BY45" s="2604">
        <f>SUM(F45:BV45)</f>
        <v>177</v>
      </c>
    </row>
    <row r="46" spans="2:77">
      <c r="B46" s="4351"/>
      <c r="C46" s="4352"/>
      <c r="D46" s="4353"/>
      <c r="E46" s="2598"/>
      <c r="F46" s="2599"/>
      <c r="G46" s="2599">
        <f>COUNTIF(G13:G43,"R" )+COUNTIF(G13:G43,"N" )+G54</f>
        <v>16</v>
      </c>
      <c r="H46" s="2600"/>
      <c r="I46" s="2601"/>
      <c r="J46" s="2602"/>
      <c r="K46" s="2598"/>
      <c r="L46" s="2599"/>
      <c r="M46" s="2599">
        <f>COUNTIF(M13:M43,"R" )+COUNTIF(M13:M43,"N" )+M54</f>
        <v>13</v>
      </c>
      <c r="N46" s="2600"/>
      <c r="O46" s="2601"/>
      <c r="P46" s="2602"/>
      <c r="Q46" s="2598"/>
      <c r="R46" s="2599"/>
      <c r="S46" s="2599">
        <f>COUNTIF(S13:S43,"R" )+COUNTIF(S13:S43,"N" )+S54</f>
        <v>14</v>
      </c>
      <c r="T46" s="2600"/>
      <c r="U46" s="2601"/>
      <c r="V46" s="2602"/>
      <c r="W46" s="2598"/>
      <c r="X46" s="2599"/>
      <c r="Y46" s="2599">
        <f>COUNTIF(Y13:Y43,"R" )+COUNTIF(Y13:Y43,"N" )+Y54</f>
        <v>15</v>
      </c>
      <c r="Z46" s="2600"/>
      <c r="AA46" s="2601"/>
      <c r="AB46" s="2602"/>
      <c r="AC46" s="2598"/>
      <c r="AD46" s="2599"/>
      <c r="AE46" s="2599">
        <f>COUNTIF(AE13:AE43,"R" )+COUNTIF(AE13:AE43,"N" )+AE54</f>
        <v>15</v>
      </c>
      <c r="AF46" s="2600"/>
      <c r="AG46" s="2601"/>
      <c r="AH46" s="2602"/>
      <c r="AI46" s="2598"/>
      <c r="AJ46" s="2599"/>
      <c r="AK46" s="2599">
        <f>COUNTIF(AK13:AK43,"R" )+COUNTIF(AK13:AK43,"N" )+AK54</f>
        <v>14</v>
      </c>
      <c r="AL46" s="2600"/>
      <c r="AM46" s="2595"/>
      <c r="AN46" s="4351"/>
      <c r="AO46" s="4352"/>
      <c r="AP46" s="4353"/>
      <c r="AQ46" s="2598"/>
      <c r="AR46" s="2599"/>
      <c r="AS46" s="2599">
        <f>COUNTIF(AS13:AS43,"R" )+COUNTIF(AS13:AS43,"N" )+AS54</f>
        <v>16</v>
      </c>
      <c r="AT46" s="2600"/>
      <c r="AU46" s="2601"/>
      <c r="AV46" s="2602"/>
      <c r="AW46" s="2598"/>
      <c r="AX46" s="2599"/>
      <c r="AY46" s="2599">
        <f>COUNTIF(AY13:AY43,"R" )+COUNTIF(AY13:AY43,"N" )+AY54</f>
        <v>15</v>
      </c>
      <c r="AZ46" s="2600"/>
      <c r="BA46" s="2603"/>
      <c r="BB46" s="2602"/>
      <c r="BC46" s="2598"/>
      <c r="BD46" s="2599"/>
      <c r="BE46" s="2599">
        <f>COUNTIF(BE13:BE43,"R" )+COUNTIF(BE13:BE43,"N" )+BE54</f>
        <v>14</v>
      </c>
      <c r="BF46" s="2600"/>
      <c r="BG46" s="2603"/>
      <c r="BH46" s="2602"/>
      <c r="BI46" s="2598"/>
      <c r="BJ46" s="2599"/>
      <c r="BK46" s="2599">
        <f>COUNTIF(BK13:BK43,"R" )+COUNTIF(BK13:BK43,"N" )+BK54</f>
        <v>15</v>
      </c>
      <c r="BL46" s="2600"/>
      <c r="BM46" s="2603"/>
      <c r="BN46" s="2602"/>
      <c r="BO46" s="2598"/>
      <c r="BP46" s="2599"/>
      <c r="BQ46" s="2599">
        <f>COUNTIF(BQ13:BQ43,"R" )+COUNTIF(BQ13:BQ43,"N" )+BQ54</f>
        <v>15</v>
      </c>
      <c r="BR46" s="2600"/>
      <c r="BS46" s="2603"/>
      <c r="BT46" s="2602"/>
      <c r="BU46" s="2598"/>
      <c r="BV46" s="2599"/>
      <c r="BW46" s="2599">
        <f>COUNTIF(BW13:BW43,"R" )+COUNTIF(BW13:BW43,"N" )+BW54</f>
        <v>15</v>
      </c>
      <c r="BX46" s="2600"/>
      <c r="BY46" s="2604">
        <f>SUM(G46:BW46)</f>
        <v>177</v>
      </c>
    </row>
    <row r="47" spans="2:77" ht="15.75" thickBot="1">
      <c r="B47" s="4354"/>
      <c r="C47" s="4355"/>
      <c r="D47" s="4356"/>
      <c r="E47" s="2605"/>
      <c r="F47" s="2606"/>
      <c r="G47" s="2606"/>
      <c r="H47" s="2607">
        <f>COUNTIF(H13:H43,"R" )+COUNTIF(H13:H43,"N" )+H55</f>
        <v>15</v>
      </c>
      <c r="I47" s="2601"/>
      <c r="J47" s="2602"/>
      <c r="K47" s="2605"/>
      <c r="L47" s="2606"/>
      <c r="M47" s="2606"/>
      <c r="N47" s="2607">
        <f>COUNTIF(N13:N43,"R" )+COUNTIF(N13:N43,"N" )+N55</f>
        <v>13</v>
      </c>
      <c r="O47" s="2601"/>
      <c r="P47" s="2602"/>
      <c r="Q47" s="2605"/>
      <c r="R47" s="2606"/>
      <c r="S47" s="2606"/>
      <c r="T47" s="2607">
        <f>COUNTIF(T13:T43,"R" )+COUNTIF(T13:T43,"N" )+T55</f>
        <v>16</v>
      </c>
      <c r="U47" s="2601"/>
      <c r="V47" s="2602"/>
      <c r="W47" s="2605"/>
      <c r="X47" s="2606"/>
      <c r="Y47" s="2606"/>
      <c r="Z47" s="2607">
        <f>COUNTIF(Z13:Z43,"R" )+COUNTIF(Z13:Z43,"N" )+Z55</f>
        <v>14</v>
      </c>
      <c r="AA47" s="2601"/>
      <c r="AB47" s="2602"/>
      <c r="AC47" s="2605"/>
      <c r="AD47" s="2606"/>
      <c r="AE47" s="2606"/>
      <c r="AF47" s="2607">
        <f>COUNTIF(AF13:AF43,"R" )+COUNTIF(AF13:AF43,"N" )+AF55</f>
        <v>15</v>
      </c>
      <c r="AG47" s="2601"/>
      <c r="AH47" s="2602"/>
      <c r="AI47" s="2605"/>
      <c r="AJ47" s="2606"/>
      <c r="AK47" s="2606"/>
      <c r="AL47" s="2607">
        <f>COUNTIF(AL13:AL43,"R" )+COUNTIF(AL13:AL43,"N" )+AL55</f>
        <v>16</v>
      </c>
      <c r="AM47" s="2595"/>
      <c r="AN47" s="4354"/>
      <c r="AO47" s="4355"/>
      <c r="AP47" s="4356"/>
      <c r="AQ47" s="2605"/>
      <c r="AR47" s="2606"/>
      <c r="AS47" s="2606"/>
      <c r="AT47" s="2607">
        <f>COUNTIF(AT13:AT43,"R" )+COUNTIF(AT13:AT43,"N" )+AT55</f>
        <v>14</v>
      </c>
      <c r="AU47" s="2601"/>
      <c r="AV47" s="2602"/>
      <c r="AW47" s="2605"/>
      <c r="AX47" s="2606"/>
      <c r="AY47" s="2606"/>
      <c r="AZ47" s="2607">
        <f>COUNTIF(AZ13:AZ43,"R" )+COUNTIF(AZ13:AZ43,"N" )+AZ55</f>
        <v>15</v>
      </c>
      <c r="BA47" s="2603"/>
      <c r="BB47" s="2602"/>
      <c r="BC47" s="2605"/>
      <c r="BD47" s="2606"/>
      <c r="BE47" s="2606"/>
      <c r="BF47" s="2607">
        <f>COUNTIF(BF13:BF43,"R" )+COUNTIF(BF13:BF43,"N" )+BF55</f>
        <v>15</v>
      </c>
      <c r="BG47" s="2603"/>
      <c r="BH47" s="2602"/>
      <c r="BI47" s="2605"/>
      <c r="BJ47" s="2606"/>
      <c r="BK47" s="2606"/>
      <c r="BL47" s="2607">
        <f>COUNTIF(BL13:BL43,"R" )+COUNTIF(BL13:BL43,"N" )+BL55</f>
        <v>15</v>
      </c>
      <c r="BM47" s="2603"/>
      <c r="BN47" s="2602"/>
      <c r="BO47" s="2605"/>
      <c r="BP47" s="2606"/>
      <c r="BQ47" s="2606"/>
      <c r="BR47" s="2607">
        <f>COUNTIF(BR13:BR43,"R" )+COUNTIF(BR13:BR43,"N" )+BR55</f>
        <v>15</v>
      </c>
      <c r="BS47" s="2603"/>
      <c r="BT47" s="2602"/>
      <c r="BU47" s="2605"/>
      <c r="BV47" s="2606"/>
      <c r="BW47" s="2606"/>
      <c r="BX47" s="2607">
        <f>COUNTIF(BX13:BX43,"R" )+COUNTIF(BX13:BX43,"N" )+BX55</f>
        <v>14</v>
      </c>
      <c r="BY47" s="2608">
        <f>SUM(H47:BX47)</f>
        <v>177</v>
      </c>
    </row>
    <row r="48" spans="2:77">
      <c r="B48" s="4348" t="s">
        <v>100</v>
      </c>
      <c r="C48" s="4349"/>
      <c r="D48" s="4350"/>
      <c r="E48" s="2609">
        <f>+E44*11.25</f>
        <v>168.75</v>
      </c>
      <c r="F48" s="2610"/>
      <c r="G48" s="2611"/>
      <c r="H48" s="2612"/>
      <c r="I48" s="2613"/>
      <c r="J48" s="2614"/>
      <c r="K48" s="2609">
        <f>+K44*11.25</f>
        <v>146.25</v>
      </c>
      <c r="L48" s="2610"/>
      <c r="M48" s="2611"/>
      <c r="N48" s="2612"/>
      <c r="O48" s="2613"/>
      <c r="P48" s="2614"/>
      <c r="Q48" s="2609">
        <f>+Q44*11.25</f>
        <v>168.75</v>
      </c>
      <c r="R48" s="2610"/>
      <c r="S48" s="2611"/>
      <c r="T48" s="2612"/>
      <c r="U48" s="2613"/>
      <c r="V48" s="2614"/>
      <c r="W48" s="2609">
        <f>+W44*11.25</f>
        <v>168.75</v>
      </c>
      <c r="X48" s="2610"/>
      <c r="Y48" s="2611"/>
      <c r="Z48" s="2612"/>
      <c r="AA48" s="2613"/>
      <c r="AB48" s="2614"/>
      <c r="AC48" s="2609">
        <f>+AC44*11.25</f>
        <v>168.75</v>
      </c>
      <c r="AD48" s="2610"/>
      <c r="AE48" s="2611"/>
      <c r="AF48" s="2612"/>
      <c r="AG48" s="2613"/>
      <c r="AH48" s="2614"/>
      <c r="AI48" s="2609">
        <f>+AI44*11.25</f>
        <v>168.75</v>
      </c>
      <c r="AJ48" s="2610"/>
      <c r="AK48" s="2611"/>
      <c r="AL48" s="2612"/>
      <c r="AM48" s="2615"/>
      <c r="AN48" s="4348" t="s">
        <v>100</v>
      </c>
      <c r="AO48" s="4349"/>
      <c r="AP48" s="4350"/>
      <c r="AQ48" s="2609">
        <f>+AQ44*11.25</f>
        <v>168.75</v>
      </c>
      <c r="AR48" s="2610"/>
      <c r="AS48" s="2611"/>
      <c r="AT48" s="2612"/>
      <c r="AU48" s="2613"/>
      <c r="AV48" s="2614"/>
      <c r="AW48" s="2609">
        <f>+AW44*11.25</f>
        <v>168.75</v>
      </c>
      <c r="AX48" s="2610"/>
      <c r="AY48" s="2611"/>
      <c r="AZ48" s="2612"/>
      <c r="BA48" s="2616"/>
      <c r="BB48" s="2614"/>
      <c r="BC48" s="2609">
        <f>+BC44*11.25</f>
        <v>168.75</v>
      </c>
      <c r="BD48" s="2610"/>
      <c r="BE48" s="2611"/>
      <c r="BF48" s="2612"/>
      <c r="BG48" s="2616"/>
      <c r="BH48" s="2614"/>
      <c r="BI48" s="2609">
        <f>+BI44*11.25</f>
        <v>157.5</v>
      </c>
      <c r="BJ48" s="2610"/>
      <c r="BK48" s="2611"/>
      <c r="BL48" s="2612"/>
      <c r="BM48" s="2616"/>
      <c r="BN48" s="2614"/>
      <c r="BO48" s="2609">
        <f>+BO44*11.25</f>
        <v>168.75</v>
      </c>
      <c r="BP48" s="2610"/>
      <c r="BQ48" s="2611"/>
      <c r="BR48" s="2612"/>
      <c r="BS48" s="2616"/>
      <c r="BT48" s="2614"/>
      <c r="BU48" s="2609">
        <f>+BU44*11.25</f>
        <v>168.75</v>
      </c>
      <c r="BV48" s="2610"/>
      <c r="BW48" s="2611"/>
      <c r="BX48" s="2612"/>
      <c r="BY48" s="2617">
        <f>SUM(E48:BU48)</f>
        <v>1991.25</v>
      </c>
    </row>
    <row r="49" spans="2:77">
      <c r="B49" s="4351"/>
      <c r="C49" s="4352"/>
      <c r="D49" s="4353"/>
      <c r="E49" s="2618"/>
      <c r="F49" s="2619">
        <f>+F45*11.25</f>
        <v>157.5</v>
      </c>
      <c r="G49" s="2620"/>
      <c r="H49" s="2621"/>
      <c r="I49" s="2622"/>
      <c r="J49" s="2623"/>
      <c r="K49" s="2618"/>
      <c r="L49" s="2619">
        <f>+L45*11.25</f>
        <v>157.5</v>
      </c>
      <c r="M49" s="2620"/>
      <c r="N49" s="2621"/>
      <c r="O49" s="2622"/>
      <c r="P49" s="2623"/>
      <c r="Q49" s="2618"/>
      <c r="R49" s="2619">
        <f>+R45*11.25</f>
        <v>157.5</v>
      </c>
      <c r="S49" s="2620"/>
      <c r="T49" s="2621"/>
      <c r="U49" s="2622"/>
      <c r="V49" s="2623"/>
      <c r="W49" s="2618"/>
      <c r="X49" s="2619">
        <f>+X45*11.25</f>
        <v>180</v>
      </c>
      <c r="Y49" s="2620"/>
      <c r="Z49" s="2621"/>
      <c r="AA49" s="2622"/>
      <c r="AB49" s="2623"/>
      <c r="AC49" s="2618"/>
      <c r="AD49" s="2619">
        <f>+AD45*11.25</f>
        <v>168.75</v>
      </c>
      <c r="AE49" s="2620"/>
      <c r="AF49" s="2621"/>
      <c r="AG49" s="2622"/>
      <c r="AH49" s="2623"/>
      <c r="AI49" s="2618"/>
      <c r="AJ49" s="2619">
        <f>+AJ45*11.25</f>
        <v>168.75</v>
      </c>
      <c r="AK49" s="2620"/>
      <c r="AL49" s="2621"/>
      <c r="AM49" s="2624"/>
      <c r="AN49" s="4351"/>
      <c r="AO49" s="4352"/>
      <c r="AP49" s="4353"/>
      <c r="AQ49" s="2618"/>
      <c r="AR49" s="2619">
        <f>+AR45*11.25</f>
        <v>168.75</v>
      </c>
      <c r="AS49" s="2620"/>
      <c r="AT49" s="2621"/>
      <c r="AU49" s="2622"/>
      <c r="AV49" s="2623"/>
      <c r="AW49" s="2618"/>
      <c r="AX49" s="2619">
        <f>+AX45*11.25</f>
        <v>168.75</v>
      </c>
      <c r="AY49" s="2620"/>
      <c r="AZ49" s="2621"/>
      <c r="BA49" s="2625"/>
      <c r="BB49" s="2623"/>
      <c r="BC49" s="2618"/>
      <c r="BD49" s="2619">
        <f>+BD45*11.25</f>
        <v>157.5</v>
      </c>
      <c r="BE49" s="2620"/>
      <c r="BF49" s="2621"/>
      <c r="BG49" s="2625"/>
      <c r="BH49" s="2623"/>
      <c r="BI49" s="2618"/>
      <c r="BJ49" s="2619">
        <f>+BJ45*11.25</f>
        <v>180</v>
      </c>
      <c r="BK49" s="2620"/>
      <c r="BL49" s="2621"/>
      <c r="BM49" s="2625"/>
      <c r="BN49" s="2623"/>
      <c r="BO49" s="2618"/>
      <c r="BP49" s="2619">
        <f>+BP45*11.25</f>
        <v>157.5</v>
      </c>
      <c r="BQ49" s="2620"/>
      <c r="BR49" s="2621"/>
      <c r="BS49" s="2625"/>
      <c r="BT49" s="2623"/>
      <c r="BU49" s="2618"/>
      <c r="BV49" s="2619">
        <f>+BV45*11.25</f>
        <v>168.75</v>
      </c>
      <c r="BW49" s="2620"/>
      <c r="BX49" s="2621"/>
      <c r="BY49" s="2626">
        <f>SUM(F49:BV49)</f>
        <v>1991.25</v>
      </c>
    </row>
    <row r="50" spans="2:77">
      <c r="B50" s="4351"/>
      <c r="C50" s="4352"/>
      <c r="D50" s="4353"/>
      <c r="E50" s="2627"/>
      <c r="F50" s="2628"/>
      <c r="G50" s="2619">
        <f>+G46*11.25</f>
        <v>180</v>
      </c>
      <c r="H50" s="2629"/>
      <c r="I50" s="2622"/>
      <c r="J50" s="2623"/>
      <c r="K50" s="2627"/>
      <c r="L50" s="2628"/>
      <c r="M50" s="2619">
        <f>+M46*11.25</f>
        <v>146.25</v>
      </c>
      <c r="N50" s="2629"/>
      <c r="O50" s="2622"/>
      <c r="P50" s="2623"/>
      <c r="Q50" s="2627"/>
      <c r="R50" s="2628"/>
      <c r="S50" s="2619">
        <f>+S46*11.25</f>
        <v>157.5</v>
      </c>
      <c r="T50" s="2629"/>
      <c r="U50" s="2622"/>
      <c r="V50" s="2623"/>
      <c r="W50" s="2627"/>
      <c r="X50" s="2628"/>
      <c r="Y50" s="2619">
        <f>+Y46*11.25</f>
        <v>168.75</v>
      </c>
      <c r="Z50" s="2629"/>
      <c r="AA50" s="2622"/>
      <c r="AB50" s="2623"/>
      <c r="AC50" s="2627"/>
      <c r="AD50" s="2628"/>
      <c r="AE50" s="2619">
        <f>+AE46*11.25</f>
        <v>168.75</v>
      </c>
      <c r="AF50" s="2629"/>
      <c r="AG50" s="2622"/>
      <c r="AH50" s="2623"/>
      <c r="AI50" s="2627"/>
      <c r="AJ50" s="2628"/>
      <c r="AK50" s="2619">
        <f>+AK46*11.25</f>
        <v>157.5</v>
      </c>
      <c r="AL50" s="2629"/>
      <c r="AM50" s="2630"/>
      <c r="AN50" s="4351"/>
      <c r="AO50" s="4352"/>
      <c r="AP50" s="4353"/>
      <c r="AQ50" s="2627"/>
      <c r="AR50" s="2628"/>
      <c r="AS50" s="2619">
        <f>+AS46*11.25</f>
        <v>180</v>
      </c>
      <c r="AT50" s="2629"/>
      <c r="AU50" s="2622"/>
      <c r="AV50" s="2623"/>
      <c r="AW50" s="2627"/>
      <c r="AX50" s="2628"/>
      <c r="AY50" s="2619">
        <f>+AY46*11.25</f>
        <v>168.75</v>
      </c>
      <c r="AZ50" s="2629"/>
      <c r="BA50" s="2625"/>
      <c r="BB50" s="2623"/>
      <c r="BC50" s="2627"/>
      <c r="BD50" s="2628"/>
      <c r="BE50" s="2619">
        <f>+BE46*11.25</f>
        <v>157.5</v>
      </c>
      <c r="BF50" s="2629"/>
      <c r="BG50" s="2625"/>
      <c r="BH50" s="2623"/>
      <c r="BI50" s="2627"/>
      <c r="BJ50" s="2628"/>
      <c r="BK50" s="2619">
        <f>+BK46*11.25</f>
        <v>168.75</v>
      </c>
      <c r="BL50" s="2629"/>
      <c r="BM50" s="2625"/>
      <c r="BN50" s="2623"/>
      <c r="BO50" s="2627"/>
      <c r="BP50" s="2628"/>
      <c r="BQ50" s="2619">
        <f>+BQ46*11.25</f>
        <v>168.75</v>
      </c>
      <c r="BR50" s="2629"/>
      <c r="BS50" s="2625"/>
      <c r="BT50" s="2623"/>
      <c r="BU50" s="2627"/>
      <c r="BV50" s="2628"/>
      <c r="BW50" s="2619">
        <f>+BW46*11.25</f>
        <v>168.75</v>
      </c>
      <c r="BX50" s="2629"/>
      <c r="BY50" s="2626">
        <f>SUM(G50:BW50)</f>
        <v>1991.25</v>
      </c>
    </row>
    <row r="51" spans="2:77" ht="15.75" thickBot="1">
      <c r="B51" s="4354"/>
      <c r="C51" s="4355"/>
      <c r="D51" s="4356"/>
      <c r="E51" s="2631"/>
      <c r="F51" s="2632"/>
      <c r="G51" s="2633"/>
      <c r="H51" s="2634">
        <f>+H47*11.25</f>
        <v>168.75</v>
      </c>
      <c r="I51" s="2635"/>
      <c r="J51" s="2636"/>
      <c r="K51" s="2631"/>
      <c r="L51" s="2632"/>
      <c r="M51" s="2633"/>
      <c r="N51" s="2634">
        <f>+N47*11.25</f>
        <v>146.25</v>
      </c>
      <c r="O51" s="2635"/>
      <c r="P51" s="2636"/>
      <c r="Q51" s="2631"/>
      <c r="R51" s="2632"/>
      <c r="S51" s="2633"/>
      <c r="T51" s="2634">
        <f>+T47*11.25</f>
        <v>180</v>
      </c>
      <c r="U51" s="2635"/>
      <c r="V51" s="2636"/>
      <c r="W51" s="2631"/>
      <c r="X51" s="2632"/>
      <c r="Y51" s="2633"/>
      <c r="Z51" s="2634">
        <f>+Z47*11.25</f>
        <v>157.5</v>
      </c>
      <c r="AA51" s="2635"/>
      <c r="AB51" s="2636"/>
      <c r="AC51" s="2631"/>
      <c r="AD51" s="2632"/>
      <c r="AE51" s="2633"/>
      <c r="AF51" s="2634">
        <f>+AF47*11.25</f>
        <v>168.75</v>
      </c>
      <c r="AG51" s="2635"/>
      <c r="AH51" s="2636"/>
      <c r="AI51" s="2631"/>
      <c r="AJ51" s="2632"/>
      <c r="AK51" s="2633"/>
      <c r="AL51" s="2634">
        <f>+AL47*11.25</f>
        <v>180</v>
      </c>
      <c r="AM51" s="2630"/>
      <c r="AN51" s="4354"/>
      <c r="AO51" s="4355"/>
      <c r="AP51" s="4356"/>
      <c r="AQ51" s="2631"/>
      <c r="AR51" s="2632"/>
      <c r="AS51" s="2633"/>
      <c r="AT51" s="2634">
        <f>+AT47*11.25</f>
        <v>157.5</v>
      </c>
      <c r="AU51" s="2635"/>
      <c r="AV51" s="2636"/>
      <c r="AW51" s="2631"/>
      <c r="AX51" s="2632"/>
      <c r="AY51" s="2633"/>
      <c r="AZ51" s="2634">
        <f>+AZ47*11.25</f>
        <v>168.75</v>
      </c>
      <c r="BA51" s="2637"/>
      <c r="BB51" s="2636"/>
      <c r="BC51" s="2631"/>
      <c r="BD51" s="2632"/>
      <c r="BE51" s="2633"/>
      <c r="BF51" s="2634">
        <f>+BF47*11.25</f>
        <v>168.75</v>
      </c>
      <c r="BG51" s="2637"/>
      <c r="BH51" s="2636"/>
      <c r="BI51" s="2631"/>
      <c r="BJ51" s="2632"/>
      <c r="BK51" s="2633"/>
      <c r="BL51" s="2634">
        <f>+BL47*11.25</f>
        <v>168.75</v>
      </c>
      <c r="BM51" s="2637"/>
      <c r="BN51" s="2636"/>
      <c r="BO51" s="2631"/>
      <c r="BP51" s="2632"/>
      <c r="BQ51" s="2633"/>
      <c r="BR51" s="2634">
        <f>+BR47*11.25</f>
        <v>168.75</v>
      </c>
      <c r="BS51" s="2637"/>
      <c r="BT51" s="2636"/>
      <c r="BU51" s="2631"/>
      <c r="BV51" s="2632"/>
      <c r="BW51" s="2633"/>
      <c r="BX51" s="2634">
        <f>+BX47*11.25</f>
        <v>157.5</v>
      </c>
      <c r="BY51" s="2638">
        <f>SUM(H51:BX51)</f>
        <v>1991.25</v>
      </c>
    </row>
    <row r="52" spans="2:77" ht="15" customHeight="1">
      <c r="B52" s="4357" t="s">
        <v>259</v>
      </c>
      <c r="C52" s="4349"/>
      <c r="D52" s="4350"/>
      <c r="E52" s="2639">
        <v>4</v>
      </c>
      <c r="F52" s="2640"/>
      <c r="G52" s="2641"/>
      <c r="H52" s="2642"/>
      <c r="I52" s="2643"/>
      <c r="J52" s="2644"/>
      <c r="K52" s="2639">
        <v>3</v>
      </c>
      <c r="L52" s="2640"/>
      <c r="M52" s="2641"/>
      <c r="N52" s="2642"/>
      <c r="O52" s="2643"/>
      <c r="P52" s="2644"/>
      <c r="Q52" s="2639">
        <v>3</v>
      </c>
      <c r="R52" s="2640"/>
      <c r="S52" s="2641"/>
      <c r="T52" s="2642"/>
      <c r="U52" s="2643"/>
      <c r="V52" s="2644"/>
      <c r="W52" s="2639">
        <v>3</v>
      </c>
      <c r="X52" s="2640"/>
      <c r="Y52" s="2641"/>
      <c r="Z52" s="2642"/>
      <c r="AA52" s="2643"/>
      <c r="AB52" s="2644"/>
      <c r="AC52" s="2639">
        <v>3</v>
      </c>
      <c r="AD52" s="2640"/>
      <c r="AE52" s="2641"/>
      <c r="AF52" s="2642"/>
      <c r="AG52" s="2643"/>
      <c r="AH52" s="2644"/>
      <c r="AI52" s="2639">
        <v>3</v>
      </c>
      <c r="AJ52" s="2640"/>
      <c r="AK52" s="2641"/>
      <c r="AL52" s="2642"/>
      <c r="AM52" s="2645"/>
      <c r="AN52" s="4357" t="s">
        <v>259</v>
      </c>
      <c r="AO52" s="4349"/>
      <c r="AP52" s="4350"/>
      <c r="AQ52" s="2639">
        <v>4</v>
      </c>
      <c r="AR52" s="2640"/>
      <c r="AS52" s="2641"/>
      <c r="AT52" s="2642"/>
      <c r="AU52" s="2643"/>
      <c r="AV52" s="2644"/>
      <c r="AW52" s="2639">
        <v>3</v>
      </c>
      <c r="AX52" s="2640"/>
      <c r="AY52" s="2641"/>
      <c r="AZ52" s="2642"/>
      <c r="BA52" s="2643"/>
      <c r="BB52" s="2644"/>
      <c r="BC52" s="2639">
        <v>3</v>
      </c>
      <c r="BD52" s="2640"/>
      <c r="BE52" s="2641"/>
      <c r="BF52" s="2642"/>
      <c r="BG52" s="2643"/>
      <c r="BH52" s="2644"/>
      <c r="BI52" s="2639">
        <v>3</v>
      </c>
      <c r="BJ52" s="2640"/>
      <c r="BK52" s="2641"/>
      <c r="BL52" s="2642"/>
      <c r="BM52" s="2643"/>
      <c r="BN52" s="2644"/>
      <c r="BO52" s="2639">
        <v>3</v>
      </c>
      <c r="BP52" s="2640"/>
      <c r="BQ52" s="2641"/>
      <c r="BR52" s="2642"/>
      <c r="BS52" s="2643"/>
      <c r="BT52" s="2644"/>
      <c r="BU52" s="2639">
        <v>3</v>
      </c>
      <c r="BV52" s="2640"/>
      <c r="BW52" s="2641"/>
      <c r="BX52" s="2642"/>
      <c r="BY52" s="2646">
        <f>SUM(E52:BU52)</f>
        <v>38</v>
      </c>
    </row>
    <row r="53" spans="2:77">
      <c r="B53" s="4351"/>
      <c r="C53" s="4352"/>
      <c r="D53" s="4353"/>
      <c r="E53" s="2647"/>
      <c r="F53" s="2648">
        <v>3</v>
      </c>
      <c r="G53" s="2649"/>
      <c r="H53" s="2650"/>
      <c r="I53" s="2651"/>
      <c r="J53" s="2652"/>
      <c r="K53" s="2647"/>
      <c r="L53" s="2648">
        <v>3</v>
      </c>
      <c r="M53" s="2649"/>
      <c r="N53" s="2650"/>
      <c r="O53" s="2651"/>
      <c r="P53" s="2652"/>
      <c r="Q53" s="2647"/>
      <c r="R53" s="2648">
        <v>3</v>
      </c>
      <c r="S53" s="2649"/>
      <c r="T53" s="2650"/>
      <c r="U53" s="2651"/>
      <c r="V53" s="2652"/>
      <c r="W53" s="2647"/>
      <c r="X53" s="2648">
        <v>4</v>
      </c>
      <c r="Y53" s="2649"/>
      <c r="Z53" s="2650"/>
      <c r="AA53" s="2651"/>
      <c r="AB53" s="2652"/>
      <c r="AC53" s="2647"/>
      <c r="AD53" s="2648">
        <v>3</v>
      </c>
      <c r="AE53" s="2649"/>
      <c r="AF53" s="2650"/>
      <c r="AG53" s="2651"/>
      <c r="AH53" s="2652"/>
      <c r="AI53" s="2647"/>
      <c r="AJ53" s="2648">
        <v>3</v>
      </c>
      <c r="AK53" s="2649"/>
      <c r="AL53" s="2650"/>
      <c r="AM53" s="2653"/>
      <c r="AN53" s="4351"/>
      <c r="AO53" s="4352"/>
      <c r="AP53" s="4353"/>
      <c r="AQ53" s="2647"/>
      <c r="AR53" s="2648">
        <v>3</v>
      </c>
      <c r="AS53" s="2649"/>
      <c r="AT53" s="2650"/>
      <c r="AU53" s="2651"/>
      <c r="AV53" s="2652"/>
      <c r="AW53" s="2647"/>
      <c r="AX53" s="2648">
        <v>4</v>
      </c>
      <c r="AY53" s="2649"/>
      <c r="AZ53" s="2650"/>
      <c r="BA53" s="2643"/>
      <c r="BB53" s="2652"/>
      <c r="BC53" s="2647"/>
      <c r="BD53" s="2648">
        <v>3</v>
      </c>
      <c r="BE53" s="2649"/>
      <c r="BF53" s="2650"/>
      <c r="BG53" s="2643"/>
      <c r="BH53" s="2652"/>
      <c r="BI53" s="2647"/>
      <c r="BJ53" s="2648">
        <v>3</v>
      </c>
      <c r="BK53" s="2649"/>
      <c r="BL53" s="2650"/>
      <c r="BM53" s="2643"/>
      <c r="BN53" s="2652"/>
      <c r="BO53" s="2647"/>
      <c r="BP53" s="2648">
        <v>4</v>
      </c>
      <c r="BQ53" s="2649"/>
      <c r="BR53" s="2650"/>
      <c r="BS53" s="2643"/>
      <c r="BT53" s="2652"/>
      <c r="BU53" s="2647"/>
      <c r="BV53" s="2648">
        <v>3</v>
      </c>
      <c r="BW53" s="2649"/>
      <c r="BX53" s="2650"/>
      <c r="BY53" s="2604">
        <f>SUM(F53:BV53)</f>
        <v>39</v>
      </c>
    </row>
    <row r="54" spans="2:77">
      <c r="B54" s="4351"/>
      <c r="C54" s="4352"/>
      <c r="D54" s="4353"/>
      <c r="E54" s="2647"/>
      <c r="F54" s="2648"/>
      <c r="G54" s="2648">
        <v>3</v>
      </c>
      <c r="H54" s="2650"/>
      <c r="I54" s="2651"/>
      <c r="J54" s="2652"/>
      <c r="K54" s="2647"/>
      <c r="L54" s="2648"/>
      <c r="M54" s="2648">
        <v>3</v>
      </c>
      <c r="N54" s="2650"/>
      <c r="O54" s="2651"/>
      <c r="P54" s="2652"/>
      <c r="Q54" s="2647"/>
      <c r="R54" s="2648"/>
      <c r="S54" s="2648">
        <v>3</v>
      </c>
      <c r="T54" s="2650"/>
      <c r="U54" s="2651"/>
      <c r="V54" s="2652"/>
      <c r="W54" s="2647"/>
      <c r="X54" s="2648"/>
      <c r="Y54" s="2648">
        <v>3</v>
      </c>
      <c r="Z54" s="2650"/>
      <c r="AA54" s="2651"/>
      <c r="AB54" s="2652"/>
      <c r="AC54" s="2647"/>
      <c r="AD54" s="2648"/>
      <c r="AE54" s="2648">
        <v>3</v>
      </c>
      <c r="AF54" s="2650"/>
      <c r="AG54" s="2651"/>
      <c r="AH54" s="2652"/>
      <c r="AI54" s="2647"/>
      <c r="AJ54" s="2648"/>
      <c r="AK54" s="2648">
        <v>3</v>
      </c>
      <c r="AL54" s="2650"/>
      <c r="AM54" s="2653"/>
      <c r="AN54" s="4351"/>
      <c r="AO54" s="4352"/>
      <c r="AP54" s="4353"/>
      <c r="AQ54" s="2647"/>
      <c r="AR54" s="2648"/>
      <c r="AS54" s="2648">
        <v>3</v>
      </c>
      <c r="AT54" s="2650"/>
      <c r="AU54" s="2651"/>
      <c r="AV54" s="2652"/>
      <c r="AW54" s="2647"/>
      <c r="AX54" s="2648"/>
      <c r="AY54" s="2648">
        <v>3</v>
      </c>
      <c r="AZ54" s="2650"/>
      <c r="BA54" s="2643"/>
      <c r="BB54" s="2652"/>
      <c r="BC54" s="2647"/>
      <c r="BD54" s="2648"/>
      <c r="BE54" s="2648">
        <v>4</v>
      </c>
      <c r="BF54" s="2650"/>
      <c r="BG54" s="2643"/>
      <c r="BH54" s="2652"/>
      <c r="BI54" s="2647"/>
      <c r="BJ54" s="2648"/>
      <c r="BK54" s="2648">
        <v>3</v>
      </c>
      <c r="BL54" s="2650"/>
      <c r="BM54" s="2643"/>
      <c r="BN54" s="2652"/>
      <c r="BO54" s="2647"/>
      <c r="BP54" s="2648"/>
      <c r="BQ54" s="2648">
        <v>4</v>
      </c>
      <c r="BR54" s="2650"/>
      <c r="BS54" s="2643"/>
      <c r="BT54" s="2652"/>
      <c r="BU54" s="2647"/>
      <c r="BV54" s="2648"/>
      <c r="BW54" s="2648">
        <v>3</v>
      </c>
      <c r="BX54" s="2650"/>
      <c r="BY54" s="2604">
        <f>SUM(G54:BW54)</f>
        <v>38</v>
      </c>
    </row>
    <row r="55" spans="2:77" ht="15.75" thickBot="1">
      <c r="B55" s="4354"/>
      <c r="C55" s="4355"/>
      <c r="D55" s="4356"/>
      <c r="E55" s="2654"/>
      <c r="F55" s="2655"/>
      <c r="G55" s="2656"/>
      <c r="H55" s="2657">
        <v>3</v>
      </c>
      <c r="I55" s="2658"/>
      <c r="J55" s="2659"/>
      <c r="K55" s="2654"/>
      <c r="L55" s="2655"/>
      <c r="M55" s="2656"/>
      <c r="N55" s="2657">
        <v>3</v>
      </c>
      <c r="O55" s="2658"/>
      <c r="P55" s="2659"/>
      <c r="Q55" s="2654"/>
      <c r="R55" s="2655"/>
      <c r="S55" s="2656"/>
      <c r="T55" s="2657">
        <v>3</v>
      </c>
      <c r="U55" s="2658"/>
      <c r="V55" s="2659"/>
      <c r="W55" s="2654"/>
      <c r="X55" s="2655"/>
      <c r="Y55" s="2656"/>
      <c r="Z55" s="2657">
        <v>3</v>
      </c>
      <c r="AA55" s="2658"/>
      <c r="AB55" s="2659"/>
      <c r="AC55" s="2654"/>
      <c r="AD55" s="2655"/>
      <c r="AE55" s="2656"/>
      <c r="AF55" s="2657">
        <v>4</v>
      </c>
      <c r="AG55" s="2658"/>
      <c r="AH55" s="2659"/>
      <c r="AI55" s="2654"/>
      <c r="AJ55" s="2655"/>
      <c r="AK55" s="2656"/>
      <c r="AL55" s="2657">
        <v>3</v>
      </c>
      <c r="AM55" s="2653"/>
      <c r="AN55" s="4354"/>
      <c r="AO55" s="4355"/>
      <c r="AP55" s="4356"/>
      <c r="AQ55" s="2654"/>
      <c r="AR55" s="2655"/>
      <c r="AS55" s="2656"/>
      <c r="AT55" s="2657">
        <v>3</v>
      </c>
      <c r="AU55" s="2658"/>
      <c r="AV55" s="2659"/>
      <c r="AW55" s="2654"/>
      <c r="AX55" s="2655"/>
      <c r="AY55" s="2656"/>
      <c r="AZ55" s="2657">
        <v>3</v>
      </c>
      <c r="BA55" s="2660"/>
      <c r="BB55" s="2659"/>
      <c r="BC55" s="2654"/>
      <c r="BD55" s="2655"/>
      <c r="BE55" s="2656"/>
      <c r="BF55" s="2657">
        <v>3</v>
      </c>
      <c r="BG55" s="2660"/>
      <c r="BH55" s="2659"/>
      <c r="BI55" s="2654"/>
      <c r="BJ55" s="2655"/>
      <c r="BK55" s="2656"/>
      <c r="BL55" s="2657">
        <v>4</v>
      </c>
      <c r="BM55" s="2660"/>
      <c r="BN55" s="2659"/>
      <c r="BO55" s="2654"/>
      <c r="BP55" s="2655"/>
      <c r="BQ55" s="2656"/>
      <c r="BR55" s="2657">
        <v>3</v>
      </c>
      <c r="BS55" s="2660"/>
      <c r="BT55" s="2659"/>
      <c r="BU55" s="2654"/>
      <c r="BV55" s="2655"/>
      <c r="BW55" s="2656"/>
      <c r="BX55" s="2657">
        <v>3</v>
      </c>
      <c r="BY55" s="2608">
        <f>SUM(H55:BX55)</f>
        <v>38</v>
      </c>
    </row>
    <row r="56" spans="2:77" ht="9" customHeight="1">
      <c r="E56" s="2662"/>
      <c r="F56" s="2662"/>
      <c r="G56" s="2662"/>
      <c r="H56" s="2662"/>
      <c r="K56" s="2662"/>
      <c r="L56" s="2662"/>
      <c r="M56" s="2662"/>
      <c r="N56" s="2662"/>
      <c r="Q56" s="2662"/>
      <c r="R56" s="2662"/>
      <c r="S56" s="2662"/>
      <c r="T56" s="2662"/>
      <c r="W56" s="2662"/>
      <c r="X56" s="2662"/>
      <c r="Y56" s="2662"/>
      <c r="Z56" s="2662"/>
      <c r="AC56" s="2662"/>
      <c r="AD56" s="2662"/>
      <c r="AE56" s="2662"/>
      <c r="AF56" s="2662"/>
      <c r="AI56" s="2662"/>
      <c r="AJ56" s="2662"/>
      <c r="AK56" s="2662"/>
      <c r="AL56" s="2662"/>
      <c r="AQ56" s="2662"/>
      <c r="AR56" s="2662"/>
      <c r="AS56" s="2662"/>
      <c r="AT56" s="2662"/>
      <c r="AW56" s="2662"/>
      <c r="AX56" s="2662"/>
      <c r="AY56" s="2662"/>
      <c r="AZ56" s="2662"/>
      <c r="BC56" s="2662"/>
      <c r="BD56" s="2662"/>
      <c r="BE56" s="2662"/>
      <c r="BF56" s="2662"/>
      <c r="BI56" s="2662"/>
      <c r="BJ56" s="2662"/>
      <c r="BK56" s="2662"/>
      <c r="BL56" s="2662"/>
      <c r="BO56" s="2662"/>
      <c r="BP56" s="2662"/>
      <c r="BQ56" s="2662"/>
      <c r="BR56" s="2662"/>
      <c r="BU56" s="2662"/>
      <c r="BV56" s="2662"/>
      <c r="BW56" s="2662"/>
      <c r="BX56" s="2662"/>
    </row>
    <row r="57" spans="2:77">
      <c r="B57" s="2664"/>
      <c r="D57" s="2568" t="s">
        <v>104</v>
      </c>
      <c r="U57" s="3890" t="s">
        <v>269</v>
      </c>
      <c r="V57" s="3637"/>
      <c r="AL57" s="3891" t="s">
        <v>301</v>
      </c>
      <c r="AN57" s="2664"/>
      <c r="AP57" s="2568" t="s">
        <v>104</v>
      </c>
      <c r="BG57" s="3890" t="s">
        <v>269</v>
      </c>
      <c r="BY57" s="3891" t="s">
        <v>301</v>
      </c>
    </row>
    <row r="58" spans="2:77">
      <c r="B58" s="3892" t="s">
        <v>354</v>
      </c>
      <c r="D58" s="3878"/>
      <c r="E58" s="3878"/>
      <c r="F58" s="3878"/>
      <c r="S58" s="1962"/>
      <c r="AN58" s="3892" t="s">
        <v>354</v>
      </c>
      <c r="AO58" s="3890"/>
      <c r="AP58" s="3878"/>
      <c r="AQ58" s="3878"/>
      <c r="AR58" s="3878"/>
      <c r="AY58" s="1962"/>
    </row>
  </sheetData>
  <sheetProtection algorithmName="SHA-512" hashValue="R+cn6GNyiXC45/O3OTH8rFFgMXHUl/WuFVrfG5YhLE3h17+xdDJi2tX6P5aoXjt/bTzQApzUJjLip1vctuTiDw==" saltValue="n/ZbzBvEEc4S+n7So6DPtQ==" spinCount="100000" sheet="1" objects="1" scenarios="1" selectLockedCells="1" selectUnlockedCells="1"/>
  <mergeCells count="66">
    <mergeCell ref="B44:D47"/>
    <mergeCell ref="AN44:AP47"/>
    <mergeCell ref="B48:D51"/>
    <mergeCell ref="AN48:AP51"/>
    <mergeCell ref="B52:D55"/>
    <mergeCell ref="AN52:AP55"/>
    <mergeCell ref="BU9:BX11"/>
    <mergeCell ref="BA9:BA12"/>
    <mergeCell ref="BB9:BB12"/>
    <mergeCell ref="BC9:BF11"/>
    <mergeCell ref="BG9:BG12"/>
    <mergeCell ref="BH9:BH12"/>
    <mergeCell ref="BI9:BL11"/>
    <mergeCell ref="BM9:BM12"/>
    <mergeCell ref="BN9:BN12"/>
    <mergeCell ref="BO9:BR11"/>
    <mergeCell ref="BS9:BS12"/>
    <mergeCell ref="BT9:BT12"/>
    <mergeCell ref="AO8:AT8"/>
    <mergeCell ref="AU8:AZ8"/>
    <mergeCell ref="BA8:BF8"/>
    <mergeCell ref="BG8:BL8"/>
    <mergeCell ref="AP9:AP12"/>
    <mergeCell ref="AO9:AO12"/>
    <mergeCell ref="AQ9:AT11"/>
    <mergeCell ref="AU9:AU12"/>
    <mergeCell ref="AV9:AV12"/>
    <mergeCell ref="AW9:AZ11"/>
    <mergeCell ref="AN8:AN12"/>
    <mergeCell ref="Q9:T11"/>
    <mergeCell ref="U9:U12"/>
    <mergeCell ref="V9:V12"/>
    <mergeCell ref="W9:Z11"/>
    <mergeCell ref="AA9:AA12"/>
    <mergeCell ref="AB9:AB12"/>
    <mergeCell ref="AC9:AF11"/>
    <mergeCell ref="AG9:AG12"/>
    <mergeCell ref="AH9:AH12"/>
    <mergeCell ref="AI9:AL11"/>
    <mergeCell ref="J9:J12"/>
    <mergeCell ref="K9:N11"/>
    <mergeCell ref="O9:O12"/>
    <mergeCell ref="P9:P12"/>
    <mergeCell ref="AG8:AL8"/>
    <mergeCell ref="B5:AL5"/>
    <mergeCell ref="AN5:BY5"/>
    <mergeCell ref="B6:AL6"/>
    <mergeCell ref="AN6:BY6"/>
    <mergeCell ref="B8:B12"/>
    <mergeCell ref="E8:H8"/>
    <mergeCell ref="I8:N8"/>
    <mergeCell ref="O8:T8"/>
    <mergeCell ref="U8:Z8"/>
    <mergeCell ref="AA8:AF8"/>
    <mergeCell ref="BM8:BR8"/>
    <mergeCell ref="BS8:BX8"/>
    <mergeCell ref="C9:C12"/>
    <mergeCell ref="D9:D12"/>
    <mergeCell ref="E9:H11"/>
    <mergeCell ref="I9:I12"/>
    <mergeCell ref="B2:AL2"/>
    <mergeCell ref="AO2:BY2"/>
    <mergeCell ref="B3:AL3"/>
    <mergeCell ref="AN3:BX3"/>
    <mergeCell ref="B4:AL4"/>
    <mergeCell ref="AN4:BY4"/>
  </mergeCells>
  <pageMargins left="0.11811023622047245" right="0.70866141732283472" top="0.15748031496062992" bottom="0" header="0.31496062992125984" footer="0.31496062992125984"/>
  <pageSetup paperSize="9" scale="6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79998168889431442"/>
  </sheetPr>
  <dimension ref="A1:DF55"/>
  <sheetViews>
    <sheetView zoomScaleNormal="100" workbookViewId="0"/>
  </sheetViews>
  <sheetFormatPr defaultRowHeight="15"/>
  <cols>
    <col min="1" max="1" width="2.140625" style="989" customWidth="1"/>
    <col min="2" max="2" width="4.5703125" customWidth="1"/>
    <col min="3" max="3" width="4.7109375" style="989" customWidth="1"/>
    <col min="4" max="4" width="4.7109375" customWidth="1"/>
    <col min="5" max="5" width="6.7109375" customWidth="1"/>
    <col min="6" max="9" width="5.7109375" bestFit="1" customWidth="1"/>
    <col min="10" max="10" width="4.5703125" customWidth="1"/>
    <col min="11" max="11" width="4.7109375" style="1020" customWidth="1"/>
    <col min="12" max="12" width="4.7109375" customWidth="1"/>
    <col min="13" max="17" width="5.7109375" bestFit="1" customWidth="1"/>
    <col min="18" max="18" width="4" customWidth="1"/>
    <col min="19" max="19" width="4.7109375" style="1020" customWidth="1"/>
    <col min="20" max="20" width="4.7109375" customWidth="1"/>
    <col min="21" max="21" width="5.7109375" bestFit="1" customWidth="1"/>
    <col min="22" max="22" width="6" customWidth="1"/>
    <col min="23" max="25" width="5.7109375" bestFit="1" customWidth="1"/>
    <col min="26" max="26" width="4.85546875" customWidth="1"/>
    <col min="27" max="27" width="4.7109375" style="1020" customWidth="1"/>
    <col min="28" max="28" width="4.7109375" customWidth="1"/>
    <col min="29" max="33" width="5.7109375" bestFit="1" customWidth="1"/>
    <col min="34" max="34" width="4.42578125" customWidth="1"/>
    <col min="35" max="35" width="4.7109375" style="1020" customWidth="1"/>
    <col min="36" max="36" width="4.7109375" customWidth="1"/>
    <col min="37" max="41" width="5.7109375" bestFit="1" customWidth="1"/>
    <col min="42" max="42" width="4.42578125" customWidth="1"/>
    <col min="43" max="43" width="4.7109375" style="1020" customWidth="1"/>
    <col min="44" max="44" width="4.7109375" customWidth="1"/>
    <col min="45" max="49" width="5.7109375" bestFit="1" customWidth="1"/>
    <col min="50" max="50" width="4.7109375" customWidth="1"/>
    <col min="51" max="51" width="3.85546875" style="1020" customWidth="1"/>
    <col min="52" max="52" width="5" customWidth="1"/>
    <col min="53" max="53" width="4.7109375" style="1020" customWidth="1"/>
    <col min="54" max="54" width="4.7109375" customWidth="1"/>
    <col min="55" max="59" width="5.7109375" bestFit="1" customWidth="1"/>
    <col min="60" max="60" width="4.42578125" customWidth="1"/>
    <col min="61" max="61" width="4.7109375" style="1020" customWidth="1"/>
    <col min="62" max="62" width="4.7109375" customWidth="1"/>
    <col min="63" max="67" width="5.7109375" bestFit="1" customWidth="1"/>
    <col min="68" max="68" width="4.140625" customWidth="1"/>
    <col min="69" max="69" width="4.7109375" style="1020" customWidth="1"/>
    <col min="70" max="70" width="4.7109375" customWidth="1"/>
    <col min="71" max="71" width="5.7109375" bestFit="1" customWidth="1"/>
    <col min="72" max="72" width="6.5703125" customWidth="1"/>
    <col min="73" max="75" width="5.7109375" bestFit="1" customWidth="1"/>
    <col min="76" max="76" width="4.28515625" customWidth="1"/>
    <col min="77" max="77" width="4.5703125" style="1020" customWidth="1"/>
    <col min="78" max="78" width="4.7109375" customWidth="1"/>
    <col min="79" max="83" width="5.7109375" bestFit="1" customWidth="1"/>
    <col min="84" max="84" width="4.42578125" customWidth="1"/>
    <col min="85" max="85" width="4.7109375" style="1020" customWidth="1"/>
    <col min="86" max="86" width="4.7109375" customWidth="1"/>
    <col min="87" max="91" width="5.7109375" bestFit="1" customWidth="1"/>
    <col min="92" max="92" width="4.28515625" customWidth="1"/>
    <col min="93" max="93" width="4.7109375" style="1020" customWidth="1"/>
    <col min="94" max="94" width="4.7109375" customWidth="1"/>
    <col min="95" max="99" width="5.7109375" bestFit="1" customWidth="1"/>
    <col min="100" max="100" width="10.5703125" customWidth="1"/>
    <col min="101" max="102" width="8.28515625" customWidth="1"/>
    <col min="103" max="103" width="4.7109375" customWidth="1"/>
    <col min="104" max="104" width="3.140625" customWidth="1"/>
    <col min="105" max="105" width="5.42578125" customWidth="1"/>
    <col min="106" max="106" width="7.42578125" customWidth="1"/>
    <col min="107" max="107" width="7.140625" customWidth="1"/>
    <col min="108" max="108" width="7.42578125" customWidth="1"/>
    <col min="109" max="109" width="7.28515625" customWidth="1"/>
  </cols>
  <sheetData>
    <row r="1" spans="1:110" ht="18.75">
      <c r="A1" s="1014"/>
      <c r="B1" s="65"/>
      <c r="C1" s="1014"/>
      <c r="D1" s="61"/>
      <c r="E1" s="63"/>
      <c r="F1" s="63"/>
      <c r="G1" s="63"/>
      <c r="H1" s="63"/>
      <c r="I1" s="63"/>
      <c r="J1" s="63"/>
      <c r="K1" s="1016"/>
      <c r="L1" s="63"/>
      <c r="M1" s="63"/>
      <c r="N1" s="63"/>
      <c r="O1" s="63"/>
      <c r="P1" s="63"/>
      <c r="Q1" s="63"/>
      <c r="R1" s="66"/>
      <c r="S1" s="1016"/>
      <c r="T1" s="63"/>
      <c r="U1" s="63"/>
      <c r="V1" s="66"/>
      <c r="W1" s="63"/>
      <c r="X1" s="63"/>
      <c r="Y1" s="66"/>
      <c r="Z1" s="63"/>
      <c r="AA1" s="1016"/>
      <c r="AB1" s="63"/>
      <c r="AC1" s="63"/>
      <c r="AD1" s="63"/>
      <c r="AE1" s="63"/>
      <c r="AF1" s="63"/>
      <c r="AG1" s="63"/>
      <c r="AH1" s="63"/>
      <c r="AI1" s="1016"/>
      <c r="AJ1" s="63"/>
      <c r="AK1" s="63"/>
      <c r="AL1" s="63"/>
      <c r="AM1" s="63"/>
      <c r="AN1" s="63"/>
      <c r="AO1" s="63"/>
      <c r="AP1" s="63"/>
      <c r="AQ1" s="1016"/>
      <c r="AR1" s="63"/>
      <c r="AS1" s="63"/>
      <c r="AT1" s="63"/>
      <c r="AU1" s="63"/>
      <c r="AV1" s="63"/>
      <c r="AW1" s="63"/>
      <c r="AY1" s="1016"/>
      <c r="AZ1" s="61"/>
      <c r="BA1" s="1016"/>
      <c r="BB1" s="62"/>
      <c r="BC1" s="63"/>
      <c r="BD1" s="63"/>
      <c r="BE1" s="63"/>
      <c r="BF1" s="63"/>
      <c r="BG1" s="63"/>
      <c r="BH1" s="63"/>
      <c r="BI1" s="1016"/>
      <c r="BJ1" s="63"/>
      <c r="BK1" s="63"/>
      <c r="BL1" s="63"/>
      <c r="BM1" s="63"/>
      <c r="BN1" s="63"/>
      <c r="BO1" s="63"/>
      <c r="BP1" s="63"/>
      <c r="BQ1" s="1016"/>
      <c r="BR1" s="63"/>
      <c r="BS1" s="63"/>
      <c r="BT1" s="63"/>
      <c r="BU1" s="66"/>
      <c r="BV1" s="63"/>
      <c r="BW1" s="63"/>
      <c r="BX1" s="63"/>
      <c r="BY1" s="1016"/>
      <c r="BZ1" s="63"/>
      <c r="CA1" s="63"/>
      <c r="CB1" s="63"/>
      <c r="CC1" s="63"/>
      <c r="CD1" s="63"/>
      <c r="CE1" s="63"/>
      <c r="CF1" s="63"/>
      <c r="CG1" s="1016"/>
      <c r="CH1" s="63"/>
      <c r="CI1" s="63"/>
      <c r="CJ1" s="63"/>
      <c r="CK1" s="63"/>
      <c r="CL1" s="63"/>
      <c r="CM1" s="63"/>
      <c r="CN1" s="63"/>
      <c r="CO1" s="1016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</row>
    <row r="2" spans="1:110" ht="25.5">
      <c r="A2" s="4222" t="s">
        <v>315</v>
      </c>
      <c r="B2" s="4222"/>
      <c r="C2" s="4222"/>
      <c r="D2" s="4222"/>
      <c r="E2" s="4222"/>
      <c r="F2" s="4222"/>
      <c r="G2" s="4222"/>
      <c r="H2" s="4222"/>
      <c r="I2" s="4222"/>
      <c r="J2" s="4222"/>
      <c r="K2" s="4222"/>
      <c r="L2" s="4222"/>
      <c r="M2" s="4222"/>
      <c r="N2" s="4222"/>
      <c r="O2" s="4222"/>
      <c r="P2" s="4222"/>
      <c r="Q2" s="4222"/>
      <c r="R2" s="4222"/>
      <c r="S2" s="4222"/>
      <c r="T2" s="4222"/>
      <c r="U2" s="4222"/>
      <c r="V2" s="4222"/>
      <c r="W2" s="4222"/>
      <c r="X2" s="4222"/>
      <c r="Y2" s="4222"/>
      <c r="Z2" s="4222"/>
      <c r="AA2" s="4222"/>
      <c r="AB2" s="4222"/>
      <c r="AC2" s="4222"/>
      <c r="AD2" s="4222"/>
      <c r="AE2" s="4222"/>
      <c r="AF2" s="4222"/>
      <c r="AG2" s="4222"/>
      <c r="AH2" s="4222"/>
      <c r="AI2" s="4222"/>
      <c r="AJ2" s="4222"/>
      <c r="AK2" s="4222"/>
      <c r="AL2" s="4222"/>
      <c r="AM2" s="4222"/>
      <c r="AN2" s="4222"/>
      <c r="AO2" s="4222"/>
      <c r="AP2" s="4222"/>
      <c r="AQ2" s="4222"/>
      <c r="AR2" s="4222"/>
      <c r="AS2" s="4222"/>
      <c r="AT2" s="4222"/>
      <c r="AU2" s="4222"/>
      <c r="AV2" s="4222"/>
      <c r="AW2" s="4222"/>
      <c r="AY2" s="4221" t="s">
        <v>314</v>
      </c>
      <c r="AZ2" s="4221"/>
      <c r="BA2" s="4221"/>
      <c r="BB2" s="4221"/>
      <c r="BC2" s="4221"/>
      <c r="BD2" s="4221"/>
      <c r="BE2" s="4221"/>
      <c r="BF2" s="4221"/>
      <c r="BG2" s="4221"/>
      <c r="BH2" s="4221"/>
      <c r="BI2" s="4221"/>
      <c r="BJ2" s="4221"/>
      <c r="BK2" s="4221"/>
      <c r="BL2" s="4221"/>
      <c r="BM2" s="4221"/>
      <c r="BN2" s="4221"/>
      <c r="BO2" s="4221"/>
      <c r="BP2" s="4221"/>
      <c r="BQ2" s="4221"/>
      <c r="BR2" s="4221"/>
      <c r="BS2" s="4221"/>
      <c r="BT2" s="4221"/>
      <c r="BU2" s="4221"/>
      <c r="BV2" s="4221"/>
      <c r="BW2" s="4221"/>
      <c r="BX2" s="4221"/>
      <c r="BY2" s="4221"/>
      <c r="BZ2" s="4221"/>
      <c r="CA2" s="4221"/>
      <c r="CB2" s="4221"/>
      <c r="CC2" s="4221"/>
      <c r="CD2" s="4221"/>
      <c r="CE2" s="4221"/>
      <c r="CF2" s="4221"/>
      <c r="CG2" s="4221"/>
      <c r="CH2" s="4221"/>
      <c r="CI2" s="4221"/>
      <c r="CJ2" s="4221"/>
      <c r="CK2" s="4221"/>
      <c r="CL2" s="4221"/>
      <c r="CM2" s="4221"/>
      <c r="CN2" s="4221"/>
      <c r="CO2" s="4221"/>
      <c r="CP2" s="4221"/>
      <c r="CQ2" s="4221"/>
      <c r="CR2" s="4221"/>
      <c r="CS2" s="4221"/>
      <c r="CT2" s="4221"/>
      <c r="CU2" s="4221"/>
      <c r="CV2" s="4221"/>
      <c r="CW2" s="516"/>
      <c r="CX2" s="516"/>
      <c r="CY2" s="144"/>
      <c r="CZ2" s="144"/>
      <c r="DA2" s="131"/>
      <c r="DB2" s="131"/>
      <c r="DC2" s="131"/>
      <c r="DD2" s="131"/>
      <c r="DE2" s="131"/>
    </row>
    <row r="3" spans="1:110" ht="23.25">
      <c r="A3" s="4189" t="s">
        <v>114</v>
      </c>
      <c r="B3" s="4189"/>
      <c r="C3" s="4189"/>
      <c r="D3" s="4189"/>
      <c r="E3" s="4189"/>
      <c r="F3" s="4189"/>
      <c r="G3" s="4189"/>
      <c r="H3" s="4189"/>
      <c r="I3" s="4189"/>
      <c r="J3" s="4189"/>
      <c r="K3" s="4189"/>
      <c r="L3" s="4189"/>
      <c r="M3" s="4189"/>
      <c r="N3" s="4189"/>
      <c r="O3" s="4189"/>
      <c r="P3" s="4189"/>
      <c r="Q3" s="4189"/>
      <c r="R3" s="4189"/>
      <c r="S3" s="4189"/>
      <c r="T3" s="4189"/>
      <c r="U3" s="4189"/>
      <c r="V3" s="4189"/>
      <c r="W3" s="4189"/>
      <c r="X3" s="4189"/>
      <c r="Y3" s="4189"/>
      <c r="Z3" s="4189"/>
      <c r="AA3" s="4189"/>
      <c r="AB3" s="4189"/>
      <c r="AC3" s="4189"/>
      <c r="AD3" s="4189"/>
      <c r="AE3" s="4189"/>
      <c r="AF3" s="4189"/>
      <c r="AG3" s="4189"/>
      <c r="AH3" s="4189"/>
      <c r="AI3" s="4189"/>
      <c r="AJ3" s="4189"/>
      <c r="AK3" s="4189"/>
      <c r="AL3" s="4189"/>
      <c r="AM3" s="4189"/>
      <c r="AN3" s="4189"/>
      <c r="AO3" s="4189"/>
      <c r="AP3" s="4189"/>
      <c r="AQ3" s="4189"/>
      <c r="AR3" s="4189"/>
      <c r="AS3" s="4189"/>
      <c r="AT3" s="4189"/>
      <c r="AU3" s="4189"/>
      <c r="AV3" s="4189"/>
      <c r="AW3" s="4189"/>
      <c r="AY3" s="4189" t="s">
        <v>114</v>
      </c>
      <c r="AZ3" s="4189"/>
      <c r="BA3" s="4189"/>
      <c r="BB3" s="4189"/>
      <c r="BC3" s="4189"/>
      <c r="BD3" s="4189"/>
      <c r="BE3" s="4189"/>
      <c r="BF3" s="4189"/>
      <c r="BG3" s="4189"/>
      <c r="BH3" s="4189"/>
      <c r="BI3" s="4189"/>
      <c r="BJ3" s="4189"/>
      <c r="BK3" s="4189"/>
      <c r="BL3" s="4189"/>
      <c r="BM3" s="4189"/>
      <c r="BN3" s="4189"/>
      <c r="BO3" s="4189"/>
      <c r="BP3" s="4189"/>
      <c r="BQ3" s="4189"/>
      <c r="BR3" s="4189"/>
      <c r="BS3" s="4189"/>
      <c r="BT3" s="4189"/>
      <c r="BU3" s="4189"/>
      <c r="BV3" s="4189"/>
      <c r="BW3" s="4189"/>
      <c r="BX3" s="4189"/>
      <c r="BY3" s="4189"/>
      <c r="BZ3" s="4189"/>
      <c r="CA3" s="4189"/>
      <c r="CB3" s="4189"/>
      <c r="CC3" s="4189"/>
      <c r="CD3" s="4189"/>
      <c r="CE3" s="4189"/>
      <c r="CF3" s="4189"/>
      <c r="CG3" s="4189"/>
      <c r="CH3" s="4189"/>
      <c r="CI3" s="4189"/>
      <c r="CJ3" s="4189"/>
      <c r="CK3" s="4189"/>
      <c r="CL3" s="4189"/>
      <c r="CM3" s="4189"/>
      <c r="CN3" s="4189"/>
      <c r="CO3" s="4189"/>
      <c r="CP3" s="4189"/>
      <c r="CQ3" s="4189"/>
      <c r="CR3" s="4189"/>
      <c r="CS3" s="4189"/>
      <c r="CT3" s="4189"/>
      <c r="CU3" s="4189"/>
      <c r="CV3" s="144"/>
      <c r="CW3" s="144"/>
      <c r="CX3" s="144"/>
      <c r="CY3" s="144"/>
      <c r="CZ3" s="144"/>
      <c r="DA3" s="131"/>
      <c r="DB3" s="131"/>
      <c r="DC3" s="131"/>
      <c r="DD3" s="131"/>
      <c r="DE3" s="131"/>
    </row>
    <row r="4" spans="1:110" ht="23.25">
      <c r="A4" s="4189" t="s">
        <v>128</v>
      </c>
      <c r="B4" s="4189"/>
      <c r="C4" s="4189"/>
      <c r="D4" s="4189"/>
      <c r="E4" s="4189"/>
      <c r="F4" s="4189"/>
      <c r="G4" s="4189"/>
      <c r="H4" s="4189"/>
      <c r="I4" s="4189"/>
      <c r="J4" s="4189"/>
      <c r="K4" s="4189"/>
      <c r="L4" s="4189"/>
      <c r="M4" s="4189"/>
      <c r="N4" s="4189"/>
      <c r="O4" s="4189"/>
      <c r="P4" s="4189"/>
      <c r="Q4" s="4189"/>
      <c r="R4" s="4189"/>
      <c r="S4" s="4189"/>
      <c r="T4" s="4189"/>
      <c r="U4" s="4189"/>
      <c r="V4" s="4189"/>
      <c r="W4" s="4189"/>
      <c r="X4" s="4189"/>
      <c r="Y4" s="4189"/>
      <c r="Z4" s="4189"/>
      <c r="AA4" s="4189"/>
      <c r="AB4" s="4189"/>
      <c r="AC4" s="4189"/>
      <c r="AD4" s="4189"/>
      <c r="AE4" s="4189"/>
      <c r="AF4" s="4189"/>
      <c r="AG4" s="4189"/>
      <c r="AH4" s="4189"/>
      <c r="AI4" s="4189"/>
      <c r="AJ4" s="4189"/>
      <c r="AK4" s="4189"/>
      <c r="AL4" s="4189"/>
      <c r="AM4" s="4189"/>
      <c r="AN4" s="4189"/>
      <c r="AO4" s="4189"/>
      <c r="AP4" s="4189"/>
      <c r="AQ4" s="4189"/>
      <c r="AR4" s="4189"/>
      <c r="AS4" s="4189"/>
      <c r="AT4" s="4189"/>
      <c r="AU4" s="4189"/>
      <c r="AV4" s="4189"/>
      <c r="AW4" s="4189"/>
      <c r="AY4" s="4189" t="s">
        <v>151</v>
      </c>
      <c r="AZ4" s="4189"/>
      <c r="BA4" s="4189"/>
      <c r="BB4" s="4189"/>
      <c r="BC4" s="4189"/>
      <c r="BD4" s="4189"/>
      <c r="BE4" s="4189"/>
      <c r="BF4" s="4189"/>
      <c r="BG4" s="4189"/>
      <c r="BH4" s="4189"/>
      <c r="BI4" s="4189"/>
      <c r="BJ4" s="4189"/>
      <c r="BK4" s="4189"/>
      <c r="BL4" s="4189"/>
      <c r="BM4" s="4189"/>
      <c r="BN4" s="4189"/>
      <c r="BO4" s="4189"/>
      <c r="BP4" s="4189"/>
      <c r="BQ4" s="4189"/>
      <c r="BR4" s="4189"/>
      <c r="BS4" s="4189"/>
      <c r="BT4" s="4189"/>
      <c r="BU4" s="4189"/>
      <c r="BV4" s="4189"/>
      <c r="BW4" s="4189"/>
      <c r="BX4" s="4189"/>
      <c r="BY4" s="4189"/>
      <c r="BZ4" s="4189"/>
      <c r="CA4" s="4189"/>
      <c r="CB4" s="4189"/>
      <c r="CC4" s="4189"/>
      <c r="CD4" s="4189"/>
      <c r="CE4" s="4189"/>
      <c r="CF4" s="4189"/>
      <c r="CG4" s="4189"/>
      <c r="CH4" s="4189"/>
      <c r="CI4" s="4189"/>
      <c r="CJ4" s="4189"/>
      <c r="CK4" s="4189"/>
      <c r="CL4" s="4189"/>
      <c r="CM4" s="4189"/>
      <c r="CN4" s="4189"/>
      <c r="CO4" s="4189"/>
      <c r="CP4" s="4189"/>
      <c r="CQ4" s="4189"/>
      <c r="CR4" s="4189"/>
      <c r="CS4" s="4189"/>
      <c r="CT4" s="4189"/>
      <c r="CU4" s="4189"/>
      <c r="CV4" s="4189"/>
      <c r="CW4" s="131"/>
      <c r="CX4" s="131"/>
      <c r="CY4" s="144"/>
      <c r="CZ4" s="144"/>
      <c r="DA4" s="131"/>
      <c r="DB4" s="131"/>
      <c r="DC4" s="131"/>
      <c r="DD4" s="131"/>
      <c r="DE4" s="131"/>
    </row>
    <row r="5" spans="1:110" ht="23.25">
      <c r="A5" s="4189" t="s">
        <v>133</v>
      </c>
      <c r="B5" s="4189"/>
      <c r="C5" s="4189"/>
      <c r="D5" s="4189"/>
      <c r="E5" s="4189"/>
      <c r="F5" s="4189"/>
      <c r="G5" s="4189"/>
      <c r="H5" s="4189"/>
      <c r="I5" s="4189"/>
      <c r="J5" s="4189"/>
      <c r="K5" s="4189"/>
      <c r="L5" s="4189"/>
      <c r="M5" s="4189"/>
      <c r="N5" s="4189"/>
      <c r="O5" s="4189"/>
      <c r="P5" s="4189"/>
      <c r="Q5" s="4189"/>
      <c r="R5" s="4189"/>
      <c r="S5" s="4189"/>
      <c r="T5" s="4189"/>
      <c r="U5" s="4189"/>
      <c r="V5" s="4189"/>
      <c r="W5" s="4189"/>
      <c r="X5" s="4189"/>
      <c r="Y5" s="4189"/>
      <c r="Z5" s="4189"/>
      <c r="AA5" s="4189"/>
      <c r="AB5" s="4189"/>
      <c r="AC5" s="4189"/>
      <c r="AD5" s="4189"/>
      <c r="AE5" s="4189"/>
      <c r="AF5" s="4189"/>
      <c r="AG5" s="4189"/>
      <c r="AH5" s="4189"/>
      <c r="AI5" s="4189"/>
      <c r="AJ5" s="4189"/>
      <c r="AK5" s="4189"/>
      <c r="AL5" s="4189"/>
      <c r="AM5" s="4189"/>
      <c r="AN5" s="4189"/>
      <c r="AO5" s="4189"/>
      <c r="AP5" s="4189"/>
      <c r="AQ5" s="4189"/>
      <c r="AR5" s="4189"/>
      <c r="AS5" s="4189"/>
      <c r="AT5" s="4189"/>
      <c r="AU5" s="4189"/>
      <c r="AV5" s="4189"/>
      <c r="AW5" s="4189"/>
      <c r="AY5" s="4189" t="s">
        <v>133</v>
      </c>
      <c r="AZ5" s="4189"/>
      <c r="BA5" s="4189"/>
      <c r="BB5" s="4189"/>
      <c r="BC5" s="4189"/>
      <c r="BD5" s="4189"/>
      <c r="BE5" s="4189"/>
      <c r="BF5" s="4189"/>
      <c r="BG5" s="4189"/>
      <c r="BH5" s="4189"/>
      <c r="BI5" s="4189"/>
      <c r="BJ5" s="4189"/>
      <c r="BK5" s="4189"/>
      <c r="BL5" s="4189"/>
      <c r="BM5" s="4189"/>
      <c r="BN5" s="4189"/>
      <c r="BO5" s="4189"/>
      <c r="BP5" s="4189"/>
      <c r="BQ5" s="4189"/>
      <c r="BR5" s="4189"/>
      <c r="BS5" s="4189"/>
      <c r="BT5" s="4189"/>
      <c r="BU5" s="4189"/>
      <c r="BV5" s="4189"/>
      <c r="BW5" s="4189"/>
      <c r="BX5" s="4189"/>
      <c r="BY5" s="4189"/>
      <c r="BZ5" s="4189"/>
      <c r="CA5" s="4189"/>
      <c r="CB5" s="4189"/>
      <c r="CC5" s="4189"/>
      <c r="CD5" s="4189"/>
      <c r="CE5" s="4189"/>
      <c r="CF5" s="4189"/>
      <c r="CG5" s="4189"/>
      <c r="CH5" s="4189"/>
      <c r="CI5" s="4189"/>
      <c r="CJ5" s="4189"/>
      <c r="CK5" s="4189"/>
      <c r="CL5" s="4189"/>
      <c r="CM5" s="4189"/>
      <c r="CN5" s="4189"/>
      <c r="CO5" s="4189"/>
      <c r="CP5" s="4189"/>
      <c r="CQ5" s="4189"/>
      <c r="CR5" s="4189"/>
      <c r="CS5" s="4189"/>
      <c r="CT5" s="4189"/>
      <c r="CU5" s="4189"/>
      <c r="CV5" s="130"/>
      <c r="CW5" s="130"/>
      <c r="CX5" s="130"/>
      <c r="CY5" s="130"/>
      <c r="CZ5" s="130"/>
      <c r="DA5" s="131"/>
      <c r="DB5" s="131"/>
      <c r="DC5" s="131"/>
      <c r="DD5" s="131"/>
      <c r="DE5" s="131"/>
    </row>
    <row r="6" spans="1:110" ht="23.25">
      <c r="A6" s="992"/>
      <c r="B6" s="4188" t="s">
        <v>127</v>
      </c>
      <c r="C6" s="4188"/>
      <c r="D6" s="4188"/>
      <c r="E6" s="4188"/>
      <c r="F6" s="4188"/>
      <c r="G6" s="4188"/>
      <c r="H6" s="4188"/>
      <c r="I6" s="4188"/>
      <c r="J6" s="4188"/>
      <c r="K6" s="4188"/>
      <c r="L6" s="4188"/>
      <c r="M6" s="4188"/>
      <c r="N6" s="4188"/>
      <c r="O6" s="4188"/>
      <c r="P6" s="4188"/>
      <c r="Q6" s="4188"/>
      <c r="R6" s="4188"/>
      <c r="S6" s="4188"/>
      <c r="T6" s="4188"/>
      <c r="U6" s="4188"/>
      <c r="V6" s="4188"/>
      <c r="W6" s="4188"/>
      <c r="X6" s="4188"/>
      <c r="Y6" s="4188"/>
      <c r="Z6" s="4188"/>
      <c r="AA6" s="4188"/>
      <c r="AB6" s="4188"/>
      <c r="AC6" s="4188"/>
      <c r="AD6" s="4188"/>
      <c r="AE6" s="4188"/>
      <c r="AF6" s="4188"/>
      <c r="AG6" s="4188"/>
      <c r="AH6" s="4188"/>
      <c r="AI6" s="4188"/>
      <c r="AJ6" s="4188"/>
      <c r="AK6" s="4188"/>
      <c r="AL6" s="4188"/>
      <c r="AM6" s="4188"/>
      <c r="AN6" s="4188"/>
      <c r="AO6" s="4188"/>
      <c r="AP6" s="4188"/>
      <c r="AQ6" s="4188"/>
      <c r="AR6" s="4188"/>
      <c r="AS6" s="4188"/>
      <c r="AT6" s="4188"/>
      <c r="AU6" s="4188"/>
      <c r="AV6" s="4188"/>
      <c r="AW6" s="4188"/>
      <c r="AY6" s="4188" t="s">
        <v>127</v>
      </c>
      <c r="AZ6" s="4188"/>
      <c r="BA6" s="4188"/>
      <c r="BB6" s="4188"/>
      <c r="BC6" s="4188"/>
      <c r="BD6" s="4188"/>
      <c r="BE6" s="4188"/>
      <c r="BF6" s="4188"/>
      <c r="BG6" s="4188"/>
      <c r="BH6" s="4188"/>
      <c r="BI6" s="4188"/>
      <c r="BJ6" s="4188"/>
      <c r="BK6" s="4188"/>
      <c r="BL6" s="4188"/>
      <c r="BM6" s="4188"/>
      <c r="BN6" s="4188"/>
      <c r="BO6" s="4188"/>
      <c r="BP6" s="4188"/>
      <c r="BQ6" s="4188"/>
      <c r="BR6" s="4188"/>
      <c r="BS6" s="4188"/>
      <c r="BT6" s="4188"/>
      <c r="BU6" s="4188"/>
      <c r="BV6" s="4188"/>
      <c r="BW6" s="4188"/>
      <c r="BX6" s="4188"/>
      <c r="BY6" s="4188"/>
      <c r="BZ6" s="4188"/>
      <c r="CA6" s="4188"/>
      <c r="CB6" s="4188"/>
      <c r="CC6" s="4188"/>
      <c r="CD6" s="4188"/>
      <c r="CE6" s="4188"/>
      <c r="CF6" s="4188"/>
      <c r="CG6" s="4188"/>
      <c r="CH6" s="4188"/>
      <c r="CI6" s="4188"/>
      <c r="CJ6" s="4188"/>
      <c r="CK6" s="4188"/>
      <c r="CL6" s="4188"/>
      <c r="CM6" s="4188"/>
      <c r="CN6" s="4188"/>
      <c r="CO6" s="4188"/>
      <c r="CP6" s="4188"/>
      <c r="CQ6" s="4188"/>
      <c r="CR6" s="4188"/>
      <c r="CS6" s="4188"/>
      <c r="CT6" s="4188"/>
      <c r="CU6" s="4188"/>
      <c r="CV6" s="130"/>
      <c r="CW6" s="130"/>
      <c r="CX6" s="130"/>
      <c r="CY6" s="130"/>
      <c r="CZ6" s="130"/>
      <c r="DA6" s="131"/>
      <c r="DB6" s="131"/>
      <c r="DC6" s="131"/>
      <c r="DD6" s="131"/>
      <c r="DE6" s="131"/>
    </row>
    <row r="7" spans="1:110" ht="16.5" customHeight="1" thickBot="1">
      <c r="A7" s="1015"/>
      <c r="B7" s="144"/>
      <c r="C7" s="1015"/>
      <c r="D7" s="144"/>
      <c r="E7" s="144"/>
      <c r="F7" s="144"/>
      <c r="G7" s="144"/>
      <c r="H7" s="144"/>
      <c r="I7" s="144"/>
      <c r="J7" s="144"/>
      <c r="K7" s="1017"/>
      <c r="L7" s="144"/>
      <c r="M7" s="144"/>
      <c r="N7" s="144"/>
      <c r="O7" s="144"/>
      <c r="P7" s="144"/>
      <c r="Q7" s="144"/>
      <c r="R7" s="144"/>
      <c r="S7" s="1017"/>
      <c r="T7" s="144"/>
      <c r="U7" s="144"/>
      <c r="V7" s="144"/>
      <c r="W7" s="144"/>
      <c r="X7" s="144"/>
      <c r="Y7" s="144"/>
      <c r="Z7" s="144"/>
      <c r="AA7" s="1017"/>
      <c r="AB7" s="144"/>
      <c r="AC7" s="144"/>
      <c r="AD7" s="144"/>
      <c r="AE7" s="144"/>
      <c r="AF7" s="144"/>
      <c r="AG7" s="144"/>
      <c r="AH7" s="144"/>
      <c r="AI7" s="1017"/>
      <c r="AJ7" s="144"/>
      <c r="AK7" s="144"/>
      <c r="AL7" s="144"/>
      <c r="AM7" s="144"/>
      <c r="AN7" s="144"/>
      <c r="AO7" s="144"/>
      <c r="AP7" s="144"/>
      <c r="AQ7" s="1017"/>
      <c r="AR7" s="144"/>
      <c r="AS7" s="144"/>
      <c r="AT7" s="144"/>
      <c r="AU7" s="144"/>
      <c r="AV7" s="144"/>
      <c r="AW7" s="144"/>
      <c r="AY7" s="1017"/>
      <c r="AZ7" s="63"/>
      <c r="BA7" s="1017"/>
      <c r="BB7" s="63"/>
      <c r="BC7" s="63"/>
      <c r="BD7" s="63"/>
      <c r="BE7" s="63"/>
      <c r="BF7" s="63"/>
      <c r="BG7" s="63"/>
      <c r="BH7" s="63"/>
      <c r="BI7" s="1017"/>
      <c r="BJ7" s="63"/>
      <c r="BK7" s="129"/>
      <c r="BL7" s="130"/>
      <c r="BM7" s="130"/>
      <c r="BN7" s="130"/>
      <c r="BO7" s="130"/>
      <c r="BP7" s="130"/>
      <c r="BQ7" s="1017"/>
      <c r="BR7" s="129"/>
      <c r="BS7" s="130"/>
      <c r="BT7" s="130"/>
      <c r="BU7" s="130"/>
      <c r="BV7" s="130"/>
      <c r="BW7" s="130"/>
      <c r="BX7" s="130"/>
      <c r="BY7" s="1017"/>
      <c r="BZ7" s="130"/>
      <c r="CA7" s="130"/>
      <c r="CB7" s="130"/>
      <c r="CC7" s="130"/>
      <c r="CD7" s="130"/>
      <c r="CE7" s="130"/>
      <c r="CF7" s="130"/>
      <c r="CG7" s="1017"/>
      <c r="CH7" s="130"/>
      <c r="CI7" s="130"/>
      <c r="CJ7" s="130"/>
      <c r="CK7" s="130"/>
      <c r="CL7" s="130"/>
      <c r="CM7" s="130"/>
      <c r="CN7" s="130"/>
      <c r="CO7" s="1017"/>
      <c r="CP7" s="130"/>
      <c r="CQ7" s="130"/>
      <c r="CR7" s="130"/>
      <c r="CS7" s="130"/>
      <c r="CT7" s="130"/>
      <c r="CU7" s="130"/>
      <c r="CV7" s="130"/>
      <c r="CW7" s="985"/>
      <c r="CX7" s="985"/>
      <c r="CY7" s="130"/>
      <c r="CZ7" s="130"/>
      <c r="DA7" s="131"/>
      <c r="DB7" s="131"/>
      <c r="DC7" s="131"/>
      <c r="DD7" s="131"/>
      <c r="DE7" s="131"/>
    </row>
    <row r="8" spans="1:110" s="1713" customFormat="1" ht="34.5" customHeight="1" thickBot="1">
      <c r="A8" s="1712"/>
      <c r="B8" s="4190" t="s">
        <v>73</v>
      </c>
      <c r="C8" s="4191"/>
      <c r="D8" s="4191"/>
      <c r="E8" s="4191"/>
      <c r="F8" s="4191"/>
      <c r="G8" s="4191"/>
      <c r="H8" s="4191"/>
      <c r="I8" s="4194"/>
      <c r="J8" s="4190" t="s">
        <v>0</v>
      </c>
      <c r="K8" s="4191"/>
      <c r="L8" s="4191"/>
      <c r="M8" s="4191"/>
      <c r="N8" s="4191"/>
      <c r="O8" s="4191"/>
      <c r="P8" s="4191"/>
      <c r="Q8" s="4194"/>
      <c r="R8" s="4190" t="s">
        <v>74</v>
      </c>
      <c r="S8" s="4191"/>
      <c r="T8" s="4191"/>
      <c r="U8" s="4191"/>
      <c r="V8" s="4191"/>
      <c r="W8" s="4191"/>
      <c r="X8" s="4191"/>
      <c r="Y8" s="4194"/>
      <c r="Z8" s="4190" t="s">
        <v>75</v>
      </c>
      <c r="AA8" s="4191"/>
      <c r="AB8" s="4191"/>
      <c r="AC8" s="4191"/>
      <c r="AD8" s="4191"/>
      <c r="AE8" s="4191"/>
      <c r="AF8" s="4191"/>
      <c r="AG8" s="4194"/>
      <c r="AH8" s="4190" t="s">
        <v>76</v>
      </c>
      <c r="AI8" s="4191"/>
      <c r="AJ8" s="4191"/>
      <c r="AK8" s="4191"/>
      <c r="AL8" s="4191"/>
      <c r="AM8" s="4191"/>
      <c r="AN8" s="4191"/>
      <c r="AO8" s="4194"/>
      <c r="AP8" s="4191" t="s">
        <v>77</v>
      </c>
      <c r="AQ8" s="4191"/>
      <c r="AR8" s="4191"/>
      <c r="AS8" s="4191"/>
      <c r="AT8" s="4191"/>
      <c r="AU8" s="4191"/>
      <c r="AV8" s="4191"/>
      <c r="AW8" s="4194"/>
      <c r="AY8" s="1714"/>
      <c r="AZ8" s="4190" t="s">
        <v>78</v>
      </c>
      <c r="BA8" s="4191"/>
      <c r="BB8" s="4191"/>
      <c r="BC8" s="4191"/>
      <c r="BD8" s="4191"/>
      <c r="BE8" s="4191"/>
      <c r="BF8" s="4191"/>
      <c r="BG8" s="4191"/>
      <c r="BH8" s="4190" t="s">
        <v>1</v>
      </c>
      <c r="BI8" s="4191"/>
      <c r="BJ8" s="4191"/>
      <c r="BK8" s="4191"/>
      <c r="BL8" s="4191"/>
      <c r="BM8" s="4191"/>
      <c r="BN8" s="4191"/>
      <c r="BO8" s="4195"/>
      <c r="BP8" s="4192" t="s">
        <v>79</v>
      </c>
      <c r="BQ8" s="4193"/>
      <c r="BR8" s="4193"/>
      <c r="BS8" s="4193"/>
      <c r="BT8" s="4193"/>
      <c r="BU8" s="4193"/>
      <c r="BV8" s="4193"/>
      <c r="BW8" s="4195"/>
      <c r="BX8" s="4192" t="s">
        <v>80</v>
      </c>
      <c r="BY8" s="4193"/>
      <c r="BZ8" s="4193"/>
      <c r="CA8" s="4193"/>
      <c r="CB8" s="4193"/>
      <c r="CC8" s="4193"/>
      <c r="CD8" s="4193"/>
      <c r="CE8" s="4195"/>
      <c r="CF8" s="4192" t="s">
        <v>81</v>
      </c>
      <c r="CG8" s="4193"/>
      <c r="CH8" s="4193"/>
      <c r="CI8" s="4193"/>
      <c r="CJ8" s="4193"/>
      <c r="CK8" s="4193"/>
      <c r="CL8" s="4193"/>
      <c r="CM8" s="4195"/>
      <c r="CN8" s="4192" t="s">
        <v>82</v>
      </c>
      <c r="CO8" s="4193"/>
      <c r="CP8" s="4193"/>
      <c r="CQ8" s="4193"/>
      <c r="CR8" s="4193"/>
      <c r="CS8" s="4193"/>
      <c r="CT8" s="4193"/>
      <c r="CU8" s="4193"/>
      <c r="CV8" s="1494" t="s">
        <v>96</v>
      </c>
      <c r="CW8" s="1711"/>
      <c r="CX8" s="1712"/>
      <c r="CY8" s="1694"/>
      <c r="CZ8" s="1695"/>
      <c r="DA8" s="1695"/>
      <c r="DB8" s="1715"/>
      <c r="DC8" s="1715"/>
      <c r="DD8" s="1715"/>
      <c r="DE8" s="1716" t="s">
        <v>96</v>
      </c>
      <c r="DF8" s="1717"/>
    </row>
    <row r="9" spans="1:110" ht="19.5" customHeight="1" thickBot="1">
      <c r="A9" s="560"/>
      <c r="B9" s="4217" t="s">
        <v>66</v>
      </c>
      <c r="C9" s="4219" t="s">
        <v>65</v>
      </c>
      <c r="D9" s="4217" t="s">
        <v>67</v>
      </c>
      <c r="E9" s="4215" t="s">
        <v>168</v>
      </c>
      <c r="F9" s="4215"/>
      <c r="G9" s="4215"/>
      <c r="H9" s="4215"/>
      <c r="I9" s="4216"/>
      <c r="J9" s="4217" t="s">
        <v>66</v>
      </c>
      <c r="K9" s="4219" t="s">
        <v>65</v>
      </c>
      <c r="L9" s="4217" t="s">
        <v>67</v>
      </c>
      <c r="M9" s="4215" t="s">
        <v>168</v>
      </c>
      <c r="N9" s="4215"/>
      <c r="O9" s="4215"/>
      <c r="P9" s="4215"/>
      <c r="Q9" s="4216"/>
      <c r="R9" s="4217" t="s">
        <v>66</v>
      </c>
      <c r="S9" s="4219" t="s">
        <v>65</v>
      </c>
      <c r="T9" s="4217" t="s">
        <v>67</v>
      </c>
      <c r="U9" s="4215" t="s">
        <v>168</v>
      </c>
      <c r="V9" s="4215"/>
      <c r="W9" s="4215"/>
      <c r="X9" s="4215"/>
      <c r="Y9" s="4216"/>
      <c r="Z9" s="4217" t="s">
        <v>66</v>
      </c>
      <c r="AA9" s="4219" t="s">
        <v>65</v>
      </c>
      <c r="AB9" s="4217" t="s">
        <v>67</v>
      </c>
      <c r="AC9" s="4215" t="s">
        <v>168</v>
      </c>
      <c r="AD9" s="4215"/>
      <c r="AE9" s="4215"/>
      <c r="AF9" s="4215"/>
      <c r="AG9" s="4216"/>
      <c r="AH9" s="4217" t="s">
        <v>66</v>
      </c>
      <c r="AI9" s="4219" t="s">
        <v>65</v>
      </c>
      <c r="AJ9" s="4217" t="s">
        <v>67</v>
      </c>
      <c r="AK9" s="4215" t="s">
        <v>168</v>
      </c>
      <c r="AL9" s="4215"/>
      <c r="AM9" s="4215"/>
      <c r="AN9" s="4215"/>
      <c r="AO9" s="4216"/>
      <c r="AP9" s="4217" t="s">
        <v>66</v>
      </c>
      <c r="AQ9" s="4219" t="s">
        <v>65</v>
      </c>
      <c r="AR9" s="4217" t="s">
        <v>67</v>
      </c>
      <c r="AS9" s="4215" t="s">
        <v>168</v>
      </c>
      <c r="AT9" s="4215"/>
      <c r="AU9" s="4215"/>
      <c r="AV9" s="4215"/>
      <c r="AW9" s="4216"/>
      <c r="AY9" s="1032"/>
      <c r="AZ9" s="4217" t="s">
        <v>66</v>
      </c>
      <c r="BA9" s="4219" t="s">
        <v>65</v>
      </c>
      <c r="BB9" s="4217" t="s">
        <v>67</v>
      </c>
      <c r="BC9" s="4215" t="s">
        <v>168</v>
      </c>
      <c r="BD9" s="4215"/>
      <c r="BE9" s="4215"/>
      <c r="BF9" s="4215"/>
      <c r="BG9" s="4216"/>
      <c r="BH9" s="4217" t="s">
        <v>66</v>
      </c>
      <c r="BI9" s="4219" t="s">
        <v>65</v>
      </c>
      <c r="BJ9" s="4217" t="s">
        <v>67</v>
      </c>
      <c r="BK9" s="4215" t="s">
        <v>168</v>
      </c>
      <c r="BL9" s="4215"/>
      <c r="BM9" s="4215"/>
      <c r="BN9" s="4215"/>
      <c r="BO9" s="4216"/>
      <c r="BP9" s="4217" t="s">
        <v>66</v>
      </c>
      <c r="BQ9" s="4219" t="s">
        <v>65</v>
      </c>
      <c r="BR9" s="4217" t="s">
        <v>67</v>
      </c>
      <c r="BS9" s="4215" t="s">
        <v>168</v>
      </c>
      <c r="BT9" s="4215"/>
      <c r="BU9" s="4215"/>
      <c r="BV9" s="4215"/>
      <c r="BW9" s="4216"/>
      <c r="BX9" s="4217" t="s">
        <v>66</v>
      </c>
      <c r="BY9" s="4219" t="s">
        <v>65</v>
      </c>
      <c r="BZ9" s="4217" t="s">
        <v>67</v>
      </c>
      <c r="CA9" s="4215" t="s">
        <v>168</v>
      </c>
      <c r="CB9" s="4215"/>
      <c r="CC9" s="4215"/>
      <c r="CD9" s="4215"/>
      <c r="CE9" s="4216"/>
      <c r="CF9" s="4217" t="s">
        <v>66</v>
      </c>
      <c r="CG9" s="4219" t="s">
        <v>65</v>
      </c>
      <c r="CH9" s="4217" t="s">
        <v>67</v>
      </c>
      <c r="CI9" s="4223" t="s">
        <v>168</v>
      </c>
      <c r="CJ9" s="4215"/>
      <c r="CK9" s="4215"/>
      <c r="CL9" s="4215"/>
      <c r="CM9" s="4216"/>
      <c r="CN9" s="4217" t="s">
        <v>66</v>
      </c>
      <c r="CO9" s="4219" t="s">
        <v>65</v>
      </c>
      <c r="CP9" s="4217" t="s">
        <v>67</v>
      </c>
      <c r="CQ9" s="4223" t="s">
        <v>168</v>
      </c>
      <c r="CR9" s="4215"/>
      <c r="CS9" s="4215"/>
      <c r="CT9" s="4215"/>
      <c r="CU9" s="4216"/>
      <c r="CV9" s="4224"/>
      <c r="CW9" s="984"/>
      <c r="CX9" s="1696"/>
      <c r="CY9" s="984"/>
      <c r="CZ9" s="1696"/>
      <c r="DA9" s="1696"/>
      <c r="DB9" s="132"/>
      <c r="DC9" s="132"/>
      <c r="DD9" s="132"/>
      <c r="DE9" s="135"/>
      <c r="DF9" s="526"/>
    </row>
    <row r="10" spans="1:110" ht="77.25" customHeight="1" thickBot="1">
      <c r="A10" s="1024"/>
      <c r="B10" s="4218"/>
      <c r="C10" s="4220"/>
      <c r="D10" s="4218"/>
      <c r="E10" s="1710" t="s">
        <v>63</v>
      </c>
      <c r="F10" s="1709" t="s">
        <v>61</v>
      </c>
      <c r="G10" s="1709" t="s">
        <v>62</v>
      </c>
      <c r="H10" s="1709" t="s">
        <v>6</v>
      </c>
      <c r="I10" s="1709" t="s">
        <v>9</v>
      </c>
      <c r="J10" s="4218"/>
      <c r="K10" s="4220"/>
      <c r="L10" s="4218"/>
      <c r="M10" s="1710" t="s">
        <v>63</v>
      </c>
      <c r="N10" s="1709" t="s">
        <v>61</v>
      </c>
      <c r="O10" s="1709" t="s">
        <v>62</v>
      </c>
      <c r="P10" s="1709" t="s">
        <v>6</v>
      </c>
      <c r="Q10" s="1709" t="s">
        <v>9</v>
      </c>
      <c r="R10" s="4218"/>
      <c r="S10" s="4220"/>
      <c r="T10" s="4218"/>
      <c r="U10" s="1710" t="s">
        <v>63</v>
      </c>
      <c r="V10" s="1709" t="s">
        <v>61</v>
      </c>
      <c r="W10" s="1709" t="s">
        <v>62</v>
      </c>
      <c r="X10" s="1709" t="s">
        <v>6</v>
      </c>
      <c r="Y10" s="1709" t="s">
        <v>9</v>
      </c>
      <c r="Z10" s="4218"/>
      <c r="AA10" s="4220"/>
      <c r="AB10" s="4218"/>
      <c r="AC10" s="1710" t="s">
        <v>63</v>
      </c>
      <c r="AD10" s="1709" t="s">
        <v>61</v>
      </c>
      <c r="AE10" s="1709" t="s">
        <v>62</v>
      </c>
      <c r="AF10" s="1709" t="s">
        <v>6</v>
      </c>
      <c r="AG10" s="1709" t="s">
        <v>9</v>
      </c>
      <c r="AH10" s="4218"/>
      <c r="AI10" s="4220"/>
      <c r="AJ10" s="4218"/>
      <c r="AK10" s="1710" t="s">
        <v>63</v>
      </c>
      <c r="AL10" s="1709" t="s">
        <v>61</v>
      </c>
      <c r="AM10" s="1709" t="s">
        <v>62</v>
      </c>
      <c r="AN10" s="1709" t="s">
        <v>6</v>
      </c>
      <c r="AO10" s="1709" t="s">
        <v>9</v>
      </c>
      <c r="AP10" s="4218"/>
      <c r="AQ10" s="4220"/>
      <c r="AR10" s="4218"/>
      <c r="AS10" s="1710" t="s">
        <v>63</v>
      </c>
      <c r="AT10" s="1709" t="s">
        <v>61</v>
      </c>
      <c r="AU10" s="1709" t="s">
        <v>62</v>
      </c>
      <c r="AV10" s="1709" t="s">
        <v>6</v>
      </c>
      <c r="AW10" s="1718" t="s">
        <v>9</v>
      </c>
      <c r="AY10" s="1024"/>
      <c r="AZ10" s="4218"/>
      <c r="BA10" s="4220"/>
      <c r="BB10" s="4218"/>
      <c r="BC10" s="1710" t="s">
        <v>63</v>
      </c>
      <c r="BD10" s="1709" t="s">
        <v>61</v>
      </c>
      <c r="BE10" s="1709" t="s">
        <v>62</v>
      </c>
      <c r="BF10" s="1709" t="s">
        <v>6</v>
      </c>
      <c r="BG10" s="1709" t="s">
        <v>9</v>
      </c>
      <c r="BH10" s="4218"/>
      <c r="BI10" s="4220"/>
      <c r="BJ10" s="4218"/>
      <c r="BK10" s="1710" t="s">
        <v>63</v>
      </c>
      <c r="BL10" s="1709" t="s">
        <v>61</v>
      </c>
      <c r="BM10" s="1709" t="s">
        <v>62</v>
      </c>
      <c r="BN10" s="1709" t="s">
        <v>6</v>
      </c>
      <c r="BO10" s="1709" t="s">
        <v>9</v>
      </c>
      <c r="BP10" s="4218"/>
      <c r="BQ10" s="4220"/>
      <c r="BR10" s="4218"/>
      <c r="BS10" s="1710" t="s">
        <v>63</v>
      </c>
      <c r="BT10" s="1709" t="s">
        <v>61</v>
      </c>
      <c r="BU10" s="1709" t="s">
        <v>62</v>
      </c>
      <c r="BV10" s="1709" t="s">
        <v>6</v>
      </c>
      <c r="BW10" s="1709" t="s">
        <v>9</v>
      </c>
      <c r="BX10" s="4218"/>
      <c r="BY10" s="4220"/>
      <c r="BZ10" s="4218"/>
      <c r="CA10" s="1710" t="s">
        <v>63</v>
      </c>
      <c r="CB10" s="1709" t="s">
        <v>61</v>
      </c>
      <c r="CC10" s="1709" t="s">
        <v>62</v>
      </c>
      <c r="CD10" s="1709" t="s">
        <v>6</v>
      </c>
      <c r="CE10" s="1709" t="s">
        <v>9</v>
      </c>
      <c r="CF10" s="4218"/>
      <c r="CG10" s="4220"/>
      <c r="CH10" s="4218"/>
      <c r="CI10" s="1710" t="s">
        <v>63</v>
      </c>
      <c r="CJ10" s="1709" t="s">
        <v>61</v>
      </c>
      <c r="CK10" s="1709" t="s">
        <v>62</v>
      </c>
      <c r="CL10" s="1709" t="s">
        <v>6</v>
      </c>
      <c r="CM10" s="1709" t="s">
        <v>9</v>
      </c>
      <c r="CN10" s="4218"/>
      <c r="CO10" s="4220"/>
      <c r="CP10" s="4218"/>
      <c r="CQ10" s="1710" t="s">
        <v>63</v>
      </c>
      <c r="CR10" s="1709" t="s">
        <v>61</v>
      </c>
      <c r="CS10" s="1709" t="s">
        <v>62</v>
      </c>
      <c r="CT10" s="1709" t="s">
        <v>6</v>
      </c>
      <c r="CU10" s="1718" t="s">
        <v>9</v>
      </c>
      <c r="CV10" s="4225"/>
      <c r="CW10" s="1027"/>
      <c r="CX10" s="557"/>
      <c r="CY10" s="89"/>
      <c r="CZ10" s="23"/>
      <c r="DA10" s="23"/>
      <c r="DB10" s="525" t="s">
        <v>63</v>
      </c>
      <c r="DC10" s="85" t="s">
        <v>61</v>
      </c>
      <c r="DD10" s="85" t="s">
        <v>62</v>
      </c>
      <c r="DE10" s="85" t="s">
        <v>6</v>
      </c>
      <c r="DF10" s="86" t="s">
        <v>9</v>
      </c>
    </row>
    <row r="11" spans="1:110" ht="18" customHeight="1" thickBot="1">
      <c r="A11" s="1025"/>
      <c r="B11" s="1834"/>
      <c r="C11" s="1267">
        <f t="shared" ref="C11:C41" si="0">C10+1</f>
        <v>1</v>
      </c>
      <c r="D11" s="3969" t="s">
        <v>15</v>
      </c>
      <c r="E11" s="1288" t="s">
        <v>64</v>
      </c>
      <c r="F11" s="74" t="s">
        <v>38</v>
      </c>
      <c r="G11" s="75" t="s">
        <v>55</v>
      </c>
      <c r="H11" s="75" t="s">
        <v>33</v>
      </c>
      <c r="I11" s="98" t="s">
        <v>38</v>
      </c>
      <c r="J11" s="1838"/>
      <c r="K11" s="1276">
        <f t="shared" ref="K11:K38" si="1">K10+1</f>
        <v>1</v>
      </c>
      <c r="L11" s="1297" t="s">
        <v>19</v>
      </c>
      <c r="M11" s="1288" t="s">
        <v>33</v>
      </c>
      <c r="N11" s="74" t="s">
        <v>38</v>
      </c>
      <c r="O11" s="74" t="s">
        <v>38</v>
      </c>
      <c r="P11" s="75" t="s">
        <v>55</v>
      </c>
      <c r="Q11" s="76" t="s">
        <v>64</v>
      </c>
      <c r="R11" s="1838"/>
      <c r="S11" s="1270">
        <f t="shared" ref="S11" si="2">S10+1</f>
        <v>1</v>
      </c>
      <c r="T11" s="1298" t="s">
        <v>19</v>
      </c>
      <c r="U11" s="1288" t="s">
        <v>64</v>
      </c>
      <c r="V11" s="74" t="s">
        <v>38</v>
      </c>
      <c r="W11" s="75" t="s">
        <v>55</v>
      </c>
      <c r="X11" s="75" t="s">
        <v>33</v>
      </c>
      <c r="Y11" s="98" t="s">
        <v>38</v>
      </c>
      <c r="Z11" s="1838"/>
      <c r="AA11" s="1276">
        <f t="shared" ref="AA11:AA40" si="3">AA10+1</f>
        <v>1</v>
      </c>
      <c r="AB11" s="1372" t="s">
        <v>88</v>
      </c>
      <c r="AC11" s="1293" t="s">
        <v>33</v>
      </c>
      <c r="AD11" s="224" t="s">
        <v>38</v>
      </c>
      <c r="AE11" s="224" t="s">
        <v>38</v>
      </c>
      <c r="AF11" s="225" t="s">
        <v>55</v>
      </c>
      <c r="AG11" s="318" t="s">
        <v>64</v>
      </c>
      <c r="AH11" s="1838">
        <v>18</v>
      </c>
      <c r="AI11" s="1334">
        <f t="shared" ref="AI11:AI41" si="4">AI10+1</f>
        <v>1</v>
      </c>
      <c r="AJ11" s="1416" t="s">
        <v>14</v>
      </c>
      <c r="AK11" s="1289" t="s">
        <v>38</v>
      </c>
      <c r="AL11" s="225" t="s">
        <v>33</v>
      </c>
      <c r="AM11" s="225" t="s">
        <v>64</v>
      </c>
      <c r="AN11" s="74" t="s">
        <v>38</v>
      </c>
      <c r="AO11" s="318" t="s">
        <v>55</v>
      </c>
      <c r="AP11" s="1839"/>
      <c r="AQ11" s="1272">
        <f t="shared" ref="AQ11:AQ40" si="5">AQ10+1</f>
        <v>1</v>
      </c>
      <c r="AR11" s="1300" t="s">
        <v>16</v>
      </c>
      <c r="AS11" s="1378" t="s">
        <v>38</v>
      </c>
      <c r="AT11" s="391" t="s">
        <v>55</v>
      </c>
      <c r="AU11" s="391" t="s">
        <v>33</v>
      </c>
      <c r="AV11" s="391" t="s">
        <v>64</v>
      </c>
      <c r="AW11" s="3908" t="s">
        <v>38</v>
      </c>
      <c r="AY11" s="1025"/>
      <c r="AZ11" s="1842"/>
      <c r="BA11" s="1276">
        <f t="shared" ref="BA11:BA41" si="6">BA10+1</f>
        <v>1</v>
      </c>
      <c r="BB11" s="1298" t="s">
        <v>88</v>
      </c>
      <c r="BC11" s="1293" t="s">
        <v>33</v>
      </c>
      <c r="BD11" s="224" t="s">
        <v>38</v>
      </c>
      <c r="BE11" s="74" t="s">
        <v>38</v>
      </c>
      <c r="BF11" s="225" t="s">
        <v>55</v>
      </c>
      <c r="BG11" s="76" t="s">
        <v>64</v>
      </c>
      <c r="BH11" s="1838"/>
      <c r="BI11" s="1270">
        <f t="shared" ref="BI11:BI41" si="7">BI10+1</f>
        <v>1</v>
      </c>
      <c r="BJ11" s="1297" t="s">
        <v>17</v>
      </c>
      <c r="BK11" s="1289" t="s">
        <v>38</v>
      </c>
      <c r="BL11" s="75" t="s">
        <v>33</v>
      </c>
      <c r="BM11" s="75" t="s">
        <v>64</v>
      </c>
      <c r="BN11" s="74" t="s">
        <v>38</v>
      </c>
      <c r="BO11" s="76" t="s">
        <v>55</v>
      </c>
      <c r="BP11" s="1838"/>
      <c r="BQ11" s="1275">
        <f t="shared" ref="BQ11:BQ40" si="8">BQ10+1</f>
        <v>1</v>
      </c>
      <c r="BR11" s="1418" t="s">
        <v>18</v>
      </c>
      <c r="BS11" s="1306" t="s">
        <v>38</v>
      </c>
      <c r="BT11" s="100" t="s">
        <v>55</v>
      </c>
      <c r="BU11" s="100" t="s">
        <v>33</v>
      </c>
      <c r="BV11" s="100" t="s">
        <v>64</v>
      </c>
      <c r="BW11" s="642" t="s">
        <v>38</v>
      </c>
      <c r="BX11" s="1838"/>
      <c r="BY11" s="1270">
        <f t="shared" ref="BY11:BY41" si="9">BY10+1</f>
        <v>1</v>
      </c>
      <c r="BZ11" s="1297" t="s">
        <v>15</v>
      </c>
      <c r="CA11" s="1288" t="s">
        <v>33</v>
      </c>
      <c r="CB11" s="74" t="s">
        <v>38</v>
      </c>
      <c r="CC11" s="74" t="s">
        <v>38</v>
      </c>
      <c r="CD11" s="75" t="s">
        <v>55</v>
      </c>
      <c r="CE11" s="76" t="s">
        <v>64</v>
      </c>
      <c r="CF11" s="1838"/>
      <c r="CG11" s="1334">
        <f t="shared" ref="CG11:CG40" si="10">CG10+1</f>
        <v>1</v>
      </c>
      <c r="CH11" s="3980" t="s">
        <v>19</v>
      </c>
      <c r="CI11" s="1289" t="s">
        <v>38</v>
      </c>
      <c r="CJ11" s="75" t="s">
        <v>33</v>
      </c>
      <c r="CK11" s="75" t="s">
        <v>64</v>
      </c>
      <c r="CL11" s="74" t="s">
        <v>38</v>
      </c>
      <c r="CM11" s="76" t="s">
        <v>55</v>
      </c>
      <c r="CN11" s="1838"/>
      <c r="CO11" s="1273">
        <f t="shared" ref="CO11:CO41" si="11">CO10+1</f>
        <v>1</v>
      </c>
      <c r="CP11" s="1301" t="s">
        <v>18</v>
      </c>
      <c r="CQ11" s="1332" t="s">
        <v>64</v>
      </c>
      <c r="CR11" s="396" t="s">
        <v>38</v>
      </c>
      <c r="CS11" s="400" t="s">
        <v>55</v>
      </c>
      <c r="CT11" s="397" t="s">
        <v>33</v>
      </c>
      <c r="CU11" s="651" t="s">
        <v>38</v>
      </c>
      <c r="CV11" s="99"/>
      <c r="CW11" s="155"/>
      <c r="CX11" s="67"/>
      <c r="CY11" s="89"/>
      <c r="CZ11" s="23"/>
      <c r="DA11" s="23"/>
      <c r="DB11" s="527"/>
      <c r="DC11" s="528"/>
      <c r="DD11" s="528"/>
      <c r="DE11" s="528"/>
      <c r="DF11" s="529"/>
    </row>
    <row r="12" spans="1:110" ht="18" customHeight="1" thickBot="1">
      <c r="A12" s="1025"/>
      <c r="B12" s="1834">
        <v>1</v>
      </c>
      <c r="C12" s="1276">
        <f t="shared" si="0"/>
        <v>2</v>
      </c>
      <c r="D12" s="1697" t="s">
        <v>14</v>
      </c>
      <c r="E12" s="1289" t="s">
        <v>38</v>
      </c>
      <c r="F12" s="75" t="s">
        <v>55</v>
      </c>
      <c r="G12" s="75" t="s">
        <v>33</v>
      </c>
      <c r="H12" s="75" t="s">
        <v>64</v>
      </c>
      <c r="I12" s="98" t="s">
        <v>38</v>
      </c>
      <c r="J12" s="1839"/>
      <c r="K12" s="1272">
        <f t="shared" si="1"/>
        <v>2</v>
      </c>
      <c r="L12" s="1300" t="s">
        <v>16</v>
      </c>
      <c r="M12" s="1291" t="s">
        <v>33</v>
      </c>
      <c r="N12" s="78" t="s">
        <v>38</v>
      </c>
      <c r="O12" s="78" t="s">
        <v>38</v>
      </c>
      <c r="P12" s="77" t="s">
        <v>55</v>
      </c>
      <c r="Q12" s="650" t="s">
        <v>64</v>
      </c>
      <c r="R12" s="1839"/>
      <c r="S12" s="1272">
        <f t="shared" ref="S12" si="12">S11+1</f>
        <v>2</v>
      </c>
      <c r="T12" s="1299" t="s">
        <v>16</v>
      </c>
      <c r="U12" s="74" t="s">
        <v>38</v>
      </c>
      <c r="V12" s="75" t="s">
        <v>55</v>
      </c>
      <c r="W12" s="75" t="s">
        <v>33</v>
      </c>
      <c r="X12" s="77" t="s">
        <v>64</v>
      </c>
      <c r="Y12" s="97" t="s">
        <v>38</v>
      </c>
      <c r="Z12" s="1838"/>
      <c r="AA12" s="1270">
        <f t="shared" si="3"/>
        <v>2</v>
      </c>
      <c r="AB12" s="1298" t="s">
        <v>15</v>
      </c>
      <c r="AC12" s="1288" t="s">
        <v>64</v>
      </c>
      <c r="AD12" s="74" t="s">
        <v>38</v>
      </c>
      <c r="AE12" s="75" t="s">
        <v>55</v>
      </c>
      <c r="AF12" s="75" t="s">
        <v>33</v>
      </c>
      <c r="AG12" s="98" t="s">
        <v>38</v>
      </c>
      <c r="AH12" s="1838"/>
      <c r="AI12" s="1276">
        <f t="shared" si="4"/>
        <v>2</v>
      </c>
      <c r="AJ12" s="1372" t="s">
        <v>17</v>
      </c>
      <c r="AK12" s="1288" t="s">
        <v>55</v>
      </c>
      <c r="AL12" s="225" t="s">
        <v>64</v>
      </c>
      <c r="AM12" s="224" t="s">
        <v>38</v>
      </c>
      <c r="AN12" s="74" t="s">
        <v>38</v>
      </c>
      <c r="AO12" s="76" t="s">
        <v>33</v>
      </c>
      <c r="AP12" s="1838"/>
      <c r="AQ12" s="1273">
        <f t="shared" si="5"/>
        <v>2</v>
      </c>
      <c r="AR12" s="1301" t="s">
        <v>18</v>
      </c>
      <c r="AS12" s="1305" t="s">
        <v>38</v>
      </c>
      <c r="AT12" s="397" t="s">
        <v>55</v>
      </c>
      <c r="AU12" s="397" t="s">
        <v>33</v>
      </c>
      <c r="AV12" s="397" t="s">
        <v>64</v>
      </c>
      <c r="AW12" s="651" t="s">
        <v>38</v>
      </c>
      <c r="AY12" s="1025"/>
      <c r="AZ12" s="1842"/>
      <c r="BA12" s="1276">
        <f t="shared" si="6"/>
        <v>2</v>
      </c>
      <c r="BB12" s="1372" t="s">
        <v>15</v>
      </c>
      <c r="BC12" s="1293" t="s">
        <v>33</v>
      </c>
      <c r="BD12" s="224" t="s">
        <v>38</v>
      </c>
      <c r="BE12" s="74" t="s">
        <v>38</v>
      </c>
      <c r="BF12" s="225" t="s">
        <v>55</v>
      </c>
      <c r="BG12" s="76" t="s">
        <v>64</v>
      </c>
      <c r="BH12" s="1838"/>
      <c r="BI12" s="1270">
        <f t="shared" si="7"/>
        <v>2</v>
      </c>
      <c r="BJ12" s="1302" t="s">
        <v>19</v>
      </c>
      <c r="BK12" s="1288" t="s">
        <v>55</v>
      </c>
      <c r="BL12" s="75" t="s">
        <v>64</v>
      </c>
      <c r="BM12" s="74" t="s">
        <v>38</v>
      </c>
      <c r="BN12" s="74" t="s">
        <v>38</v>
      </c>
      <c r="BO12" s="76" t="s">
        <v>33</v>
      </c>
      <c r="BP12" s="1838"/>
      <c r="BQ12" s="1276">
        <f t="shared" si="8"/>
        <v>2</v>
      </c>
      <c r="BR12" s="1414" t="s">
        <v>88</v>
      </c>
      <c r="BS12" s="80" t="s">
        <v>38</v>
      </c>
      <c r="BT12" s="79" t="s">
        <v>55</v>
      </c>
      <c r="BU12" s="79" t="s">
        <v>33</v>
      </c>
      <c r="BV12" s="79" t="s">
        <v>64</v>
      </c>
      <c r="BW12" s="98" t="s">
        <v>38</v>
      </c>
      <c r="BX12" s="1838">
        <v>40</v>
      </c>
      <c r="BY12" s="1270">
        <f t="shared" si="9"/>
        <v>2</v>
      </c>
      <c r="BZ12" s="1302" t="s">
        <v>14</v>
      </c>
      <c r="CA12" s="1288" t="s">
        <v>33</v>
      </c>
      <c r="CB12" s="74" t="s">
        <v>38</v>
      </c>
      <c r="CC12" s="74" t="s">
        <v>38</v>
      </c>
      <c r="CD12" s="79" t="s">
        <v>55</v>
      </c>
      <c r="CE12" s="76" t="s">
        <v>64</v>
      </c>
      <c r="CF12" s="1839"/>
      <c r="CG12" s="1271">
        <f t="shared" si="10"/>
        <v>2</v>
      </c>
      <c r="CH12" s="1299" t="s">
        <v>16</v>
      </c>
      <c r="CI12" s="1288" t="s">
        <v>55</v>
      </c>
      <c r="CJ12" s="75" t="s">
        <v>64</v>
      </c>
      <c r="CK12" s="74" t="s">
        <v>38</v>
      </c>
      <c r="CL12" s="80" t="s">
        <v>38</v>
      </c>
      <c r="CM12" s="76" t="s">
        <v>33</v>
      </c>
      <c r="CN12" s="1838"/>
      <c r="CO12" s="1270">
        <f t="shared" si="11"/>
        <v>2</v>
      </c>
      <c r="CP12" s="1372" t="s">
        <v>88</v>
      </c>
      <c r="CQ12" s="1307" t="s">
        <v>38</v>
      </c>
      <c r="CR12" s="392" t="s">
        <v>55</v>
      </c>
      <c r="CS12" s="392" t="s">
        <v>33</v>
      </c>
      <c r="CT12" s="399" t="s">
        <v>64</v>
      </c>
      <c r="CU12" s="404" t="s">
        <v>38</v>
      </c>
      <c r="CV12" s="146"/>
      <c r="CW12" s="1047"/>
      <c r="CX12" s="558"/>
      <c r="CY12" s="89"/>
      <c r="CZ12" s="23"/>
      <c r="DA12" s="23"/>
      <c r="DB12" s="530"/>
      <c r="DC12" s="531"/>
      <c r="DD12" s="531"/>
      <c r="DE12" s="531"/>
      <c r="DF12" s="532"/>
    </row>
    <row r="13" spans="1:110" ht="18" customHeight="1" thickBot="1">
      <c r="A13" s="1025"/>
      <c r="B13" s="1834"/>
      <c r="C13" s="1276">
        <f t="shared" si="0"/>
        <v>3</v>
      </c>
      <c r="D13" s="1697" t="s">
        <v>17</v>
      </c>
      <c r="E13" s="1289" t="s">
        <v>38</v>
      </c>
      <c r="F13" s="75" t="s">
        <v>55</v>
      </c>
      <c r="G13" s="75" t="s">
        <v>33</v>
      </c>
      <c r="H13" s="75" t="s">
        <v>64</v>
      </c>
      <c r="I13" s="98" t="s">
        <v>38</v>
      </c>
      <c r="J13" s="1840"/>
      <c r="K13" s="1281">
        <f t="shared" si="1"/>
        <v>3</v>
      </c>
      <c r="L13" s="1301" t="s">
        <v>18</v>
      </c>
      <c r="M13" s="1294" t="s">
        <v>64</v>
      </c>
      <c r="N13" s="72" t="s">
        <v>38</v>
      </c>
      <c r="O13" s="71" t="s">
        <v>55</v>
      </c>
      <c r="P13" s="71" t="s">
        <v>33</v>
      </c>
      <c r="Q13" s="643" t="s">
        <v>38</v>
      </c>
      <c r="R13" s="1838"/>
      <c r="S13" s="1273">
        <f t="shared" ref="S13" si="13">S12+1</f>
        <v>3</v>
      </c>
      <c r="T13" s="1301" t="s">
        <v>18</v>
      </c>
      <c r="U13" s="82" t="s">
        <v>38</v>
      </c>
      <c r="V13" s="83" t="s">
        <v>33</v>
      </c>
      <c r="W13" s="83" t="s">
        <v>64</v>
      </c>
      <c r="X13" s="82" t="s">
        <v>38</v>
      </c>
      <c r="Y13" s="644" t="s">
        <v>55</v>
      </c>
      <c r="Z13" s="1838">
        <v>14</v>
      </c>
      <c r="AA13" s="1270">
        <f t="shared" si="3"/>
        <v>3</v>
      </c>
      <c r="AB13" s="1414" t="s">
        <v>14</v>
      </c>
      <c r="AC13" s="1288" t="s">
        <v>64</v>
      </c>
      <c r="AD13" s="74" t="s">
        <v>38</v>
      </c>
      <c r="AE13" s="75" t="s">
        <v>55</v>
      </c>
      <c r="AF13" s="75" t="s">
        <v>33</v>
      </c>
      <c r="AG13" s="98" t="s">
        <v>38</v>
      </c>
      <c r="AH13" s="1838"/>
      <c r="AI13" s="1276">
        <f t="shared" si="4"/>
        <v>3</v>
      </c>
      <c r="AJ13" s="1298" t="s">
        <v>19</v>
      </c>
      <c r="AK13" s="1288" t="s">
        <v>55</v>
      </c>
      <c r="AL13" s="225" t="s">
        <v>64</v>
      </c>
      <c r="AM13" s="74" t="s">
        <v>38</v>
      </c>
      <c r="AN13" s="74" t="s">
        <v>38</v>
      </c>
      <c r="AO13" s="76" t="s">
        <v>33</v>
      </c>
      <c r="AP13" s="1838"/>
      <c r="AQ13" s="1270">
        <f t="shared" si="5"/>
        <v>3</v>
      </c>
      <c r="AR13" s="1298" t="s">
        <v>88</v>
      </c>
      <c r="AS13" s="1379" t="s">
        <v>38</v>
      </c>
      <c r="AT13" s="399" t="s">
        <v>33</v>
      </c>
      <c r="AU13" s="399" t="s">
        <v>64</v>
      </c>
      <c r="AV13" s="398" t="s">
        <v>38</v>
      </c>
      <c r="AW13" s="3909" t="s">
        <v>55</v>
      </c>
      <c r="AY13" s="1025"/>
      <c r="AZ13" s="1842">
        <v>27</v>
      </c>
      <c r="BA13" s="1276">
        <f t="shared" si="6"/>
        <v>3</v>
      </c>
      <c r="BB13" s="1298" t="s">
        <v>14</v>
      </c>
      <c r="BC13" s="1293" t="s">
        <v>64</v>
      </c>
      <c r="BD13" s="224" t="s">
        <v>38</v>
      </c>
      <c r="BE13" s="75" t="s">
        <v>55</v>
      </c>
      <c r="BF13" s="75" t="s">
        <v>33</v>
      </c>
      <c r="BG13" s="98" t="s">
        <v>38</v>
      </c>
      <c r="BH13" s="1839"/>
      <c r="BI13" s="1272">
        <f t="shared" si="7"/>
        <v>3</v>
      </c>
      <c r="BJ13" s="1300" t="s">
        <v>16</v>
      </c>
      <c r="BK13" s="1333" t="s">
        <v>55</v>
      </c>
      <c r="BL13" s="79" t="s">
        <v>64</v>
      </c>
      <c r="BM13" s="80" t="s">
        <v>38</v>
      </c>
      <c r="BN13" s="80" t="s">
        <v>38</v>
      </c>
      <c r="BO13" s="650" t="s">
        <v>33</v>
      </c>
      <c r="BP13" s="1838"/>
      <c r="BQ13" s="1276">
        <f t="shared" si="8"/>
        <v>3</v>
      </c>
      <c r="BR13" s="1298" t="s">
        <v>15</v>
      </c>
      <c r="BS13" s="96" t="s">
        <v>38</v>
      </c>
      <c r="BT13" s="75" t="s">
        <v>33</v>
      </c>
      <c r="BU13" s="75" t="s">
        <v>64</v>
      </c>
      <c r="BV13" s="74" t="s">
        <v>38</v>
      </c>
      <c r="BW13" s="76" t="s">
        <v>55</v>
      </c>
      <c r="BX13" s="1838"/>
      <c r="BY13" s="1270">
        <f t="shared" si="9"/>
        <v>3</v>
      </c>
      <c r="BZ13" s="1298" t="s">
        <v>17</v>
      </c>
      <c r="CA13" s="1287" t="s">
        <v>64</v>
      </c>
      <c r="CB13" s="74" t="s">
        <v>38</v>
      </c>
      <c r="CC13" s="79" t="s">
        <v>55</v>
      </c>
      <c r="CD13" s="79" t="s">
        <v>33</v>
      </c>
      <c r="CE13" s="98" t="s">
        <v>38</v>
      </c>
      <c r="CF13" s="1838"/>
      <c r="CG13" s="1275">
        <f t="shared" si="10"/>
        <v>3</v>
      </c>
      <c r="CH13" s="1301" t="s">
        <v>18</v>
      </c>
      <c r="CI13" s="1294" t="s">
        <v>33</v>
      </c>
      <c r="CJ13" s="82" t="s">
        <v>38</v>
      </c>
      <c r="CK13" s="82" t="s">
        <v>38</v>
      </c>
      <c r="CL13" s="83" t="s">
        <v>55</v>
      </c>
      <c r="CM13" s="644" t="s">
        <v>64</v>
      </c>
      <c r="CN13" s="1838"/>
      <c r="CO13" s="1270">
        <f t="shared" si="11"/>
        <v>3</v>
      </c>
      <c r="CP13" s="1372" t="s">
        <v>15</v>
      </c>
      <c r="CQ13" s="1307" t="s">
        <v>38</v>
      </c>
      <c r="CR13" s="401" t="s">
        <v>33</v>
      </c>
      <c r="CS13" s="392" t="s">
        <v>64</v>
      </c>
      <c r="CT13" s="398" t="s">
        <v>38</v>
      </c>
      <c r="CU13" s="402" t="s">
        <v>55</v>
      </c>
      <c r="CV13" s="145"/>
      <c r="CW13" s="1048"/>
      <c r="CX13" s="559"/>
      <c r="CY13" s="89"/>
      <c r="CZ13" s="23"/>
      <c r="DA13" s="23"/>
      <c r="DB13" s="530"/>
      <c r="DC13" s="531"/>
      <c r="DD13" s="531"/>
      <c r="DE13" s="531"/>
      <c r="DF13" s="532"/>
    </row>
    <row r="14" spans="1:110" ht="18" customHeight="1" thickBot="1">
      <c r="A14" s="1025"/>
      <c r="B14" s="1834"/>
      <c r="C14" s="1276">
        <f t="shared" si="0"/>
        <v>4</v>
      </c>
      <c r="D14" s="1298" t="s">
        <v>19</v>
      </c>
      <c r="E14" s="1289" t="s">
        <v>38</v>
      </c>
      <c r="F14" s="75" t="s">
        <v>33</v>
      </c>
      <c r="G14" s="75" t="s">
        <v>64</v>
      </c>
      <c r="H14" s="74" t="s">
        <v>38</v>
      </c>
      <c r="I14" s="76" t="s">
        <v>55</v>
      </c>
      <c r="J14" s="1838"/>
      <c r="K14" s="1270">
        <f t="shared" si="1"/>
        <v>4</v>
      </c>
      <c r="L14" s="1297" t="s">
        <v>88</v>
      </c>
      <c r="M14" s="1293" t="s">
        <v>64</v>
      </c>
      <c r="N14" s="224" t="s">
        <v>38</v>
      </c>
      <c r="O14" s="225" t="s">
        <v>55</v>
      </c>
      <c r="P14" s="225" t="s">
        <v>33</v>
      </c>
      <c r="Q14" s="642" t="s">
        <v>38</v>
      </c>
      <c r="R14" s="1838"/>
      <c r="S14" s="1270">
        <f t="shared" ref="S14" si="14">S13+1</f>
        <v>4</v>
      </c>
      <c r="T14" s="1297" t="s">
        <v>88</v>
      </c>
      <c r="U14" s="74" t="s">
        <v>38</v>
      </c>
      <c r="V14" s="75" t="s">
        <v>33</v>
      </c>
      <c r="W14" s="75" t="s">
        <v>64</v>
      </c>
      <c r="X14" s="74" t="s">
        <v>38</v>
      </c>
      <c r="Y14" s="76" t="s">
        <v>55</v>
      </c>
      <c r="Z14" s="1838"/>
      <c r="AA14" s="1276">
        <f t="shared" si="3"/>
        <v>4</v>
      </c>
      <c r="AB14" s="1414" t="s">
        <v>17</v>
      </c>
      <c r="AC14" s="1289" t="s">
        <v>38</v>
      </c>
      <c r="AD14" s="75" t="s">
        <v>55</v>
      </c>
      <c r="AE14" s="75" t="s">
        <v>33</v>
      </c>
      <c r="AF14" s="75" t="s">
        <v>64</v>
      </c>
      <c r="AG14" s="98" t="s">
        <v>38</v>
      </c>
      <c r="AH14" s="1839"/>
      <c r="AI14" s="1271">
        <f t="shared" si="4"/>
        <v>4</v>
      </c>
      <c r="AJ14" s="1372" t="s">
        <v>16</v>
      </c>
      <c r="AK14" s="1291" t="s">
        <v>33</v>
      </c>
      <c r="AL14" s="78" t="s">
        <v>38</v>
      </c>
      <c r="AM14" s="80" t="s">
        <v>38</v>
      </c>
      <c r="AN14" s="77" t="s">
        <v>55</v>
      </c>
      <c r="AO14" s="81" t="s">
        <v>64</v>
      </c>
      <c r="AP14" s="1838"/>
      <c r="AQ14" s="1270">
        <f t="shared" si="5"/>
        <v>4</v>
      </c>
      <c r="AR14" s="1297" t="s">
        <v>15</v>
      </c>
      <c r="AS14" s="1379" t="s">
        <v>38</v>
      </c>
      <c r="AT14" s="392" t="s">
        <v>33</v>
      </c>
      <c r="AU14" s="399" t="s">
        <v>64</v>
      </c>
      <c r="AV14" s="398" t="s">
        <v>38</v>
      </c>
      <c r="AW14" s="394" t="s">
        <v>55</v>
      </c>
      <c r="AY14" s="1025"/>
      <c r="AZ14" s="1838"/>
      <c r="BA14" s="1276">
        <f t="shared" si="6"/>
        <v>4</v>
      </c>
      <c r="BB14" s="1298" t="s">
        <v>17</v>
      </c>
      <c r="BC14" s="1293" t="s">
        <v>64</v>
      </c>
      <c r="BD14" s="224" t="s">
        <v>38</v>
      </c>
      <c r="BE14" s="75" t="s">
        <v>55</v>
      </c>
      <c r="BF14" s="75" t="s">
        <v>33</v>
      </c>
      <c r="BG14" s="98" t="s">
        <v>38</v>
      </c>
      <c r="BH14" s="1838"/>
      <c r="BI14" s="1273">
        <f t="shared" si="7"/>
        <v>4</v>
      </c>
      <c r="BJ14" s="1301" t="s">
        <v>18</v>
      </c>
      <c r="BK14" s="1294" t="s">
        <v>33</v>
      </c>
      <c r="BL14" s="72" t="s">
        <v>38</v>
      </c>
      <c r="BM14" s="72" t="s">
        <v>38</v>
      </c>
      <c r="BN14" s="71" t="s">
        <v>55</v>
      </c>
      <c r="BO14" s="73" t="s">
        <v>64</v>
      </c>
      <c r="BP14" s="1838">
        <v>36</v>
      </c>
      <c r="BQ14" s="1276">
        <f t="shared" si="8"/>
        <v>4</v>
      </c>
      <c r="BR14" s="1298" t="s">
        <v>14</v>
      </c>
      <c r="BS14" s="225" t="s">
        <v>55</v>
      </c>
      <c r="BT14" s="225" t="s">
        <v>64</v>
      </c>
      <c r="BU14" s="224" t="s">
        <v>38</v>
      </c>
      <c r="BV14" s="224" t="s">
        <v>38</v>
      </c>
      <c r="BW14" s="318" t="s">
        <v>33</v>
      </c>
      <c r="BX14" s="1838"/>
      <c r="BY14" s="1270">
        <f t="shared" si="9"/>
        <v>4</v>
      </c>
      <c r="BZ14" s="1414" t="s">
        <v>19</v>
      </c>
      <c r="CA14" s="1289" t="s">
        <v>38</v>
      </c>
      <c r="CB14" s="232" t="s">
        <v>55</v>
      </c>
      <c r="CC14" s="75" t="s">
        <v>33</v>
      </c>
      <c r="CD14" s="79" t="s">
        <v>64</v>
      </c>
      <c r="CE14" s="98" t="s">
        <v>38</v>
      </c>
      <c r="CF14" s="1838"/>
      <c r="CG14" s="1276">
        <f t="shared" si="10"/>
        <v>4</v>
      </c>
      <c r="CH14" s="1414" t="s">
        <v>88</v>
      </c>
      <c r="CI14" s="1288" t="s">
        <v>33</v>
      </c>
      <c r="CJ14" s="74" t="s">
        <v>38</v>
      </c>
      <c r="CK14" s="74" t="s">
        <v>38</v>
      </c>
      <c r="CL14" s="75" t="s">
        <v>55</v>
      </c>
      <c r="CM14" s="76" t="s">
        <v>64</v>
      </c>
      <c r="CN14" s="1838">
        <v>49</v>
      </c>
      <c r="CO14" s="1270">
        <f t="shared" si="11"/>
        <v>4</v>
      </c>
      <c r="CP14" s="1302" t="s">
        <v>14</v>
      </c>
      <c r="CQ14" s="1307" t="s">
        <v>38</v>
      </c>
      <c r="CR14" s="392" t="s">
        <v>33</v>
      </c>
      <c r="CS14" s="392" t="s">
        <v>64</v>
      </c>
      <c r="CT14" s="398" t="s">
        <v>38</v>
      </c>
      <c r="CU14" s="394" t="s">
        <v>55</v>
      </c>
      <c r="CV14" s="145"/>
      <c r="CW14" s="1048"/>
      <c r="CX14" s="559"/>
      <c r="CY14" s="89"/>
      <c r="CZ14" s="23"/>
      <c r="DA14" s="23"/>
      <c r="DB14" s="530"/>
      <c r="DC14" s="531"/>
      <c r="DD14" s="531"/>
      <c r="DE14" s="531"/>
      <c r="DF14" s="532"/>
    </row>
    <row r="15" spans="1:110" ht="18" customHeight="1" thickBot="1">
      <c r="A15" s="1025"/>
      <c r="B15" s="1835"/>
      <c r="C15" s="1452">
        <f t="shared" si="0"/>
        <v>5</v>
      </c>
      <c r="D15" s="1300" t="s">
        <v>16</v>
      </c>
      <c r="E15" s="1304" t="s">
        <v>38</v>
      </c>
      <c r="F15" s="77" t="s">
        <v>33</v>
      </c>
      <c r="G15" s="77" t="s">
        <v>64</v>
      </c>
      <c r="H15" s="78" t="s">
        <v>38</v>
      </c>
      <c r="I15" s="650" t="s">
        <v>55</v>
      </c>
      <c r="J15" s="1838"/>
      <c r="K15" s="1270">
        <f t="shared" si="1"/>
        <v>5</v>
      </c>
      <c r="L15" s="1297" t="s">
        <v>15</v>
      </c>
      <c r="M15" s="1289" t="s">
        <v>38</v>
      </c>
      <c r="N15" s="75" t="s">
        <v>55</v>
      </c>
      <c r="O15" s="75" t="s">
        <v>33</v>
      </c>
      <c r="P15" s="75" t="s">
        <v>64</v>
      </c>
      <c r="Q15" s="98" t="s">
        <v>38</v>
      </c>
      <c r="R15" s="1838"/>
      <c r="S15" s="1270">
        <f t="shared" ref="S15" si="15">S14+1</f>
        <v>5</v>
      </c>
      <c r="T15" s="1329" t="s">
        <v>15</v>
      </c>
      <c r="U15" s="75" t="s">
        <v>55</v>
      </c>
      <c r="V15" s="75" t="s">
        <v>64</v>
      </c>
      <c r="W15" s="74" t="s">
        <v>38</v>
      </c>
      <c r="X15" s="74" t="s">
        <v>38</v>
      </c>
      <c r="Y15" s="76" t="s">
        <v>33</v>
      </c>
      <c r="Z15" s="1838"/>
      <c r="AA15" s="1276">
        <f t="shared" si="3"/>
        <v>5</v>
      </c>
      <c r="AB15" s="1414" t="s">
        <v>19</v>
      </c>
      <c r="AC15" s="1289" t="s">
        <v>38</v>
      </c>
      <c r="AD15" s="75" t="s">
        <v>55</v>
      </c>
      <c r="AE15" s="75" t="s">
        <v>33</v>
      </c>
      <c r="AF15" s="75" t="s">
        <v>64</v>
      </c>
      <c r="AG15" s="98" t="s">
        <v>38</v>
      </c>
      <c r="AH15" s="1838"/>
      <c r="AI15" s="1275">
        <f t="shared" si="4"/>
        <v>5</v>
      </c>
      <c r="AJ15" s="1301" t="s">
        <v>18</v>
      </c>
      <c r="AK15" s="1294" t="s">
        <v>33</v>
      </c>
      <c r="AL15" s="82" t="s">
        <v>38</v>
      </c>
      <c r="AM15" s="72" t="s">
        <v>38</v>
      </c>
      <c r="AN15" s="83" t="s">
        <v>55</v>
      </c>
      <c r="AO15" s="73" t="s">
        <v>64</v>
      </c>
      <c r="AP15" s="1838">
        <v>23</v>
      </c>
      <c r="AQ15" s="1270">
        <f t="shared" si="5"/>
        <v>5</v>
      </c>
      <c r="AR15" s="1298" t="s">
        <v>14</v>
      </c>
      <c r="AS15" s="1377" t="s">
        <v>55</v>
      </c>
      <c r="AT15" s="392" t="s">
        <v>64</v>
      </c>
      <c r="AU15" s="393" t="s">
        <v>38</v>
      </c>
      <c r="AV15" s="398" t="s">
        <v>38</v>
      </c>
      <c r="AW15" s="394" t="s">
        <v>33</v>
      </c>
      <c r="AY15" s="1025"/>
      <c r="AZ15" s="1838"/>
      <c r="BA15" s="1334">
        <f t="shared" si="6"/>
        <v>5</v>
      </c>
      <c r="BB15" s="1416" t="s">
        <v>19</v>
      </c>
      <c r="BC15" s="1289" t="s">
        <v>38</v>
      </c>
      <c r="BD15" s="75" t="s">
        <v>55</v>
      </c>
      <c r="BE15" s="75" t="s">
        <v>33</v>
      </c>
      <c r="BF15" s="75" t="s">
        <v>64</v>
      </c>
      <c r="BG15" s="98" t="s">
        <v>38</v>
      </c>
      <c r="BH15" s="1838"/>
      <c r="BI15" s="1270">
        <f t="shared" si="7"/>
        <v>5</v>
      </c>
      <c r="BJ15" s="1297" t="s">
        <v>88</v>
      </c>
      <c r="BK15" s="1293" t="s">
        <v>64</v>
      </c>
      <c r="BL15" s="74" t="s">
        <v>38</v>
      </c>
      <c r="BM15" s="225" t="s">
        <v>55</v>
      </c>
      <c r="BN15" s="225" t="s">
        <v>33</v>
      </c>
      <c r="BO15" s="98" t="s">
        <v>38</v>
      </c>
      <c r="BP15" s="1838"/>
      <c r="BQ15" s="1276">
        <f t="shared" si="8"/>
        <v>5</v>
      </c>
      <c r="BR15" s="1298" t="s">
        <v>17</v>
      </c>
      <c r="BS15" s="75" t="s">
        <v>55</v>
      </c>
      <c r="BT15" s="75" t="s">
        <v>64</v>
      </c>
      <c r="BU15" s="74" t="s">
        <v>38</v>
      </c>
      <c r="BV15" s="74" t="s">
        <v>38</v>
      </c>
      <c r="BW15" s="76" t="s">
        <v>33</v>
      </c>
      <c r="BX15" s="1839"/>
      <c r="BY15" s="1272">
        <f t="shared" si="9"/>
        <v>5</v>
      </c>
      <c r="BZ15" s="1300" t="s">
        <v>16</v>
      </c>
      <c r="CA15" s="1317" t="s">
        <v>38</v>
      </c>
      <c r="CB15" s="79" t="s">
        <v>55</v>
      </c>
      <c r="CC15" s="79" t="s">
        <v>33</v>
      </c>
      <c r="CD15" s="79" t="s">
        <v>64</v>
      </c>
      <c r="CE15" s="97" t="s">
        <v>38</v>
      </c>
      <c r="CF15" s="1838"/>
      <c r="CG15" s="1276">
        <f t="shared" si="10"/>
        <v>5</v>
      </c>
      <c r="CH15" s="1298" t="s">
        <v>15</v>
      </c>
      <c r="CI15" s="1369" t="s">
        <v>64</v>
      </c>
      <c r="CJ15" s="80" t="s">
        <v>38</v>
      </c>
      <c r="CK15" s="100" t="s">
        <v>55</v>
      </c>
      <c r="CL15" s="100" t="s">
        <v>33</v>
      </c>
      <c r="CM15" s="125" t="s">
        <v>38</v>
      </c>
      <c r="CN15" s="1838"/>
      <c r="CO15" s="1270">
        <f t="shared" si="11"/>
        <v>5</v>
      </c>
      <c r="CP15" s="1298" t="s">
        <v>17</v>
      </c>
      <c r="CQ15" s="1318" t="s">
        <v>55</v>
      </c>
      <c r="CR15" s="401" t="s">
        <v>64</v>
      </c>
      <c r="CS15" s="393" t="s">
        <v>38</v>
      </c>
      <c r="CT15" s="398" t="s">
        <v>38</v>
      </c>
      <c r="CU15" s="402" t="s">
        <v>33</v>
      </c>
      <c r="CV15" s="145"/>
      <c r="CW15" s="1048"/>
      <c r="CX15" s="559"/>
      <c r="CY15" s="89"/>
      <c r="CZ15" s="23"/>
      <c r="DA15" s="23"/>
      <c r="DB15" s="530"/>
      <c r="DC15" s="531"/>
      <c r="DD15" s="531"/>
      <c r="DE15" s="531"/>
      <c r="DF15" s="532"/>
    </row>
    <row r="16" spans="1:110" ht="18" customHeight="1" thickBot="1">
      <c r="A16" s="1025"/>
      <c r="B16" s="1834"/>
      <c r="C16" s="3906">
        <f t="shared" si="0"/>
        <v>6</v>
      </c>
      <c r="D16" s="2673" t="s">
        <v>18</v>
      </c>
      <c r="E16" s="1294" t="s">
        <v>55</v>
      </c>
      <c r="F16" s="71" t="s">
        <v>64</v>
      </c>
      <c r="G16" s="72" t="s">
        <v>38</v>
      </c>
      <c r="H16" s="72" t="s">
        <v>38</v>
      </c>
      <c r="I16" s="73" t="s">
        <v>33</v>
      </c>
      <c r="J16" s="1838">
        <v>6</v>
      </c>
      <c r="K16" s="1270">
        <f t="shared" si="1"/>
        <v>6</v>
      </c>
      <c r="L16" s="1297" t="s">
        <v>14</v>
      </c>
      <c r="M16" s="1307" t="s">
        <v>38</v>
      </c>
      <c r="N16" s="75" t="s">
        <v>33</v>
      </c>
      <c r="O16" s="75" t="s">
        <v>64</v>
      </c>
      <c r="P16" s="74" t="s">
        <v>38</v>
      </c>
      <c r="Q16" s="76" t="s">
        <v>55</v>
      </c>
      <c r="R16" s="1838">
        <v>10</v>
      </c>
      <c r="S16" s="1270">
        <f t="shared" ref="S16" si="16">S15+1</f>
        <v>6</v>
      </c>
      <c r="T16" s="1302" t="s">
        <v>14</v>
      </c>
      <c r="U16" s="75" t="s">
        <v>55</v>
      </c>
      <c r="V16" s="75" t="s">
        <v>64</v>
      </c>
      <c r="W16" s="74" t="s">
        <v>38</v>
      </c>
      <c r="X16" s="74" t="s">
        <v>38</v>
      </c>
      <c r="Y16" s="76" t="s">
        <v>33</v>
      </c>
      <c r="Z16" s="1839"/>
      <c r="AA16" s="1271">
        <f t="shared" si="3"/>
        <v>6</v>
      </c>
      <c r="AB16" s="1415" t="s">
        <v>16</v>
      </c>
      <c r="AC16" s="1304" t="s">
        <v>38</v>
      </c>
      <c r="AD16" s="77" t="s">
        <v>33</v>
      </c>
      <c r="AE16" s="77" t="s">
        <v>64</v>
      </c>
      <c r="AF16" s="78" t="s">
        <v>38</v>
      </c>
      <c r="AG16" s="650" t="s">
        <v>55</v>
      </c>
      <c r="AH16" s="1838"/>
      <c r="AI16" s="1276">
        <f t="shared" si="4"/>
        <v>6</v>
      </c>
      <c r="AJ16" s="1329" t="s">
        <v>88</v>
      </c>
      <c r="AK16" s="1288" t="s">
        <v>64</v>
      </c>
      <c r="AL16" s="74" t="s">
        <v>38</v>
      </c>
      <c r="AM16" s="75" t="s">
        <v>55</v>
      </c>
      <c r="AN16" s="75" t="s">
        <v>33</v>
      </c>
      <c r="AO16" s="98" t="s">
        <v>38</v>
      </c>
      <c r="AP16" s="1838"/>
      <c r="AQ16" s="1270">
        <f t="shared" si="5"/>
        <v>6</v>
      </c>
      <c r="AR16" s="1298" t="s">
        <v>17</v>
      </c>
      <c r="AS16" s="1287" t="s">
        <v>33</v>
      </c>
      <c r="AT16" s="393" t="s">
        <v>38</v>
      </c>
      <c r="AU16" s="393" t="s">
        <v>38</v>
      </c>
      <c r="AV16" s="392" t="s">
        <v>55</v>
      </c>
      <c r="AW16" s="394" t="s">
        <v>64</v>
      </c>
      <c r="AY16" s="1025"/>
      <c r="AZ16" s="1839"/>
      <c r="BA16" s="1272">
        <f t="shared" si="6"/>
        <v>6</v>
      </c>
      <c r="BB16" s="1300" t="s">
        <v>16</v>
      </c>
      <c r="BC16" s="1304" t="s">
        <v>38</v>
      </c>
      <c r="BD16" s="77" t="s">
        <v>33</v>
      </c>
      <c r="BE16" s="77" t="s">
        <v>64</v>
      </c>
      <c r="BF16" s="78" t="s">
        <v>38</v>
      </c>
      <c r="BG16" s="650" t="s">
        <v>55</v>
      </c>
      <c r="BH16" s="1838"/>
      <c r="BI16" s="1270">
        <f t="shared" si="7"/>
        <v>6</v>
      </c>
      <c r="BJ16" s="1297" t="s">
        <v>15</v>
      </c>
      <c r="BK16" s="1293" t="s">
        <v>64</v>
      </c>
      <c r="BL16" s="74" t="s">
        <v>38</v>
      </c>
      <c r="BM16" s="225" t="s">
        <v>55</v>
      </c>
      <c r="BN16" s="225" t="s">
        <v>33</v>
      </c>
      <c r="BO16" s="98" t="s">
        <v>38</v>
      </c>
      <c r="BP16" s="1838"/>
      <c r="BQ16" s="1276">
        <f t="shared" si="8"/>
        <v>6</v>
      </c>
      <c r="BR16" s="1298" t="s">
        <v>19</v>
      </c>
      <c r="BS16" s="75" t="s">
        <v>33</v>
      </c>
      <c r="BT16" s="74" t="s">
        <v>38</v>
      </c>
      <c r="BU16" s="74" t="s">
        <v>38</v>
      </c>
      <c r="BV16" s="75" t="s">
        <v>55</v>
      </c>
      <c r="BW16" s="76" t="s">
        <v>64</v>
      </c>
      <c r="BX16" s="1838"/>
      <c r="BY16" s="1273">
        <f t="shared" si="9"/>
        <v>6</v>
      </c>
      <c r="BZ16" s="1301" t="s">
        <v>18</v>
      </c>
      <c r="CA16" s="1290" t="s">
        <v>38</v>
      </c>
      <c r="CB16" s="71" t="s">
        <v>33</v>
      </c>
      <c r="CC16" s="71" t="s">
        <v>64</v>
      </c>
      <c r="CD16" s="72" t="s">
        <v>38</v>
      </c>
      <c r="CE16" s="73" t="s">
        <v>55</v>
      </c>
      <c r="CF16" s="1838">
        <v>45</v>
      </c>
      <c r="CG16" s="1276">
        <f t="shared" si="10"/>
        <v>6</v>
      </c>
      <c r="CH16" s="1298" t="s">
        <v>14</v>
      </c>
      <c r="CI16" s="1288" t="s">
        <v>64</v>
      </c>
      <c r="CJ16" s="74" t="s">
        <v>38</v>
      </c>
      <c r="CK16" s="75" t="s">
        <v>55</v>
      </c>
      <c r="CL16" s="75" t="s">
        <v>33</v>
      </c>
      <c r="CM16" s="98" t="s">
        <v>38</v>
      </c>
      <c r="CN16" s="1838"/>
      <c r="CO16" s="1270">
        <f t="shared" si="11"/>
        <v>6</v>
      </c>
      <c r="CP16" s="1414" t="s">
        <v>19</v>
      </c>
      <c r="CQ16" s="1287" t="s">
        <v>55</v>
      </c>
      <c r="CR16" s="392" t="s">
        <v>64</v>
      </c>
      <c r="CS16" s="393" t="s">
        <v>38</v>
      </c>
      <c r="CT16" s="398" t="s">
        <v>38</v>
      </c>
      <c r="CU16" s="394" t="s">
        <v>33</v>
      </c>
      <c r="CV16" s="145"/>
      <c r="CW16" s="1048"/>
      <c r="CX16" s="559"/>
      <c r="CY16" s="89"/>
      <c r="CZ16" s="23"/>
      <c r="DA16" s="23"/>
      <c r="DB16" s="530"/>
      <c r="DC16" s="531"/>
      <c r="DD16" s="531"/>
      <c r="DE16" s="531"/>
      <c r="DF16" s="532"/>
    </row>
    <row r="17" spans="1:110" ht="18" customHeight="1" thickBot="1">
      <c r="A17" s="1025"/>
      <c r="B17" s="1834"/>
      <c r="C17" s="1453">
        <f t="shared" si="0"/>
        <v>7</v>
      </c>
      <c r="D17" s="1297" t="s">
        <v>88</v>
      </c>
      <c r="E17" s="1293" t="s">
        <v>33</v>
      </c>
      <c r="F17" s="224" t="s">
        <v>38</v>
      </c>
      <c r="G17" s="74" t="s">
        <v>38</v>
      </c>
      <c r="H17" s="225" t="s">
        <v>55</v>
      </c>
      <c r="I17" s="76" t="s">
        <v>64</v>
      </c>
      <c r="J17" s="1838"/>
      <c r="K17" s="1270">
        <f t="shared" si="1"/>
        <v>7</v>
      </c>
      <c r="L17" s="1297" t="s">
        <v>17</v>
      </c>
      <c r="M17" s="1289" t="s">
        <v>38</v>
      </c>
      <c r="N17" s="75" t="s">
        <v>33</v>
      </c>
      <c r="O17" s="75" t="s">
        <v>64</v>
      </c>
      <c r="P17" s="74" t="s">
        <v>38</v>
      </c>
      <c r="Q17" s="76" t="s">
        <v>55</v>
      </c>
      <c r="R17" s="1838"/>
      <c r="S17" s="1270">
        <f t="shared" ref="S17" si="17">S16+1</f>
        <v>7</v>
      </c>
      <c r="T17" s="1372" t="s">
        <v>17</v>
      </c>
      <c r="U17" s="75" t="s">
        <v>33</v>
      </c>
      <c r="V17" s="74" t="s">
        <v>38</v>
      </c>
      <c r="W17" s="74" t="s">
        <v>38</v>
      </c>
      <c r="X17" s="75" t="s">
        <v>55</v>
      </c>
      <c r="Y17" s="76" t="s">
        <v>64</v>
      </c>
      <c r="Z17" s="1838"/>
      <c r="AA17" s="1275">
        <f t="shared" si="3"/>
        <v>7</v>
      </c>
      <c r="AB17" s="2672" t="s">
        <v>18</v>
      </c>
      <c r="AC17" s="1294" t="s">
        <v>55</v>
      </c>
      <c r="AD17" s="71" t="s">
        <v>64</v>
      </c>
      <c r="AE17" s="72" t="s">
        <v>38</v>
      </c>
      <c r="AF17" s="72" t="s">
        <v>38</v>
      </c>
      <c r="AG17" s="73" t="s">
        <v>33</v>
      </c>
      <c r="AH17" s="1842"/>
      <c r="AI17" s="1276">
        <f t="shared" si="4"/>
        <v>7</v>
      </c>
      <c r="AJ17" s="1298" t="s">
        <v>15</v>
      </c>
      <c r="AK17" s="1289" t="s">
        <v>38</v>
      </c>
      <c r="AL17" s="75" t="s">
        <v>55</v>
      </c>
      <c r="AM17" s="75" t="s">
        <v>33</v>
      </c>
      <c r="AN17" s="75" t="s">
        <v>64</v>
      </c>
      <c r="AO17" s="98" t="s">
        <v>38</v>
      </c>
      <c r="AP17" s="1838"/>
      <c r="AQ17" s="1270">
        <f t="shared" si="5"/>
        <v>7</v>
      </c>
      <c r="AR17" s="1414" t="s">
        <v>19</v>
      </c>
      <c r="AS17" s="1287" t="s">
        <v>33</v>
      </c>
      <c r="AT17" s="393" t="s">
        <v>38</v>
      </c>
      <c r="AU17" s="393" t="s">
        <v>38</v>
      </c>
      <c r="AV17" s="392" t="s">
        <v>55</v>
      </c>
      <c r="AW17" s="394" t="s">
        <v>64</v>
      </c>
      <c r="AY17" s="1025"/>
      <c r="AZ17" s="1838"/>
      <c r="BA17" s="1273">
        <f t="shared" si="6"/>
        <v>7</v>
      </c>
      <c r="BB17" s="1301" t="s">
        <v>18</v>
      </c>
      <c r="BC17" s="1290" t="s">
        <v>38</v>
      </c>
      <c r="BD17" s="71" t="s">
        <v>33</v>
      </c>
      <c r="BE17" s="71" t="s">
        <v>64</v>
      </c>
      <c r="BF17" s="72" t="s">
        <v>38</v>
      </c>
      <c r="BG17" s="73" t="s">
        <v>55</v>
      </c>
      <c r="BH17" s="1838">
        <v>32</v>
      </c>
      <c r="BI17" s="1270">
        <f t="shared" si="7"/>
        <v>7</v>
      </c>
      <c r="BJ17" s="1297" t="s">
        <v>14</v>
      </c>
      <c r="BK17" s="1292" t="s">
        <v>38</v>
      </c>
      <c r="BL17" s="75" t="s">
        <v>55</v>
      </c>
      <c r="BM17" s="75" t="s">
        <v>33</v>
      </c>
      <c r="BN17" s="225" t="s">
        <v>64</v>
      </c>
      <c r="BO17" s="98" t="s">
        <v>38</v>
      </c>
      <c r="BP17" s="1839"/>
      <c r="BQ17" s="1271">
        <f t="shared" si="8"/>
        <v>7</v>
      </c>
      <c r="BR17" s="1299" t="s">
        <v>16</v>
      </c>
      <c r="BS17" s="1700" t="s">
        <v>33</v>
      </c>
      <c r="BT17" s="78" t="s">
        <v>38</v>
      </c>
      <c r="BU17" s="78" t="s">
        <v>38</v>
      </c>
      <c r="BV17" s="77" t="s">
        <v>55</v>
      </c>
      <c r="BW17" s="650" t="s">
        <v>64</v>
      </c>
      <c r="BX17" s="1838"/>
      <c r="BY17" s="1270">
        <f t="shared" si="9"/>
        <v>7</v>
      </c>
      <c r="BZ17" s="1297" t="s">
        <v>88</v>
      </c>
      <c r="CA17" s="1307" t="s">
        <v>38</v>
      </c>
      <c r="CB17" s="392" t="s">
        <v>33</v>
      </c>
      <c r="CC17" s="392" t="s">
        <v>64</v>
      </c>
      <c r="CD17" s="393" t="s">
        <v>38</v>
      </c>
      <c r="CE17" s="394" t="s">
        <v>55</v>
      </c>
      <c r="CF17" s="1838"/>
      <c r="CG17" s="1276">
        <f t="shared" si="10"/>
        <v>7</v>
      </c>
      <c r="CH17" s="1298" t="s">
        <v>17</v>
      </c>
      <c r="CI17" s="1289" t="s">
        <v>38</v>
      </c>
      <c r="CJ17" s="75" t="s">
        <v>55</v>
      </c>
      <c r="CK17" s="75" t="s">
        <v>33</v>
      </c>
      <c r="CL17" s="75" t="s">
        <v>64</v>
      </c>
      <c r="CM17" s="98" t="s">
        <v>38</v>
      </c>
      <c r="CN17" s="1839"/>
      <c r="CO17" s="1272">
        <f t="shared" si="11"/>
        <v>7</v>
      </c>
      <c r="CP17" s="1300" t="s">
        <v>16</v>
      </c>
      <c r="CQ17" s="1331" t="s">
        <v>33</v>
      </c>
      <c r="CR17" s="395" t="s">
        <v>38</v>
      </c>
      <c r="CS17" s="395" t="s">
        <v>38</v>
      </c>
      <c r="CT17" s="391" t="s">
        <v>55</v>
      </c>
      <c r="CU17" s="403" t="s">
        <v>64</v>
      </c>
      <c r="CV17" s="146"/>
      <c r="CW17" s="1047"/>
      <c r="CX17" s="558"/>
      <c r="CY17" s="89"/>
      <c r="CZ17" s="23"/>
      <c r="DA17" s="23"/>
      <c r="DB17" s="530"/>
      <c r="DC17" s="531"/>
      <c r="DD17" s="531"/>
      <c r="DE17" s="531"/>
      <c r="DF17" s="532"/>
    </row>
    <row r="18" spans="1:110" ht="18" customHeight="1" thickBot="1">
      <c r="A18" s="1025"/>
      <c r="B18" s="1834"/>
      <c r="C18" s="1273">
        <f t="shared" si="0"/>
        <v>8</v>
      </c>
      <c r="D18" s="1297" t="s">
        <v>15</v>
      </c>
      <c r="E18" s="1293" t="s">
        <v>33</v>
      </c>
      <c r="F18" s="224" t="s">
        <v>38</v>
      </c>
      <c r="G18" s="74" t="s">
        <v>38</v>
      </c>
      <c r="H18" s="225" t="s">
        <v>55</v>
      </c>
      <c r="I18" s="76" t="s">
        <v>64</v>
      </c>
      <c r="J18" s="1838"/>
      <c r="K18" s="1276">
        <f t="shared" si="1"/>
        <v>8</v>
      </c>
      <c r="L18" s="1298" t="s">
        <v>19</v>
      </c>
      <c r="M18" s="1288" t="s">
        <v>55</v>
      </c>
      <c r="N18" s="75" t="s">
        <v>64</v>
      </c>
      <c r="O18" s="74" t="s">
        <v>38</v>
      </c>
      <c r="P18" s="74" t="s">
        <v>38</v>
      </c>
      <c r="Q18" s="76" t="s">
        <v>33</v>
      </c>
      <c r="R18" s="1842"/>
      <c r="S18" s="1270">
        <f t="shared" ref="S18" si="18">S17+1</f>
        <v>8</v>
      </c>
      <c r="T18" s="1302" t="s">
        <v>19</v>
      </c>
      <c r="U18" s="95" t="s">
        <v>64</v>
      </c>
      <c r="V18" s="74" t="s">
        <v>38</v>
      </c>
      <c r="W18" s="79" t="s">
        <v>55</v>
      </c>
      <c r="X18" s="79" t="s">
        <v>33</v>
      </c>
      <c r="Y18" s="98" t="s">
        <v>38</v>
      </c>
      <c r="Z18" s="1838"/>
      <c r="AA18" s="1276">
        <f t="shared" si="3"/>
        <v>8</v>
      </c>
      <c r="AB18" s="1414" t="s">
        <v>88</v>
      </c>
      <c r="AC18" s="1288" t="s">
        <v>55</v>
      </c>
      <c r="AD18" s="75" t="s">
        <v>64</v>
      </c>
      <c r="AE18" s="74" t="s">
        <v>38</v>
      </c>
      <c r="AF18" s="74" t="s">
        <v>38</v>
      </c>
      <c r="AG18" s="76" t="s">
        <v>33</v>
      </c>
      <c r="AH18" s="1838">
        <v>19</v>
      </c>
      <c r="AI18" s="1334">
        <f t="shared" si="4"/>
        <v>8</v>
      </c>
      <c r="AJ18" s="1416" t="s">
        <v>14</v>
      </c>
      <c r="AK18" s="1289" t="s">
        <v>38</v>
      </c>
      <c r="AL18" s="75" t="s">
        <v>55</v>
      </c>
      <c r="AM18" s="75" t="s">
        <v>33</v>
      </c>
      <c r="AN18" s="75" t="s">
        <v>64</v>
      </c>
      <c r="AO18" s="98" t="s">
        <v>38</v>
      </c>
      <c r="AP18" s="1843"/>
      <c r="AQ18" s="1272">
        <f t="shared" si="5"/>
        <v>8</v>
      </c>
      <c r="AR18" s="1300" t="s">
        <v>16</v>
      </c>
      <c r="AS18" s="1287" t="s">
        <v>64</v>
      </c>
      <c r="AT18" s="393" t="s">
        <v>38</v>
      </c>
      <c r="AU18" s="391" t="s">
        <v>55</v>
      </c>
      <c r="AV18" s="391" t="s">
        <v>33</v>
      </c>
      <c r="AW18" s="404" t="s">
        <v>38</v>
      </c>
      <c r="AY18" s="1025"/>
      <c r="AZ18" s="1838"/>
      <c r="BA18" s="1270">
        <f t="shared" si="6"/>
        <v>8</v>
      </c>
      <c r="BB18" s="1298" t="s">
        <v>88</v>
      </c>
      <c r="BC18" s="1293" t="s">
        <v>55</v>
      </c>
      <c r="BD18" s="225" t="s">
        <v>64</v>
      </c>
      <c r="BE18" s="74" t="s">
        <v>38</v>
      </c>
      <c r="BF18" s="74" t="s">
        <v>38</v>
      </c>
      <c r="BG18" s="318" t="s">
        <v>33</v>
      </c>
      <c r="BH18" s="1838"/>
      <c r="BI18" s="1270">
        <f t="shared" si="7"/>
        <v>8</v>
      </c>
      <c r="BJ18" s="1298" t="s">
        <v>17</v>
      </c>
      <c r="BK18" s="1292" t="s">
        <v>38</v>
      </c>
      <c r="BL18" s="75" t="s">
        <v>55</v>
      </c>
      <c r="BM18" s="75" t="s">
        <v>33</v>
      </c>
      <c r="BN18" s="225" t="s">
        <v>64</v>
      </c>
      <c r="BO18" s="98" t="s">
        <v>38</v>
      </c>
      <c r="BP18" s="1842"/>
      <c r="BQ18" s="1275">
        <f t="shared" si="8"/>
        <v>8</v>
      </c>
      <c r="BR18" s="1301" t="s">
        <v>18</v>
      </c>
      <c r="BS18" s="1294" t="s">
        <v>64</v>
      </c>
      <c r="BT18" s="72" t="s">
        <v>38</v>
      </c>
      <c r="BU18" s="71" t="s">
        <v>55</v>
      </c>
      <c r="BV18" s="71" t="s">
        <v>33</v>
      </c>
      <c r="BW18" s="643" t="s">
        <v>38</v>
      </c>
      <c r="BX18" s="1842"/>
      <c r="BY18" s="1270">
        <f t="shared" si="9"/>
        <v>8</v>
      </c>
      <c r="BZ18" s="1298" t="s">
        <v>15</v>
      </c>
      <c r="CA18" s="1288" t="s">
        <v>55</v>
      </c>
      <c r="CB18" s="75" t="s">
        <v>64</v>
      </c>
      <c r="CC18" s="74" t="s">
        <v>38</v>
      </c>
      <c r="CD18" s="74" t="s">
        <v>38</v>
      </c>
      <c r="CE18" s="76" t="s">
        <v>33</v>
      </c>
      <c r="CF18" s="1838"/>
      <c r="CG18" s="1276">
        <f t="shared" si="10"/>
        <v>8</v>
      </c>
      <c r="CH18" s="1298" t="s">
        <v>19</v>
      </c>
      <c r="CI18" s="1289" t="s">
        <v>38</v>
      </c>
      <c r="CJ18" s="75" t="s">
        <v>33</v>
      </c>
      <c r="CK18" s="75" t="s">
        <v>64</v>
      </c>
      <c r="CL18" s="74" t="s">
        <v>38</v>
      </c>
      <c r="CM18" s="76" t="s">
        <v>55</v>
      </c>
      <c r="CN18" s="1842"/>
      <c r="CO18" s="1273">
        <f t="shared" si="11"/>
        <v>8</v>
      </c>
      <c r="CP18" s="1301" t="s">
        <v>18</v>
      </c>
      <c r="CQ18" s="1332" t="s">
        <v>64</v>
      </c>
      <c r="CR18" s="396" t="s">
        <v>38</v>
      </c>
      <c r="CS18" s="397" t="s">
        <v>55</v>
      </c>
      <c r="CT18" s="397" t="s">
        <v>33</v>
      </c>
      <c r="CU18" s="651" t="s">
        <v>38</v>
      </c>
      <c r="CV18" s="145"/>
      <c r="CW18" s="1048"/>
      <c r="CX18" s="559"/>
      <c r="CY18" s="89"/>
      <c r="CZ18" s="23"/>
      <c r="DA18" s="23"/>
      <c r="DB18" s="530"/>
      <c r="DC18" s="531"/>
      <c r="DD18" s="531"/>
      <c r="DE18" s="531"/>
      <c r="DF18" s="532"/>
    </row>
    <row r="19" spans="1:110" ht="18" customHeight="1" thickBot="1">
      <c r="A19" s="1025"/>
      <c r="B19" s="1836">
        <v>2</v>
      </c>
      <c r="C19" s="1270">
        <f t="shared" si="0"/>
        <v>9</v>
      </c>
      <c r="D19" s="1297" t="s">
        <v>14</v>
      </c>
      <c r="E19" s="1293" t="s">
        <v>64</v>
      </c>
      <c r="F19" s="224" t="s">
        <v>38</v>
      </c>
      <c r="G19" s="75" t="s">
        <v>55</v>
      </c>
      <c r="H19" s="75" t="s">
        <v>33</v>
      </c>
      <c r="I19" s="98" t="s">
        <v>38</v>
      </c>
      <c r="J19" s="1839"/>
      <c r="K19" s="1272">
        <f t="shared" si="1"/>
        <v>9</v>
      </c>
      <c r="L19" s="1300" t="s">
        <v>16</v>
      </c>
      <c r="M19" s="1333" t="s">
        <v>55</v>
      </c>
      <c r="N19" s="79" t="s">
        <v>64</v>
      </c>
      <c r="O19" s="80" t="s">
        <v>38</v>
      </c>
      <c r="P19" s="80" t="s">
        <v>38</v>
      </c>
      <c r="Q19" s="650" t="s">
        <v>33</v>
      </c>
      <c r="R19" s="1839"/>
      <c r="S19" s="1272">
        <f t="shared" ref="S19" si="19">S18+1</f>
        <v>9</v>
      </c>
      <c r="T19" s="1300" t="s">
        <v>16</v>
      </c>
      <c r="U19" s="77" t="s">
        <v>64</v>
      </c>
      <c r="V19" s="78" t="s">
        <v>38</v>
      </c>
      <c r="W19" s="77" t="s">
        <v>55</v>
      </c>
      <c r="X19" s="77" t="s">
        <v>33</v>
      </c>
      <c r="Y19" s="97" t="s">
        <v>38</v>
      </c>
      <c r="Z19" s="1838"/>
      <c r="AA19" s="1276">
        <f t="shared" si="3"/>
        <v>9</v>
      </c>
      <c r="AB19" s="1414" t="s">
        <v>15</v>
      </c>
      <c r="AC19" s="1288" t="s">
        <v>33</v>
      </c>
      <c r="AD19" s="74" t="s">
        <v>38</v>
      </c>
      <c r="AE19" s="74" t="s">
        <v>38</v>
      </c>
      <c r="AF19" s="75" t="s">
        <v>55</v>
      </c>
      <c r="AG19" s="76" t="s">
        <v>64</v>
      </c>
      <c r="AH19" s="1842"/>
      <c r="AI19" s="1276">
        <f t="shared" si="4"/>
        <v>9</v>
      </c>
      <c r="AJ19" s="1298" t="s">
        <v>17</v>
      </c>
      <c r="AK19" s="1289" t="s">
        <v>38</v>
      </c>
      <c r="AL19" s="75" t="s">
        <v>33</v>
      </c>
      <c r="AM19" s="75" t="s">
        <v>64</v>
      </c>
      <c r="AN19" s="74" t="s">
        <v>38</v>
      </c>
      <c r="AO19" s="76" t="s">
        <v>55</v>
      </c>
      <c r="AP19" s="1838"/>
      <c r="AQ19" s="1275">
        <f t="shared" si="5"/>
        <v>9</v>
      </c>
      <c r="AR19" s="1329" t="s">
        <v>18</v>
      </c>
      <c r="AS19" s="1332" t="s">
        <v>64</v>
      </c>
      <c r="AT19" s="396" t="s">
        <v>38</v>
      </c>
      <c r="AU19" s="400" t="s">
        <v>55</v>
      </c>
      <c r="AV19" s="397" t="s">
        <v>33</v>
      </c>
      <c r="AW19" s="651" t="s">
        <v>38</v>
      </c>
      <c r="AY19" s="1025"/>
      <c r="AZ19" s="1838"/>
      <c r="BA19" s="1276">
        <f t="shared" si="6"/>
        <v>9</v>
      </c>
      <c r="BB19" s="1298" t="s">
        <v>15</v>
      </c>
      <c r="BC19" s="1293" t="s">
        <v>55</v>
      </c>
      <c r="BD19" s="225" t="s">
        <v>64</v>
      </c>
      <c r="BE19" s="74" t="s">
        <v>38</v>
      </c>
      <c r="BF19" s="74" t="s">
        <v>38</v>
      </c>
      <c r="BG19" s="76" t="s">
        <v>33</v>
      </c>
      <c r="BH19" s="1838"/>
      <c r="BI19" s="1276">
        <f t="shared" si="7"/>
        <v>9</v>
      </c>
      <c r="BJ19" s="1298" t="s">
        <v>19</v>
      </c>
      <c r="BK19" s="1292" t="s">
        <v>38</v>
      </c>
      <c r="BL19" s="75" t="s">
        <v>33</v>
      </c>
      <c r="BM19" s="75" t="s">
        <v>64</v>
      </c>
      <c r="BN19" s="224" t="s">
        <v>38</v>
      </c>
      <c r="BO19" s="76" t="s">
        <v>55</v>
      </c>
      <c r="BP19" s="1838"/>
      <c r="BQ19" s="1276">
        <f t="shared" si="8"/>
        <v>9</v>
      </c>
      <c r="BR19" s="1414" t="s">
        <v>88</v>
      </c>
      <c r="BS19" s="1292" t="s">
        <v>38</v>
      </c>
      <c r="BT19" s="225" t="s">
        <v>55</v>
      </c>
      <c r="BU19" s="225" t="s">
        <v>33</v>
      </c>
      <c r="BV19" s="75" t="s">
        <v>64</v>
      </c>
      <c r="BW19" s="98" t="s">
        <v>38</v>
      </c>
      <c r="BX19" s="1838">
        <v>41</v>
      </c>
      <c r="BY19" s="1276">
        <f t="shared" si="9"/>
        <v>9</v>
      </c>
      <c r="BZ19" s="1298" t="s">
        <v>14</v>
      </c>
      <c r="CA19" s="1288" t="s">
        <v>33</v>
      </c>
      <c r="CB19" s="74" t="s">
        <v>38</v>
      </c>
      <c r="CC19" s="74" t="s">
        <v>38</v>
      </c>
      <c r="CD19" s="75" t="s">
        <v>55</v>
      </c>
      <c r="CE19" s="76" t="s">
        <v>64</v>
      </c>
      <c r="CF19" s="1843"/>
      <c r="CG19" s="1271">
        <f t="shared" si="10"/>
        <v>9</v>
      </c>
      <c r="CH19" s="1299" t="s">
        <v>16</v>
      </c>
      <c r="CI19" s="1289" t="s">
        <v>38</v>
      </c>
      <c r="CJ19" s="75" t="s">
        <v>33</v>
      </c>
      <c r="CK19" s="75" t="s">
        <v>64</v>
      </c>
      <c r="CL19" s="78" t="s">
        <v>38</v>
      </c>
      <c r="CM19" s="76" t="s">
        <v>55</v>
      </c>
      <c r="CN19" s="1838"/>
      <c r="CO19" s="1276">
        <f t="shared" si="11"/>
        <v>9</v>
      </c>
      <c r="CP19" s="1298" t="s">
        <v>88</v>
      </c>
      <c r="CQ19" s="1377" t="s">
        <v>64</v>
      </c>
      <c r="CR19" s="398" t="s">
        <v>38</v>
      </c>
      <c r="CS19" s="399" t="s">
        <v>55</v>
      </c>
      <c r="CT19" s="225" t="s">
        <v>33</v>
      </c>
      <c r="CU19" s="642" t="s">
        <v>38</v>
      </c>
      <c r="CV19" s="146"/>
      <c r="CW19" s="1047"/>
      <c r="CX19" s="558"/>
      <c r="CY19" s="89"/>
      <c r="CZ19" s="23"/>
      <c r="DA19" s="23"/>
      <c r="DB19" s="530"/>
      <c r="DC19" s="531"/>
      <c r="DD19" s="531"/>
      <c r="DE19" s="531"/>
      <c r="DF19" s="532"/>
    </row>
    <row r="20" spans="1:110" ht="18" customHeight="1" thickBot="1">
      <c r="A20" s="1025"/>
      <c r="B20" s="1834"/>
      <c r="C20" s="1270">
        <f t="shared" si="0"/>
        <v>10</v>
      </c>
      <c r="D20" s="1297" t="s">
        <v>17</v>
      </c>
      <c r="E20" s="1293" t="s">
        <v>64</v>
      </c>
      <c r="F20" s="224" t="s">
        <v>38</v>
      </c>
      <c r="G20" s="75" t="s">
        <v>55</v>
      </c>
      <c r="H20" s="75" t="s">
        <v>33</v>
      </c>
      <c r="I20" s="98" t="s">
        <v>38</v>
      </c>
      <c r="J20" s="1838"/>
      <c r="K20" s="1273">
        <f t="shared" si="1"/>
        <v>10</v>
      </c>
      <c r="L20" s="1301" t="s">
        <v>18</v>
      </c>
      <c r="M20" s="1294" t="s">
        <v>33</v>
      </c>
      <c r="N20" s="72" t="s">
        <v>38</v>
      </c>
      <c r="O20" s="72" t="s">
        <v>38</v>
      </c>
      <c r="P20" s="71" t="s">
        <v>55</v>
      </c>
      <c r="Q20" s="73" t="s">
        <v>64</v>
      </c>
      <c r="R20" s="1842"/>
      <c r="S20" s="1273">
        <f t="shared" ref="S20" si="20">S19+1</f>
        <v>10</v>
      </c>
      <c r="T20" s="2403" t="s">
        <v>18</v>
      </c>
      <c r="U20" s="1306" t="s">
        <v>38</v>
      </c>
      <c r="V20" s="100" t="s">
        <v>55</v>
      </c>
      <c r="W20" s="100" t="s">
        <v>33</v>
      </c>
      <c r="X20" s="100" t="s">
        <v>64</v>
      </c>
      <c r="Y20" s="642" t="s">
        <v>38</v>
      </c>
      <c r="Z20" s="1838">
        <v>15</v>
      </c>
      <c r="AA20" s="1276">
        <f t="shared" si="3"/>
        <v>10</v>
      </c>
      <c r="AB20" s="1414" t="s">
        <v>14</v>
      </c>
      <c r="AC20" s="1288" t="s">
        <v>33</v>
      </c>
      <c r="AD20" s="74" t="s">
        <v>38</v>
      </c>
      <c r="AE20" s="74" t="s">
        <v>38</v>
      </c>
      <c r="AF20" s="79" t="s">
        <v>55</v>
      </c>
      <c r="AG20" s="76" t="s">
        <v>64</v>
      </c>
      <c r="AH20" s="1838"/>
      <c r="AI20" s="1270">
        <f t="shared" si="4"/>
        <v>10</v>
      </c>
      <c r="AJ20" s="1297" t="s">
        <v>19</v>
      </c>
      <c r="AK20" s="1289" t="s">
        <v>38</v>
      </c>
      <c r="AL20" s="75" t="s">
        <v>33</v>
      </c>
      <c r="AM20" s="75" t="s">
        <v>64</v>
      </c>
      <c r="AN20" s="74" t="s">
        <v>38</v>
      </c>
      <c r="AO20" s="76" t="s">
        <v>55</v>
      </c>
      <c r="AP20" s="1842"/>
      <c r="AQ20" s="1270">
        <f t="shared" si="5"/>
        <v>10</v>
      </c>
      <c r="AR20" s="1297" t="s">
        <v>88</v>
      </c>
      <c r="AS20" s="1307" t="s">
        <v>38</v>
      </c>
      <c r="AT20" s="392" t="s">
        <v>55</v>
      </c>
      <c r="AU20" s="392" t="s">
        <v>33</v>
      </c>
      <c r="AV20" s="399" t="s">
        <v>64</v>
      </c>
      <c r="AW20" s="404" t="s">
        <v>38</v>
      </c>
      <c r="AY20" s="1025"/>
      <c r="AZ20" s="1838">
        <v>28</v>
      </c>
      <c r="BA20" s="1270">
        <f t="shared" si="6"/>
        <v>10</v>
      </c>
      <c r="BB20" s="1297" t="s">
        <v>14</v>
      </c>
      <c r="BC20" s="1293" t="s">
        <v>33</v>
      </c>
      <c r="BD20" s="224" t="s">
        <v>38</v>
      </c>
      <c r="BE20" s="74" t="s">
        <v>38</v>
      </c>
      <c r="BF20" s="225" t="s">
        <v>55</v>
      </c>
      <c r="BG20" s="76" t="s">
        <v>64</v>
      </c>
      <c r="BH20" s="1839"/>
      <c r="BI20" s="1272">
        <f t="shared" si="7"/>
        <v>10</v>
      </c>
      <c r="BJ20" s="1299" t="s">
        <v>16</v>
      </c>
      <c r="BK20" s="1291" t="s">
        <v>55</v>
      </c>
      <c r="BL20" s="75" t="s">
        <v>64</v>
      </c>
      <c r="BM20" s="78" t="s">
        <v>38</v>
      </c>
      <c r="BN20" s="78" t="s">
        <v>38</v>
      </c>
      <c r="BO20" s="650" t="s">
        <v>33</v>
      </c>
      <c r="BP20" s="1838"/>
      <c r="BQ20" s="3489">
        <f t="shared" si="8"/>
        <v>10</v>
      </c>
      <c r="BR20" s="3490" t="s">
        <v>15</v>
      </c>
      <c r="BS20" s="1292" t="s">
        <v>38</v>
      </c>
      <c r="BT20" s="225" t="s">
        <v>55</v>
      </c>
      <c r="BU20" s="225" t="s">
        <v>33</v>
      </c>
      <c r="BV20" s="75" t="s">
        <v>64</v>
      </c>
      <c r="BW20" s="98" t="s">
        <v>38</v>
      </c>
      <c r="BX20" s="1838"/>
      <c r="BY20" s="1270">
        <f t="shared" si="9"/>
        <v>10</v>
      </c>
      <c r="BZ20" s="1298" t="s">
        <v>17</v>
      </c>
      <c r="CA20" s="1288" t="s">
        <v>33</v>
      </c>
      <c r="CB20" s="74" t="s">
        <v>38</v>
      </c>
      <c r="CC20" s="74" t="s">
        <v>38</v>
      </c>
      <c r="CD20" s="75" t="s">
        <v>55</v>
      </c>
      <c r="CE20" s="76" t="s">
        <v>64</v>
      </c>
      <c r="CF20" s="1838"/>
      <c r="CG20" s="1275">
        <f t="shared" si="10"/>
        <v>10</v>
      </c>
      <c r="CH20" s="1301" t="s">
        <v>18</v>
      </c>
      <c r="CI20" s="1294" t="s">
        <v>55</v>
      </c>
      <c r="CJ20" s="71" t="s">
        <v>64</v>
      </c>
      <c r="CK20" s="72" t="s">
        <v>38</v>
      </c>
      <c r="CL20" s="72" t="s">
        <v>38</v>
      </c>
      <c r="CM20" s="73" t="s">
        <v>33</v>
      </c>
      <c r="CN20" s="1838"/>
      <c r="CO20" s="1276">
        <f t="shared" si="11"/>
        <v>10</v>
      </c>
      <c r="CP20" s="1298" t="s">
        <v>15</v>
      </c>
      <c r="CQ20" s="1289" t="s">
        <v>38</v>
      </c>
      <c r="CR20" s="75" t="s">
        <v>55</v>
      </c>
      <c r="CS20" s="75" t="s">
        <v>33</v>
      </c>
      <c r="CT20" s="75" t="s">
        <v>64</v>
      </c>
      <c r="CU20" s="98" t="s">
        <v>38</v>
      </c>
      <c r="CV20" s="145"/>
      <c r="CW20" s="1048"/>
      <c r="CX20" s="559"/>
      <c r="CY20" s="89"/>
      <c r="CZ20" s="23"/>
      <c r="DA20" s="23"/>
      <c r="DB20" s="530"/>
      <c r="DC20" s="531"/>
      <c r="DD20" s="531"/>
      <c r="DE20" s="531"/>
      <c r="DF20" s="532"/>
    </row>
    <row r="21" spans="1:110" ht="18" customHeight="1" thickBot="1">
      <c r="A21" s="1025"/>
      <c r="B21" s="1834"/>
      <c r="C21" s="1270">
        <f t="shared" si="0"/>
        <v>11</v>
      </c>
      <c r="D21" s="1297" t="s">
        <v>19</v>
      </c>
      <c r="E21" s="1289" t="s">
        <v>38</v>
      </c>
      <c r="F21" s="75" t="s">
        <v>55</v>
      </c>
      <c r="G21" s="75" t="s">
        <v>33</v>
      </c>
      <c r="H21" s="75" t="s">
        <v>64</v>
      </c>
      <c r="I21" s="98" t="s">
        <v>38</v>
      </c>
      <c r="J21" s="1838"/>
      <c r="K21" s="1270">
        <f t="shared" si="1"/>
        <v>11</v>
      </c>
      <c r="L21" s="1297" t="s">
        <v>88</v>
      </c>
      <c r="M21" s="1293" t="s">
        <v>64</v>
      </c>
      <c r="N21" s="74" t="s">
        <v>38</v>
      </c>
      <c r="O21" s="225" t="s">
        <v>55</v>
      </c>
      <c r="P21" s="225" t="s">
        <v>33</v>
      </c>
      <c r="Q21" s="98" t="s">
        <v>38</v>
      </c>
      <c r="R21" s="1838"/>
      <c r="S21" s="1270">
        <f t="shared" ref="S21" si="21">S20+1</f>
        <v>11</v>
      </c>
      <c r="T21" s="1302" t="s">
        <v>88</v>
      </c>
      <c r="U21" s="80" t="s">
        <v>38</v>
      </c>
      <c r="V21" s="79" t="s">
        <v>55</v>
      </c>
      <c r="W21" s="79" t="s">
        <v>33</v>
      </c>
      <c r="X21" s="79" t="s">
        <v>64</v>
      </c>
      <c r="Y21" s="98" t="s">
        <v>38</v>
      </c>
      <c r="Z21" s="1838"/>
      <c r="AA21" s="1276">
        <f t="shared" si="3"/>
        <v>11</v>
      </c>
      <c r="AB21" s="1298" t="s">
        <v>17</v>
      </c>
      <c r="AC21" s="1287" t="s">
        <v>64</v>
      </c>
      <c r="AD21" s="74" t="s">
        <v>38</v>
      </c>
      <c r="AE21" s="79" t="s">
        <v>55</v>
      </c>
      <c r="AF21" s="79" t="s">
        <v>33</v>
      </c>
      <c r="AG21" s="98" t="s">
        <v>38</v>
      </c>
      <c r="AH21" s="1839"/>
      <c r="AI21" s="1272">
        <f t="shared" si="4"/>
        <v>11</v>
      </c>
      <c r="AJ21" s="1302" t="s">
        <v>16</v>
      </c>
      <c r="AK21" s="1288" t="s">
        <v>55</v>
      </c>
      <c r="AL21" s="75" t="s">
        <v>64</v>
      </c>
      <c r="AM21" s="74" t="s">
        <v>38</v>
      </c>
      <c r="AN21" s="80" t="s">
        <v>38</v>
      </c>
      <c r="AO21" s="76" t="s">
        <v>33</v>
      </c>
      <c r="AP21" s="1842"/>
      <c r="AQ21" s="1270">
        <f t="shared" si="5"/>
        <v>11</v>
      </c>
      <c r="AR21" s="1297" t="s">
        <v>15</v>
      </c>
      <c r="AS21" s="1307" t="s">
        <v>38</v>
      </c>
      <c r="AT21" s="401" t="s">
        <v>33</v>
      </c>
      <c r="AU21" s="392" t="s">
        <v>64</v>
      </c>
      <c r="AV21" s="398" t="s">
        <v>38</v>
      </c>
      <c r="AW21" s="402" t="s">
        <v>55</v>
      </c>
      <c r="AY21" s="1025"/>
      <c r="AZ21" s="1838"/>
      <c r="BA21" s="1270">
        <f t="shared" si="6"/>
        <v>11</v>
      </c>
      <c r="BB21" s="1297" t="s">
        <v>17</v>
      </c>
      <c r="BC21" s="1293" t="s">
        <v>64</v>
      </c>
      <c r="BD21" s="224" t="s">
        <v>38</v>
      </c>
      <c r="BE21" s="79" t="s">
        <v>55</v>
      </c>
      <c r="BF21" s="79" t="s">
        <v>33</v>
      </c>
      <c r="BG21" s="98" t="s">
        <v>38</v>
      </c>
      <c r="BH21" s="1838"/>
      <c r="BI21" s="1273">
        <f t="shared" si="7"/>
        <v>11</v>
      </c>
      <c r="BJ21" s="3486" t="s">
        <v>18</v>
      </c>
      <c r="BK21" s="1295" t="s">
        <v>55</v>
      </c>
      <c r="BL21" s="71" t="s">
        <v>64</v>
      </c>
      <c r="BM21" s="72" t="s">
        <v>38</v>
      </c>
      <c r="BN21" s="72" t="s">
        <v>38</v>
      </c>
      <c r="BO21" s="73" t="s">
        <v>33</v>
      </c>
      <c r="BP21" s="1838">
        <v>37</v>
      </c>
      <c r="BQ21" s="1276">
        <f t="shared" si="8"/>
        <v>11</v>
      </c>
      <c r="BR21" s="1298" t="s">
        <v>14</v>
      </c>
      <c r="BS21" s="1306" t="s">
        <v>38</v>
      </c>
      <c r="BT21" s="79" t="s">
        <v>33</v>
      </c>
      <c r="BU21" s="100" t="s">
        <v>64</v>
      </c>
      <c r="BV21" s="74" t="s">
        <v>38</v>
      </c>
      <c r="BW21" s="81" t="s">
        <v>55</v>
      </c>
      <c r="BX21" s="1838"/>
      <c r="BY21" s="1270">
        <f t="shared" si="9"/>
        <v>11</v>
      </c>
      <c r="BZ21" s="1298" t="s">
        <v>19</v>
      </c>
      <c r="CA21" s="1288" t="s">
        <v>64</v>
      </c>
      <c r="CB21" s="74" t="s">
        <v>38</v>
      </c>
      <c r="CC21" s="79" t="s">
        <v>55</v>
      </c>
      <c r="CD21" s="79" t="s">
        <v>33</v>
      </c>
      <c r="CE21" s="98" t="s">
        <v>38</v>
      </c>
      <c r="CF21" s="1838"/>
      <c r="CG21" s="1276">
        <f t="shared" si="10"/>
        <v>11</v>
      </c>
      <c r="CH21" s="1298" t="s">
        <v>88</v>
      </c>
      <c r="CI21" s="1288" t="s">
        <v>55</v>
      </c>
      <c r="CJ21" s="75" t="s">
        <v>64</v>
      </c>
      <c r="CK21" s="74" t="s">
        <v>38</v>
      </c>
      <c r="CL21" s="74" t="s">
        <v>38</v>
      </c>
      <c r="CM21" s="76" t="s">
        <v>33</v>
      </c>
      <c r="CN21" s="1838">
        <v>50</v>
      </c>
      <c r="CO21" s="1276">
        <f t="shared" si="11"/>
        <v>11</v>
      </c>
      <c r="CP21" s="1414" t="s">
        <v>14</v>
      </c>
      <c r="CQ21" s="1289" t="s">
        <v>38</v>
      </c>
      <c r="CR21" s="75" t="s">
        <v>55</v>
      </c>
      <c r="CS21" s="75" t="s">
        <v>33</v>
      </c>
      <c r="CT21" s="75" t="s">
        <v>64</v>
      </c>
      <c r="CU21" s="98" t="s">
        <v>38</v>
      </c>
      <c r="CV21" s="145"/>
      <c r="CW21" s="1048"/>
      <c r="CX21" s="559"/>
      <c r="CY21" s="89"/>
      <c r="CZ21" s="23"/>
      <c r="DA21" s="23"/>
      <c r="DB21" s="530"/>
      <c r="DC21" s="531"/>
      <c r="DD21" s="531"/>
      <c r="DE21" s="531"/>
      <c r="DF21" s="532"/>
    </row>
    <row r="22" spans="1:110" ht="18" customHeight="1" thickBot="1">
      <c r="A22" s="1025"/>
      <c r="B22" s="1834"/>
      <c r="C22" s="1452">
        <f t="shared" si="0"/>
        <v>12</v>
      </c>
      <c r="D22" s="1300" t="s">
        <v>16</v>
      </c>
      <c r="E22" s="1304" t="s">
        <v>38</v>
      </c>
      <c r="F22" s="77" t="s">
        <v>33</v>
      </c>
      <c r="G22" s="77" t="s">
        <v>64</v>
      </c>
      <c r="H22" s="78" t="s">
        <v>38</v>
      </c>
      <c r="I22" s="650" t="s">
        <v>55</v>
      </c>
      <c r="J22" s="1838"/>
      <c r="K22" s="1270">
        <f t="shared" si="1"/>
        <v>12</v>
      </c>
      <c r="L22" s="1297" t="s">
        <v>15</v>
      </c>
      <c r="M22" s="1293" t="s">
        <v>64</v>
      </c>
      <c r="N22" s="74" t="s">
        <v>38</v>
      </c>
      <c r="O22" s="225" t="s">
        <v>55</v>
      </c>
      <c r="P22" s="225" t="s">
        <v>33</v>
      </c>
      <c r="Q22" s="98" t="s">
        <v>38</v>
      </c>
      <c r="R22" s="1838"/>
      <c r="S22" s="1270">
        <f t="shared" ref="S22" si="22">S21+1</f>
        <v>12</v>
      </c>
      <c r="T22" s="1302" t="s">
        <v>15</v>
      </c>
      <c r="U22" s="96" t="s">
        <v>38</v>
      </c>
      <c r="V22" s="75" t="s">
        <v>33</v>
      </c>
      <c r="W22" s="75" t="s">
        <v>64</v>
      </c>
      <c r="X22" s="74" t="s">
        <v>38</v>
      </c>
      <c r="Y22" s="76" t="s">
        <v>55</v>
      </c>
      <c r="Z22" s="1838"/>
      <c r="AA22" s="1276">
        <f t="shared" si="3"/>
        <v>12</v>
      </c>
      <c r="AB22" s="1298" t="s">
        <v>19</v>
      </c>
      <c r="AC22" s="1289" t="s">
        <v>38</v>
      </c>
      <c r="AD22" s="232" t="s">
        <v>55</v>
      </c>
      <c r="AE22" s="75" t="s">
        <v>33</v>
      </c>
      <c r="AF22" s="79" t="s">
        <v>64</v>
      </c>
      <c r="AG22" s="98" t="s">
        <v>38</v>
      </c>
      <c r="AH22" s="1838"/>
      <c r="AI22" s="1273">
        <f t="shared" si="4"/>
        <v>12</v>
      </c>
      <c r="AJ22" s="1301" t="s">
        <v>18</v>
      </c>
      <c r="AK22" s="1294" t="s">
        <v>33</v>
      </c>
      <c r="AL22" s="82" t="s">
        <v>38</v>
      </c>
      <c r="AM22" s="82" t="s">
        <v>38</v>
      </c>
      <c r="AN22" s="83" t="s">
        <v>55</v>
      </c>
      <c r="AO22" s="644" t="s">
        <v>64</v>
      </c>
      <c r="AP22" s="1842">
        <v>24</v>
      </c>
      <c r="AQ22" s="1270">
        <f t="shared" si="5"/>
        <v>12</v>
      </c>
      <c r="AR22" s="1297" t="s">
        <v>14</v>
      </c>
      <c r="AS22" s="1307" t="s">
        <v>38</v>
      </c>
      <c r="AT22" s="392" t="s">
        <v>33</v>
      </c>
      <c r="AU22" s="392" t="s">
        <v>64</v>
      </c>
      <c r="AV22" s="398" t="s">
        <v>38</v>
      </c>
      <c r="AW22" s="394" t="s">
        <v>55</v>
      </c>
      <c r="AY22" s="1025"/>
      <c r="AZ22" s="1838"/>
      <c r="BA22" s="1270">
        <f t="shared" si="6"/>
        <v>12</v>
      </c>
      <c r="BB22" s="1297" t="s">
        <v>19</v>
      </c>
      <c r="BC22" s="1293" t="s">
        <v>64</v>
      </c>
      <c r="BD22" s="224" t="s">
        <v>38</v>
      </c>
      <c r="BE22" s="79" t="s">
        <v>55</v>
      </c>
      <c r="BF22" s="79" t="s">
        <v>33</v>
      </c>
      <c r="BG22" s="98" t="s">
        <v>38</v>
      </c>
      <c r="BH22" s="1838"/>
      <c r="BI22" s="1270">
        <f t="shared" si="7"/>
        <v>12</v>
      </c>
      <c r="BJ22" s="1297" t="s">
        <v>88</v>
      </c>
      <c r="BK22" s="1288" t="s">
        <v>33</v>
      </c>
      <c r="BL22" s="224" t="s">
        <v>38</v>
      </c>
      <c r="BM22" s="224" t="s">
        <v>38</v>
      </c>
      <c r="BN22" s="75" t="s">
        <v>55</v>
      </c>
      <c r="BO22" s="76" t="s">
        <v>64</v>
      </c>
      <c r="BP22" s="1838"/>
      <c r="BQ22" s="1276">
        <f t="shared" si="8"/>
        <v>12</v>
      </c>
      <c r="BR22" s="1298" t="s">
        <v>17</v>
      </c>
      <c r="BS22" s="1289" t="s">
        <v>38</v>
      </c>
      <c r="BT22" s="75" t="s">
        <v>33</v>
      </c>
      <c r="BU22" s="75" t="s">
        <v>64</v>
      </c>
      <c r="BV22" s="74" t="s">
        <v>38</v>
      </c>
      <c r="BW22" s="76" t="s">
        <v>55</v>
      </c>
      <c r="BX22" s="1839"/>
      <c r="BY22" s="1272">
        <f t="shared" si="9"/>
        <v>12</v>
      </c>
      <c r="BZ22" s="1300" t="s">
        <v>16</v>
      </c>
      <c r="CA22" s="1331" t="s">
        <v>64</v>
      </c>
      <c r="CB22" s="80" t="s">
        <v>38</v>
      </c>
      <c r="CC22" s="77" t="s">
        <v>55</v>
      </c>
      <c r="CD22" s="77" t="s">
        <v>33</v>
      </c>
      <c r="CE22" s="97" t="s">
        <v>38</v>
      </c>
      <c r="CF22" s="1838"/>
      <c r="CG22" s="1276">
        <f t="shared" si="10"/>
        <v>12</v>
      </c>
      <c r="CH22" s="1298" t="s">
        <v>15</v>
      </c>
      <c r="CI22" s="1288" t="s">
        <v>33</v>
      </c>
      <c r="CJ22" s="74" t="s">
        <v>38</v>
      </c>
      <c r="CK22" s="74" t="s">
        <v>38</v>
      </c>
      <c r="CL22" s="75" t="s">
        <v>55</v>
      </c>
      <c r="CM22" s="76" t="s">
        <v>64</v>
      </c>
      <c r="CN22" s="1838"/>
      <c r="CO22" s="1276">
        <f t="shared" si="11"/>
        <v>12</v>
      </c>
      <c r="CP22" s="1414" t="s">
        <v>17</v>
      </c>
      <c r="CQ22" s="1289" t="s">
        <v>38</v>
      </c>
      <c r="CR22" s="75" t="s">
        <v>33</v>
      </c>
      <c r="CS22" s="75" t="s">
        <v>64</v>
      </c>
      <c r="CT22" s="74" t="s">
        <v>38</v>
      </c>
      <c r="CU22" s="76" t="s">
        <v>55</v>
      </c>
      <c r="CV22" s="156" t="s">
        <v>98</v>
      </c>
      <c r="CW22" s="1049"/>
      <c r="CX22" s="560"/>
      <c r="CY22" s="89"/>
      <c r="CZ22" s="23"/>
      <c r="DA22" s="23"/>
      <c r="DB22" s="530"/>
      <c r="DC22" s="531"/>
      <c r="DD22" s="531"/>
      <c r="DE22" s="531"/>
      <c r="DF22" s="532"/>
    </row>
    <row r="23" spans="1:110" ht="18" customHeight="1" thickBot="1">
      <c r="A23" s="1025"/>
      <c r="B23" s="1837"/>
      <c r="C23" s="1281">
        <f t="shared" si="0"/>
        <v>13</v>
      </c>
      <c r="D23" s="1301" t="s">
        <v>18</v>
      </c>
      <c r="E23" s="1290" t="s">
        <v>38</v>
      </c>
      <c r="F23" s="71" t="s">
        <v>33</v>
      </c>
      <c r="G23" s="71" t="s">
        <v>64</v>
      </c>
      <c r="H23" s="72" t="s">
        <v>38</v>
      </c>
      <c r="I23" s="73" t="s">
        <v>55</v>
      </c>
      <c r="J23" s="1838">
        <v>7</v>
      </c>
      <c r="K23" s="1276">
        <f t="shared" si="1"/>
        <v>13</v>
      </c>
      <c r="L23" s="1297" t="s">
        <v>14</v>
      </c>
      <c r="M23" s="1289" t="s">
        <v>38</v>
      </c>
      <c r="N23" s="75" t="s">
        <v>55</v>
      </c>
      <c r="O23" s="75" t="s">
        <v>33</v>
      </c>
      <c r="P23" s="75" t="s">
        <v>64</v>
      </c>
      <c r="Q23" s="98" t="s">
        <v>38</v>
      </c>
      <c r="R23" s="1838">
        <v>11</v>
      </c>
      <c r="S23" s="1270">
        <f t="shared" ref="S23" si="23">S22+1</f>
        <v>13</v>
      </c>
      <c r="T23" s="1302" t="s">
        <v>14</v>
      </c>
      <c r="U23" s="225" t="s">
        <v>55</v>
      </c>
      <c r="V23" s="225" t="s">
        <v>64</v>
      </c>
      <c r="W23" s="224" t="s">
        <v>38</v>
      </c>
      <c r="X23" s="224" t="s">
        <v>38</v>
      </c>
      <c r="Y23" s="318" t="s">
        <v>33</v>
      </c>
      <c r="Z23" s="1839"/>
      <c r="AA23" s="1271">
        <f t="shared" si="3"/>
        <v>13</v>
      </c>
      <c r="AB23" s="1299" t="s">
        <v>16</v>
      </c>
      <c r="AC23" s="1317" t="s">
        <v>38</v>
      </c>
      <c r="AD23" s="79" t="s">
        <v>55</v>
      </c>
      <c r="AE23" s="79" t="s">
        <v>33</v>
      </c>
      <c r="AF23" s="79" t="s">
        <v>64</v>
      </c>
      <c r="AG23" s="97" t="s">
        <v>38</v>
      </c>
      <c r="AH23" s="1838"/>
      <c r="AI23" s="1270">
        <f t="shared" si="4"/>
        <v>13</v>
      </c>
      <c r="AJ23" s="1297" t="s">
        <v>88</v>
      </c>
      <c r="AK23" s="1288" t="s">
        <v>33</v>
      </c>
      <c r="AL23" s="74" t="s">
        <v>38</v>
      </c>
      <c r="AM23" s="74" t="s">
        <v>38</v>
      </c>
      <c r="AN23" s="75" t="s">
        <v>55</v>
      </c>
      <c r="AO23" s="76" t="s">
        <v>64</v>
      </c>
      <c r="AP23" s="1842"/>
      <c r="AQ23" s="1270">
        <f t="shared" si="5"/>
        <v>13</v>
      </c>
      <c r="AR23" s="1297" t="s">
        <v>17</v>
      </c>
      <c r="AS23" s="1318" t="s">
        <v>55</v>
      </c>
      <c r="AT23" s="401" t="s">
        <v>64</v>
      </c>
      <c r="AU23" s="393" t="s">
        <v>38</v>
      </c>
      <c r="AV23" s="398" t="s">
        <v>38</v>
      </c>
      <c r="AW23" s="402" t="s">
        <v>33</v>
      </c>
      <c r="AY23" s="1025"/>
      <c r="AZ23" s="1839"/>
      <c r="BA23" s="1271">
        <f t="shared" si="6"/>
        <v>13</v>
      </c>
      <c r="BB23" s="1300" t="s">
        <v>16</v>
      </c>
      <c r="BC23" s="1304" t="s">
        <v>38</v>
      </c>
      <c r="BD23" s="77" t="s">
        <v>55</v>
      </c>
      <c r="BE23" s="77" t="s">
        <v>33</v>
      </c>
      <c r="BF23" s="77" t="s">
        <v>64</v>
      </c>
      <c r="BG23" s="97" t="s">
        <v>38</v>
      </c>
      <c r="BH23" s="1838"/>
      <c r="BI23" s="1270">
        <f t="shared" si="7"/>
        <v>13</v>
      </c>
      <c r="BJ23" s="1329" t="s">
        <v>15</v>
      </c>
      <c r="BK23" s="1288" t="s">
        <v>33</v>
      </c>
      <c r="BL23" s="224" t="s">
        <v>38</v>
      </c>
      <c r="BM23" s="224" t="s">
        <v>38</v>
      </c>
      <c r="BN23" s="75" t="s">
        <v>55</v>
      </c>
      <c r="BO23" s="76" t="s">
        <v>64</v>
      </c>
      <c r="BP23" s="1838"/>
      <c r="BQ23" s="1270">
        <f t="shared" si="8"/>
        <v>13</v>
      </c>
      <c r="BR23" s="1297" t="s">
        <v>19</v>
      </c>
      <c r="BS23" s="1333" t="s">
        <v>55</v>
      </c>
      <c r="BT23" s="79" t="s">
        <v>64</v>
      </c>
      <c r="BU23" s="74" t="s">
        <v>38</v>
      </c>
      <c r="BV23" s="74" t="s">
        <v>38</v>
      </c>
      <c r="BW23" s="81" t="s">
        <v>33</v>
      </c>
      <c r="BX23" s="1838"/>
      <c r="BY23" s="1273">
        <f t="shared" si="9"/>
        <v>13</v>
      </c>
      <c r="BZ23" s="1329" t="s">
        <v>18</v>
      </c>
      <c r="CA23" s="1290" t="s">
        <v>38</v>
      </c>
      <c r="CB23" s="71" t="s">
        <v>55</v>
      </c>
      <c r="CC23" s="71" t="s">
        <v>33</v>
      </c>
      <c r="CD23" s="71" t="s">
        <v>64</v>
      </c>
      <c r="CE23" s="642" t="s">
        <v>38</v>
      </c>
      <c r="CF23" s="1838">
        <v>46</v>
      </c>
      <c r="CG23" s="1276">
        <f t="shared" si="10"/>
        <v>13</v>
      </c>
      <c r="CH23" s="1298" t="s">
        <v>14</v>
      </c>
      <c r="CI23" s="1288" t="s">
        <v>64</v>
      </c>
      <c r="CJ23" s="74" t="s">
        <v>38</v>
      </c>
      <c r="CK23" s="75" t="s">
        <v>55</v>
      </c>
      <c r="CL23" s="75" t="s">
        <v>33</v>
      </c>
      <c r="CM23" s="98" t="s">
        <v>38</v>
      </c>
      <c r="CN23" s="1838"/>
      <c r="CO23" s="1276">
        <f t="shared" si="11"/>
        <v>13</v>
      </c>
      <c r="CP23" s="1414" t="s">
        <v>19</v>
      </c>
      <c r="CQ23" s="1288" t="s">
        <v>55</v>
      </c>
      <c r="CR23" s="75" t="s">
        <v>64</v>
      </c>
      <c r="CS23" s="74" t="s">
        <v>38</v>
      </c>
      <c r="CT23" s="74" t="s">
        <v>38</v>
      </c>
      <c r="CU23" s="76" t="s">
        <v>33</v>
      </c>
      <c r="CV23" s="157" t="s">
        <v>99</v>
      </c>
      <c r="CW23" s="565"/>
      <c r="CX23" s="561"/>
      <c r="CY23" s="89"/>
      <c r="CZ23" s="23"/>
      <c r="DA23" s="23"/>
      <c r="DB23" s="530"/>
      <c r="DC23" s="531"/>
      <c r="DD23" s="531"/>
      <c r="DE23" s="531"/>
      <c r="DF23" s="532"/>
    </row>
    <row r="24" spans="1:110" ht="18" customHeight="1" thickBot="1">
      <c r="A24" s="1025"/>
      <c r="B24" s="1834"/>
      <c r="C24" s="1273">
        <f t="shared" si="0"/>
        <v>14</v>
      </c>
      <c r="D24" s="1297" t="s">
        <v>88</v>
      </c>
      <c r="E24" s="1293" t="s">
        <v>55</v>
      </c>
      <c r="F24" s="225" t="s">
        <v>64</v>
      </c>
      <c r="G24" s="74" t="s">
        <v>38</v>
      </c>
      <c r="H24" s="74" t="s">
        <v>38</v>
      </c>
      <c r="I24" s="318" t="s">
        <v>33</v>
      </c>
      <c r="J24" s="1838"/>
      <c r="K24" s="1270">
        <f t="shared" si="1"/>
        <v>14</v>
      </c>
      <c r="L24" s="1298" t="s">
        <v>17</v>
      </c>
      <c r="M24" s="1292" t="s">
        <v>38</v>
      </c>
      <c r="N24" s="75" t="s">
        <v>55</v>
      </c>
      <c r="O24" s="75" t="s">
        <v>33</v>
      </c>
      <c r="P24" s="225" t="s">
        <v>64</v>
      </c>
      <c r="Q24" s="98" t="s">
        <v>38</v>
      </c>
      <c r="R24" s="1838"/>
      <c r="S24" s="1276">
        <f t="shared" ref="S24" si="24">S23+1</f>
        <v>14</v>
      </c>
      <c r="T24" s="1298" t="s">
        <v>17</v>
      </c>
      <c r="U24" s="75" t="s">
        <v>55</v>
      </c>
      <c r="V24" s="75" t="s">
        <v>64</v>
      </c>
      <c r="W24" s="74" t="s">
        <v>38</v>
      </c>
      <c r="X24" s="74" t="s">
        <v>38</v>
      </c>
      <c r="Y24" s="76" t="s">
        <v>33</v>
      </c>
      <c r="Z24" s="1838"/>
      <c r="AA24" s="1275">
        <f t="shared" si="3"/>
        <v>14</v>
      </c>
      <c r="AB24" s="1301" t="s">
        <v>18</v>
      </c>
      <c r="AC24" s="1290" t="s">
        <v>38</v>
      </c>
      <c r="AD24" s="71" t="s">
        <v>33</v>
      </c>
      <c r="AE24" s="71" t="s">
        <v>64</v>
      </c>
      <c r="AF24" s="72" t="s">
        <v>38</v>
      </c>
      <c r="AG24" s="73" t="s">
        <v>55</v>
      </c>
      <c r="AH24" s="1838"/>
      <c r="AI24" s="1276">
        <f t="shared" si="4"/>
        <v>14</v>
      </c>
      <c r="AJ24" s="1297" t="s">
        <v>15</v>
      </c>
      <c r="AK24" s="1369" t="s">
        <v>64</v>
      </c>
      <c r="AL24" s="80" t="s">
        <v>38</v>
      </c>
      <c r="AM24" s="100" t="s">
        <v>55</v>
      </c>
      <c r="AN24" s="100" t="s">
        <v>33</v>
      </c>
      <c r="AO24" s="125" t="s">
        <v>38</v>
      </c>
      <c r="AP24" s="1842"/>
      <c r="AQ24" s="1276">
        <f t="shared" si="5"/>
        <v>14</v>
      </c>
      <c r="AR24" s="1297" t="s">
        <v>19</v>
      </c>
      <c r="AS24" s="1287" t="s">
        <v>55</v>
      </c>
      <c r="AT24" s="392" t="s">
        <v>64</v>
      </c>
      <c r="AU24" s="393" t="s">
        <v>38</v>
      </c>
      <c r="AV24" s="398" t="s">
        <v>38</v>
      </c>
      <c r="AW24" s="394" t="s">
        <v>33</v>
      </c>
      <c r="AY24" s="1025"/>
      <c r="AZ24" s="1838"/>
      <c r="BA24" s="1273">
        <f t="shared" si="6"/>
        <v>14</v>
      </c>
      <c r="BB24" s="1301" t="s">
        <v>18</v>
      </c>
      <c r="BC24" s="1305" t="s">
        <v>38</v>
      </c>
      <c r="BD24" s="397" t="s">
        <v>55</v>
      </c>
      <c r="BE24" s="397" t="s">
        <v>33</v>
      </c>
      <c r="BF24" s="397" t="s">
        <v>64</v>
      </c>
      <c r="BG24" s="651" t="s">
        <v>38</v>
      </c>
      <c r="BH24" s="1838">
        <v>33</v>
      </c>
      <c r="BI24" s="1276">
        <f t="shared" si="7"/>
        <v>14</v>
      </c>
      <c r="BJ24" s="1298" t="s">
        <v>14</v>
      </c>
      <c r="BK24" s="1288" t="s">
        <v>64</v>
      </c>
      <c r="BL24" s="224" t="s">
        <v>38</v>
      </c>
      <c r="BM24" s="75" t="s">
        <v>55</v>
      </c>
      <c r="BN24" s="75" t="s">
        <v>33</v>
      </c>
      <c r="BO24" s="98" t="s">
        <v>38</v>
      </c>
      <c r="BP24" s="1839"/>
      <c r="BQ24" s="1271">
        <f t="shared" si="8"/>
        <v>14</v>
      </c>
      <c r="BR24" s="3979" t="s">
        <v>16</v>
      </c>
      <c r="BS24" s="1331" t="s">
        <v>33</v>
      </c>
      <c r="BT24" s="78" t="s">
        <v>38</v>
      </c>
      <c r="BU24" s="78" t="s">
        <v>38</v>
      </c>
      <c r="BV24" s="77" t="s">
        <v>55</v>
      </c>
      <c r="BW24" s="650" t="s">
        <v>64</v>
      </c>
      <c r="BX24" s="1838"/>
      <c r="BY24" s="1276">
        <f t="shared" si="9"/>
        <v>14</v>
      </c>
      <c r="BZ24" s="1298" t="s">
        <v>88</v>
      </c>
      <c r="CA24" s="1292" t="s">
        <v>38</v>
      </c>
      <c r="CB24" s="225" t="s">
        <v>33</v>
      </c>
      <c r="CC24" s="225" t="s">
        <v>64</v>
      </c>
      <c r="CD24" s="224" t="s">
        <v>38</v>
      </c>
      <c r="CE24" s="318" t="s">
        <v>55</v>
      </c>
      <c r="CF24" s="1838"/>
      <c r="CG24" s="1276">
        <f t="shared" si="10"/>
        <v>14</v>
      </c>
      <c r="CH24" s="1297" t="s">
        <v>17</v>
      </c>
      <c r="CI24" s="1288" t="s">
        <v>64</v>
      </c>
      <c r="CJ24" s="74" t="s">
        <v>38</v>
      </c>
      <c r="CK24" s="75" t="s">
        <v>55</v>
      </c>
      <c r="CL24" s="75" t="s">
        <v>33</v>
      </c>
      <c r="CM24" s="98" t="s">
        <v>38</v>
      </c>
      <c r="CN24" s="1839"/>
      <c r="CO24" s="1271">
        <f t="shared" si="11"/>
        <v>14</v>
      </c>
      <c r="CP24" s="1299" t="s">
        <v>16</v>
      </c>
      <c r="CQ24" s="1291" t="s">
        <v>55</v>
      </c>
      <c r="CR24" s="77" t="s">
        <v>64</v>
      </c>
      <c r="CS24" s="78" t="s">
        <v>38</v>
      </c>
      <c r="CT24" s="78" t="s">
        <v>38</v>
      </c>
      <c r="CU24" s="650" t="s">
        <v>33</v>
      </c>
      <c r="CV24" s="157"/>
      <c r="CW24" s="565"/>
      <c r="CX24" s="561"/>
      <c r="CY24" s="89"/>
      <c r="CZ24" s="23"/>
      <c r="DA24" s="23"/>
      <c r="DB24" s="530"/>
      <c r="DC24" s="531"/>
      <c r="DD24" s="531"/>
      <c r="DE24" s="531"/>
      <c r="DF24" s="532"/>
    </row>
    <row r="25" spans="1:110" ht="18" customHeight="1" thickBot="1">
      <c r="A25" s="1025"/>
      <c r="B25" s="1834"/>
      <c r="C25" s="1275">
        <f t="shared" si="0"/>
        <v>15</v>
      </c>
      <c r="D25" s="1297" t="s">
        <v>15</v>
      </c>
      <c r="E25" s="1293" t="s">
        <v>55</v>
      </c>
      <c r="F25" s="225" t="s">
        <v>64</v>
      </c>
      <c r="G25" s="74" t="s">
        <v>38</v>
      </c>
      <c r="H25" s="74" t="s">
        <v>38</v>
      </c>
      <c r="I25" s="76" t="s">
        <v>33</v>
      </c>
      <c r="J25" s="1838"/>
      <c r="K25" s="1270">
        <f t="shared" si="1"/>
        <v>15</v>
      </c>
      <c r="L25" s="1298" t="s">
        <v>19</v>
      </c>
      <c r="M25" s="1292" t="s">
        <v>38</v>
      </c>
      <c r="N25" s="75" t="s">
        <v>33</v>
      </c>
      <c r="O25" s="75" t="s">
        <v>64</v>
      </c>
      <c r="P25" s="224" t="s">
        <v>38</v>
      </c>
      <c r="Q25" s="76" t="s">
        <v>55</v>
      </c>
      <c r="R25" s="1838"/>
      <c r="S25" s="1276">
        <f t="shared" ref="S25" si="25">S24+1</f>
        <v>15</v>
      </c>
      <c r="T25" s="1298" t="s">
        <v>19</v>
      </c>
      <c r="U25" s="75" t="s">
        <v>33</v>
      </c>
      <c r="V25" s="74" t="s">
        <v>38</v>
      </c>
      <c r="W25" s="74" t="s">
        <v>38</v>
      </c>
      <c r="X25" s="75" t="s">
        <v>55</v>
      </c>
      <c r="Y25" s="76" t="s">
        <v>64</v>
      </c>
      <c r="Z25" s="1838"/>
      <c r="AA25" s="1276">
        <f t="shared" si="3"/>
        <v>15</v>
      </c>
      <c r="AB25" s="1298" t="s">
        <v>88</v>
      </c>
      <c r="AC25" s="1307" t="s">
        <v>38</v>
      </c>
      <c r="AD25" s="392" t="s">
        <v>33</v>
      </c>
      <c r="AE25" s="392" t="s">
        <v>64</v>
      </c>
      <c r="AF25" s="393" t="s">
        <v>38</v>
      </c>
      <c r="AG25" s="394" t="s">
        <v>55</v>
      </c>
      <c r="AH25" s="1838">
        <v>20</v>
      </c>
      <c r="AI25" s="1276">
        <f t="shared" si="4"/>
        <v>15</v>
      </c>
      <c r="AJ25" s="1297" t="s">
        <v>14</v>
      </c>
      <c r="AK25" s="1288" t="s">
        <v>64</v>
      </c>
      <c r="AL25" s="74" t="s">
        <v>38</v>
      </c>
      <c r="AM25" s="75" t="s">
        <v>55</v>
      </c>
      <c r="AN25" s="75" t="s">
        <v>33</v>
      </c>
      <c r="AO25" s="98" t="s">
        <v>38</v>
      </c>
      <c r="AP25" s="1843"/>
      <c r="AQ25" s="1271">
        <f t="shared" si="5"/>
        <v>15</v>
      </c>
      <c r="AR25" s="1300" t="s">
        <v>16</v>
      </c>
      <c r="AS25" s="1331" t="s">
        <v>33</v>
      </c>
      <c r="AT25" s="395" t="s">
        <v>38</v>
      </c>
      <c r="AU25" s="395" t="s">
        <v>38</v>
      </c>
      <c r="AV25" s="391" t="s">
        <v>55</v>
      </c>
      <c r="AW25" s="403" t="s">
        <v>64</v>
      </c>
      <c r="AY25" s="1025"/>
      <c r="AZ25" s="1838"/>
      <c r="BA25" s="1276">
        <f t="shared" si="6"/>
        <v>15</v>
      </c>
      <c r="BB25" s="1297" t="s">
        <v>88</v>
      </c>
      <c r="BC25" s="1292" t="s">
        <v>38</v>
      </c>
      <c r="BD25" s="225" t="s">
        <v>33</v>
      </c>
      <c r="BE25" s="225" t="s">
        <v>64</v>
      </c>
      <c r="BF25" s="224" t="s">
        <v>38</v>
      </c>
      <c r="BG25" s="318" t="s">
        <v>55</v>
      </c>
      <c r="BH25" s="1838"/>
      <c r="BI25" s="1276">
        <f t="shared" si="7"/>
        <v>15</v>
      </c>
      <c r="BJ25" s="1417" t="s">
        <v>17</v>
      </c>
      <c r="BK25" s="1289" t="s">
        <v>38</v>
      </c>
      <c r="BL25" s="75" t="s">
        <v>55</v>
      </c>
      <c r="BM25" s="75" t="s">
        <v>33</v>
      </c>
      <c r="BN25" s="75" t="s">
        <v>64</v>
      </c>
      <c r="BO25" s="98" t="s">
        <v>38</v>
      </c>
      <c r="BP25" s="1838"/>
      <c r="BQ25" s="1267">
        <f t="shared" si="8"/>
        <v>15</v>
      </c>
      <c r="BR25" s="2673" t="s">
        <v>18</v>
      </c>
      <c r="BS25" s="2405" t="s">
        <v>33</v>
      </c>
      <c r="BT25" s="224" t="s">
        <v>38</v>
      </c>
      <c r="BU25" s="224" t="s">
        <v>38</v>
      </c>
      <c r="BV25" s="225" t="s">
        <v>55</v>
      </c>
      <c r="BW25" s="318" t="s">
        <v>64</v>
      </c>
      <c r="BX25" s="1838"/>
      <c r="BY25" s="1276">
        <f t="shared" si="9"/>
        <v>15</v>
      </c>
      <c r="BZ25" s="1298" t="s">
        <v>15</v>
      </c>
      <c r="CA25" s="1292" t="s">
        <v>38</v>
      </c>
      <c r="CB25" s="225" t="s">
        <v>33</v>
      </c>
      <c r="CC25" s="225" t="s">
        <v>64</v>
      </c>
      <c r="CD25" s="224" t="s">
        <v>38</v>
      </c>
      <c r="CE25" s="318" t="s">
        <v>55</v>
      </c>
      <c r="CF25" s="1838"/>
      <c r="CG25" s="1276">
        <f t="shared" si="10"/>
        <v>15</v>
      </c>
      <c r="CH25" s="1298" t="s">
        <v>19</v>
      </c>
      <c r="CI25" s="1289" t="s">
        <v>38</v>
      </c>
      <c r="CJ25" s="75" t="s">
        <v>55</v>
      </c>
      <c r="CK25" s="75" t="s">
        <v>33</v>
      </c>
      <c r="CL25" s="75" t="s">
        <v>64</v>
      </c>
      <c r="CM25" s="98" t="s">
        <v>38</v>
      </c>
      <c r="CN25" s="1838"/>
      <c r="CO25" s="1275">
        <f t="shared" si="11"/>
        <v>15</v>
      </c>
      <c r="CP25" s="1329" t="s">
        <v>18</v>
      </c>
      <c r="CQ25" s="1293" t="s">
        <v>33</v>
      </c>
      <c r="CR25" s="224" t="s">
        <v>38</v>
      </c>
      <c r="CS25" s="224" t="s">
        <v>38</v>
      </c>
      <c r="CT25" s="225" t="s">
        <v>55</v>
      </c>
      <c r="CU25" s="73" t="s">
        <v>64</v>
      </c>
      <c r="CV25" s="461" t="s">
        <v>403</v>
      </c>
      <c r="CW25" s="564"/>
      <c r="CX25" s="562"/>
      <c r="CY25" s="89"/>
      <c r="CZ25" s="23"/>
      <c r="DA25" s="23"/>
      <c r="DB25" s="530"/>
      <c r="DC25" s="531"/>
      <c r="DD25" s="531"/>
      <c r="DE25" s="531"/>
      <c r="DF25" s="532"/>
    </row>
    <row r="26" spans="1:110" ht="18" customHeight="1" thickBot="1">
      <c r="A26" s="1025"/>
      <c r="B26" s="1834">
        <v>3</v>
      </c>
      <c r="C26" s="1270">
        <f t="shared" si="0"/>
        <v>16</v>
      </c>
      <c r="D26" s="1297" t="s">
        <v>14</v>
      </c>
      <c r="E26" s="1293" t="s">
        <v>33</v>
      </c>
      <c r="F26" s="224" t="s">
        <v>38</v>
      </c>
      <c r="G26" s="74" t="s">
        <v>38</v>
      </c>
      <c r="H26" s="225" t="s">
        <v>55</v>
      </c>
      <c r="I26" s="76" t="s">
        <v>64</v>
      </c>
      <c r="J26" s="1839"/>
      <c r="K26" s="1272">
        <f t="shared" si="1"/>
        <v>16</v>
      </c>
      <c r="L26" s="1299" t="s">
        <v>16</v>
      </c>
      <c r="M26" s="1291" t="s">
        <v>55</v>
      </c>
      <c r="N26" s="75" t="s">
        <v>64</v>
      </c>
      <c r="O26" s="78" t="s">
        <v>38</v>
      </c>
      <c r="P26" s="78" t="s">
        <v>38</v>
      </c>
      <c r="Q26" s="650" t="s">
        <v>33</v>
      </c>
      <c r="R26" s="1839"/>
      <c r="S26" s="1271">
        <f t="shared" ref="S26" si="26">S25+1</f>
        <v>16</v>
      </c>
      <c r="T26" s="1299" t="s">
        <v>16</v>
      </c>
      <c r="U26" s="77" t="s">
        <v>33</v>
      </c>
      <c r="V26" s="78" t="s">
        <v>38</v>
      </c>
      <c r="W26" s="78" t="s">
        <v>38</v>
      </c>
      <c r="X26" s="77" t="s">
        <v>55</v>
      </c>
      <c r="Y26" s="650" t="s">
        <v>64</v>
      </c>
      <c r="Z26" s="1838"/>
      <c r="AA26" s="1276">
        <f t="shared" si="3"/>
        <v>16</v>
      </c>
      <c r="AB26" s="1297" t="s">
        <v>15</v>
      </c>
      <c r="AC26" s="1288" t="s">
        <v>55</v>
      </c>
      <c r="AD26" s="75" t="s">
        <v>64</v>
      </c>
      <c r="AE26" s="74" t="s">
        <v>38</v>
      </c>
      <c r="AF26" s="74" t="s">
        <v>38</v>
      </c>
      <c r="AG26" s="76" t="s">
        <v>33</v>
      </c>
      <c r="AH26" s="1838"/>
      <c r="AI26" s="1276">
        <f t="shared" si="4"/>
        <v>16</v>
      </c>
      <c r="AJ26" s="1297" t="s">
        <v>17</v>
      </c>
      <c r="AK26" s="1289" t="s">
        <v>38</v>
      </c>
      <c r="AL26" s="75" t="s">
        <v>55</v>
      </c>
      <c r="AM26" s="75" t="s">
        <v>33</v>
      </c>
      <c r="AN26" s="75" t="s">
        <v>64</v>
      </c>
      <c r="AO26" s="98" t="s">
        <v>38</v>
      </c>
      <c r="AP26" s="1842"/>
      <c r="AQ26" s="1275">
        <f t="shared" si="5"/>
        <v>16</v>
      </c>
      <c r="AR26" s="1329" t="s">
        <v>18</v>
      </c>
      <c r="AS26" s="1332" t="s">
        <v>64</v>
      </c>
      <c r="AT26" s="396" t="s">
        <v>38</v>
      </c>
      <c r="AU26" s="397" t="s">
        <v>55</v>
      </c>
      <c r="AV26" s="397" t="s">
        <v>33</v>
      </c>
      <c r="AW26" s="651" t="s">
        <v>38</v>
      </c>
      <c r="AY26" s="1025"/>
      <c r="AZ26" s="1838"/>
      <c r="BA26" s="1270">
        <f t="shared" si="6"/>
        <v>16</v>
      </c>
      <c r="BB26" s="1297" t="s">
        <v>15</v>
      </c>
      <c r="BC26" s="1293" t="s">
        <v>55</v>
      </c>
      <c r="BD26" s="225" t="s">
        <v>64</v>
      </c>
      <c r="BE26" s="224" t="s">
        <v>38</v>
      </c>
      <c r="BF26" s="224" t="s">
        <v>38</v>
      </c>
      <c r="BG26" s="318" t="s">
        <v>33</v>
      </c>
      <c r="BH26" s="1838"/>
      <c r="BI26" s="1276">
        <f t="shared" si="7"/>
        <v>16</v>
      </c>
      <c r="BJ26" s="1297" t="s">
        <v>19</v>
      </c>
      <c r="BK26" s="1289" t="s">
        <v>38</v>
      </c>
      <c r="BL26" s="75" t="s">
        <v>55</v>
      </c>
      <c r="BM26" s="75" t="s">
        <v>33</v>
      </c>
      <c r="BN26" s="75" t="s">
        <v>64</v>
      </c>
      <c r="BO26" s="98" t="s">
        <v>38</v>
      </c>
      <c r="BP26" s="1838"/>
      <c r="BQ26" s="1276">
        <f t="shared" si="8"/>
        <v>16</v>
      </c>
      <c r="BR26" s="1297" t="s">
        <v>88</v>
      </c>
      <c r="BS26" s="1287" t="s">
        <v>64</v>
      </c>
      <c r="BT26" s="74" t="s">
        <v>38</v>
      </c>
      <c r="BU26" s="225" t="s">
        <v>55</v>
      </c>
      <c r="BV26" s="225" t="s">
        <v>33</v>
      </c>
      <c r="BW26" s="98" t="s">
        <v>38</v>
      </c>
      <c r="BX26" s="1838">
        <v>42</v>
      </c>
      <c r="BY26" s="1270">
        <f t="shared" si="9"/>
        <v>16</v>
      </c>
      <c r="BZ26" s="1298" t="s">
        <v>14</v>
      </c>
      <c r="CA26" s="1288" t="s">
        <v>55</v>
      </c>
      <c r="CB26" s="225" t="s">
        <v>64</v>
      </c>
      <c r="CC26" s="224" t="s">
        <v>38</v>
      </c>
      <c r="CD26" s="224" t="s">
        <v>38</v>
      </c>
      <c r="CE26" s="318" t="s">
        <v>33</v>
      </c>
      <c r="CF26" s="1839"/>
      <c r="CG26" s="1271">
        <f t="shared" si="10"/>
        <v>16</v>
      </c>
      <c r="CH26" s="1299" t="s">
        <v>16</v>
      </c>
      <c r="CI26" s="1304" t="s">
        <v>38</v>
      </c>
      <c r="CJ26" s="77" t="s">
        <v>55</v>
      </c>
      <c r="CK26" s="77" t="s">
        <v>33</v>
      </c>
      <c r="CL26" s="75" t="s">
        <v>64</v>
      </c>
      <c r="CM26" s="98" t="s">
        <v>38</v>
      </c>
      <c r="CN26" s="1838"/>
      <c r="CO26" s="1276">
        <f t="shared" si="11"/>
        <v>16</v>
      </c>
      <c r="CP26" s="1298" t="s">
        <v>88</v>
      </c>
      <c r="CQ26" s="1288" t="s">
        <v>33</v>
      </c>
      <c r="CR26" s="74" t="s">
        <v>38</v>
      </c>
      <c r="CS26" s="74" t="s">
        <v>38</v>
      </c>
      <c r="CT26" s="75" t="s">
        <v>55</v>
      </c>
      <c r="CU26" s="76" t="s">
        <v>64</v>
      </c>
      <c r="CV26" s="461" t="s">
        <v>291</v>
      </c>
      <c r="CW26" s="564"/>
      <c r="CX26" s="562"/>
      <c r="CY26" s="89"/>
      <c r="CZ26" s="23"/>
      <c r="DA26" s="23"/>
      <c r="DB26" s="530"/>
      <c r="DC26" s="531"/>
      <c r="DD26" s="531"/>
      <c r="DE26" s="531"/>
      <c r="DF26" s="532"/>
    </row>
    <row r="27" spans="1:110" ht="18" customHeight="1" thickBot="1">
      <c r="A27" s="1025"/>
      <c r="B27" s="1834"/>
      <c r="C27" s="1276">
        <f t="shared" si="0"/>
        <v>17</v>
      </c>
      <c r="D27" s="1297" t="s">
        <v>17</v>
      </c>
      <c r="E27" s="1293" t="s">
        <v>64</v>
      </c>
      <c r="F27" s="224" t="s">
        <v>38</v>
      </c>
      <c r="G27" s="79" t="s">
        <v>55</v>
      </c>
      <c r="H27" s="79" t="s">
        <v>33</v>
      </c>
      <c r="I27" s="98" t="s">
        <v>38</v>
      </c>
      <c r="J27" s="1840"/>
      <c r="K27" s="1281">
        <f t="shared" si="1"/>
        <v>17</v>
      </c>
      <c r="L27" s="1301" t="s">
        <v>18</v>
      </c>
      <c r="M27" s="1295" t="s">
        <v>55</v>
      </c>
      <c r="N27" s="71" t="s">
        <v>64</v>
      </c>
      <c r="O27" s="72" t="s">
        <v>38</v>
      </c>
      <c r="P27" s="72" t="s">
        <v>38</v>
      </c>
      <c r="Q27" s="73" t="s">
        <v>33</v>
      </c>
      <c r="R27" s="1838"/>
      <c r="S27" s="1275">
        <f t="shared" ref="S27" si="27">S26+1</f>
        <v>17</v>
      </c>
      <c r="T27" s="1301" t="s">
        <v>18</v>
      </c>
      <c r="U27" s="1294" t="s">
        <v>64</v>
      </c>
      <c r="V27" s="72" t="s">
        <v>38</v>
      </c>
      <c r="W27" s="71" t="s">
        <v>55</v>
      </c>
      <c r="X27" s="71" t="s">
        <v>33</v>
      </c>
      <c r="Y27" s="643" t="s">
        <v>38</v>
      </c>
      <c r="Z27" s="1841">
        <v>16</v>
      </c>
      <c r="AA27" s="1276">
        <f t="shared" si="3"/>
        <v>17</v>
      </c>
      <c r="AB27" s="1297" t="s">
        <v>14</v>
      </c>
      <c r="AC27" s="1288" t="s">
        <v>33</v>
      </c>
      <c r="AD27" s="74" t="s">
        <v>38</v>
      </c>
      <c r="AE27" s="74" t="s">
        <v>38</v>
      </c>
      <c r="AF27" s="75" t="s">
        <v>55</v>
      </c>
      <c r="AG27" s="76" t="s">
        <v>64</v>
      </c>
      <c r="AH27" s="1838"/>
      <c r="AI27" s="1270">
        <f t="shared" si="4"/>
        <v>17</v>
      </c>
      <c r="AJ27" s="2403" t="s">
        <v>19</v>
      </c>
      <c r="AK27" s="1292" t="s">
        <v>38</v>
      </c>
      <c r="AL27" s="225" t="s">
        <v>33</v>
      </c>
      <c r="AM27" s="225" t="s">
        <v>64</v>
      </c>
      <c r="AN27" s="224" t="s">
        <v>38</v>
      </c>
      <c r="AO27" s="318" t="s">
        <v>55</v>
      </c>
      <c r="AP27" s="1842"/>
      <c r="AQ27" s="1276">
        <f t="shared" si="5"/>
        <v>17</v>
      </c>
      <c r="AR27" s="1297" t="s">
        <v>88</v>
      </c>
      <c r="AS27" s="1377" t="s">
        <v>64</v>
      </c>
      <c r="AT27" s="398" t="s">
        <v>38</v>
      </c>
      <c r="AU27" s="399" t="s">
        <v>55</v>
      </c>
      <c r="AV27" s="225" t="s">
        <v>33</v>
      </c>
      <c r="AW27" s="642" t="s">
        <v>38</v>
      </c>
      <c r="AY27" s="1025"/>
      <c r="AZ27" s="1838">
        <v>29</v>
      </c>
      <c r="BA27" s="1270">
        <f t="shared" si="6"/>
        <v>17</v>
      </c>
      <c r="BB27" s="1297" t="s">
        <v>14</v>
      </c>
      <c r="BC27" s="1288" t="s">
        <v>55</v>
      </c>
      <c r="BD27" s="75" t="s">
        <v>64</v>
      </c>
      <c r="BE27" s="74" t="s">
        <v>38</v>
      </c>
      <c r="BF27" s="74" t="s">
        <v>38</v>
      </c>
      <c r="BG27" s="76" t="s">
        <v>33</v>
      </c>
      <c r="BH27" s="1839"/>
      <c r="BI27" s="1272">
        <f t="shared" si="7"/>
        <v>17</v>
      </c>
      <c r="BJ27" s="1370" t="s">
        <v>16</v>
      </c>
      <c r="BK27" s="1304" t="s">
        <v>38</v>
      </c>
      <c r="BL27" s="77" t="s">
        <v>33</v>
      </c>
      <c r="BM27" s="77" t="s">
        <v>64</v>
      </c>
      <c r="BN27" s="78" t="s">
        <v>38</v>
      </c>
      <c r="BO27" s="650" t="s">
        <v>55</v>
      </c>
      <c r="BP27" s="1838"/>
      <c r="BQ27" s="1276">
        <f t="shared" si="8"/>
        <v>17</v>
      </c>
      <c r="BR27" s="1297" t="s">
        <v>15</v>
      </c>
      <c r="BS27" s="1293" t="s">
        <v>64</v>
      </c>
      <c r="BT27" s="74" t="s">
        <v>38</v>
      </c>
      <c r="BU27" s="75" t="s">
        <v>55</v>
      </c>
      <c r="BV27" s="75" t="s">
        <v>33</v>
      </c>
      <c r="BW27" s="98" t="s">
        <v>38</v>
      </c>
      <c r="BX27" s="1838"/>
      <c r="BY27" s="1270">
        <f t="shared" si="9"/>
        <v>17</v>
      </c>
      <c r="BZ27" s="1298" t="s">
        <v>17</v>
      </c>
      <c r="CA27" s="1288" t="s">
        <v>55</v>
      </c>
      <c r="CB27" s="225" t="s">
        <v>64</v>
      </c>
      <c r="CC27" s="224" t="s">
        <v>38</v>
      </c>
      <c r="CD27" s="224" t="s">
        <v>38</v>
      </c>
      <c r="CE27" s="318" t="s">
        <v>33</v>
      </c>
      <c r="CF27" s="1840"/>
      <c r="CG27" s="3906">
        <f t="shared" si="10"/>
        <v>17</v>
      </c>
      <c r="CH27" s="2673" t="s">
        <v>18</v>
      </c>
      <c r="CI27" s="1290" t="s">
        <v>38</v>
      </c>
      <c r="CJ27" s="71" t="s">
        <v>33</v>
      </c>
      <c r="CK27" s="71" t="s">
        <v>64</v>
      </c>
      <c r="CL27" s="72" t="s">
        <v>38</v>
      </c>
      <c r="CM27" s="73" t="s">
        <v>55</v>
      </c>
      <c r="CN27" s="1838"/>
      <c r="CO27" s="1276">
        <f t="shared" si="11"/>
        <v>17</v>
      </c>
      <c r="CP27" s="1298" t="s">
        <v>15</v>
      </c>
      <c r="CQ27" s="1288" t="s">
        <v>64</v>
      </c>
      <c r="CR27" s="74" t="s">
        <v>38</v>
      </c>
      <c r="CS27" s="75" t="s">
        <v>55</v>
      </c>
      <c r="CT27" s="75" t="s">
        <v>33</v>
      </c>
      <c r="CU27" s="98" t="s">
        <v>38</v>
      </c>
      <c r="CV27" s="461" t="s">
        <v>280</v>
      </c>
      <c r="CW27" s="564"/>
      <c r="CX27" s="562"/>
      <c r="CY27" s="89"/>
      <c r="CZ27" s="23"/>
      <c r="DA27" s="23"/>
      <c r="DB27" s="530"/>
      <c r="DC27" s="531"/>
      <c r="DD27" s="531"/>
      <c r="DE27" s="531"/>
      <c r="DF27" s="532"/>
    </row>
    <row r="28" spans="1:110" ht="18" customHeight="1" thickBot="1">
      <c r="A28" s="1025"/>
      <c r="B28" s="1834"/>
      <c r="C28" s="1270">
        <f t="shared" si="0"/>
        <v>18</v>
      </c>
      <c r="D28" s="1297" t="s">
        <v>19</v>
      </c>
      <c r="E28" s="1293" t="s">
        <v>64</v>
      </c>
      <c r="F28" s="224" t="s">
        <v>38</v>
      </c>
      <c r="G28" s="79" t="s">
        <v>55</v>
      </c>
      <c r="H28" s="79" t="s">
        <v>33</v>
      </c>
      <c r="I28" s="98" t="s">
        <v>38</v>
      </c>
      <c r="J28" s="1838"/>
      <c r="K28" s="1270">
        <f t="shared" si="1"/>
        <v>18</v>
      </c>
      <c r="L28" s="1297" t="s">
        <v>88</v>
      </c>
      <c r="M28" s="1288" t="s">
        <v>33</v>
      </c>
      <c r="N28" s="224" t="s">
        <v>38</v>
      </c>
      <c r="O28" s="224" t="s">
        <v>38</v>
      </c>
      <c r="P28" s="75" t="s">
        <v>55</v>
      </c>
      <c r="Q28" s="76" t="s">
        <v>64</v>
      </c>
      <c r="R28" s="1838"/>
      <c r="S28" s="1276">
        <f t="shared" ref="S28" si="28">S27+1</f>
        <v>18</v>
      </c>
      <c r="T28" s="1372" t="s">
        <v>88</v>
      </c>
      <c r="U28" s="1292" t="s">
        <v>38</v>
      </c>
      <c r="V28" s="225" t="s">
        <v>55</v>
      </c>
      <c r="W28" s="225" t="s">
        <v>33</v>
      </c>
      <c r="X28" s="75" t="s">
        <v>64</v>
      </c>
      <c r="Y28" s="98" t="s">
        <v>38</v>
      </c>
      <c r="Z28" s="1838"/>
      <c r="AA28" s="1334">
        <f t="shared" si="3"/>
        <v>18</v>
      </c>
      <c r="AB28" s="1416" t="s">
        <v>17</v>
      </c>
      <c r="AC28" s="1288" t="s">
        <v>33</v>
      </c>
      <c r="AD28" s="74" t="s">
        <v>38</v>
      </c>
      <c r="AE28" s="74" t="s">
        <v>38</v>
      </c>
      <c r="AF28" s="75" t="s">
        <v>55</v>
      </c>
      <c r="AG28" s="76" t="s">
        <v>64</v>
      </c>
      <c r="AH28" s="1839"/>
      <c r="AI28" s="1272">
        <f t="shared" si="4"/>
        <v>18</v>
      </c>
      <c r="AJ28" s="1300" t="s">
        <v>16</v>
      </c>
      <c r="AK28" s="1289" t="s">
        <v>38</v>
      </c>
      <c r="AL28" s="75" t="s">
        <v>33</v>
      </c>
      <c r="AM28" s="75" t="s">
        <v>64</v>
      </c>
      <c r="AN28" s="78" t="s">
        <v>38</v>
      </c>
      <c r="AO28" s="76" t="s">
        <v>55</v>
      </c>
      <c r="AP28" s="1842"/>
      <c r="AQ28" s="1275">
        <f t="shared" si="5"/>
        <v>18</v>
      </c>
      <c r="AR28" s="1329" t="s">
        <v>15</v>
      </c>
      <c r="AS28" s="1289" t="s">
        <v>38</v>
      </c>
      <c r="AT28" s="75" t="s">
        <v>55</v>
      </c>
      <c r="AU28" s="75" t="s">
        <v>33</v>
      </c>
      <c r="AV28" s="75" t="s">
        <v>64</v>
      </c>
      <c r="AW28" s="98" t="s">
        <v>38</v>
      </c>
      <c r="AY28" s="1025"/>
      <c r="AZ28" s="1838"/>
      <c r="BA28" s="1270">
        <f t="shared" si="6"/>
        <v>18</v>
      </c>
      <c r="BB28" s="1297" t="s">
        <v>17</v>
      </c>
      <c r="BC28" s="1288" t="s">
        <v>33</v>
      </c>
      <c r="BD28" s="74" t="s">
        <v>38</v>
      </c>
      <c r="BE28" s="74" t="s">
        <v>38</v>
      </c>
      <c r="BF28" s="75" t="s">
        <v>55</v>
      </c>
      <c r="BG28" s="76" t="s">
        <v>64</v>
      </c>
      <c r="BH28" s="1840"/>
      <c r="BI28" s="1330">
        <f t="shared" si="7"/>
        <v>18</v>
      </c>
      <c r="BJ28" s="1301" t="s">
        <v>18</v>
      </c>
      <c r="BK28" s="1319" t="s">
        <v>38</v>
      </c>
      <c r="BL28" s="75" t="s">
        <v>33</v>
      </c>
      <c r="BM28" s="83" t="s">
        <v>64</v>
      </c>
      <c r="BN28" s="82" t="s">
        <v>38</v>
      </c>
      <c r="BO28" s="644" t="s">
        <v>55</v>
      </c>
      <c r="BP28" s="1838">
        <v>38</v>
      </c>
      <c r="BQ28" s="1276">
        <f t="shared" si="8"/>
        <v>18</v>
      </c>
      <c r="BR28" s="1302" t="s">
        <v>14</v>
      </c>
      <c r="BS28" s="1292" t="s">
        <v>38</v>
      </c>
      <c r="BT28" s="75" t="s">
        <v>55</v>
      </c>
      <c r="BU28" s="75" t="s">
        <v>33</v>
      </c>
      <c r="BV28" s="75" t="s">
        <v>64</v>
      </c>
      <c r="BW28" s="98" t="s">
        <v>38</v>
      </c>
      <c r="BX28" s="1838"/>
      <c r="BY28" s="1270">
        <f t="shared" si="9"/>
        <v>18</v>
      </c>
      <c r="BZ28" s="1372" t="s">
        <v>19</v>
      </c>
      <c r="CA28" s="1288" t="s">
        <v>33</v>
      </c>
      <c r="CB28" s="74" t="s">
        <v>38</v>
      </c>
      <c r="CC28" s="224" t="s">
        <v>38</v>
      </c>
      <c r="CD28" s="75" t="s">
        <v>55</v>
      </c>
      <c r="CE28" s="76" t="s">
        <v>64</v>
      </c>
      <c r="CF28" s="1838"/>
      <c r="CG28" s="1276">
        <f t="shared" si="10"/>
        <v>18</v>
      </c>
      <c r="CH28" s="1372" t="s">
        <v>88</v>
      </c>
      <c r="CI28" s="1293" t="s">
        <v>55</v>
      </c>
      <c r="CJ28" s="75" t="s">
        <v>64</v>
      </c>
      <c r="CK28" s="224" t="s">
        <v>38</v>
      </c>
      <c r="CL28" s="74" t="s">
        <v>38</v>
      </c>
      <c r="CM28" s="318" t="s">
        <v>33</v>
      </c>
      <c r="CN28" s="1838">
        <v>51</v>
      </c>
      <c r="CO28" s="1276">
        <f t="shared" si="11"/>
        <v>18</v>
      </c>
      <c r="CP28" s="1298" t="s">
        <v>14</v>
      </c>
      <c r="CQ28" s="1289" t="s">
        <v>38</v>
      </c>
      <c r="CR28" s="75" t="s">
        <v>55</v>
      </c>
      <c r="CS28" s="75" t="s">
        <v>33</v>
      </c>
      <c r="CT28" s="75" t="s">
        <v>64</v>
      </c>
      <c r="CU28" s="98" t="s">
        <v>38</v>
      </c>
      <c r="CV28" s="461" t="s">
        <v>404</v>
      </c>
      <c r="CW28" s="564"/>
      <c r="CX28" s="562"/>
      <c r="CY28" s="89"/>
      <c r="CZ28" s="23"/>
      <c r="DA28" s="23"/>
      <c r="DB28" s="530"/>
      <c r="DC28" s="531"/>
      <c r="DD28" s="531"/>
      <c r="DE28" s="531"/>
      <c r="DF28" s="532"/>
    </row>
    <row r="29" spans="1:110" ht="18" customHeight="1" thickBot="1">
      <c r="A29" s="1025"/>
      <c r="B29" s="1835"/>
      <c r="C29" s="1272">
        <f t="shared" si="0"/>
        <v>19</v>
      </c>
      <c r="D29" s="1300" t="s">
        <v>16</v>
      </c>
      <c r="E29" s="1304" t="s">
        <v>38</v>
      </c>
      <c r="F29" s="77" t="s">
        <v>55</v>
      </c>
      <c r="G29" s="77" t="s">
        <v>33</v>
      </c>
      <c r="H29" s="77" t="s">
        <v>64</v>
      </c>
      <c r="I29" s="97" t="s">
        <v>38</v>
      </c>
      <c r="J29" s="1838"/>
      <c r="K29" s="1270">
        <f t="shared" si="1"/>
        <v>19</v>
      </c>
      <c r="L29" s="1329" t="s">
        <v>15</v>
      </c>
      <c r="M29" s="1288" t="s">
        <v>33</v>
      </c>
      <c r="N29" s="224" t="s">
        <v>38</v>
      </c>
      <c r="O29" s="224" t="s">
        <v>38</v>
      </c>
      <c r="P29" s="75" t="s">
        <v>55</v>
      </c>
      <c r="Q29" s="76" t="s">
        <v>64</v>
      </c>
      <c r="R29" s="1838"/>
      <c r="S29" s="1275">
        <f t="shared" ref="S29" si="29">S28+1</f>
        <v>19</v>
      </c>
      <c r="T29" s="1298" t="s">
        <v>15</v>
      </c>
      <c r="U29" s="1292" t="s">
        <v>38</v>
      </c>
      <c r="V29" s="225" t="s">
        <v>55</v>
      </c>
      <c r="W29" s="225" t="s">
        <v>33</v>
      </c>
      <c r="X29" s="75" t="s">
        <v>64</v>
      </c>
      <c r="Y29" s="98" t="s">
        <v>38</v>
      </c>
      <c r="Z29" s="1838"/>
      <c r="AA29" s="1276">
        <f t="shared" si="3"/>
        <v>19</v>
      </c>
      <c r="AB29" s="1297" t="s">
        <v>19</v>
      </c>
      <c r="AC29" s="1288" t="s">
        <v>64</v>
      </c>
      <c r="AD29" s="74" t="s">
        <v>38</v>
      </c>
      <c r="AE29" s="79" t="s">
        <v>55</v>
      </c>
      <c r="AF29" s="79" t="s">
        <v>33</v>
      </c>
      <c r="AG29" s="98" t="s">
        <v>38</v>
      </c>
      <c r="AH29" s="1838"/>
      <c r="AI29" s="1270">
        <f t="shared" si="4"/>
        <v>19</v>
      </c>
      <c r="AJ29" s="1301" t="s">
        <v>18</v>
      </c>
      <c r="AK29" s="1294" t="s">
        <v>55</v>
      </c>
      <c r="AL29" s="71" t="s">
        <v>64</v>
      </c>
      <c r="AM29" s="72" t="s">
        <v>38</v>
      </c>
      <c r="AN29" s="72" t="s">
        <v>38</v>
      </c>
      <c r="AO29" s="73" t="s">
        <v>33</v>
      </c>
      <c r="AP29" s="1842">
        <v>25</v>
      </c>
      <c r="AQ29" s="1276">
        <f t="shared" si="5"/>
        <v>19</v>
      </c>
      <c r="AR29" s="1297" t="s">
        <v>14</v>
      </c>
      <c r="AS29" s="1289" t="s">
        <v>38</v>
      </c>
      <c r="AT29" s="75" t="s">
        <v>55</v>
      </c>
      <c r="AU29" s="75" t="s">
        <v>33</v>
      </c>
      <c r="AV29" s="75" t="s">
        <v>64</v>
      </c>
      <c r="AW29" s="98" t="s">
        <v>38</v>
      </c>
      <c r="AY29" s="1025"/>
      <c r="AZ29" s="1339"/>
      <c r="BA29" s="1273">
        <f t="shared" si="6"/>
        <v>19</v>
      </c>
      <c r="BB29" s="1302" t="s">
        <v>19</v>
      </c>
      <c r="BC29" s="1288" t="s">
        <v>33</v>
      </c>
      <c r="BD29" s="74" t="s">
        <v>38</v>
      </c>
      <c r="BE29" s="74" t="s">
        <v>38</v>
      </c>
      <c r="BF29" s="75" t="s">
        <v>55</v>
      </c>
      <c r="BG29" s="76" t="s">
        <v>64</v>
      </c>
      <c r="BH29" s="1838"/>
      <c r="BI29" s="1276">
        <f t="shared" si="7"/>
        <v>19</v>
      </c>
      <c r="BJ29" s="1298" t="s">
        <v>88</v>
      </c>
      <c r="BK29" s="1288" t="s">
        <v>55</v>
      </c>
      <c r="BL29" s="225" t="s">
        <v>64</v>
      </c>
      <c r="BM29" s="74" t="s">
        <v>38</v>
      </c>
      <c r="BN29" s="74" t="s">
        <v>38</v>
      </c>
      <c r="BO29" s="76" t="s">
        <v>33</v>
      </c>
      <c r="BP29" s="1838"/>
      <c r="BQ29" s="1276">
        <f t="shared" si="8"/>
        <v>19</v>
      </c>
      <c r="BR29" s="1298" t="s">
        <v>17</v>
      </c>
      <c r="BS29" s="1292" t="s">
        <v>38</v>
      </c>
      <c r="BT29" s="75" t="s">
        <v>33</v>
      </c>
      <c r="BU29" s="75" t="s">
        <v>64</v>
      </c>
      <c r="BV29" s="74" t="s">
        <v>38</v>
      </c>
      <c r="BW29" s="76" t="s">
        <v>55</v>
      </c>
      <c r="BX29" s="1839"/>
      <c r="BY29" s="1274">
        <f t="shared" si="9"/>
        <v>19</v>
      </c>
      <c r="BZ29" s="1299" t="s">
        <v>16</v>
      </c>
      <c r="CA29" s="1288" t="s">
        <v>64</v>
      </c>
      <c r="CB29" s="78" t="s">
        <v>38</v>
      </c>
      <c r="CC29" s="77" t="s">
        <v>55</v>
      </c>
      <c r="CD29" s="77" t="s">
        <v>33</v>
      </c>
      <c r="CE29" s="97" t="s">
        <v>38</v>
      </c>
      <c r="CF29" s="1838"/>
      <c r="CG29" s="1275">
        <f t="shared" si="10"/>
        <v>19</v>
      </c>
      <c r="CH29" s="1372" t="s">
        <v>15</v>
      </c>
      <c r="CI29" s="1293" t="s">
        <v>55</v>
      </c>
      <c r="CJ29" s="75" t="s">
        <v>64</v>
      </c>
      <c r="CK29" s="224" t="s">
        <v>38</v>
      </c>
      <c r="CL29" s="74" t="s">
        <v>38</v>
      </c>
      <c r="CM29" s="318" t="s">
        <v>33</v>
      </c>
      <c r="CN29" s="1838"/>
      <c r="CO29" s="1275">
        <f t="shared" si="11"/>
        <v>19</v>
      </c>
      <c r="CP29" s="1329" t="s">
        <v>17</v>
      </c>
      <c r="CQ29" s="1289" t="s">
        <v>38</v>
      </c>
      <c r="CR29" s="75" t="s">
        <v>55</v>
      </c>
      <c r="CS29" s="75" t="s">
        <v>33</v>
      </c>
      <c r="CT29" s="75" t="s">
        <v>64</v>
      </c>
      <c r="CU29" s="98" t="s">
        <v>38</v>
      </c>
      <c r="CV29" s="461" t="s">
        <v>405</v>
      </c>
      <c r="CW29" s="564"/>
      <c r="CX29" s="562"/>
      <c r="CY29" s="89"/>
      <c r="CZ29" s="23"/>
      <c r="DA29" s="23"/>
      <c r="DB29" s="530"/>
      <c r="DC29" s="531"/>
      <c r="DD29" s="531"/>
      <c r="DE29" s="531"/>
      <c r="DF29" s="532"/>
    </row>
    <row r="30" spans="1:110" ht="18" customHeight="1" thickBot="1">
      <c r="A30" s="1025"/>
      <c r="B30" s="1834"/>
      <c r="C30" s="1270">
        <f t="shared" si="0"/>
        <v>20</v>
      </c>
      <c r="D30" s="1301" t="s">
        <v>18</v>
      </c>
      <c r="E30" s="1305" t="s">
        <v>38</v>
      </c>
      <c r="F30" s="397" t="s">
        <v>55</v>
      </c>
      <c r="G30" s="397" t="s">
        <v>33</v>
      </c>
      <c r="H30" s="397" t="s">
        <v>64</v>
      </c>
      <c r="I30" s="651" t="s">
        <v>38</v>
      </c>
      <c r="J30" s="1838">
        <v>8</v>
      </c>
      <c r="K30" s="1270">
        <f t="shared" si="1"/>
        <v>20</v>
      </c>
      <c r="L30" s="1302" t="s">
        <v>14</v>
      </c>
      <c r="M30" s="1288" t="s">
        <v>64</v>
      </c>
      <c r="N30" s="224" t="s">
        <v>38</v>
      </c>
      <c r="O30" s="75" t="s">
        <v>55</v>
      </c>
      <c r="P30" s="75" t="s">
        <v>33</v>
      </c>
      <c r="Q30" s="98" t="s">
        <v>38</v>
      </c>
      <c r="R30" s="1838">
        <v>12</v>
      </c>
      <c r="S30" s="1276">
        <f t="shared" ref="S30" si="30">S29+1</f>
        <v>20</v>
      </c>
      <c r="T30" s="1414" t="s">
        <v>14</v>
      </c>
      <c r="U30" s="1306" t="s">
        <v>38</v>
      </c>
      <c r="V30" s="79" t="s">
        <v>33</v>
      </c>
      <c r="W30" s="100" t="s">
        <v>64</v>
      </c>
      <c r="X30" s="74" t="s">
        <v>38</v>
      </c>
      <c r="Y30" s="81" t="s">
        <v>55</v>
      </c>
      <c r="Z30" s="1839"/>
      <c r="AA30" s="1271">
        <f t="shared" si="3"/>
        <v>20</v>
      </c>
      <c r="AB30" s="1300" t="s">
        <v>16</v>
      </c>
      <c r="AC30" s="1331" t="s">
        <v>64</v>
      </c>
      <c r="AD30" s="80" t="s">
        <v>38</v>
      </c>
      <c r="AE30" s="77" t="s">
        <v>55</v>
      </c>
      <c r="AF30" s="77" t="s">
        <v>33</v>
      </c>
      <c r="AG30" s="97" t="s">
        <v>38</v>
      </c>
      <c r="AH30" s="1838"/>
      <c r="AI30" s="1270">
        <f t="shared" si="4"/>
        <v>20</v>
      </c>
      <c r="AJ30" s="1298" t="s">
        <v>88</v>
      </c>
      <c r="AK30" s="1288" t="s">
        <v>55</v>
      </c>
      <c r="AL30" s="75" t="s">
        <v>64</v>
      </c>
      <c r="AM30" s="74" t="s">
        <v>38</v>
      </c>
      <c r="AN30" s="74" t="s">
        <v>38</v>
      </c>
      <c r="AO30" s="76" t="s">
        <v>33</v>
      </c>
      <c r="AP30" s="1842"/>
      <c r="AQ30" s="1276">
        <f t="shared" si="5"/>
        <v>20</v>
      </c>
      <c r="AR30" s="1297" t="s">
        <v>17</v>
      </c>
      <c r="AS30" s="1289" t="s">
        <v>38</v>
      </c>
      <c r="AT30" s="75" t="s">
        <v>33</v>
      </c>
      <c r="AU30" s="75" t="s">
        <v>64</v>
      </c>
      <c r="AV30" s="74" t="s">
        <v>38</v>
      </c>
      <c r="AW30" s="76" t="s">
        <v>55</v>
      </c>
      <c r="AY30" s="1025"/>
      <c r="AZ30" s="1352"/>
      <c r="BA30" s="1272">
        <f t="shared" si="6"/>
        <v>20</v>
      </c>
      <c r="BB30" s="1300" t="s">
        <v>16</v>
      </c>
      <c r="BC30" s="1291" t="s">
        <v>64</v>
      </c>
      <c r="BD30" s="78" t="s">
        <v>38</v>
      </c>
      <c r="BE30" s="77" t="s">
        <v>55</v>
      </c>
      <c r="BF30" s="77" t="s">
        <v>33</v>
      </c>
      <c r="BG30" s="97" t="s">
        <v>38</v>
      </c>
      <c r="BH30" s="1838"/>
      <c r="BI30" s="1276">
        <f t="shared" si="7"/>
        <v>20</v>
      </c>
      <c r="BJ30" s="1298" t="s">
        <v>15</v>
      </c>
      <c r="BK30" s="1369" t="s">
        <v>33</v>
      </c>
      <c r="BL30" s="224" t="s">
        <v>38</v>
      </c>
      <c r="BM30" s="224" t="s">
        <v>38</v>
      </c>
      <c r="BN30" s="100" t="s">
        <v>55</v>
      </c>
      <c r="BO30" s="76" t="s">
        <v>64</v>
      </c>
      <c r="BP30" s="1339"/>
      <c r="BQ30" s="1276">
        <f t="shared" si="8"/>
        <v>20</v>
      </c>
      <c r="BR30" s="1414" t="s">
        <v>19</v>
      </c>
      <c r="BS30" s="1292" t="s">
        <v>38</v>
      </c>
      <c r="BT30" s="75" t="s">
        <v>33</v>
      </c>
      <c r="BU30" s="75" t="s">
        <v>64</v>
      </c>
      <c r="BV30" s="74" t="s">
        <v>38</v>
      </c>
      <c r="BW30" s="76" t="s">
        <v>55</v>
      </c>
      <c r="BX30" s="1338"/>
      <c r="BY30" s="1281">
        <f t="shared" si="9"/>
        <v>20</v>
      </c>
      <c r="BZ30" s="1301" t="s">
        <v>18</v>
      </c>
      <c r="CA30" s="1295" t="s">
        <v>64</v>
      </c>
      <c r="CB30" s="82" t="s">
        <v>38</v>
      </c>
      <c r="CC30" s="83" t="s">
        <v>55</v>
      </c>
      <c r="CD30" s="71" t="s">
        <v>33</v>
      </c>
      <c r="CE30" s="643" t="s">
        <v>38</v>
      </c>
      <c r="CF30" s="1838">
        <v>47</v>
      </c>
      <c r="CG30" s="1275">
        <f t="shared" si="10"/>
        <v>20</v>
      </c>
      <c r="CH30" s="1302" t="s">
        <v>14</v>
      </c>
      <c r="CI30" s="1288" t="s">
        <v>33</v>
      </c>
      <c r="CJ30" s="74" t="s">
        <v>38</v>
      </c>
      <c r="CK30" s="224" t="s">
        <v>38</v>
      </c>
      <c r="CL30" s="75" t="s">
        <v>55</v>
      </c>
      <c r="CM30" s="318" t="s">
        <v>64</v>
      </c>
      <c r="CN30" s="1838"/>
      <c r="CO30" s="1276">
        <f t="shared" si="11"/>
        <v>20</v>
      </c>
      <c r="CP30" s="1298" t="s">
        <v>19</v>
      </c>
      <c r="CQ30" s="1289" t="s">
        <v>38</v>
      </c>
      <c r="CR30" s="75" t="s">
        <v>33</v>
      </c>
      <c r="CS30" s="75" t="s">
        <v>64</v>
      </c>
      <c r="CT30" s="74" t="s">
        <v>38</v>
      </c>
      <c r="CU30" s="76" t="s">
        <v>55</v>
      </c>
      <c r="CV30" s="461"/>
      <c r="CW30" s="564"/>
      <c r="CX30" s="562"/>
      <c r="CY30" s="89"/>
      <c r="CZ30" s="23"/>
      <c r="DA30" s="23"/>
      <c r="DB30" s="530"/>
      <c r="DC30" s="531"/>
      <c r="DD30" s="531"/>
      <c r="DE30" s="531"/>
      <c r="DF30" s="532"/>
    </row>
    <row r="31" spans="1:110" ht="18" customHeight="1" thickBot="1">
      <c r="A31" s="1025"/>
      <c r="B31" s="1834"/>
      <c r="C31" s="1270">
        <f t="shared" si="0"/>
        <v>21</v>
      </c>
      <c r="D31" s="1297" t="s">
        <v>88</v>
      </c>
      <c r="E31" s="1292" t="s">
        <v>38</v>
      </c>
      <c r="F31" s="225" t="s">
        <v>33</v>
      </c>
      <c r="G31" s="225" t="s">
        <v>64</v>
      </c>
      <c r="H31" s="224" t="s">
        <v>38</v>
      </c>
      <c r="I31" s="318" t="s">
        <v>55</v>
      </c>
      <c r="J31" s="1838"/>
      <c r="K31" s="1270">
        <f t="shared" si="1"/>
        <v>21</v>
      </c>
      <c r="L31" s="1372" t="s">
        <v>17</v>
      </c>
      <c r="M31" s="1289" t="s">
        <v>38</v>
      </c>
      <c r="N31" s="75" t="s">
        <v>55</v>
      </c>
      <c r="O31" s="75" t="s">
        <v>33</v>
      </c>
      <c r="P31" s="75" t="s">
        <v>64</v>
      </c>
      <c r="Q31" s="98" t="s">
        <v>38</v>
      </c>
      <c r="R31" s="1838"/>
      <c r="S31" s="1844">
        <f t="shared" ref="S31" si="31">S30+1</f>
        <v>21</v>
      </c>
      <c r="T31" s="1414" t="s">
        <v>17</v>
      </c>
      <c r="U31" s="1289" t="s">
        <v>38</v>
      </c>
      <c r="V31" s="75" t="s">
        <v>33</v>
      </c>
      <c r="W31" s="75" t="s">
        <v>64</v>
      </c>
      <c r="X31" s="74" t="s">
        <v>38</v>
      </c>
      <c r="Y31" s="76" t="s">
        <v>55</v>
      </c>
      <c r="Z31" s="1840"/>
      <c r="AA31" s="3975">
        <f t="shared" si="3"/>
        <v>21</v>
      </c>
      <c r="AB31" s="3976" t="s">
        <v>18</v>
      </c>
      <c r="AC31" s="1290" t="s">
        <v>38</v>
      </c>
      <c r="AD31" s="71" t="s">
        <v>55</v>
      </c>
      <c r="AE31" s="71" t="s">
        <v>33</v>
      </c>
      <c r="AF31" s="71" t="s">
        <v>64</v>
      </c>
      <c r="AG31" s="642" t="s">
        <v>38</v>
      </c>
      <c r="AH31" s="1838"/>
      <c r="AI31" s="1270">
        <f t="shared" si="4"/>
        <v>21</v>
      </c>
      <c r="AJ31" s="1297" t="s">
        <v>15</v>
      </c>
      <c r="AK31" s="1288" t="s">
        <v>33</v>
      </c>
      <c r="AL31" s="74" t="s">
        <v>38</v>
      </c>
      <c r="AM31" s="74" t="s">
        <v>38</v>
      </c>
      <c r="AN31" s="75" t="s">
        <v>55</v>
      </c>
      <c r="AO31" s="76" t="s">
        <v>64</v>
      </c>
      <c r="AP31" s="1842"/>
      <c r="AQ31" s="1276">
        <f t="shared" si="5"/>
        <v>21</v>
      </c>
      <c r="AR31" s="1297" t="s">
        <v>19</v>
      </c>
      <c r="AS31" s="1288" t="s">
        <v>55</v>
      </c>
      <c r="AT31" s="75" t="s">
        <v>64</v>
      </c>
      <c r="AU31" s="74" t="s">
        <v>38</v>
      </c>
      <c r="AV31" s="74" t="s">
        <v>38</v>
      </c>
      <c r="AW31" s="76" t="s">
        <v>33</v>
      </c>
      <c r="AY31" s="1025"/>
      <c r="AZ31" s="1338"/>
      <c r="BA31" s="1281">
        <f t="shared" si="6"/>
        <v>21</v>
      </c>
      <c r="BB31" s="1301" t="s">
        <v>18</v>
      </c>
      <c r="BC31" s="1290" t="s">
        <v>38</v>
      </c>
      <c r="BD31" s="71" t="s">
        <v>55</v>
      </c>
      <c r="BE31" s="71" t="s">
        <v>33</v>
      </c>
      <c r="BF31" s="71" t="s">
        <v>64</v>
      </c>
      <c r="BG31" s="643" t="s">
        <v>38</v>
      </c>
      <c r="BH31" s="1842">
        <v>34</v>
      </c>
      <c r="BI31" s="1844">
        <f t="shared" si="7"/>
        <v>21</v>
      </c>
      <c r="BJ31" s="1372" t="s">
        <v>14</v>
      </c>
      <c r="BK31" s="1288" t="s">
        <v>33</v>
      </c>
      <c r="BL31" s="224" t="s">
        <v>38</v>
      </c>
      <c r="BM31" s="224" t="s">
        <v>38</v>
      </c>
      <c r="BN31" s="75" t="s">
        <v>55</v>
      </c>
      <c r="BO31" s="76" t="s">
        <v>64</v>
      </c>
      <c r="BP31" s="1352"/>
      <c r="BQ31" s="1271">
        <f t="shared" si="8"/>
        <v>21</v>
      </c>
      <c r="BR31" s="1300" t="s">
        <v>16</v>
      </c>
      <c r="BS31" s="1331" t="s">
        <v>55</v>
      </c>
      <c r="BT31" s="392" t="s">
        <v>64</v>
      </c>
      <c r="BU31" s="393" t="s">
        <v>38</v>
      </c>
      <c r="BV31" s="393" t="s">
        <v>38</v>
      </c>
      <c r="BW31" s="403" t="s">
        <v>33</v>
      </c>
      <c r="BX31" s="1339"/>
      <c r="BY31" s="1452">
        <f t="shared" si="9"/>
        <v>21</v>
      </c>
      <c r="BZ31" s="1414" t="s">
        <v>88</v>
      </c>
      <c r="CA31" s="1289" t="s">
        <v>38</v>
      </c>
      <c r="CB31" s="75" t="s">
        <v>55</v>
      </c>
      <c r="CC31" s="75" t="s">
        <v>33</v>
      </c>
      <c r="CD31" s="225" t="s">
        <v>64</v>
      </c>
      <c r="CE31" s="98" t="s">
        <v>38</v>
      </c>
      <c r="CF31" s="1339"/>
      <c r="CG31" s="1275">
        <f t="shared" si="10"/>
        <v>21</v>
      </c>
      <c r="CH31" s="1298" t="s">
        <v>17</v>
      </c>
      <c r="CI31" s="1288" t="s">
        <v>33</v>
      </c>
      <c r="CJ31" s="74" t="s">
        <v>38</v>
      </c>
      <c r="CK31" s="224" t="s">
        <v>38</v>
      </c>
      <c r="CL31" s="75" t="s">
        <v>55</v>
      </c>
      <c r="CM31" s="318" t="s">
        <v>64</v>
      </c>
      <c r="CN31" s="1839"/>
      <c r="CO31" s="1698">
        <f t="shared" si="11"/>
        <v>21</v>
      </c>
      <c r="CP31" s="1299" t="s">
        <v>16</v>
      </c>
      <c r="CQ31" s="1304" t="s">
        <v>38</v>
      </c>
      <c r="CR31" s="77" t="s">
        <v>33</v>
      </c>
      <c r="CS31" s="77" t="s">
        <v>64</v>
      </c>
      <c r="CT31" s="78" t="s">
        <v>38</v>
      </c>
      <c r="CU31" s="650" t="s">
        <v>55</v>
      </c>
      <c r="CV31" s="515"/>
      <c r="CW31" s="564"/>
      <c r="CX31" s="562"/>
      <c r="CY31" s="89"/>
      <c r="CZ31" s="23"/>
      <c r="DA31" s="23"/>
      <c r="DB31" s="530"/>
      <c r="DC31" s="531"/>
      <c r="DD31" s="531"/>
      <c r="DE31" s="531"/>
      <c r="DF31" s="532"/>
    </row>
    <row r="32" spans="1:110" ht="18" customHeight="1" thickBot="1">
      <c r="A32" s="1025"/>
      <c r="B32" s="1834"/>
      <c r="C32" s="1270">
        <f t="shared" si="0"/>
        <v>22</v>
      </c>
      <c r="D32" s="1297" t="s">
        <v>15</v>
      </c>
      <c r="E32" s="1293" t="s">
        <v>55</v>
      </c>
      <c r="F32" s="225" t="s">
        <v>64</v>
      </c>
      <c r="G32" s="224" t="s">
        <v>38</v>
      </c>
      <c r="H32" s="224" t="s">
        <v>38</v>
      </c>
      <c r="I32" s="318" t="s">
        <v>33</v>
      </c>
      <c r="J32" s="1339"/>
      <c r="K32" s="1270">
        <f t="shared" si="1"/>
        <v>22</v>
      </c>
      <c r="L32" s="1302" t="s">
        <v>19</v>
      </c>
      <c r="M32" s="1289" t="s">
        <v>38</v>
      </c>
      <c r="N32" s="75" t="s">
        <v>55</v>
      </c>
      <c r="O32" s="75" t="s">
        <v>33</v>
      </c>
      <c r="P32" s="75" t="s">
        <v>64</v>
      </c>
      <c r="Q32" s="98" t="s">
        <v>38</v>
      </c>
      <c r="R32" s="1838"/>
      <c r="S32" s="1276">
        <f t="shared" ref="S32" si="32">S31+1</f>
        <v>22</v>
      </c>
      <c r="T32" s="1414" t="s">
        <v>19</v>
      </c>
      <c r="U32" s="1333" t="s">
        <v>55</v>
      </c>
      <c r="V32" s="79" t="s">
        <v>64</v>
      </c>
      <c r="W32" s="74" t="s">
        <v>38</v>
      </c>
      <c r="X32" s="74" t="s">
        <v>38</v>
      </c>
      <c r="Y32" s="81" t="s">
        <v>33</v>
      </c>
      <c r="Z32" s="1838"/>
      <c r="AA32" s="1276">
        <f t="shared" si="3"/>
        <v>22</v>
      </c>
      <c r="AB32" s="1297" t="s">
        <v>88</v>
      </c>
      <c r="AC32" s="1292" t="s">
        <v>38</v>
      </c>
      <c r="AD32" s="225" t="s">
        <v>33</v>
      </c>
      <c r="AE32" s="225" t="s">
        <v>64</v>
      </c>
      <c r="AF32" s="224" t="s">
        <v>38</v>
      </c>
      <c r="AG32" s="318" t="s">
        <v>55</v>
      </c>
      <c r="AH32" s="1838">
        <v>21</v>
      </c>
      <c r="AI32" s="1270">
        <f t="shared" si="4"/>
        <v>22</v>
      </c>
      <c r="AJ32" s="1298" t="s">
        <v>14</v>
      </c>
      <c r="AK32" s="1288" t="s">
        <v>64</v>
      </c>
      <c r="AL32" s="74" t="s">
        <v>38</v>
      </c>
      <c r="AM32" s="75" t="s">
        <v>55</v>
      </c>
      <c r="AN32" s="75" t="s">
        <v>33</v>
      </c>
      <c r="AO32" s="98" t="s">
        <v>38</v>
      </c>
      <c r="AP32" s="1366"/>
      <c r="AQ32" s="1271">
        <f t="shared" si="5"/>
        <v>22</v>
      </c>
      <c r="AR32" s="1300" t="s">
        <v>16</v>
      </c>
      <c r="AS32" s="1333" t="s">
        <v>55</v>
      </c>
      <c r="AT32" s="79" t="s">
        <v>64</v>
      </c>
      <c r="AU32" s="80" t="s">
        <v>38</v>
      </c>
      <c r="AV32" s="80" t="s">
        <v>38</v>
      </c>
      <c r="AW32" s="650" t="s">
        <v>33</v>
      </c>
      <c r="AY32" s="1025"/>
      <c r="AZ32" s="1339"/>
      <c r="BA32" s="1453">
        <f t="shared" si="6"/>
        <v>22</v>
      </c>
      <c r="BB32" s="1297" t="s">
        <v>88</v>
      </c>
      <c r="BC32" s="1306" t="s">
        <v>38</v>
      </c>
      <c r="BD32" s="100" t="s">
        <v>55</v>
      </c>
      <c r="BE32" s="100" t="s">
        <v>33</v>
      </c>
      <c r="BF32" s="100" t="s">
        <v>64</v>
      </c>
      <c r="BG32" s="642" t="s">
        <v>38</v>
      </c>
      <c r="BH32" s="1838"/>
      <c r="BI32" s="1276">
        <f t="shared" si="7"/>
        <v>22</v>
      </c>
      <c r="BJ32" s="1298" t="s">
        <v>17</v>
      </c>
      <c r="BK32" s="1287" t="s">
        <v>64</v>
      </c>
      <c r="BL32" s="393" t="s">
        <v>38</v>
      </c>
      <c r="BM32" s="392" t="s">
        <v>55</v>
      </c>
      <c r="BN32" s="392" t="s">
        <v>33</v>
      </c>
      <c r="BO32" s="404" t="s">
        <v>38</v>
      </c>
      <c r="BP32" s="1338"/>
      <c r="BQ32" s="1330">
        <f t="shared" si="8"/>
        <v>22</v>
      </c>
      <c r="BR32" s="1301" t="s">
        <v>18</v>
      </c>
      <c r="BS32" s="1294" t="s">
        <v>55</v>
      </c>
      <c r="BT32" s="71" t="s">
        <v>64</v>
      </c>
      <c r="BU32" s="72" t="s">
        <v>38</v>
      </c>
      <c r="BV32" s="72" t="s">
        <v>38</v>
      </c>
      <c r="BW32" s="73" t="s">
        <v>33</v>
      </c>
      <c r="BX32" s="1339"/>
      <c r="BY32" s="1270">
        <f t="shared" si="9"/>
        <v>22</v>
      </c>
      <c r="BZ32" s="1298" t="s">
        <v>15</v>
      </c>
      <c r="CA32" s="1289" t="s">
        <v>38</v>
      </c>
      <c r="CB32" s="75" t="s">
        <v>55</v>
      </c>
      <c r="CC32" s="75" t="s">
        <v>33</v>
      </c>
      <c r="CD32" s="225" t="s">
        <v>64</v>
      </c>
      <c r="CE32" s="98" t="s">
        <v>38</v>
      </c>
      <c r="CF32" s="1339"/>
      <c r="CG32" s="1275">
        <f t="shared" si="10"/>
        <v>22</v>
      </c>
      <c r="CH32" s="1414" t="s">
        <v>19</v>
      </c>
      <c r="CI32" s="1377" t="s">
        <v>64</v>
      </c>
      <c r="CJ32" s="393" t="s">
        <v>38</v>
      </c>
      <c r="CK32" s="392" t="s">
        <v>55</v>
      </c>
      <c r="CL32" s="392" t="s">
        <v>33</v>
      </c>
      <c r="CM32" s="404" t="s">
        <v>38</v>
      </c>
      <c r="CN32" s="1338"/>
      <c r="CO32" s="1833">
        <f t="shared" si="11"/>
        <v>22</v>
      </c>
      <c r="CP32" s="1329" t="s">
        <v>18</v>
      </c>
      <c r="CQ32" s="1294" t="s">
        <v>55</v>
      </c>
      <c r="CR32" s="71" t="s">
        <v>64</v>
      </c>
      <c r="CS32" s="72" t="s">
        <v>38</v>
      </c>
      <c r="CT32" s="72" t="s">
        <v>38</v>
      </c>
      <c r="CU32" s="73" t="s">
        <v>33</v>
      </c>
      <c r="CV32" s="158"/>
      <c r="CW32" s="565"/>
      <c r="CX32" s="561"/>
      <c r="CY32" s="89"/>
      <c r="CZ32" s="23"/>
      <c r="DA32" s="23"/>
      <c r="DB32" s="530"/>
      <c r="DC32" s="531"/>
      <c r="DD32" s="531"/>
      <c r="DE32" s="531"/>
      <c r="DF32" s="532"/>
    </row>
    <row r="33" spans="1:110" ht="18" customHeight="1" thickBot="1">
      <c r="A33" s="1025"/>
      <c r="B33" s="1834">
        <v>4</v>
      </c>
      <c r="C33" s="1270">
        <f t="shared" si="0"/>
        <v>23</v>
      </c>
      <c r="D33" s="1297" t="s">
        <v>14</v>
      </c>
      <c r="E33" s="1288" t="s">
        <v>55</v>
      </c>
      <c r="F33" s="75" t="s">
        <v>64</v>
      </c>
      <c r="G33" s="74" t="s">
        <v>38</v>
      </c>
      <c r="H33" s="74" t="s">
        <v>38</v>
      </c>
      <c r="I33" s="76" t="s">
        <v>33</v>
      </c>
      <c r="J33" s="1839"/>
      <c r="K33" s="1272">
        <f t="shared" si="1"/>
        <v>23</v>
      </c>
      <c r="L33" s="1300" t="s">
        <v>16</v>
      </c>
      <c r="M33" s="1304" t="s">
        <v>38</v>
      </c>
      <c r="N33" s="77" t="s">
        <v>33</v>
      </c>
      <c r="O33" s="77" t="s">
        <v>64</v>
      </c>
      <c r="P33" s="78" t="s">
        <v>38</v>
      </c>
      <c r="Q33" s="650" t="s">
        <v>55</v>
      </c>
      <c r="R33" s="1352"/>
      <c r="S33" s="1698">
        <f t="shared" ref="S33" si="33">S32+1</f>
        <v>23</v>
      </c>
      <c r="T33" s="1415" t="s">
        <v>16</v>
      </c>
      <c r="U33" s="1331" t="s">
        <v>33</v>
      </c>
      <c r="V33" s="78" t="s">
        <v>38</v>
      </c>
      <c r="W33" s="78" t="s">
        <v>38</v>
      </c>
      <c r="X33" s="77" t="s">
        <v>55</v>
      </c>
      <c r="Y33" s="650" t="s">
        <v>64</v>
      </c>
      <c r="Z33" s="1838"/>
      <c r="AA33" s="2404">
        <f t="shared" si="3"/>
        <v>23</v>
      </c>
      <c r="AB33" s="2403" t="s">
        <v>15</v>
      </c>
      <c r="AC33" s="1292" t="s">
        <v>38</v>
      </c>
      <c r="AD33" s="225" t="s">
        <v>33</v>
      </c>
      <c r="AE33" s="225" t="s">
        <v>64</v>
      </c>
      <c r="AF33" s="224" t="s">
        <v>38</v>
      </c>
      <c r="AG33" s="318" t="s">
        <v>55</v>
      </c>
      <c r="AH33" s="1339"/>
      <c r="AI33" s="1270">
        <f t="shared" si="4"/>
        <v>23</v>
      </c>
      <c r="AJ33" s="1298" t="s">
        <v>17</v>
      </c>
      <c r="AK33" s="1288" t="s">
        <v>64</v>
      </c>
      <c r="AL33" s="74" t="s">
        <v>38</v>
      </c>
      <c r="AM33" s="75" t="s">
        <v>55</v>
      </c>
      <c r="AN33" s="75" t="s">
        <v>33</v>
      </c>
      <c r="AO33" s="98" t="s">
        <v>38</v>
      </c>
      <c r="AP33" s="1842"/>
      <c r="AQ33" s="1276">
        <f t="shared" si="5"/>
        <v>23</v>
      </c>
      <c r="AR33" s="1297" t="s">
        <v>18</v>
      </c>
      <c r="AS33" s="1294" t="s">
        <v>33</v>
      </c>
      <c r="AT33" s="72" t="s">
        <v>38</v>
      </c>
      <c r="AU33" s="72" t="s">
        <v>38</v>
      </c>
      <c r="AV33" s="71" t="s">
        <v>55</v>
      </c>
      <c r="AW33" s="73" t="s">
        <v>64</v>
      </c>
      <c r="AY33" s="1025"/>
      <c r="AZ33" s="1339"/>
      <c r="BA33" s="1270">
        <f t="shared" si="6"/>
        <v>23</v>
      </c>
      <c r="BB33" s="1297" t="s">
        <v>15</v>
      </c>
      <c r="BC33" s="1289" t="s">
        <v>38</v>
      </c>
      <c r="BD33" s="75" t="s">
        <v>33</v>
      </c>
      <c r="BE33" s="75" t="s">
        <v>64</v>
      </c>
      <c r="BF33" s="74" t="s">
        <v>38</v>
      </c>
      <c r="BG33" s="76" t="s">
        <v>55</v>
      </c>
      <c r="BH33" s="1339"/>
      <c r="BI33" s="1276">
        <f t="shared" si="7"/>
        <v>23</v>
      </c>
      <c r="BJ33" s="1298" t="s">
        <v>19</v>
      </c>
      <c r="BK33" s="1288" t="s">
        <v>64</v>
      </c>
      <c r="BL33" s="74" t="s">
        <v>38</v>
      </c>
      <c r="BM33" s="75" t="s">
        <v>55</v>
      </c>
      <c r="BN33" s="75" t="s">
        <v>33</v>
      </c>
      <c r="BO33" s="98" t="s">
        <v>38</v>
      </c>
      <c r="BP33" s="1339"/>
      <c r="BQ33" s="1276">
        <f t="shared" si="8"/>
        <v>23</v>
      </c>
      <c r="BR33" s="1297" t="s">
        <v>88</v>
      </c>
      <c r="BS33" s="1293" t="s">
        <v>33</v>
      </c>
      <c r="BT33" s="224" t="s">
        <v>38</v>
      </c>
      <c r="BU33" s="224" t="s">
        <v>38</v>
      </c>
      <c r="BV33" s="225" t="s">
        <v>55</v>
      </c>
      <c r="BW33" s="318" t="s">
        <v>64</v>
      </c>
      <c r="BX33" s="1838">
        <v>43</v>
      </c>
      <c r="BY33" s="1453">
        <f t="shared" si="9"/>
        <v>23</v>
      </c>
      <c r="BZ33" s="1298" t="s">
        <v>14</v>
      </c>
      <c r="CA33" s="1289" t="s">
        <v>38</v>
      </c>
      <c r="CB33" s="225" t="s">
        <v>33</v>
      </c>
      <c r="CC33" s="225" t="s">
        <v>64</v>
      </c>
      <c r="CD33" s="74" t="s">
        <v>38</v>
      </c>
      <c r="CE33" s="318" t="s">
        <v>55</v>
      </c>
      <c r="CF33" s="1352"/>
      <c r="CG33" s="1698">
        <f t="shared" si="10"/>
        <v>23</v>
      </c>
      <c r="CH33" s="1300" t="s">
        <v>16</v>
      </c>
      <c r="CI33" s="1378" t="s">
        <v>38</v>
      </c>
      <c r="CJ33" s="391" t="s">
        <v>55</v>
      </c>
      <c r="CK33" s="391" t="s">
        <v>33</v>
      </c>
      <c r="CL33" s="391" t="s">
        <v>64</v>
      </c>
      <c r="CM33" s="395" t="s">
        <v>38</v>
      </c>
      <c r="CN33" s="1339"/>
      <c r="CO33" s="1276">
        <f t="shared" si="11"/>
        <v>23</v>
      </c>
      <c r="CP33" s="1329" t="s">
        <v>88</v>
      </c>
      <c r="CQ33" s="1293" t="s">
        <v>33</v>
      </c>
      <c r="CR33" s="224" t="s">
        <v>38</v>
      </c>
      <c r="CS33" s="74" t="s">
        <v>38</v>
      </c>
      <c r="CT33" s="225" t="s">
        <v>55</v>
      </c>
      <c r="CU33" s="76" t="s">
        <v>64</v>
      </c>
      <c r="CV33" s="156" t="s">
        <v>92</v>
      </c>
      <c r="CW33" s="1049"/>
      <c r="CX33" s="560"/>
      <c r="CY33" s="89"/>
      <c r="CZ33" s="23"/>
      <c r="DA33" s="23"/>
      <c r="DB33" s="530"/>
      <c r="DC33" s="531"/>
      <c r="DD33" s="531"/>
      <c r="DE33" s="531"/>
      <c r="DF33" s="532"/>
    </row>
    <row r="34" spans="1:110" ht="18" customHeight="1" thickBot="1">
      <c r="A34" s="1025"/>
      <c r="B34" s="1834"/>
      <c r="C34" s="1270">
        <f t="shared" si="0"/>
        <v>24</v>
      </c>
      <c r="D34" s="1297" t="s">
        <v>17</v>
      </c>
      <c r="E34" s="1288" t="s">
        <v>33</v>
      </c>
      <c r="F34" s="74" t="s">
        <v>38</v>
      </c>
      <c r="G34" s="74" t="s">
        <v>38</v>
      </c>
      <c r="H34" s="75" t="s">
        <v>55</v>
      </c>
      <c r="I34" s="76" t="s">
        <v>64</v>
      </c>
      <c r="J34" s="1840"/>
      <c r="K34" s="1281">
        <f t="shared" si="1"/>
        <v>24</v>
      </c>
      <c r="L34" s="2403" t="s">
        <v>18</v>
      </c>
      <c r="M34" s="1319" t="s">
        <v>38</v>
      </c>
      <c r="N34" s="75" t="s">
        <v>33</v>
      </c>
      <c r="O34" s="83" t="s">
        <v>64</v>
      </c>
      <c r="P34" s="82" t="s">
        <v>38</v>
      </c>
      <c r="Q34" s="644" t="s">
        <v>55</v>
      </c>
      <c r="R34" s="1838"/>
      <c r="S34" s="1275">
        <f t="shared" ref="S34" si="34">S33+1</f>
        <v>24</v>
      </c>
      <c r="T34" s="2672" t="s">
        <v>18</v>
      </c>
      <c r="U34" s="1371" t="s">
        <v>33</v>
      </c>
      <c r="V34" s="74" t="s">
        <v>38</v>
      </c>
      <c r="W34" s="74" t="s">
        <v>38</v>
      </c>
      <c r="X34" s="75" t="s">
        <v>55</v>
      </c>
      <c r="Y34" s="76" t="s">
        <v>64</v>
      </c>
      <c r="Z34" s="1838">
        <v>17</v>
      </c>
      <c r="AA34" s="1276">
        <f t="shared" si="3"/>
        <v>24</v>
      </c>
      <c r="AB34" s="1297" t="s">
        <v>14</v>
      </c>
      <c r="AC34" s="1288" t="s">
        <v>55</v>
      </c>
      <c r="AD34" s="225" t="s">
        <v>64</v>
      </c>
      <c r="AE34" s="224" t="s">
        <v>38</v>
      </c>
      <c r="AF34" s="224" t="s">
        <v>38</v>
      </c>
      <c r="AG34" s="318" t="s">
        <v>33</v>
      </c>
      <c r="AH34" s="1838"/>
      <c r="AI34" s="1273">
        <f t="shared" si="4"/>
        <v>24</v>
      </c>
      <c r="AJ34" s="1414" t="s">
        <v>19</v>
      </c>
      <c r="AK34" s="1289" t="s">
        <v>38</v>
      </c>
      <c r="AL34" s="75" t="s">
        <v>55</v>
      </c>
      <c r="AM34" s="75" t="s">
        <v>33</v>
      </c>
      <c r="AN34" s="75" t="s">
        <v>64</v>
      </c>
      <c r="AO34" s="98" t="s">
        <v>38</v>
      </c>
      <c r="AP34" s="2674"/>
      <c r="AQ34" s="1276">
        <f t="shared" si="5"/>
        <v>24</v>
      </c>
      <c r="AR34" s="1297" t="s">
        <v>88</v>
      </c>
      <c r="AS34" s="1288" t="s">
        <v>33</v>
      </c>
      <c r="AT34" s="74" t="s">
        <v>38</v>
      </c>
      <c r="AU34" s="74" t="s">
        <v>38</v>
      </c>
      <c r="AV34" s="75" t="s">
        <v>55</v>
      </c>
      <c r="AW34" s="76" t="s">
        <v>64</v>
      </c>
      <c r="AY34" s="1025"/>
      <c r="AZ34" s="1838">
        <v>30</v>
      </c>
      <c r="BA34" s="1453">
        <f t="shared" si="6"/>
        <v>24</v>
      </c>
      <c r="BB34" s="1297" t="s">
        <v>14</v>
      </c>
      <c r="BC34" s="1289" t="s">
        <v>38</v>
      </c>
      <c r="BD34" s="75" t="s">
        <v>33</v>
      </c>
      <c r="BE34" s="75" t="s">
        <v>64</v>
      </c>
      <c r="BF34" s="74" t="s">
        <v>38</v>
      </c>
      <c r="BG34" s="76" t="s">
        <v>55</v>
      </c>
      <c r="BH34" s="1839"/>
      <c r="BI34" s="3487">
        <f t="shared" si="7"/>
        <v>24</v>
      </c>
      <c r="BJ34" s="3488" t="s">
        <v>16</v>
      </c>
      <c r="BK34" s="74" t="s">
        <v>38</v>
      </c>
      <c r="BL34" s="75" t="s">
        <v>55</v>
      </c>
      <c r="BM34" s="75" t="s">
        <v>33</v>
      </c>
      <c r="BN34" s="77" t="s">
        <v>64</v>
      </c>
      <c r="BO34" s="97" t="s">
        <v>38</v>
      </c>
      <c r="BP34" s="1339"/>
      <c r="BQ34" s="1275">
        <f t="shared" si="8"/>
        <v>24</v>
      </c>
      <c r="BR34" s="1298" t="s">
        <v>15</v>
      </c>
      <c r="BS34" s="1288" t="s">
        <v>64</v>
      </c>
      <c r="BT34" s="74" t="s">
        <v>38</v>
      </c>
      <c r="BU34" s="75" t="s">
        <v>55</v>
      </c>
      <c r="BV34" s="75" t="s">
        <v>33</v>
      </c>
      <c r="BW34" s="98" t="s">
        <v>38</v>
      </c>
      <c r="BX34" s="1339"/>
      <c r="BY34" s="1270">
        <f t="shared" si="9"/>
        <v>24</v>
      </c>
      <c r="BZ34" s="1298" t="s">
        <v>17</v>
      </c>
      <c r="CA34" s="1288" t="s">
        <v>55</v>
      </c>
      <c r="CB34" s="225" t="s">
        <v>64</v>
      </c>
      <c r="CC34" s="224" t="s">
        <v>38</v>
      </c>
      <c r="CD34" s="74" t="s">
        <v>38</v>
      </c>
      <c r="CE34" s="76" t="s">
        <v>33</v>
      </c>
      <c r="CF34" s="1338"/>
      <c r="CG34" s="1275">
        <f t="shared" si="10"/>
        <v>24</v>
      </c>
      <c r="CH34" s="1301" t="s">
        <v>18</v>
      </c>
      <c r="CI34" s="1305" t="s">
        <v>38</v>
      </c>
      <c r="CJ34" s="397" t="s">
        <v>55</v>
      </c>
      <c r="CK34" s="397" t="s">
        <v>33</v>
      </c>
      <c r="CL34" s="397" t="s">
        <v>64</v>
      </c>
      <c r="CM34" s="396" t="s">
        <v>38</v>
      </c>
      <c r="CN34" s="1339"/>
      <c r="CO34" s="1267">
        <f t="shared" si="11"/>
        <v>24</v>
      </c>
      <c r="CP34" s="2406" t="s">
        <v>15</v>
      </c>
      <c r="CQ34" s="1293" t="s">
        <v>33</v>
      </c>
      <c r="CR34" s="224" t="s">
        <v>38</v>
      </c>
      <c r="CS34" s="74" t="s">
        <v>38</v>
      </c>
      <c r="CT34" s="225" t="s">
        <v>55</v>
      </c>
      <c r="CU34" s="76" t="s">
        <v>64</v>
      </c>
      <c r="CV34" s="157"/>
      <c r="CW34" s="565"/>
      <c r="CX34" s="561"/>
      <c r="CY34" s="89"/>
      <c r="CZ34" s="23"/>
      <c r="DA34" s="23"/>
      <c r="DB34" s="530"/>
      <c r="DC34" s="531"/>
      <c r="DD34" s="531"/>
      <c r="DE34" s="531"/>
      <c r="DF34" s="532"/>
    </row>
    <row r="35" spans="1:110" ht="18" customHeight="1" thickBot="1">
      <c r="A35" s="1025"/>
      <c r="B35" s="1834"/>
      <c r="C35" s="1273">
        <f t="shared" si="0"/>
        <v>25</v>
      </c>
      <c r="D35" s="1298" t="s">
        <v>19</v>
      </c>
      <c r="E35" s="1288" t="s">
        <v>33</v>
      </c>
      <c r="F35" s="74" t="s">
        <v>38</v>
      </c>
      <c r="G35" s="74" t="s">
        <v>38</v>
      </c>
      <c r="H35" s="75" t="s">
        <v>55</v>
      </c>
      <c r="I35" s="76" t="s">
        <v>64</v>
      </c>
      <c r="J35" s="1838"/>
      <c r="K35" s="1273">
        <f t="shared" si="1"/>
        <v>25</v>
      </c>
      <c r="L35" s="1302" t="s">
        <v>88</v>
      </c>
      <c r="M35" s="1288" t="s">
        <v>55</v>
      </c>
      <c r="N35" s="225" t="s">
        <v>64</v>
      </c>
      <c r="O35" s="74" t="s">
        <v>38</v>
      </c>
      <c r="P35" s="74" t="s">
        <v>38</v>
      </c>
      <c r="Q35" s="76" t="s">
        <v>33</v>
      </c>
      <c r="R35" s="1339"/>
      <c r="S35" s="1276">
        <f t="shared" ref="S35" si="35">S34+1</f>
        <v>25</v>
      </c>
      <c r="T35" s="1414" t="s">
        <v>88</v>
      </c>
      <c r="U35" s="1287" t="s">
        <v>64</v>
      </c>
      <c r="V35" s="74" t="s">
        <v>38</v>
      </c>
      <c r="W35" s="225" t="s">
        <v>55</v>
      </c>
      <c r="X35" s="225" t="s">
        <v>33</v>
      </c>
      <c r="Y35" s="98" t="s">
        <v>38</v>
      </c>
      <c r="Z35" s="1838"/>
      <c r="AA35" s="1276">
        <f t="shared" si="3"/>
        <v>25</v>
      </c>
      <c r="AB35" s="1297" t="s">
        <v>17</v>
      </c>
      <c r="AC35" s="1288" t="s">
        <v>55</v>
      </c>
      <c r="AD35" s="225" t="s">
        <v>64</v>
      </c>
      <c r="AE35" s="224" t="s">
        <v>38</v>
      </c>
      <c r="AF35" s="224" t="s">
        <v>38</v>
      </c>
      <c r="AG35" s="318" t="s">
        <v>33</v>
      </c>
      <c r="AH35" s="1352"/>
      <c r="AI35" s="1274">
        <f t="shared" si="4"/>
        <v>25</v>
      </c>
      <c r="AJ35" s="1300" t="s">
        <v>16</v>
      </c>
      <c r="AK35" s="1304" t="s">
        <v>38</v>
      </c>
      <c r="AL35" s="77" t="s">
        <v>55</v>
      </c>
      <c r="AM35" s="77" t="s">
        <v>33</v>
      </c>
      <c r="AN35" s="75" t="s">
        <v>64</v>
      </c>
      <c r="AO35" s="98" t="s">
        <v>38</v>
      </c>
      <c r="AP35" s="2674"/>
      <c r="AQ35" s="1276">
        <f t="shared" si="5"/>
        <v>25</v>
      </c>
      <c r="AR35" s="1297" t="s">
        <v>15</v>
      </c>
      <c r="AS35" s="1288" t="s">
        <v>64</v>
      </c>
      <c r="AT35" s="74" t="s">
        <v>38</v>
      </c>
      <c r="AU35" s="75" t="s">
        <v>55</v>
      </c>
      <c r="AV35" s="75" t="s">
        <v>33</v>
      </c>
      <c r="AW35" s="98" t="s">
        <v>38</v>
      </c>
      <c r="AY35" s="1025"/>
      <c r="AZ35" s="1339"/>
      <c r="BA35" s="1270">
        <f t="shared" si="6"/>
        <v>25</v>
      </c>
      <c r="BB35" s="1298" t="s">
        <v>17</v>
      </c>
      <c r="BC35" s="1288" t="s">
        <v>55</v>
      </c>
      <c r="BD35" s="75" t="s">
        <v>64</v>
      </c>
      <c r="BE35" s="74" t="s">
        <v>38</v>
      </c>
      <c r="BF35" s="74" t="s">
        <v>38</v>
      </c>
      <c r="BG35" s="76" t="s">
        <v>33</v>
      </c>
      <c r="BH35" s="1338"/>
      <c r="BI35" s="1330">
        <f t="shared" si="7"/>
        <v>25</v>
      </c>
      <c r="BJ35" s="1301" t="s">
        <v>18</v>
      </c>
      <c r="BK35" s="82" t="s">
        <v>38</v>
      </c>
      <c r="BL35" s="83" t="s">
        <v>33</v>
      </c>
      <c r="BM35" s="83" t="s">
        <v>64</v>
      </c>
      <c r="BN35" s="82" t="s">
        <v>38</v>
      </c>
      <c r="BO35" s="644" t="s">
        <v>55</v>
      </c>
      <c r="BP35" s="1838">
        <v>39</v>
      </c>
      <c r="BQ35" s="1275">
        <f t="shared" si="8"/>
        <v>25</v>
      </c>
      <c r="BR35" s="1298" t="s">
        <v>14</v>
      </c>
      <c r="BS35" s="1288" t="s">
        <v>64</v>
      </c>
      <c r="BT35" s="74" t="s">
        <v>38</v>
      </c>
      <c r="BU35" s="75" t="s">
        <v>55</v>
      </c>
      <c r="BV35" s="75" t="s">
        <v>33</v>
      </c>
      <c r="BW35" s="98" t="s">
        <v>38</v>
      </c>
      <c r="BX35" s="1838"/>
      <c r="BY35" s="1273">
        <f t="shared" si="9"/>
        <v>25</v>
      </c>
      <c r="BZ35" s="1298" t="s">
        <v>19</v>
      </c>
      <c r="CA35" s="1288" t="s">
        <v>55</v>
      </c>
      <c r="CB35" s="225" t="s">
        <v>64</v>
      </c>
      <c r="CC35" s="74" t="s">
        <v>38</v>
      </c>
      <c r="CD35" s="74" t="s">
        <v>38</v>
      </c>
      <c r="CE35" s="76" t="s">
        <v>33</v>
      </c>
      <c r="CF35" s="1339"/>
      <c r="CG35" s="1275">
        <f t="shared" si="10"/>
        <v>25</v>
      </c>
      <c r="CH35" s="1298" t="s">
        <v>88</v>
      </c>
      <c r="CI35" s="1379" t="s">
        <v>38</v>
      </c>
      <c r="CJ35" s="399" t="s">
        <v>33</v>
      </c>
      <c r="CK35" s="399" t="s">
        <v>64</v>
      </c>
      <c r="CL35" s="398" t="s">
        <v>38</v>
      </c>
      <c r="CM35" s="399" t="s">
        <v>55</v>
      </c>
      <c r="CN35" s="1838">
        <v>52</v>
      </c>
      <c r="CO35" s="1334">
        <f t="shared" si="11"/>
        <v>25</v>
      </c>
      <c r="CP35" s="2406" t="s">
        <v>14</v>
      </c>
      <c r="CQ35" s="1293" t="s">
        <v>64</v>
      </c>
      <c r="CR35" s="224" t="s">
        <v>38</v>
      </c>
      <c r="CS35" s="75" t="s">
        <v>55</v>
      </c>
      <c r="CT35" s="75" t="s">
        <v>33</v>
      </c>
      <c r="CU35" s="98" t="s">
        <v>38</v>
      </c>
      <c r="CV35" s="213" t="s">
        <v>406</v>
      </c>
      <c r="CW35" s="565"/>
      <c r="CX35" s="561"/>
      <c r="CY35" s="89"/>
      <c r="CZ35" s="23"/>
      <c r="DA35" s="23"/>
      <c r="DB35" s="530"/>
      <c r="DC35" s="531"/>
      <c r="DD35" s="531"/>
      <c r="DE35" s="531"/>
      <c r="DF35" s="532"/>
    </row>
    <row r="36" spans="1:110" ht="18" customHeight="1" thickBot="1">
      <c r="A36" s="1025"/>
      <c r="B36" s="1835"/>
      <c r="C36" s="1274">
        <f t="shared" si="0"/>
        <v>26</v>
      </c>
      <c r="D36" s="1300" t="s">
        <v>16</v>
      </c>
      <c r="E36" s="1291" t="s">
        <v>64</v>
      </c>
      <c r="F36" s="78" t="s">
        <v>38</v>
      </c>
      <c r="G36" s="77" t="s">
        <v>55</v>
      </c>
      <c r="H36" s="77" t="s">
        <v>33</v>
      </c>
      <c r="I36" s="97" t="s">
        <v>38</v>
      </c>
      <c r="J36" s="1838"/>
      <c r="K36" s="3907">
        <f t="shared" si="1"/>
        <v>26</v>
      </c>
      <c r="L36" s="1302" t="s">
        <v>15</v>
      </c>
      <c r="M36" s="1369" t="s">
        <v>33</v>
      </c>
      <c r="N36" s="224" t="s">
        <v>38</v>
      </c>
      <c r="O36" s="224" t="s">
        <v>38</v>
      </c>
      <c r="P36" s="100" t="s">
        <v>55</v>
      </c>
      <c r="Q36" s="76" t="s">
        <v>64</v>
      </c>
      <c r="R36" s="1339"/>
      <c r="S36" s="1276">
        <f t="shared" ref="S36" si="36">S35+1</f>
        <v>26</v>
      </c>
      <c r="T36" s="1414" t="s">
        <v>15</v>
      </c>
      <c r="U36" s="1293" t="s">
        <v>64</v>
      </c>
      <c r="V36" s="74" t="s">
        <v>38</v>
      </c>
      <c r="W36" s="75" t="s">
        <v>55</v>
      </c>
      <c r="X36" s="75" t="s">
        <v>33</v>
      </c>
      <c r="Y36" s="98" t="s">
        <v>38</v>
      </c>
      <c r="Z36" s="1838"/>
      <c r="AA36" s="1276">
        <f t="shared" si="3"/>
        <v>26</v>
      </c>
      <c r="AB36" s="1297" t="s">
        <v>19</v>
      </c>
      <c r="AC36" s="1288" t="s">
        <v>33</v>
      </c>
      <c r="AD36" s="74" t="s">
        <v>38</v>
      </c>
      <c r="AE36" s="224" t="s">
        <v>38</v>
      </c>
      <c r="AF36" s="75" t="s">
        <v>55</v>
      </c>
      <c r="AG36" s="76" t="s">
        <v>64</v>
      </c>
      <c r="AH36" s="1338"/>
      <c r="AI36" s="1281">
        <f t="shared" si="4"/>
        <v>26</v>
      </c>
      <c r="AJ36" s="1329" t="s">
        <v>18</v>
      </c>
      <c r="AK36" s="1290" t="s">
        <v>38</v>
      </c>
      <c r="AL36" s="71" t="s">
        <v>33</v>
      </c>
      <c r="AM36" s="71" t="s">
        <v>64</v>
      </c>
      <c r="AN36" s="72" t="s">
        <v>38</v>
      </c>
      <c r="AO36" s="73" t="s">
        <v>55</v>
      </c>
      <c r="AP36" s="1842">
        <v>26</v>
      </c>
      <c r="AQ36" s="1276">
        <f t="shared" si="5"/>
        <v>26</v>
      </c>
      <c r="AR36" s="1297" t="s">
        <v>14</v>
      </c>
      <c r="AS36" s="1289" t="s">
        <v>38</v>
      </c>
      <c r="AT36" s="75" t="s">
        <v>55</v>
      </c>
      <c r="AU36" s="75" t="s">
        <v>33</v>
      </c>
      <c r="AV36" s="75" t="s">
        <v>64</v>
      </c>
      <c r="AW36" s="98" t="s">
        <v>38</v>
      </c>
      <c r="AY36" s="1025"/>
      <c r="AZ36" s="1339"/>
      <c r="BA36" s="1270">
        <f t="shared" si="6"/>
        <v>26</v>
      </c>
      <c r="BB36" s="1298" t="s">
        <v>19</v>
      </c>
      <c r="BC36" s="1288" t="s">
        <v>33</v>
      </c>
      <c r="BD36" s="74" t="s">
        <v>38</v>
      </c>
      <c r="BE36" s="74" t="s">
        <v>38</v>
      </c>
      <c r="BF36" s="75" t="s">
        <v>55</v>
      </c>
      <c r="BG36" s="76" t="s">
        <v>64</v>
      </c>
      <c r="BH36" s="1339"/>
      <c r="BI36" s="1276">
        <f t="shared" si="7"/>
        <v>26</v>
      </c>
      <c r="BJ36" s="1298" t="s">
        <v>88</v>
      </c>
      <c r="BK36" s="74" t="s">
        <v>38</v>
      </c>
      <c r="BL36" s="75" t="s">
        <v>33</v>
      </c>
      <c r="BM36" s="75" t="s">
        <v>64</v>
      </c>
      <c r="BN36" s="74" t="s">
        <v>38</v>
      </c>
      <c r="BO36" s="76" t="s">
        <v>55</v>
      </c>
      <c r="BP36" s="1838"/>
      <c r="BQ36" s="1275">
        <f t="shared" si="8"/>
        <v>26</v>
      </c>
      <c r="BR36" s="1298" t="s">
        <v>17</v>
      </c>
      <c r="BS36" s="1289" t="s">
        <v>38</v>
      </c>
      <c r="BT36" s="75" t="s">
        <v>55</v>
      </c>
      <c r="BU36" s="75" t="s">
        <v>33</v>
      </c>
      <c r="BV36" s="75" t="s">
        <v>64</v>
      </c>
      <c r="BW36" s="98" t="s">
        <v>38</v>
      </c>
      <c r="BX36" s="1839"/>
      <c r="BY36" s="1274">
        <f t="shared" si="9"/>
        <v>26</v>
      </c>
      <c r="BZ36" s="1299" t="s">
        <v>16</v>
      </c>
      <c r="CA36" s="1291" t="s">
        <v>33</v>
      </c>
      <c r="CB36" s="78" t="s">
        <v>38</v>
      </c>
      <c r="CC36" s="80" t="s">
        <v>38</v>
      </c>
      <c r="CD36" s="77" t="s">
        <v>55</v>
      </c>
      <c r="CE36" s="81" t="s">
        <v>64</v>
      </c>
      <c r="CF36" s="1339"/>
      <c r="CG36" s="1275">
        <f t="shared" si="10"/>
        <v>26</v>
      </c>
      <c r="CH36" s="1298" t="s">
        <v>15</v>
      </c>
      <c r="CI36" s="1379" t="s">
        <v>38</v>
      </c>
      <c r="CJ36" s="392" t="s">
        <v>33</v>
      </c>
      <c r="CK36" s="399" t="s">
        <v>64</v>
      </c>
      <c r="CL36" s="398" t="s">
        <v>38</v>
      </c>
      <c r="CM36" s="392" t="s">
        <v>55</v>
      </c>
      <c r="CN36" s="1838"/>
      <c r="CO36" s="1334">
        <f t="shared" si="11"/>
        <v>26</v>
      </c>
      <c r="CP36" s="2406" t="s">
        <v>17</v>
      </c>
      <c r="CQ36" s="1293" t="s">
        <v>64</v>
      </c>
      <c r="CR36" s="224" t="s">
        <v>38</v>
      </c>
      <c r="CS36" s="75" t="s">
        <v>55</v>
      </c>
      <c r="CT36" s="75" t="s">
        <v>33</v>
      </c>
      <c r="CU36" s="98" t="s">
        <v>38</v>
      </c>
      <c r="CV36" s="213" t="s">
        <v>292</v>
      </c>
      <c r="CW36" s="565"/>
      <c r="CX36" s="561"/>
      <c r="CY36" s="89"/>
      <c r="CZ36" s="23"/>
      <c r="DA36" s="23"/>
      <c r="DB36" s="530"/>
      <c r="DC36" s="531"/>
      <c r="DD36" s="531"/>
      <c r="DE36" s="531"/>
      <c r="DF36" s="532"/>
    </row>
    <row r="37" spans="1:110" ht="18" customHeight="1" thickBot="1">
      <c r="A37" s="1025"/>
      <c r="B37" s="1834"/>
      <c r="C37" s="1281">
        <f t="shared" si="0"/>
        <v>27</v>
      </c>
      <c r="D37" s="1301" t="s">
        <v>18</v>
      </c>
      <c r="E37" s="1290" t="s">
        <v>38</v>
      </c>
      <c r="F37" s="71" t="s">
        <v>55</v>
      </c>
      <c r="G37" s="71" t="s">
        <v>33</v>
      </c>
      <c r="H37" s="71" t="s">
        <v>64</v>
      </c>
      <c r="I37" s="643" t="s">
        <v>38</v>
      </c>
      <c r="J37" s="1838">
        <v>9</v>
      </c>
      <c r="K37" s="3907">
        <f t="shared" si="1"/>
        <v>27</v>
      </c>
      <c r="L37" s="1302" t="s">
        <v>14</v>
      </c>
      <c r="M37" s="1288" t="s">
        <v>33</v>
      </c>
      <c r="N37" s="224" t="s">
        <v>38</v>
      </c>
      <c r="O37" s="224" t="s">
        <v>38</v>
      </c>
      <c r="P37" s="75" t="s">
        <v>55</v>
      </c>
      <c r="Q37" s="76" t="s">
        <v>64</v>
      </c>
      <c r="R37" s="1838">
        <v>13</v>
      </c>
      <c r="S37" s="1276">
        <f t="shared" ref="S37:S41" si="37">S36+1</f>
        <v>27</v>
      </c>
      <c r="T37" s="1414" t="s">
        <v>14</v>
      </c>
      <c r="U37" s="1292" t="s">
        <v>38</v>
      </c>
      <c r="V37" s="75" t="s">
        <v>55</v>
      </c>
      <c r="W37" s="75" t="s">
        <v>33</v>
      </c>
      <c r="X37" s="75" t="s">
        <v>64</v>
      </c>
      <c r="Y37" s="98" t="s">
        <v>38</v>
      </c>
      <c r="Z37" s="1839"/>
      <c r="AA37" s="1271">
        <f t="shared" si="3"/>
        <v>27</v>
      </c>
      <c r="AB37" s="1300" t="s">
        <v>16</v>
      </c>
      <c r="AC37" s="1288" t="s">
        <v>64</v>
      </c>
      <c r="AD37" s="78" t="s">
        <v>38</v>
      </c>
      <c r="AE37" s="77" t="s">
        <v>55</v>
      </c>
      <c r="AF37" s="77" t="s">
        <v>33</v>
      </c>
      <c r="AG37" s="97" t="s">
        <v>38</v>
      </c>
      <c r="AH37" s="1339"/>
      <c r="AI37" s="1270">
        <f t="shared" si="4"/>
        <v>27</v>
      </c>
      <c r="AJ37" s="1297" t="s">
        <v>88</v>
      </c>
      <c r="AK37" s="1293" t="s">
        <v>55</v>
      </c>
      <c r="AL37" s="75" t="s">
        <v>64</v>
      </c>
      <c r="AM37" s="224" t="s">
        <v>38</v>
      </c>
      <c r="AN37" s="74" t="s">
        <v>38</v>
      </c>
      <c r="AO37" s="318" t="s">
        <v>33</v>
      </c>
      <c r="AP37" s="1842"/>
      <c r="AQ37" s="1276">
        <f t="shared" si="5"/>
        <v>27</v>
      </c>
      <c r="AR37" s="1297" t="s">
        <v>17</v>
      </c>
      <c r="AS37" s="1289" t="s">
        <v>38</v>
      </c>
      <c r="AT37" s="75" t="s">
        <v>55</v>
      </c>
      <c r="AU37" s="75" t="s">
        <v>33</v>
      </c>
      <c r="AV37" s="75" t="s">
        <v>64</v>
      </c>
      <c r="AW37" s="98" t="s">
        <v>38</v>
      </c>
      <c r="AY37" s="1025"/>
      <c r="AZ37" s="1352"/>
      <c r="BA37" s="1274">
        <f t="shared" si="6"/>
        <v>27</v>
      </c>
      <c r="BB37" s="1299" t="s">
        <v>16</v>
      </c>
      <c r="BC37" s="1291" t="s">
        <v>33</v>
      </c>
      <c r="BD37" s="78" t="s">
        <v>38</v>
      </c>
      <c r="BE37" s="78" t="s">
        <v>38</v>
      </c>
      <c r="BF37" s="77" t="s">
        <v>55</v>
      </c>
      <c r="BG37" s="650" t="s">
        <v>64</v>
      </c>
      <c r="BH37" s="1339"/>
      <c r="BI37" s="1276">
        <f t="shared" si="7"/>
        <v>27</v>
      </c>
      <c r="BJ37" s="1298" t="s">
        <v>15</v>
      </c>
      <c r="BK37" s="75" t="s">
        <v>55</v>
      </c>
      <c r="BL37" s="75" t="s">
        <v>64</v>
      </c>
      <c r="BM37" s="74" t="s">
        <v>38</v>
      </c>
      <c r="BN37" s="74" t="s">
        <v>38</v>
      </c>
      <c r="BO37" s="76" t="s">
        <v>33</v>
      </c>
      <c r="BP37" s="1838"/>
      <c r="BQ37" s="1275">
        <f t="shared" si="8"/>
        <v>27</v>
      </c>
      <c r="BR37" s="1298" t="s">
        <v>19</v>
      </c>
      <c r="BS37" s="1289" t="s">
        <v>38</v>
      </c>
      <c r="BT37" s="75" t="s">
        <v>55</v>
      </c>
      <c r="BU37" s="75" t="s">
        <v>33</v>
      </c>
      <c r="BV37" s="75" t="s">
        <v>64</v>
      </c>
      <c r="BW37" s="98" t="s">
        <v>38</v>
      </c>
      <c r="BX37" s="1840"/>
      <c r="BY37" s="1281">
        <f t="shared" si="9"/>
        <v>27</v>
      </c>
      <c r="BZ37" s="1301" t="s">
        <v>18</v>
      </c>
      <c r="CA37" s="1294" t="s">
        <v>33</v>
      </c>
      <c r="CB37" s="82" t="s">
        <v>38</v>
      </c>
      <c r="CC37" s="72" t="s">
        <v>38</v>
      </c>
      <c r="CD37" s="83" t="s">
        <v>55</v>
      </c>
      <c r="CE37" s="73" t="s">
        <v>64</v>
      </c>
      <c r="CF37" s="1838">
        <v>48</v>
      </c>
      <c r="CG37" s="1275">
        <f t="shared" si="10"/>
        <v>27</v>
      </c>
      <c r="CH37" s="1414" t="s">
        <v>14</v>
      </c>
      <c r="CI37" s="1377" t="s">
        <v>55</v>
      </c>
      <c r="CJ37" s="392" t="s">
        <v>64</v>
      </c>
      <c r="CK37" s="393" t="s">
        <v>38</v>
      </c>
      <c r="CL37" s="398" t="s">
        <v>38</v>
      </c>
      <c r="CM37" s="392" t="s">
        <v>33</v>
      </c>
      <c r="CN37" s="1838"/>
      <c r="CO37" s="1270">
        <f t="shared" si="11"/>
        <v>27</v>
      </c>
      <c r="CP37" s="1329" t="s">
        <v>19</v>
      </c>
      <c r="CQ37" s="1289" t="s">
        <v>38</v>
      </c>
      <c r="CR37" s="75" t="s">
        <v>55</v>
      </c>
      <c r="CS37" s="75" t="s">
        <v>33</v>
      </c>
      <c r="CT37" s="75" t="s">
        <v>64</v>
      </c>
      <c r="CU37" s="98" t="s">
        <v>38</v>
      </c>
      <c r="CV37" s="213" t="s">
        <v>316</v>
      </c>
      <c r="CW37" s="565"/>
      <c r="CX37" s="561"/>
      <c r="CY37" s="89"/>
      <c r="CZ37" s="23"/>
      <c r="DA37" s="23"/>
      <c r="DB37" s="530"/>
      <c r="DC37" s="531"/>
      <c r="DD37" s="531"/>
      <c r="DE37" s="531"/>
      <c r="DF37" s="532"/>
    </row>
    <row r="38" spans="1:110" ht="18" customHeight="1" thickBot="1">
      <c r="A38" s="1025"/>
      <c r="B38" s="1834"/>
      <c r="C38" s="1270">
        <f t="shared" si="0"/>
        <v>28</v>
      </c>
      <c r="D38" s="1297" t="s">
        <v>88</v>
      </c>
      <c r="E38" s="1292" t="s">
        <v>38</v>
      </c>
      <c r="F38" s="225" t="s">
        <v>55</v>
      </c>
      <c r="G38" s="225" t="s">
        <v>33</v>
      </c>
      <c r="H38" s="225" t="s">
        <v>64</v>
      </c>
      <c r="I38" s="642" t="s">
        <v>38</v>
      </c>
      <c r="J38" s="1841"/>
      <c r="K38" s="3907">
        <f t="shared" si="1"/>
        <v>28</v>
      </c>
      <c r="L38" s="1298" t="s">
        <v>17</v>
      </c>
      <c r="M38" s="1287" t="s">
        <v>64</v>
      </c>
      <c r="N38" s="393" t="s">
        <v>38</v>
      </c>
      <c r="O38" s="392" t="s">
        <v>55</v>
      </c>
      <c r="P38" s="392" t="s">
        <v>33</v>
      </c>
      <c r="Q38" s="404" t="s">
        <v>38</v>
      </c>
      <c r="R38" s="1838"/>
      <c r="S38" s="1276">
        <f t="shared" si="37"/>
        <v>28</v>
      </c>
      <c r="T38" s="1298" t="s">
        <v>17</v>
      </c>
      <c r="U38" s="1292" t="s">
        <v>38</v>
      </c>
      <c r="V38" s="75" t="s">
        <v>33</v>
      </c>
      <c r="W38" s="75" t="s">
        <v>64</v>
      </c>
      <c r="X38" s="74" t="s">
        <v>38</v>
      </c>
      <c r="Y38" s="76" t="s">
        <v>55</v>
      </c>
      <c r="Z38" s="1838"/>
      <c r="AA38" s="1276">
        <f t="shared" si="3"/>
        <v>28</v>
      </c>
      <c r="AB38" s="1297" t="s">
        <v>18</v>
      </c>
      <c r="AC38" s="1295" t="s">
        <v>64</v>
      </c>
      <c r="AD38" s="82" t="s">
        <v>38</v>
      </c>
      <c r="AE38" s="83" t="s">
        <v>55</v>
      </c>
      <c r="AF38" s="71" t="s">
        <v>33</v>
      </c>
      <c r="AG38" s="643" t="s">
        <v>38</v>
      </c>
      <c r="AH38" s="1339"/>
      <c r="AI38" s="1270">
        <f t="shared" si="4"/>
        <v>28</v>
      </c>
      <c r="AJ38" s="1297" t="s">
        <v>15</v>
      </c>
      <c r="AK38" s="1293" t="s">
        <v>55</v>
      </c>
      <c r="AL38" s="75" t="s">
        <v>64</v>
      </c>
      <c r="AM38" s="224" t="s">
        <v>38</v>
      </c>
      <c r="AN38" s="74" t="s">
        <v>38</v>
      </c>
      <c r="AO38" s="318" t="s">
        <v>33</v>
      </c>
      <c r="AP38" s="1842"/>
      <c r="AQ38" s="1276">
        <f t="shared" si="5"/>
        <v>28</v>
      </c>
      <c r="AR38" s="1297" t="s">
        <v>19</v>
      </c>
      <c r="AS38" s="1289" t="s">
        <v>38</v>
      </c>
      <c r="AT38" s="75" t="s">
        <v>33</v>
      </c>
      <c r="AU38" s="75" t="s">
        <v>64</v>
      </c>
      <c r="AV38" s="74" t="s">
        <v>38</v>
      </c>
      <c r="AW38" s="76" t="s">
        <v>55</v>
      </c>
      <c r="AY38" s="1025"/>
      <c r="AZ38" s="1338"/>
      <c r="BA38" s="1281">
        <f t="shared" si="6"/>
        <v>28</v>
      </c>
      <c r="BB38" s="3486" t="s">
        <v>18</v>
      </c>
      <c r="BC38" s="1294" t="s">
        <v>64</v>
      </c>
      <c r="BD38" s="72" t="s">
        <v>38</v>
      </c>
      <c r="BE38" s="71" t="s">
        <v>55</v>
      </c>
      <c r="BF38" s="71" t="s">
        <v>33</v>
      </c>
      <c r="BG38" s="643" t="s">
        <v>38</v>
      </c>
      <c r="BH38" s="1838">
        <v>35</v>
      </c>
      <c r="BI38" s="1276">
        <f t="shared" si="7"/>
        <v>28</v>
      </c>
      <c r="BJ38" s="1298" t="s">
        <v>14</v>
      </c>
      <c r="BK38" s="75" t="s">
        <v>55</v>
      </c>
      <c r="BL38" s="75" t="s">
        <v>64</v>
      </c>
      <c r="BM38" s="74" t="s">
        <v>38</v>
      </c>
      <c r="BN38" s="74" t="s">
        <v>38</v>
      </c>
      <c r="BO38" s="76" t="s">
        <v>33</v>
      </c>
      <c r="BP38" s="1839"/>
      <c r="BQ38" s="1698">
        <f t="shared" si="8"/>
        <v>28</v>
      </c>
      <c r="BR38" s="1300" t="s">
        <v>16</v>
      </c>
      <c r="BS38" s="1304" t="s">
        <v>38</v>
      </c>
      <c r="BT38" s="77" t="s">
        <v>33</v>
      </c>
      <c r="BU38" s="77" t="s">
        <v>64</v>
      </c>
      <c r="BV38" s="78" t="s">
        <v>38</v>
      </c>
      <c r="BW38" s="650" t="s">
        <v>55</v>
      </c>
      <c r="BX38" s="1838"/>
      <c r="BY38" s="1270">
        <f t="shared" si="9"/>
        <v>28</v>
      </c>
      <c r="BZ38" s="1298" t="s">
        <v>88</v>
      </c>
      <c r="CA38" s="1288" t="s">
        <v>64</v>
      </c>
      <c r="CB38" s="74" t="s">
        <v>38</v>
      </c>
      <c r="CC38" s="75" t="s">
        <v>55</v>
      </c>
      <c r="CD38" s="75" t="s">
        <v>33</v>
      </c>
      <c r="CE38" s="98" t="s">
        <v>38</v>
      </c>
      <c r="CF38" s="1339"/>
      <c r="CG38" s="1275">
        <f t="shared" si="10"/>
        <v>28</v>
      </c>
      <c r="CH38" s="1414" t="s">
        <v>17</v>
      </c>
      <c r="CI38" s="1287" t="s">
        <v>33</v>
      </c>
      <c r="CJ38" s="393" t="s">
        <v>38</v>
      </c>
      <c r="CK38" s="393" t="s">
        <v>38</v>
      </c>
      <c r="CL38" s="392" t="s">
        <v>55</v>
      </c>
      <c r="CM38" s="392" t="s">
        <v>64</v>
      </c>
      <c r="CN38" s="1839"/>
      <c r="CO38" s="1274">
        <f t="shared" si="11"/>
        <v>28</v>
      </c>
      <c r="CP38" s="1699" t="s">
        <v>16</v>
      </c>
      <c r="CQ38" s="1304" t="s">
        <v>38</v>
      </c>
      <c r="CR38" s="77" t="s">
        <v>33</v>
      </c>
      <c r="CS38" s="77" t="s">
        <v>64</v>
      </c>
      <c r="CT38" s="78" t="s">
        <v>38</v>
      </c>
      <c r="CU38" s="650" t="s">
        <v>55</v>
      </c>
      <c r="CV38" s="213" t="s">
        <v>407</v>
      </c>
      <c r="CW38" s="565"/>
      <c r="CX38" s="561"/>
      <c r="CY38" s="89"/>
      <c r="CZ38" s="23"/>
      <c r="DA38" s="23"/>
      <c r="DB38" s="530"/>
      <c r="DC38" s="531"/>
      <c r="DD38" s="531"/>
      <c r="DE38" s="531"/>
      <c r="DF38" s="532"/>
    </row>
    <row r="39" spans="1:110" ht="18" customHeight="1" thickBot="1">
      <c r="A39" s="1025"/>
      <c r="B39" s="1834"/>
      <c r="C39" s="1270">
        <f t="shared" si="0"/>
        <v>29</v>
      </c>
      <c r="D39" s="1297" t="s">
        <v>15</v>
      </c>
      <c r="E39" s="1289" t="s">
        <v>38</v>
      </c>
      <c r="F39" s="75" t="s">
        <v>33</v>
      </c>
      <c r="G39" s="75" t="s">
        <v>64</v>
      </c>
      <c r="H39" s="74" t="s">
        <v>38</v>
      </c>
      <c r="I39" s="76" t="s">
        <v>55</v>
      </c>
      <c r="J39" s="3970"/>
      <c r="K39" s="3971"/>
      <c r="L39" s="3974"/>
      <c r="M39" s="3972"/>
      <c r="N39" s="232"/>
      <c r="O39" s="232"/>
      <c r="P39" s="232"/>
      <c r="Q39" s="3973"/>
      <c r="R39" s="1838"/>
      <c r="S39" s="1273">
        <f t="shared" si="37"/>
        <v>29</v>
      </c>
      <c r="T39" s="1298" t="s">
        <v>19</v>
      </c>
      <c r="U39" s="1292" t="s">
        <v>38</v>
      </c>
      <c r="V39" s="75" t="s">
        <v>33</v>
      </c>
      <c r="W39" s="75" t="s">
        <v>64</v>
      </c>
      <c r="X39" s="74" t="s">
        <v>38</v>
      </c>
      <c r="Y39" s="76" t="s">
        <v>55</v>
      </c>
      <c r="Z39" s="1838"/>
      <c r="AA39" s="1276">
        <f t="shared" si="3"/>
        <v>29</v>
      </c>
      <c r="AB39" s="1297" t="s">
        <v>88</v>
      </c>
      <c r="AC39" s="1289" t="s">
        <v>38</v>
      </c>
      <c r="AD39" s="75" t="s">
        <v>55</v>
      </c>
      <c r="AE39" s="75" t="s">
        <v>33</v>
      </c>
      <c r="AF39" s="225" t="s">
        <v>64</v>
      </c>
      <c r="AG39" s="98" t="s">
        <v>38</v>
      </c>
      <c r="AH39" s="1838">
        <v>22</v>
      </c>
      <c r="AI39" s="1273">
        <f t="shared" si="4"/>
        <v>29</v>
      </c>
      <c r="AJ39" s="1297" t="s">
        <v>14</v>
      </c>
      <c r="AK39" s="1288" t="s">
        <v>33</v>
      </c>
      <c r="AL39" s="74" t="s">
        <v>38</v>
      </c>
      <c r="AM39" s="224" t="s">
        <v>38</v>
      </c>
      <c r="AN39" s="75" t="s">
        <v>55</v>
      </c>
      <c r="AO39" s="318" t="s">
        <v>64</v>
      </c>
      <c r="AP39" s="1843"/>
      <c r="AQ39" s="1271">
        <f t="shared" si="5"/>
        <v>29</v>
      </c>
      <c r="AR39" s="1300" t="s">
        <v>16</v>
      </c>
      <c r="AS39" s="1304" t="s">
        <v>38</v>
      </c>
      <c r="AT39" s="77" t="s">
        <v>33</v>
      </c>
      <c r="AU39" s="77" t="s">
        <v>64</v>
      </c>
      <c r="AV39" s="78" t="s">
        <v>38</v>
      </c>
      <c r="AW39" s="650" t="s">
        <v>55</v>
      </c>
      <c r="AY39" s="1025"/>
      <c r="AZ39" s="1339"/>
      <c r="BA39" s="1270">
        <f t="shared" si="6"/>
        <v>29</v>
      </c>
      <c r="BB39" s="1297" t="s">
        <v>88</v>
      </c>
      <c r="BC39" s="1293" t="s">
        <v>64</v>
      </c>
      <c r="BD39" s="224" t="s">
        <v>38</v>
      </c>
      <c r="BE39" s="225" t="s">
        <v>55</v>
      </c>
      <c r="BF39" s="225" t="s">
        <v>33</v>
      </c>
      <c r="BG39" s="642" t="s">
        <v>38</v>
      </c>
      <c r="BH39" s="1339"/>
      <c r="BI39" s="1267">
        <f t="shared" si="7"/>
        <v>29</v>
      </c>
      <c r="BJ39" s="2406" t="s">
        <v>17</v>
      </c>
      <c r="BK39" s="75" t="s">
        <v>33</v>
      </c>
      <c r="BL39" s="74" t="s">
        <v>38</v>
      </c>
      <c r="BM39" s="74" t="s">
        <v>38</v>
      </c>
      <c r="BN39" s="75" t="s">
        <v>55</v>
      </c>
      <c r="BO39" s="76" t="s">
        <v>64</v>
      </c>
      <c r="BP39" s="1838"/>
      <c r="BQ39" s="1275">
        <f t="shared" si="8"/>
        <v>29</v>
      </c>
      <c r="BR39" s="1329" t="s">
        <v>18</v>
      </c>
      <c r="BS39" s="1294" t="s">
        <v>55</v>
      </c>
      <c r="BT39" s="71" t="s">
        <v>64</v>
      </c>
      <c r="BU39" s="72" t="s">
        <v>38</v>
      </c>
      <c r="BV39" s="72" t="s">
        <v>38</v>
      </c>
      <c r="BW39" s="73" t="s">
        <v>33</v>
      </c>
      <c r="BX39" s="1838"/>
      <c r="BY39" s="1273">
        <f t="shared" si="9"/>
        <v>29</v>
      </c>
      <c r="BZ39" s="1298" t="s">
        <v>15</v>
      </c>
      <c r="CA39" s="1289" t="s">
        <v>38</v>
      </c>
      <c r="CB39" s="75" t="s">
        <v>55</v>
      </c>
      <c r="CC39" s="75" t="s">
        <v>33</v>
      </c>
      <c r="CD39" s="75" t="s">
        <v>64</v>
      </c>
      <c r="CE39" s="98" t="s">
        <v>38</v>
      </c>
      <c r="CF39" s="1838"/>
      <c r="CG39" s="1275">
        <f t="shared" si="10"/>
        <v>29</v>
      </c>
      <c r="CH39" s="1414" t="s">
        <v>19</v>
      </c>
      <c r="CI39" s="1287" t="s">
        <v>33</v>
      </c>
      <c r="CJ39" s="393" t="s">
        <v>38</v>
      </c>
      <c r="CK39" s="393" t="s">
        <v>38</v>
      </c>
      <c r="CL39" s="392" t="s">
        <v>55</v>
      </c>
      <c r="CM39" s="392" t="s">
        <v>64</v>
      </c>
      <c r="CN39" s="1838"/>
      <c r="CO39" s="1273">
        <f t="shared" si="11"/>
        <v>29</v>
      </c>
      <c r="CP39" s="1329" t="s">
        <v>18</v>
      </c>
      <c r="CQ39" s="1290" t="s">
        <v>38</v>
      </c>
      <c r="CR39" s="71" t="s">
        <v>33</v>
      </c>
      <c r="CS39" s="71" t="s">
        <v>64</v>
      </c>
      <c r="CT39" s="72" t="s">
        <v>38</v>
      </c>
      <c r="CU39" s="73" t="s">
        <v>55</v>
      </c>
      <c r="CV39" s="213" t="s">
        <v>408</v>
      </c>
      <c r="CW39" s="565"/>
      <c r="CX39" s="561"/>
      <c r="CY39" s="89"/>
      <c r="CZ39" s="23"/>
      <c r="DA39" s="23"/>
      <c r="DB39" s="530"/>
      <c r="DC39" s="531"/>
      <c r="DD39" s="531"/>
      <c r="DE39" s="531"/>
      <c r="DF39" s="532"/>
    </row>
    <row r="40" spans="1:110" s="445" customFormat="1" ht="18" customHeight="1" thickBot="1">
      <c r="A40" s="1026"/>
      <c r="B40" s="1834">
        <v>5</v>
      </c>
      <c r="C40" s="1275">
        <f t="shared" si="0"/>
        <v>30</v>
      </c>
      <c r="D40" s="1297" t="s">
        <v>14</v>
      </c>
      <c r="E40" s="1289" t="s">
        <v>38</v>
      </c>
      <c r="F40" s="75" t="s">
        <v>33</v>
      </c>
      <c r="G40" s="75" t="s">
        <v>64</v>
      </c>
      <c r="H40" s="74" t="s">
        <v>38</v>
      </c>
      <c r="I40" s="76" t="s">
        <v>55</v>
      </c>
      <c r="J40" s="1340"/>
      <c r="K40" s="1668"/>
      <c r="L40" s="3588"/>
      <c r="M40" s="641"/>
      <c r="N40" s="641"/>
      <c r="O40" s="641"/>
      <c r="P40" s="641"/>
      <c r="Q40" s="3529"/>
      <c r="R40" s="1839"/>
      <c r="S40" s="1274">
        <f t="shared" si="37"/>
        <v>30</v>
      </c>
      <c r="T40" s="1299" t="s">
        <v>16</v>
      </c>
      <c r="U40" s="1331" t="s">
        <v>55</v>
      </c>
      <c r="V40" s="391" t="s">
        <v>64</v>
      </c>
      <c r="W40" s="395" t="s">
        <v>38</v>
      </c>
      <c r="X40" s="395" t="s">
        <v>38</v>
      </c>
      <c r="Y40" s="403" t="s">
        <v>33</v>
      </c>
      <c r="Z40" s="1841"/>
      <c r="AA40" s="1276">
        <f t="shared" si="3"/>
        <v>30</v>
      </c>
      <c r="AB40" s="1297" t="s">
        <v>15</v>
      </c>
      <c r="AC40" s="1289" t="s">
        <v>38</v>
      </c>
      <c r="AD40" s="75" t="s">
        <v>55</v>
      </c>
      <c r="AE40" s="75" t="s">
        <v>33</v>
      </c>
      <c r="AF40" s="225" t="s">
        <v>64</v>
      </c>
      <c r="AG40" s="98" t="s">
        <v>38</v>
      </c>
      <c r="AH40" s="1339"/>
      <c r="AI40" s="1270">
        <f t="shared" si="4"/>
        <v>30</v>
      </c>
      <c r="AJ40" s="1297" t="s">
        <v>17</v>
      </c>
      <c r="AK40" s="1288" t="s">
        <v>33</v>
      </c>
      <c r="AL40" s="74" t="s">
        <v>38</v>
      </c>
      <c r="AM40" s="224" t="s">
        <v>38</v>
      </c>
      <c r="AN40" s="75" t="s">
        <v>55</v>
      </c>
      <c r="AO40" s="318" t="s">
        <v>64</v>
      </c>
      <c r="AP40" s="3977"/>
      <c r="AQ40" s="1330">
        <f t="shared" si="5"/>
        <v>30</v>
      </c>
      <c r="AR40" s="3978" t="s">
        <v>18</v>
      </c>
      <c r="AS40" s="1294" t="s">
        <v>55</v>
      </c>
      <c r="AT40" s="71" t="s">
        <v>64</v>
      </c>
      <c r="AU40" s="72" t="s">
        <v>38</v>
      </c>
      <c r="AV40" s="72" t="s">
        <v>38</v>
      </c>
      <c r="AW40" s="73" t="s">
        <v>33</v>
      </c>
      <c r="AX40"/>
      <c r="AY40" s="1026"/>
      <c r="AZ40" s="1339"/>
      <c r="BA40" s="1270">
        <f t="shared" si="6"/>
        <v>30</v>
      </c>
      <c r="BB40" s="1329" t="s">
        <v>15</v>
      </c>
      <c r="BC40" s="1289" t="s">
        <v>38</v>
      </c>
      <c r="BD40" s="75" t="s">
        <v>55</v>
      </c>
      <c r="BE40" s="75" t="s">
        <v>33</v>
      </c>
      <c r="BF40" s="75" t="s">
        <v>64</v>
      </c>
      <c r="BG40" s="98" t="s">
        <v>38</v>
      </c>
      <c r="BH40" s="1838"/>
      <c r="BI40" s="1276">
        <f t="shared" si="7"/>
        <v>30</v>
      </c>
      <c r="BJ40" s="1298" t="s">
        <v>19</v>
      </c>
      <c r="BK40" s="95" t="s">
        <v>64</v>
      </c>
      <c r="BL40" s="74" t="s">
        <v>38</v>
      </c>
      <c r="BM40" s="75" t="s">
        <v>55</v>
      </c>
      <c r="BN40" s="75" t="s">
        <v>33</v>
      </c>
      <c r="BO40" s="98" t="s">
        <v>38</v>
      </c>
      <c r="BP40" s="1841"/>
      <c r="BQ40" s="1275">
        <f t="shared" si="8"/>
        <v>30</v>
      </c>
      <c r="BR40" s="1298" t="s">
        <v>88</v>
      </c>
      <c r="BS40" s="1288" t="s">
        <v>55</v>
      </c>
      <c r="BT40" s="75" t="s">
        <v>64</v>
      </c>
      <c r="BU40" s="74" t="s">
        <v>38</v>
      </c>
      <c r="BV40" s="74" t="s">
        <v>38</v>
      </c>
      <c r="BW40" s="76" t="s">
        <v>33</v>
      </c>
      <c r="BX40" s="1838">
        <v>44</v>
      </c>
      <c r="BY40" s="1270">
        <f t="shared" si="9"/>
        <v>30</v>
      </c>
      <c r="BZ40" s="1298" t="s">
        <v>14</v>
      </c>
      <c r="CA40" s="1289" t="s">
        <v>38</v>
      </c>
      <c r="CB40" s="75" t="s">
        <v>55</v>
      </c>
      <c r="CC40" s="75" t="s">
        <v>33</v>
      </c>
      <c r="CD40" s="75" t="s">
        <v>64</v>
      </c>
      <c r="CE40" s="98" t="s">
        <v>38</v>
      </c>
      <c r="CF40" s="1839"/>
      <c r="CG40" s="1271">
        <f t="shared" si="10"/>
        <v>30</v>
      </c>
      <c r="CH40" s="1415" t="s">
        <v>16</v>
      </c>
      <c r="CI40" s="1331" t="s">
        <v>64</v>
      </c>
      <c r="CJ40" s="395" t="s">
        <v>38</v>
      </c>
      <c r="CK40" s="391" t="s">
        <v>55</v>
      </c>
      <c r="CL40" s="391" t="s">
        <v>33</v>
      </c>
      <c r="CM40" s="3908" t="s">
        <v>38</v>
      </c>
      <c r="CN40" s="1838"/>
      <c r="CO40" s="1270">
        <f t="shared" si="11"/>
        <v>30</v>
      </c>
      <c r="CP40" s="1329" t="s">
        <v>88</v>
      </c>
      <c r="CQ40" s="1293" t="s">
        <v>55</v>
      </c>
      <c r="CR40" s="225" t="s">
        <v>64</v>
      </c>
      <c r="CS40" s="74" t="s">
        <v>38</v>
      </c>
      <c r="CT40" s="74" t="s">
        <v>38</v>
      </c>
      <c r="CU40" s="318" t="s">
        <v>33</v>
      </c>
      <c r="CV40" s="461"/>
      <c r="CW40" s="564"/>
      <c r="CX40" s="562"/>
      <c r="CY40" s="89"/>
      <c r="CZ40" s="23"/>
      <c r="DA40" s="23"/>
      <c r="DB40" s="533"/>
      <c r="DC40" s="534"/>
      <c r="DD40" s="534"/>
      <c r="DE40" s="534"/>
      <c r="DF40" s="535"/>
    </row>
    <row r="41" spans="1:110" ht="18" customHeight="1" thickBot="1">
      <c r="A41" s="1025"/>
      <c r="B41" s="1834"/>
      <c r="C41" s="1274">
        <f t="shared" si="0"/>
        <v>31</v>
      </c>
      <c r="D41" s="1297" t="s">
        <v>17</v>
      </c>
      <c r="E41" s="1288" t="s">
        <v>55</v>
      </c>
      <c r="F41" s="75" t="s">
        <v>64</v>
      </c>
      <c r="G41" s="74" t="s">
        <v>38</v>
      </c>
      <c r="H41" s="74" t="s">
        <v>38</v>
      </c>
      <c r="I41" s="76" t="s">
        <v>33</v>
      </c>
      <c r="J41" s="1341"/>
      <c r="K41" s="1669"/>
      <c r="L41" s="1303"/>
      <c r="M41" s="3530"/>
      <c r="N41" s="3530"/>
      <c r="O41" s="3530"/>
      <c r="P41" s="3530"/>
      <c r="Q41" s="3531"/>
      <c r="R41" s="1839"/>
      <c r="S41" s="1274">
        <f t="shared" si="37"/>
        <v>31</v>
      </c>
      <c r="T41" s="1301" t="s">
        <v>18</v>
      </c>
      <c r="U41" s="1294" t="s">
        <v>55</v>
      </c>
      <c r="V41" s="71" t="s">
        <v>64</v>
      </c>
      <c r="W41" s="72" t="s">
        <v>38</v>
      </c>
      <c r="X41" s="72" t="s">
        <v>38</v>
      </c>
      <c r="Y41" s="73" t="s">
        <v>33</v>
      </c>
      <c r="Z41" s="1339"/>
      <c r="AA41" s="1043"/>
      <c r="AB41" s="1303"/>
      <c r="AC41" s="1296"/>
      <c r="AD41" s="286"/>
      <c r="AE41" s="286"/>
      <c r="AF41" s="286"/>
      <c r="AG41" s="287"/>
      <c r="AH41" s="1352"/>
      <c r="AI41" s="1274">
        <f t="shared" si="4"/>
        <v>31</v>
      </c>
      <c r="AJ41" s="1297" t="s">
        <v>19</v>
      </c>
      <c r="AK41" s="1377" t="s">
        <v>64</v>
      </c>
      <c r="AL41" s="393" t="s">
        <v>38</v>
      </c>
      <c r="AM41" s="392" t="s">
        <v>55</v>
      </c>
      <c r="AN41" s="392" t="s">
        <v>33</v>
      </c>
      <c r="AO41" s="404" t="s">
        <v>38</v>
      </c>
      <c r="AP41" s="1367"/>
      <c r="AQ41" s="1018"/>
      <c r="AR41" s="1303"/>
      <c r="AS41" s="1296"/>
      <c r="AT41" s="286"/>
      <c r="AU41" s="286"/>
      <c r="AV41" s="286"/>
      <c r="AW41" s="287"/>
      <c r="AY41" s="1025"/>
      <c r="AZ41" s="1839">
        <v>31</v>
      </c>
      <c r="BA41" s="1274">
        <f t="shared" si="6"/>
        <v>31</v>
      </c>
      <c r="BB41" s="1298" t="s">
        <v>14</v>
      </c>
      <c r="BC41" s="1307" t="s">
        <v>38</v>
      </c>
      <c r="BD41" s="75" t="s">
        <v>33</v>
      </c>
      <c r="BE41" s="75" t="s">
        <v>64</v>
      </c>
      <c r="BF41" s="74" t="s">
        <v>38</v>
      </c>
      <c r="BG41" s="76" t="s">
        <v>55</v>
      </c>
      <c r="BH41" s="1839"/>
      <c r="BI41" s="1698">
        <f t="shared" si="7"/>
        <v>31</v>
      </c>
      <c r="BJ41" s="1699" t="s">
        <v>16</v>
      </c>
      <c r="BK41" s="1649" t="s">
        <v>64</v>
      </c>
      <c r="BL41" s="78" t="s">
        <v>38</v>
      </c>
      <c r="BM41" s="77" t="s">
        <v>55</v>
      </c>
      <c r="BN41" s="77" t="s">
        <v>33</v>
      </c>
      <c r="BO41" s="97" t="s">
        <v>38</v>
      </c>
      <c r="BP41" s="1367"/>
      <c r="BQ41" s="1043"/>
      <c r="BR41" s="1303"/>
      <c r="BS41" s="1296"/>
      <c r="BT41" s="286"/>
      <c r="BU41" s="286"/>
      <c r="BV41" s="286"/>
      <c r="BW41" s="287"/>
      <c r="BX41" s="1839"/>
      <c r="BY41" s="1274">
        <f t="shared" si="9"/>
        <v>31</v>
      </c>
      <c r="BZ41" s="1298" t="s">
        <v>17</v>
      </c>
      <c r="CA41" s="1289" t="s">
        <v>38</v>
      </c>
      <c r="CB41" s="75" t="s">
        <v>33</v>
      </c>
      <c r="CC41" s="75" t="s">
        <v>64</v>
      </c>
      <c r="CD41" s="74" t="s">
        <v>38</v>
      </c>
      <c r="CE41" s="76" t="s">
        <v>55</v>
      </c>
      <c r="CF41" s="1367"/>
      <c r="CG41" s="1043"/>
      <c r="CH41" s="1303"/>
      <c r="CI41" s="1296"/>
      <c r="CJ41" s="286"/>
      <c r="CK41" s="286"/>
      <c r="CL41" s="286"/>
      <c r="CM41" s="287"/>
      <c r="CN41" s="1839"/>
      <c r="CO41" s="1274">
        <f t="shared" si="11"/>
        <v>31</v>
      </c>
      <c r="CP41" s="1329" t="s">
        <v>15</v>
      </c>
      <c r="CQ41" s="1293" t="s">
        <v>55</v>
      </c>
      <c r="CR41" s="225" t="s">
        <v>64</v>
      </c>
      <c r="CS41" s="74" t="s">
        <v>38</v>
      </c>
      <c r="CT41" s="74" t="s">
        <v>38</v>
      </c>
      <c r="CU41" s="76" t="s">
        <v>33</v>
      </c>
      <c r="CV41" s="214"/>
      <c r="CW41" s="565"/>
      <c r="CX41" s="561"/>
      <c r="CY41" s="89"/>
      <c r="CZ41" s="23"/>
      <c r="DA41" s="23"/>
      <c r="DB41" s="536"/>
      <c r="DC41" s="537"/>
      <c r="DD41" s="537"/>
      <c r="DE41" s="537"/>
      <c r="DF41" s="538"/>
    </row>
    <row r="42" spans="1:110" s="445" customFormat="1" ht="18" customHeight="1">
      <c r="A42" s="1029"/>
      <c r="B42" s="4206" t="s">
        <v>153</v>
      </c>
      <c r="C42" s="4207"/>
      <c r="D42" s="4208"/>
      <c r="E42" s="586">
        <v>2</v>
      </c>
      <c r="F42" s="462"/>
      <c r="G42" s="462"/>
      <c r="H42" s="587">
        <v>0</v>
      </c>
      <c r="I42" s="635"/>
      <c r="J42" s="449"/>
      <c r="K42" s="1036"/>
      <c r="L42" s="448"/>
      <c r="M42" s="586">
        <v>1</v>
      </c>
      <c r="N42" s="462"/>
      <c r="O42" s="462"/>
      <c r="P42" s="587">
        <v>1</v>
      </c>
      <c r="Q42" s="635"/>
      <c r="R42" s="451"/>
      <c r="S42" s="1036"/>
      <c r="T42" s="448"/>
      <c r="U42" s="586">
        <v>0</v>
      </c>
      <c r="V42" s="462"/>
      <c r="W42" s="462"/>
      <c r="X42" s="587">
        <v>2</v>
      </c>
      <c r="Y42" s="635"/>
      <c r="Z42" s="449"/>
      <c r="AA42" s="1036"/>
      <c r="AB42" s="448"/>
      <c r="AC42" s="586">
        <v>1</v>
      </c>
      <c r="AD42" s="462"/>
      <c r="AE42" s="462"/>
      <c r="AF42" s="587">
        <v>1</v>
      </c>
      <c r="AG42" s="635"/>
      <c r="AH42" s="449"/>
      <c r="AI42" s="1036"/>
      <c r="AJ42" s="448"/>
      <c r="AK42" s="586">
        <v>1</v>
      </c>
      <c r="AL42" s="462"/>
      <c r="AM42" s="462"/>
      <c r="AN42" s="587">
        <v>1</v>
      </c>
      <c r="AO42" s="635"/>
      <c r="AP42" s="449"/>
      <c r="AQ42" s="1036"/>
      <c r="AR42" s="448"/>
      <c r="AS42" s="586">
        <v>2</v>
      </c>
      <c r="AT42" s="462"/>
      <c r="AU42" s="462"/>
      <c r="AV42" s="587">
        <v>1</v>
      </c>
      <c r="AW42" s="635"/>
      <c r="AY42" s="1033"/>
      <c r="AZ42" s="4209" t="s">
        <v>153</v>
      </c>
      <c r="BA42" s="4210"/>
      <c r="BB42" s="4208"/>
      <c r="BC42" s="586">
        <v>1</v>
      </c>
      <c r="BD42" s="462"/>
      <c r="BE42" s="462"/>
      <c r="BF42" s="587">
        <v>1</v>
      </c>
      <c r="BG42" s="635"/>
      <c r="BH42" s="447"/>
      <c r="BI42" s="452"/>
      <c r="BJ42" s="448"/>
      <c r="BK42" s="586">
        <v>1</v>
      </c>
      <c r="BL42" s="462"/>
      <c r="BM42" s="462"/>
      <c r="BN42" s="587">
        <v>2</v>
      </c>
      <c r="BO42" s="635"/>
      <c r="BP42" s="447"/>
      <c r="BQ42" s="452"/>
      <c r="BR42" s="448"/>
      <c r="BS42" s="586">
        <v>1</v>
      </c>
      <c r="BT42" s="462"/>
      <c r="BU42" s="462"/>
      <c r="BV42" s="587">
        <v>1</v>
      </c>
      <c r="BW42" s="635"/>
      <c r="BX42" s="447"/>
      <c r="BY42" s="452"/>
      <c r="BZ42" s="451"/>
      <c r="CA42" s="586">
        <v>1</v>
      </c>
      <c r="CB42" s="462"/>
      <c r="CC42" s="462"/>
      <c r="CD42" s="587">
        <v>1</v>
      </c>
      <c r="CE42" s="635"/>
      <c r="CF42" s="447"/>
      <c r="CG42" s="452"/>
      <c r="CH42" s="451"/>
      <c r="CI42" s="586">
        <v>2</v>
      </c>
      <c r="CJ42" s="462"/>
      <c r="CK42" s="462"/>
      <c r="CL42" s="587">
        <v>1</v>
      </c>
      <c r="CM42" s="635"/>
      <c r="CN42" s="447"/>
      <c r="CO42" s="452"/>
      <c r="CP42" s="448"/>
      <c r="CQ42" s="586">
        <v>1</v>
      </c>
      <c r="CR42" s="462"/>
      <c r="CS42" s="462"/>
      <c r="CT42" s="587">
        <v>2</v>
      </c>
      <c r="CU42" s="635"/>
      <c r="CV42" s="453" t="s">
        <v>93</v>
      </c>
      <c r="CW42" s="983"/>
      <c r="CX42" s="1044"/>
      <c r="CY42" s="450" t="s">
        <v>106</v>
      </c>
      <c r="CZ42" s="451"/>
      <c r="DA42" s="448"/>
      <c r="DB42" s="539">
        <f>+E42+M42+U42+AC42+AK42+AS42+BC42+BK42+BS42+CA42+CI42+CQ42</f>
        <v>14</v>
      </c>
      <c r="DC42" s="540"/>
      <c r="DD42" s="540"/>
      <c r="DE42" s="541">
        <f>+H42+P42+X42+AF42+AN42+AV42+BF42+BN42+BV42+CD42+CL42+CT42</f>
        <v>14</v>
      </c>
      <c r="DF42" s="542"/>
    </row>
    <row r="43" spans="1:110" s="445" customFormat="1" ht="18" customHeight="1">
      <c r="A43" s="1021"/>
      <c r="B43" s="4209"/>
      <c r="C43" s="4210"/>
      <c r="D43" s="4211"/>
      <c r="E43" s="463"/>
      <c r="F43" s="588">
        <v>1</v>
      </c>
      <c r="G43" s="464"/>
      <c r="H43" s="464"/>
      <c r="I43" s="636">
        <v>1</v>
      </c>
      <c r="J43" s="447"/>
      <c r="K43" s="1037"/>
      <c r="L43" s="454"/>
      <c r="M43" s="463"/>
      <c r="N43" s="588">
        <v>1</v>
      </c>
      <c r="O43" s="464"/>
      <c r="P43" s="464"/>
      <c r="Q43" s="636">
        <v>1</v>
      </c>
      <c r="R43" s="452"/>
      <c r="S43" s="1037"/>
      <c r="T43" s="454"/>
      <c r="U43" s="463"/>
      <c r="V43" s="588">
        <v>2</v>
      </c>
      <c r="W43" s="464"/>
      <c r="X43" s="464"/>
      <c r="Y43" s="636">
        <v>1</v>
      </c>
      <c r="Z43" s="447"/>
      <c r="AA43" s="1037"/>
      <c r="AB43" s="454"/>
      <c r="AC43" s="463"/>
      <c r="AD43" s="588">
        <v>1</v>
      </c>
      <c r="AE43" s="464"/>
      <c r="AF43" s="464"/>
      <c r="AG43" s="636">
        <v>2</v>
      </c>
      <c r="AH43" s="447"/>
      <c r="AI43" s="1037"/>
      <c r="AJ43" s="454"/>
      <c r="AK43" s="463"/>
      <c r="AL43" s="588">
        <v>1</v>
      </c>
      <c r="AM43" s="464"/>
      <c r="AN43" s="464"/>
      <c r="AO43" s="636">
        <v>1</v>
      </c>
      <c r="AP43" s="447"/>
      <c r="AQ43" s="1037"/>
      <c r="AR43" s="454"/>
      <c r="AS43" s="463"/>
      <c r="AT43" s="588">
        <v>1</v>
      </c>
      <c r="AU43" s="464"/>
      <c r="AV43" s="464"/>
      <c r="AW43" s="636">
        <v>1</v>
      </c>
      <c r="AY43" s="1033"/>
      <c r="AZ43" s="4209"/>
      <c r="BA43" s="4210"/>
      <c r="BB43" s="4211"/>
      <c r="BC43" s="463"/>
      <c r="BD43" s="588">
        <v>2</v>
      </c>
      <c r="BE43" s="464"/>
      <c r="BF43" s="464"/>
      <c r="BG43" s="636">
        <v>1</v>
      </c>
      <c r="BH43" s="447"/>
      <c r="BI43" s="452"/>
      <c r="BJ43" s="454"/>
      <c r="BK43" s="463"/>
      <c r="BL43" s="588">
        <v>1</v>
      </c>
      <c r="BM43" s="464"/>
      <c r="BN43" s="464"/>
      <c r="BO43" s="636">
        <v>1</v>
      </c>
      <c r="BP43" s="447"/>
      <c r="BQ43" s="452"/>
      <c r="BR43" s="454"/>
      <c r="BS43" s="463"/>
      <c r="BT43" s="588">
        <v>0</v>
      </c>
      <c r="BU43" s="464"/>
      <c r="BV43" s="464"/>
      <c r="BW43" s="636">
        <v>2</v>
      </c>
      <c r="BX43" s="447"/>
      <c r="BY43" s="452"/>
      <c r="BZ43" s="452"/>
      <c r="CA43" s="463"/>
      <c r="CB43" s="588">
        <v>1</v>
      </c>
      <c r="CC43" s="464"/>
      <c r="CD43" s="464"/>
      <c r="CE43" s="636">
        <v>1</v>
      </c>
      <c r="CF43" s="447"/>
      <c r="CG43" s="452"/>
      <c r="CH43" s="452"/>
      <c r="CI43" s="463"/>
      <c r="CJ43" s="588">
        <v>1</v>
      </c>
      <c r="CK43" s="464"/>
      <c r="CL43" s="464"/>
      <c r="CM43" s="636">
        <v>1</v>
      </c>
      <c r="CN43" s="447"/>
      <c r="CO43" s="452"/>
      <c r="CP43" s="454"/>
      <c r="CQ43" s="463"/>
      <c r="CR43" s="588">
        <v>2</v>
      </c>
      <c r="CS43" s="464"/>
      <c r="CT43" s="464"/>
      <c r="CU43" s="636">
        <v>1</v>
      </c>
      <c r="CV43" s="456"/>
      <c r="CW43" s="563"/>
      <c r="CX43" s="1045"/>
      <c r="CY43" s="455" t="s">
        <v>105</v>
      </c>
      <c r="CZ43" s="452"/>
      <c r="DA43" s="454"/>
      <c r="DB43" s="543"/>
      <c r="DC43" s="544">
        <f>+F43+N43+V43+AD43+AL43+AT43+BD43+BL43+BT43+CB43+CJ43+CR43</f>
        <v>14</v>
      </c>
      <c r="DD43" s="545"/>
      <c r="DE43" s="545"/>
      <c r="DF43" s="638">
        <f>+I43+Q43+Y43+AG43+AO43+AW43+BG43+BO43+BW43+CE43+CM43+CU43</f>
        <v>14</v>
      </c>
    </row>
    <row r="44" spans="1:110" s="445" customFormat="1" ht="18" customHeight="1" thickBot="1">
      <c r="A44" s="1022"/>
      <c r="B44" s="4212"/>
      <c r="C44" s="4213"/>
      <c r="D44" s="4214"/>
      <c r="E44" s="465"/>
      <c r="F44" s="466"/>
      <c r="G44" s="589">
        <v>1</v>
      </c>
      <c r="H44" s="466"/>
      <c r="I44" s="637"/>
      <c r="J44" s="457"/>
      <c r="K44" s="1038"/>
      <c r="L44" s="458"/>
      <c r="M44" s="465"/>
      <c r="N44" s="466"/>
      <c r="O44" s="589">
        <v>1</v>
      </c>
      <c r="P44" s="466"/>
      <c r="Q44" s="637"/>
      <c r="R44" s="460"/>
      <c r="S44" s="1038"/>
      <c r="T44" s="458"/>
      <c r="U44" s="465"/>
      <c r="V44" s="466"/>
      <c r="W44" s="589">
        <v>1</v>
      </c>
      <c r="X44" s="466"/>
      <c r="Y44" s="637"/>
      <c r="Z44" s="457"/>
      <c r="AA44" s="1038"/>
      <c r="AB44" s="458"/>
      <c r="AC44" s="465"/>
      <c r="AD44" s="466"/>
      <c r="AE44" s="589">
        <v>1</v>
      </c>
      <c r="AF44" s="466"/>
      <c r="AG44" s="637"/>
      <c r="AH44" s="457"/>
      <c r="AI44" s="1038"/>
      <c r="AJ44" s="458"/>
      <c r="AK44" s="465"/>
      <c r="AL44" s="466"/>
      <c r="AM44" s="589">
        <v>2</v>
      </c>
      <c r="AN44" s="466"/>
      <c r="AO44" s="637"/>
      <c r="AP44" s="457"/>
      <c r="AQ44" s="1038"/>
      <c r="AR44" s="458"/>
      <c r="AS44" s="465"/>
      <c r="AT44" s="466"/>
      <c r="AU44" s="589">
        <v>1</v>
      </c>
      <c r="AV44" s="466"/>
      <c r="AW44" s="637"/>
      <c r="AY44" s="1033"/>
      <c r="AZ44" s="4212"/>
      <c r="BA44" s="4213"/>
      <c r="BB44" s="4214"/>
      <c r="BC44" s="465"/>
      <c r="BD44" s="466"/>
      <c r="BE44" s="589">
        <v>1</v>
      </c>
      <c r="BF44" s="466"/>
      <c r="BG44" s="637"/>
      <c r="BH44" s="457"/>
      <c r="BI44" s="460"/>
      <c r="BJ44" s="458"/>
      <c r="BK44" s="465"/>
      <c r="BL44" s="466"/>
      <c r="BM44" s="589">
        <v>1</v>
      </c>
      <c r="BN44" s="466"/>
      <c r="BO44" s="637"/>
      <c r="BP44" s="457"/>
      <c r="BQ44" s="460"/>
      <c r="BR44" s="458"/>
      <c r="BS44" s="465"/>
      <c r="BT44" s="466"/>
      <c r="BU44" s="589">
        <v>1</v>
      </c>
      <c r="BV44" s="466"/>
      <c r="BW44" s="637"/>
      <c r="BX44" s="457"/>
      <c r="BY44" s="460"/>
      <c r="BZ44" s="460"/>
      <c r="CA44" s="465"/>
      <c r="CB44" s="466"/>
      <c r="CC44" s="589">
        <v>2</v>
      </c>
      <c r="CD44" s="466"/>
      <c r="CE44" s="637"/>
      <c r="CF44" s="457"/>
      <c r="CG44" s="460"/>
      <c r="CH44" s="460"/>
      <c r="CI44" s="465"/>
      <c r="CJ44" s="466"/>
      <c r="CK44" s="589">
        <v>1</v>
      </c>
      <c r="CL44" s="466"/>
      <c r="CM44" s="637"/>
      <c r="CN44" s="457"/>
      <c r="CO44" s="460"/>
      <c r="CP44" s="458"/>
      <c r="CQ44" s="465"/>
      <c r="CR44" s="466"/>
      <c r="CS44" s="589">
        <v>1</v>
      </c>
      <c r="CT44" s="466"/>
      <c r="CU44" s="637"/>
      <c r="CV44" s="461" t="s">
        <v>409</v>
      </c>
      <c r="CW44" s="564"/>
      <c r="CX44" s="562"/>
      <c r="CY44" s="459" t="s">
        <v>97</v>
      </c>
      <c r="CZ44" s="460"/>
      <c r="DA44" s="458"/>
      <c r="DB44" s="546"/>
      <c r="DC44" s="547"/>
      <c r="DD44" s="548">
        <f>+G44+O44+W44+AE44+AM44+AU44+BE44+BM44+BU44+CC44+CK44+CS44</f>
        <v>14</v>
      </c>
      <c r="DE44" s="547"/>
      <c r="DF44" s="639"/>
    </row>
    <row r="45" spans="1:110" ht="18" customHeight="1">
      <c r="A45" s="1023"/>
      <c r="B45" s="4196" t="s">
        <v>95</v>
      </c>
      <c r="C45" s="4197"/>
      <c r="D45" s="4198"/>
      <c r="E45" s="405">
        <f>COUNTIF(E11:E41,"R" )+COUNTIF(E11:E41,"P" )+COUNTIF(E11:E41,"N" )+E42</f>
        <v>19</v>
      </c>
      <c r="F45" s="406"/>
      <c r="G45" s="406"/>
      <c r="H45" s="406">
        <f>COUNTIF(H11:H41,"R" )+COUNTIF(H11:H41,"P" )+COUNTIF(H11:H41,"N" )+H42</f>
        <v>18</v>
      </c>
      <c r="I45" s="407"/>
      <c r="J45" s="645"/>
      <c r="K45" s="1039"/>
      <c r="L45" s="409"/>
      <c r="M45" s="405">
        <f>COUNTIF(M11:M41,"R" )+COUNTIF(M11:M41,"P" )+COUNTIF(M11:M41,"N" )+M42</f>
        <v>19</v>
      </c>
      <c r="N45" s="406"/>
      <c r="O45" s="406"/>
      <c r="P45" s="406">
        <f>COUNTIF(P11:P41,"R" )+COUNTIF(P11:P41,"P" )+COUNTIF(P11:P41,"N" )+P42</f>
        <v>19</v>
      </c>
      <c r="Q45" s="407"/>
      <c r="R45" s="408"/>
      <c r="S45" s="1039"/>
      <c r="T45" s="409"/>
      <c r="U45" s="405">
        <f>COUNTIF(U11:U41,"R" )+COUNTIF(U11:U41,"P" )+COUNTIF(U11:U41,"N" )+U42</f>
        <v>18</v>
      </c>
      <c r="V45" s="406"/>
      <c r="W45" s="406"/>
      <c r="X45" s="406">
        <f>COUNTIF(X11:X41,"R" )+COUNTIF(X11:X41,"P" )+COUNTIF(X11:X41,"N" )+X42</f>
        <v>19</v>
      </c>
      <c r="Y45" s="652"/>
      <c r="Z45" s="631"/>
      <c r="AA45" s="1039"/>
      <c r="AB45" s="105"/>
      <c r="AC45" s="405">
        <f>COUNTIF(AC11:AC41,"R" )+COUNTIF(AC11:AC41,"P" )+COUNTIF(AC11:AC41,"N" )+AC42</f>
        <v>19</v>
      </c>
      <c r="AD45" s="406"/>
      <c r="AE45" s="406"/>
      <c r="AF45" s="406">
        <f>COUNTIF(AF11:AF41,"R" )+COUNTIF(AF11:AF41,"P" )+COUNTIF(AF11:AF41,"N" )+AF42</f>
        <v>21</v>
      </c>
      <c r="AG45" s="407"/>
      <c r="AH45" s="645"/>
      <c r="AI45" s="1039"/>
      <c r="AJ45" s="409"/>
      <c r="AK45" s="405">
        <f>COUNTIF(AK11:AK41,"R" )+COUNTIF(AK11:AK41,"P" )+COUNTIF(AK11:AK41,"N" )+AK42</f>
        <v>21</v>
      </c>
      <c r="AL45" s="406"/>
      <c r="AM45" s="406"/>
      <c r="AN45" s="406">
        <f>COUNTIF(AN11:AN41,"R" )+COUNTIF(AN11:AN41,"P" )+COUNTIF(AN11:AN41,"N" )+AN42</f>
        <v>19</v>
      </c>
      <c r="AO45" s="407"/>
      <c r="AP45" s="645"/>
      <c r="AQ45" s="1039"/>
      <c r="AR45" s="409"/>
      <c r="AS45" s="405">
        <f>COUNTIF(AS11:AS41,"R" )+COUNTIF(AS11:AS41,"P" )+COUNTIF(AS11:AS41,"N" )+AS42</f>
        <v>18</v>
      </c>
      <c r="AT45" s="406"/>
      <c r="AU45" s="406"/>
      <c r="AV45" s="406">
        <f>COUNTIF(AV11:AV41,"R" )+COUNTIF(AV11:AV41,"P" )+COUNTIF(AV11:AV41,"N" )+AV42</f>
        <v>18</v>
      </c>
      <c r="AW45" s="407"/>
      <c r="AY45" s="1034"/>
      <c r="AZ45" s="4196" t="s">
        <v>95</v>
      </c>
      <c r="BA45" s="4197"/>
      <c r="BB45" s="4198"/>
      <c r="BC45" s="405">
        <f>COUNTIF(BC11:BC41,"R" )+COUNTIF(BC11:BC41,"P" )+COUNTIF(BC11:BC41,"N" )+BC42</f>
        <v>20</v>
      </c>
      <c r="BD45" s="406"/>
      <c r="BE45" s="406"/>
      <c r="BF45" s="406">
        <f>COUNTIF(BF11:BF41,"R" )+COUNTIF(BF11:BF41,"P" )+COUNTIF(BF11:BF41,"N" )+BF42</f>
        <v>21</v>
      </c>
      <c r="BG45" s="652"/>
      <c r="BH45" s="645"/>
      <c r="BI45" s="408"/>
      <c r="BJ45" s="409"/>
      <c r="BK45" s="405">
        <f>COUNTIF(BK11:BK41,"R" )+COUNTIF(BK11:BK41,"P" )+COUNTIF(BK11:BK41,"N" )+BK42</f>
        <v>21</v>
      </c>
      <c r="BL45" s="406"/>
      <c r="BM45" s="406"/>
      <c r="BN45" s="406">
        <f>COUNTIF(BN11:BN41,"R" )+COUNTIF(BN11:BN41,"P" )+COUNTIF(BN11:BN41,"N" )+BN42</f>
        <v>20</v>
      </c>
      <c r="BO45" s="407"/>
      <c r="BP45" s="645"/>
      <c r="BQ45" s="408"/>
      <c r="BR45" s="409"/>
      <c r="BS45" s="405">
        <f>COUNTIF(BS11:BS41,"R" )+COUNTIF(BS11:BS41,"P" )+COUNTIF(BS11:BS41,"N" )+BS42</f>
        <v>18</v>
      </c>
      <c r="BT45" s="406"/>
      <c r="BU45" s="406"/>
      <c r="BV45" s="406">
        <f>COUNTIF(BV11:BV41,"R" )+COUNTIF(BV11:BV41,"P" )+COUNTIF(BV11:BV41,"N" )+BV42</f>
        <v>18</v>
      </c>
      <c r="BW45" s="407"/>
      <c r="BX45" s="631"/>
      <c r="BY45" s="408"/>
      <c r="BZ45" s="104"/>
      <c r="CA45" s="405">
        <f>COUNTIF(CA11:CA41,"R" )+COUNTIF(CA11:CA41,"P" )+COUNTIF(CA11:CA41,"N" )+CA42</f>
        <v>19</v>
      </c>
      <c r="CB45" s="406"/>
      <c r="CC45" s="406"/>
      <c r="CD45" s="406">
        <f>COUNTIF(CD11:CD41,"R" )+COUNTIF(CD11:CD41,"P" )+COUNTIF(CD11:CD41,"N" )+CD42</f>
        <v>21</v>
      </c>
      <c r="CE45" s="407"/>
      <c r="CF45" s="645"/>
      <c r="CG45" s="408"/>
      <c r="CH45" s="408"/>
      <c r="CI45" s="405">
        <f>COUNTIF(CI11:CI41,"R" )+COUNTIF(CI11:CI41,"P" )+COUNTIF(CI11:CI41,"N" )+CI42</f>
        <v>21</v>
      </c>
      <c r="CJ45" s="406"/>
      <c r="CK45" s="406"/>
      <c r="CL45" s="406">
        <f>COUNTIF(CL11:CL41,"R" )+COUNTIF(CL11:CL41,"P" )+COUNTIF(CL11:CL41,"N" )+CL42</f>
        <v>19</v>
      </c>
      <c r="CM45" s="407"/>
      <c r="CN45" s="645"/>
      <c r="CO45" s="408"/>
      <c r="CP45" s="409"/>
      <c r="CQ45" s="405">
        <f>COUNTIF(CQ11:CQ41,"R" )+COUNTIF(CQ11:CQ41,"P" )+COUNTIF(CQ11:CQ41,"N" )+CQ42</f>
        <v>19</v>
      </c>
      <c r="CR45" s="406"/>
      <c r="CS45" s="406"/>
      <c r="CT45" s="406">
        <f>COUNTIF(CT11:CT41,"R" )+COUNTIF(CT11:CT41,"P" )+COUNTIF(CT11:CT41,"N" )+CT42</f>
        <v>19</v>
      </c>
      <c r="CU45" s="407"/>
      <c r="CV45" s="213" t="s">
        <v>293</v>
      </c>
      <c r="CW45" s="565"/>
      <c r="CX45" s="561"/>
      <c r="CY45" s="106"/>
      <c r="CZ45" s="107"/>
      <c r="DA45" s="108"/>
      <c r="DB45" s="549">
        <f>+E45+M45+U45+AC45+AK45+AS45+BC45+BK45+BS45+CA45+CI45+CQ45</f>
        <v>232</v>
      </c>
      <c r="DC45" s="550"/>
      <c r="DD45" s="550"/>
      <c r="DE45" s="550">
        <f>+H45+P45+X45+AF45+AN45+AV45+BF45+BN45+BV45+CD45+CL45+CT45</f>
        <v>232</v>
      </c>
      <c r="DF45" s="551"/>
    </row>
    <row r="46" spans="1:110" ht="18" customHeight="1">
      <c r="A46" s="1023"/>
      <c r="B46" s="4199"/>
      <c r="C46" s="4200"/>
      <c r="D46" s="4201"/>
      <c r="E46" s="410"/>
      <c r="F46" s="411">
        <f>COUNTIF(F11:F41,"R" )+COUNTIF(F11:F41,"P" )+COUNTIF(F11:F41,"N" )+F43</f>
        <v>21</v>
      </c>
      <c r="G46" s="411"/>
      <c r="H46" s="411"/>
      <c r="I46" s="412">
        <f>COUNTIF(I11:I41,"R" )+COUNTIF(I11:I41,"P" )+COUNTIF(I11:I41,"N" )+I43</f>
        <v>19</v>
      </c>
      <c r="J46" s="646"/>
      <c r="K46" s="1040"/>
      <c r="L46" s="414"/>
      <c r="M46" s="410"/>
      <c r="N46" s="411">
        <f>COUNTIF(N11:N41,"R" )+COUNTIF(N11:N41,"P" )+COUNTIF(N11:N41,"N" )+N43</f>
        <v>16</v>
      </c>
      <c r="O46" s="411"/>
      <c r="P46" s="411"/>
      <c r="Q46" s="412">
        <f>COUNTIF(Q11:Q41,"R" )+COUNTIF(Q11:Q41,"P" )+COUNTIF(Q11:Q41,"N" )+Q43</f>
        <v>18</v>
      </c>
      <c r="R46" s="413"/>
      <c r="S46" s="1040"/>
      <c r="T46" s="414"/>
      <c r="U46" s="410"/>
      <c r="V46" s="411">
        <f>COUNTIF(V11:V41,"R" )+COUNTIF(V11:V41,"P" )+COUNTIF(V11:V41,"N" )+V43</f>
        <v>22</v>
      </c>
      <c r="W46" s="411"/>
      <c r="X46" s="411"/>
      <c r="Y46" s="653">
        <f>COUNTIF(Y11:Y41,"R" )+COUNTIF(Y11:Y41,"P" )+COUNTIF(Y11:Y41,"N" )+Y43</f>
        <v>20</v>
      </c>
      <c r="Z46" s="633"/>
      <c r="AA46" s="1040"/>
      <c r="AB46" s="110"/>
      <c r="AC46" s="410"/>
      <c r="AD46" s="411">
        <f>COUNTIF(AD11:AD41,"R" )+COUNTIF(AD11:AD41,"P" )+COUNTIF(AD11:AD41,"N" )+AD43</f>
        <v>18</v>
      </c>
      <c r="AE46" s="411"/>
      <c r="AF46" s="411"/>
      <c r="AG46" s="412">
        <f>COUNTIF(AG11:AG41,"R" )+COUNTIF(AG11:AG41,"P" )+COUNTIF(AG11:AG41,"N" )+AG43</f>
        <v>18</v>
      </c>
      <c r="AH46" s="646"/>
      <c r="AI46" s="1040"/>
      <c r="AJ46" s="414"/>
      <c r="AK46" s="410"/>
      <c r="AL46" s="411">
        <f>COUNTIF(AL11:AL41,"R" )+COUNTIF(AL11:AL41,"P" )+COUNTIF(AL11:AL41,"N" )+AL43</f>
        <v>19</v>
      </c>
      <c r="AM46" s="411"/>
      <c r="AN46" s="411"/>
      <c r="AO46" s="412">
        <f>COUNTIF(AO11:AO41,"R" )+COUNTIF(AO11:AO41,"P" )+COUNTIF(AO11:AO41,"N" )+AO43</f>
        <v>21</v>
      </c>
      <c r="AP46" s="646"/>
      <c r="AQ46" s="1040"/>
      <c r="AR46" s="414"/>
      <c r="AS46" s="410"/>
      <c r="AT46" s="411">
        <f>COUNTIF(AT11:AT41,"R" )+COUNTIF(AT11:AT41,"P" )+COUNTIF(AT11:AT41,"N" )+AT43</f>
        <v>21</v>
      </c>
      <c r="AU46" s="411"/>
      <c r="AV46" s="411"/>
      <c r="AW46" s="412">
        <f>COUNTIF(AW11:AW41,"R" )+COUNTIF(AW11:AW41,"P" )+COUNTIF(AW11:AW41,"N" )+AW43</f>
        <v>19</v>
      </c>
      <c r="AY46" s="1035"/>
      <c r="AZ46" s="4199"/>
      <c r="BA46" s="4205"/>
      <c r="BB46" s="4201"/>
      <c r="BC46" s="410"/>
      <c r="BD46" s="411">
        <f>COUNTIF(BD11:BD41,"R" )+COUNTIF(BD11:BD41,"P" )+COUNTIF(BD11:BD41,"N" )+BD43</f>
        <v>19</v>
      </c>
      <c r="BE46" s="411"/>
      <c r="BF46" s="411"/>
      <c r="BG46" s="653">
        <f>COUNTIF(BG11:BG41,"R" )+COUNTIF(BG11:BG41,"P" )+COUNTIF(BG11:BG41,"N" )+BG43</f>
        <v>19</v>
      </c>
      <c r="BH46" s="646"/>
      <c r="BI46" s="413"/>
      <c r="BJ46" s="414"/>
      <c r="BK46" s="410"/>
      <c r="BL46" s="411">
        <f>COUNTIF(BL11:BL41,"R" )+COUNTIF(BL11:BL41,"P" )+COUNTIF(BL11:BL41,"N" )+BL43</f>
        <v>19</v>
      </c>
      <c r="BM46" s="411"/>
      <c r="BN46" s="411"/>
      <c r="BO46" s="412">
        <f>COUNTIF(BO11:BO41,"R" )+COUNTIF(BO11:BO41,"P" )+COUNTIF(BO11:BO41,"N" )+BO43</f>
        <v>20</v>
      </c>
      <c r="BP46" s="646"/>
      <c r="BQ46" s="413"/>
      <c r="BR46" s="414"/>
      <c r="BS46" s="410"/>
      <c r="BT46" s="411">
        <f>COUNTIF(BT11:BT41,"R" )+COUNTIF(BT11:BT41,"P" )+COUNTIF(BT11:BT41,"N" )+BT43</f>
        <v>20</v>
      </c>
      <c r="BU46" s="411"/>
      <c r="BV46" s="411"/>
      <c r="BW46" s="412">
        <f>COUNTIF(BW11:BW41,"R" )+COUNTIF(BW11:BW41,"P" )+COUNTIF(BW11:BW41,"N" )+BW43</f>
        <v>20</v>
      </c>
      <c r="BX46" s="633"/>
      <c r="BY46" s="413"/>
      <c r="BZ46" s="109"/>
      <c r="CA46" s="410"/>
      <c r="CB46" s="411">
        <f>COUNTIF(CB11:CB41,"R" )+COUNTIF(CB11:CB41,"P" )+COUNTIF(CB11:CB41,"N" )+CB43</f>
        <v>19</v>
      </c>
      <c r="CC46" s="411"/>
      <c r="CD46" s="411"/>
      <c r="CE46" s="412">
        <f>COUNTIF(CE11:CE41,"R" )+COUNTIF(CE11:CE41,"P" )+COUNTIF(CE11:CE41,"N" )+CE43</f>
        <v>19</v>
      </c>
      <c r="CF46" s="646"/>
      <c r="CG46" s="413"/>
      <c r="CH46" s="413"/>
      <c r="CI46" s="410"/>
      <c r="CJ46" s="411">
        <f>COUNTIF(CJ11:CJ41,"R" )+COUNTIF(CJ11:CJ41,"P" )+COUNTIF(CJ11:CJ41,"N" )+CJ43</f>
        <v>18</v>
      </c>
      <c r="CK46" s="411"/>
      <c r="CL46" s="411"/>
      <c r="CM46" s="412">
        <f>COUNTIF(CM11:CM41,"R" )+COUNTIF(CM11:CM41,"P" )+COUNTIF(CM11:CM41,"N" )+CM43</f>
        <v>20</v>
      </c>
      <c r="CN46" s="646"/>
      <c r="CO46" s="413"/>
      <c r="CP46" s="414"/>
      <c r="CQ46" s="410"/>
      <c r="CR46" s="411">
        <f>COUNTIF(CR11:CR41,"R" )+COUNTIF(CR11:CR41,"P" )+COUNTIF(CR11:CR41,"N" )+CR43</f>
        <v>22</v>
      </c>
      <c r="CS46" s="411"/>
      <c r="CT46" s="411"/>
      <c r="CU46" s="412">
        <f>COUNTIF(CU11:CU41,"R" )+COUNTIF(CU11:CU41,"P" )+COUNTIF(CU11:CU41,"N" )+CU43</f>
        <v>20</v>
      </c>
      <c r="CV46" s="213" t="s">
        <v>317</v>
      </c>
      <c r="CW46" s="565"/>
      <c r="CX46" s="561"/>
      <c r="CY46" s="101" t="s">
        <v>95</v>
      </c>
      <c r="CZ46" s="111"/>
      <c r="DA46" s="112"/>
      <c r="DB46" s="552"/>
      <c r="DC46" s="553">
        <f>+F46+N46+V46+AD46+AL46+AT46+BD46+BL46+BT46+CB46+CJ46+CR46</f>
        <v>234</v>
      </c>
      <c r="DD46" s="553"/>
      <c r="DE46" s="553"/>
      <c r="DF46" s="1825">
        <f>+I46+Q46+Y46+AG46+AO46+AW46+BG46+BO46+BW46+CE46+CM46+CU46</f>
        <v>233</v>
      </c>
    </row>
    <row r="47" spans="1:110" ht="18" customHeight="1" thickBot="1">
      <c r="A47" s="1030"/>
      <c r="B47" s="4202"/>
      <c r="C47" s="4203"/>
      <c r="D47" s="4204"/>
      <c r="E47" s="415"/>
      <c r="F47" s="416"/>
      <c r="G47" s="416">
        <f>COUNTIF(G11:G41,"R" )+COUNTIF(G11:G41,"P" )+COUNTIF(G11:G41,"N" )+G44</f>
        <v>21</v>
      </c>
      <c r="H47" s="416"/>
      <c r="I47" s="417"/>
      <c r="J47" s="647"/>
      <c r="K47" s="1041"/>
      <c r="L47" s="419"/>
      <c r="M47" s="415"/>
      <c r="N47" s="416"/>
      <c r="O47" s="416">
        <f>COUNTIF(O11:O41,"R" )+COUNTIF(O11:O41,"P" )+COUNTIF(O11:O41,"N" )+O44</f>
        <v>17</v>
      </c>
      <c r="P47" s="416"/>
      <c r="Q47" s="417"/>
      <c r="R47" s="418"/>
      <c r="S47" s="1041"/>
      <c r="T47" s="419"/>
      <c r="U47" s="415"/>
      <c r="V47" s="416"/>
      <c r="W47" s="416">
        <f>COUNTIF(W11:W41,"R" )+COUNTIF(W11:W41,"P" )+COUNTIF(W11:W41,"N" )+W44</f>
        <v>20</v>
      </c>
      <c r="X47" s="416"/>
      <c r="Y47" s="654"/>
      <c r="Z47" s="634"/>
      <c r="AA47" s="1041"/>
      <c r="AB47" s="114"/>
      <c r="AC47" s="415"/>
      <c r="AD47" s="416"/>
      <c r="AE47" s="416">
        <f>COUNTIF(AE11:AE41,"R" )+COUNTIF(AE11:AE41,"P" )+COUNTIF(AE11:AE41,"N" )+AE44</f>
        <v>20</v>
      </c>
      <c r="AF47" s="416"/>
      <c r="AG47" s="417"/>
      <c r="AH47" s="647"/>
      <c r="AI47" s="1041"/>
      <c r="AJ47" s="419"/>
      <c r="AK47" s="415"/>
      <c r="AL47" s="416"/>
      <c r="AM47" s="416">
        <f>COUNTIF(AM11:AM41,"R" )+COUNTIF(AM11:AM41,"P" )+COUNTIF(AM11:AM41,"N" )+AM44</f>
        <v>19</v>
      </c>
      <c r="AN47" s="416"/>
      <c r="AO47" s="417"/>
      <c r="AP47" s="647"/>
      <c r="AQ47" s="1041"/>
      <c r="AR47" s="419"/>
      <c r="AS47" s="415"/>
      <c r="AT47" s="416"/>
      <c r="AU47" s="416">
        <f>COUNTIF(AU11:AU41,"R" )+COUNTIF(AU11:AU41,"P" )+COUNTIF(AU11:AU41,"N" )+AU44</f>
        <v>20</v>
      </c>
      <c r="AV47" s="416"/>
      <c r="AW47" s="417"/>
      <c r="AY47" s="1035"/>
      <c r="AZ47" s="4202"/>
      <c r="BA47" s="4203"/>
      <c r="BB47" s="4204"/>
      <c r="BC47" s="415"/>
      <c r="BD47" s="416"/>
      <c r="BE47" s="416">
        <f>COUNTIF(BE11:BE41,"R" )+COUNTIF(BE11:BE41,"P" )+COUNTIF(BE11:BE41,"N" )+BE44</f>
        <v>20</v>
      </c>
      <c r="BF47" s="416"/>
      <c r="BG47" s="654"/>
      <c r="BH47" s="647"/>
      <c r="BI47" s="418"/>
      <c r="BJ47" s="419"/>
      <c r="BK47" s="415"/>
      <c r="BL47" s="416"/>
      <c r="BM47" s="416">
        <f>COUNTIF(BM11:BM41,"R" )+COUNTIF(BM11:BM41,"P" )+COUNTIF(BM11:BM41,"N" )+BM44</f>
        <v>19</v>
      </c>
      <c r="BN47" s="416"/>
      <c r="BO47" s="417"/>
      <c r="BP47" s="647"/>
      <c r="BQ47" s="418"/>
      <c r="BR47" s="419"/>
      <c r="BS47" s="415"/>
      <c r="BT47" s="416"/>
      <c r="BU47" s="416">
        <f>COUNTIF(BU11:BU41,"R" )+COUNTIF(BU11:BU41,"P" )+COUNTIF(BU11:BU41,"N" )+BU44</f>
        <v>19</v>
      </c>
      <c r="BV47" s="416"/>
      <c r="BW47" s="417"/>
      <c r="BX47" s="634"/>
      <c r="BY47" s="418"/>
      <c r="BZ47" s="113"/>
      <c r="CA47" s="415"/>
      <c r="CB47" s="416"/>
      <c r="CC47" s="416">
        <f>COUNTIF(CC11:CC41,"R" )+COUNTIF(CC11:CC41,"P" )+COUNTIF(CC11:CC41,"N" )+CC44</f>
        <v>21</v>
      </c>
      <c r="CD47" s="416"/>
      <c r="CE47" s="417"/>
      <c r="CF47" s="647"/>
      <c r="CG47" s="418"/>
      <c r="CH47" s="418"/>
      <c r="CI47" s="415"/>
      <c r="CJ47" s="416"/>
      <c r="CK47" s="416">
        <f>COUNTIF(CK11:CK41,"R" )+COUNTIF(CK11:CK41,"P" )+COUNTIF(CK11:CK41,"N" )+CK44</f>
        <v>18</v>
      </c>
      <c r="CL47" s="416"/>
      <c r="CM47" s="417"/>
      <c r="CN47" s="647"/>
      <c r="CO47" s="418"/>
      <c r="CP47" s="419"/>
      <c r="CQ47" s="415"/>
      <c r="CR47" s="416"/>
      <c r="CS47" s="416">
        <f>COUNTIF(CS11:CS41,"R" )+COUNTIF(CS11:CS41,"P" )+COUNTIF(CS11:CS41,"N" )+CS44</f>
        <v>20</v>
      </c>
      <c r="CT47" s="416"/>
      <c r="CU47" s="417"/>
      <c r="CV47" s="213" t="s">
        <v>410</v>
      </c>
      <c r="CW47" s="565"/>
      <c r="CX47" s="561"/>
      <c r="CY47" s="115"/>
      <c r="CZ47" s="116"/>
      <c r="DA47" s="117"/>
      <c r="DB47" s="555"/>
      <c r="DC47" s="556"/>
      <c r="DD47" s="556">
        <f>+G47+O47+W47+AE47+AM47+AU47+BE47+BM47+BU47+CC47+CK47+CS47</f>
        <v>234</v>
      </c>
      <c r="DE47" s="556"/>
      <c r="DF47" s="640"/>
    </row>
    <row r="48" spans="1:110" ht="18" customHeight="1">
      <c r="A48" s="1023"/>
      <c r="B48" s="4196" t="s">
        <v>100</v>
      </c>
      <c r="C48" s="4197"/>
      <c r="D48" s="4198"/>
      <c r="E48" s="771">
        <f>+E45*7.5</f>
        <v>142.5</v>
      </c>
      <c r="F48" s="772"/>
      <c r="G48" s="772"/>
      <c r="H48" s="772">
        <f>+H45*7.5</f>
        <v>135</v>
      </c>
      <c r="I48" s="773"/>
      <c r="J48" s="774"/>
      <c r="K48" s="1039"/>
      <c r="L48" s="775"/>
      <c r="M48" s="771">
        <f>+M45*7.5</f>
        <v>142.5</v>
      </c>
      <c r="N48" s="772"/>
      <c r="O48" s="772"/>
      <c r="P48" s="772">
        <f>+P45*7.5</f>
        <v>142.5</v>
      </c>
      <c r="Q48" s="773"/>
      <c r="R48" s="1012"/>
      <c r="S48" s="1039"/>
      <c r="T48" s="775"/>
      <c r="U48" s="771">
        <f>+U45*7.5</f>
        <v>135</v>
      </c>
      <c r="V48" s="772"/>
      <c r="W48" s="772"/>
      <c r="X48" s="772">
        <f>+X45*7.5</f>
        <v>142.5</v>
      </c>
      <c r="Y48" s="786"/>
      <c r="Z48" s="774"/>
      <c r="AA48" s="1039"/>
      <c r="AB48" s="775"/>
      <c r="AC48" s="771">
        <f>+AC45*7.5</f>
        <v>142.5</v>
      </c>
      <c r="AD48" s="772"/>
      <c r="AE48" s="772"/>
      <c r="AF48" s="772">
        <f>+AF45*7.5</f>
        <v>157.5</v>
      </c>
      <c r="AG48" s="773"/>
      <c r="AH48" s="774"/>
      <c r="AI48" s="1039"/>
      <c r="AJ48" s="775"/>
      <c r="AK48" s="771">
        <f>+AK45*7.5</f>
        <v>157.5</v>
      </c>
      <c r="AL48" s="772"/>
      <c r="AM48" s="772"/>
      <c r="AN48" s="772">
        <f>+AN45*7.5</f>
        <v>142.5</v>
      </c>
      <c r="AO48" s="773"/>
      <c r="AP48" s="776"/>
      <c r="AQ48" s="1040"/>
      <c r="AR48" s="777"/>
      <c r="AS48" s="771">
        <f>+AS45*7.5</f>
        <v>135</v>
      </c>
      <c r="AT48" s="772"/>
      <c r="AU48" s="772"/>
      <c r="AV48" s="772">
        <f>+AV45*7.5</f>
        <v>135</v>
      </c>
      <c r="AW48" s="773"/>
      <c r="AY48" s="1034"/>
      <c r="AZ48" s="4196" t="s">
        <v>100</v>
      </c>
      <c r="BA48" s="4197"/>
      <c r="BB48" s="4198"/>
      <c r="BC48" s="771">
        <f>+BC45*7.5</f>
        <v>150</v>
      </c>
      <c r="BD48" s="772"/>
      <c r="BE48" s="772"/>
      <c r="BF48" s="772">
        <f>+BF45*7.5</f>
        <v>157.5</v>
      </c>
      <c r="BG48" s="786"/>
      <c r="BH48" s="776"/>
      <c r="BI48" s="785"/>
      <c r="BJ48" s="777"/>
      <c r="BK48" s="771">
        <f>+BK45*7.5</f>
        <v>157.5</v>
      </c>
      <c r="BL48" s="772"/>
      <c r="BM48" s="772"/>
      <c r="BN48" s="772">
        <f>+BN45*7.5</f>
        <v>150</v>
      </c>
      <c r="BO48" s="773"/>
      <c r="BP48" s="776"/>
      <c r="BQ48" s="785"/>
      <c r="BR48" s="777"/>
      <c r="BS48" s="771">
        <f>+BS45*7.5</f>
        <v>135</v>
      </c>
      <c r="BT48" s="772"/>
      <c r="BU48" s="772"/>
      <c r="BV48" s="772">
        <f>+BV45*7.5</f>
        <v>135</v>
      </c>
      <c r="BW48" s="773"/>
      <c r="BX48" s="776"/>
      <c r="BY48" s="785"/>
      <c r="BZ48" s="785"/>
      <c r="CA48" s="771">
        <f>+CA45*7.5</f>
        <v>142.5</v>
      </c>
      <c r="CB48" s="772"/>
      <c r="CC48" s="772"/>
      <c r="CD48" s="772">
        <f>+CD45*7.5</f>
        <v>157.5</v>
      </c>
      <c r="CE48" s="773"/>
      <c r="CF48" s="776"/>
      <c r="CG48" s="785"/>
      <c r="CH48" s="785"/>
      <c r="CI48" s="771">
        <f>+CI45*7.5</f>
        <v>157.5</v>
      </c>
      <c r="CJ48" s="772"/>
      <c r="CK48" s="772"/>
      <c r="CL48" s="772">
        <f>+CL45*7.5</f>
        <v>142.5</v>
      </c>
      <c r="CM48" s="773"/>
      <c r="CN48" s="776"/>
      <c r="CO48" s="785"/>
      <c r="CP48" s="777"/>
      <c r="CQ48" s="771">
        <f>+CQ45*7.5</f>
        <v>142.5</v>
      </c>
      <c r="CR48" s="772"/>
      <c r="CS48" s="772"/>
      <c r="CT48" s="772">
        <f>+CT45*7.5</f>
        <v>142.5</v>
      </c>
      <c r="CU48" s="773"/>
      <c r="CV48" s="213" t="s">
        <v>411</v>
      </c>
      <c r="CW48" s="565"/>
      <c r="CX48" s="561"/>
      <c r="CY48" s="119"/>
      <c r="CZ48" s="120"/>
      <c r="DA48" s="118"/>
      <c r="DB48" s="790">
        <f>+E48+M48+U48+AC48+AK48+AS48+BC48+BK48+BS48+CA48+CI48+CQ48</f>
        <v>1740</v>
      </c>
      <c r="DC48" s="791"/>
      <c r="DD48" s="791"/>
      <c r="DE48" s="791">
        <f>+H48+P48+X48+AF48+AN48+AV48+BF48+BN48+BV48+CD48+CL48+CT48</f>
        <v>1740</v>
      </c>
      <c r="DF48" s="792"/>
    </row>
    <row r="49" spans="1:110" ht="18" customHeight="1">
      <c r="A49" s="1023"/>
      <c r="B49" s="4199"/>
      <c r="C49" s="4200"/>
      <c r="D49" s="4201"/>
      <c r="E49" s="778"/>
      <c r="F49" s="779">
        <f>+F46*7.5</f>
        <v>157.5</v>
      </c>
      <c r="G49" s="779"/>
      <c r="H49" s="779"/>
      <c r="I49" s="780">
        <f>+I46*7.5</f>
        <v>142.5</v>
      </c>
      <c r="J49" s="776"/>
      <c r="K49" s="1040"/>
      <c r="L49" s="777"/>
      <c r="M49" s="778"/>
      <c r="N49" s="779">
        <f>+N46*7.5</f>
        <v>120</v>
      </c>
      <c r="O49" s="779"/>
      <c r="P49" s="779"/>
      <c r="Q49" s="780">
        <f>+Q46*7.5</f>
        <v>135</v>
      </c>
      <c r="R49" s="785"/>
      <c r="S49" s="1040"/>
      <c r="T49" s="777"/>
      <c r="U49" s="778"/>
      <c r="V49" s="779">
        <f>+V46*7.5</f>
        <v>165</v>
      </c>
      <c r="W49" s="779"/>
      <c r="X49" s="779"/>
      <c r="Y49" s="787">
        <f>+Y46*7.5</f>
        <v>150</v>
      </c>
      <c r="Z49" s="776"/>
      <c r="AA49" s="1040"/>
      <c r="AB49" s="777"/>
      <c r="AC49" s="778"/>
      <c r="AD49" s="779">
        <f>+AD46*7.5</f>
        <v>135</v>
      </c>
      <c r="AE49" s="779"/>
      <c r="AF49" s="779"/>
      <c r="AG49" s="780">
        <f>+AG46*7.5</f>
        <v>135</v>
      </c>
      <c r="AH49" s="776"/>
      <c r="AI49" s="1040"/>
      <c r="AJ49" s="777"/>
      <c r="AK49" s="778"/>
      <c r="AL49" s="779">
        <f>+AL46*7.5</f>
        <v>142.5</v>
      </c>
      <c r="AM49" s="779"/>
      <c r="AN49" s="779"/>
      <c r="AO49" s="780">
        <f>+AO46*7.5</f>
        <v>157.5</v>
      </c>
      <c r="AP49" s="776"/>
      <c r="AQ49" s="1040"/>
      <c r="AR49" s="777"/>
      <c r="AS49" s="778"/>
      <c r="AT49" s="779">
        <f>+AT46*7.5</f>
        <v>157.5</v>
      </c>
      <c r="AU49" s="779"/>
      <c r="AV49" s="779"/>
      <c r="AW49" s="780">
        <f>+AW46*7.5</f>
        <v>142.5</v>
      </c>
      <c r="AY49" s="1035"/>
      <c r="AZ49" s="4199"/>
      <c r="BA49" s="4205"/>
      <c r="BB49" s="4201"/>
      <c r="BC49" s="778"/>
      <c r="BD49" s="779">
        <f>+BD46*7.5</f>
        <v>142.5</v>
      </c>
      <c r="BE49" s="779"/>
      <c r="BF49" s="779"/>
      <c r="BG49" s="787">
        <f>+BG46*7.5</f>
        <v>142.5</v>
      </c>
      <c r="BH49" s="776"/>
      <c r="BI49" s="785"/>
      <c r="BJ49" s="777"/>
      <c r="BK49" s="778"/>
      <c r="BL49" s="779">
        <f>+BL46*7.5</f>
        <v>142.5</v>
      </c>
      <c r="BM49" s="779"/>
      <c r="BN49" s="779"/>
      <c r="BO49" s="780">
        <f>+BO46*7.5</f>
        <v>150</v>
      </c>
      <c r="BP49" s="776"/>
      <c r="BQ49" s="785"/>
      <c r="BR49" s="777"/>
      <c r="BS49" s="778"/>
      <c r="BT49" s="779">
        <f>+BT46*7.5</f>
        <v>150</v>
      </c>
      <c r="BU49" s="779"/>
      <c r="BV49" s="779"/>
      <c r="BW49" s="780">
        <f>+BW46*7.5</f>
        <v>150</v>
      </c>
      <c r="BX49" s="776"/>
      <c r="BY49" s="785"/>
      <c r="BZ49" s="785"/>
      <c r="CA49" s="778"/>
      <c r="CB49" s="779">
        <f>+CB46*7.5</f>
        <v>142.5</v>
      </c>
      <c r="CC49" s="779"/>
      <c r="CD49" s="779"/>
      <c r="CE49" s="780">
        <f>+CE46*7.5</f>
        <v>142.5</v>
      </c>
      <c r="CF49" s="776"/>
      <c r="CG49" s="785"/>
      <c r="CH49" s="785"/>
      <c r="CI49" s="778"/>
      <c r="CJ49" s="779">
        <f>+CJ46*7.5</f>
        <v>135</v>
      </c>
      <c r="CK49" s="779"/>
      <c r="CL49" s="779"/>
      <c r="CM49" s="780">
        <f>+CM46*7.5</f>
        <v>150</v>
      </c>
      <c r="CN49" s="776"/>
      <c r="CO49" s="785"/>
      <c r="CP49" s="777"/>
      <c r="CQ49" s="778"/>
      <c r="CR49" s="779">
        <f>+CR46*7.5</f>
        <v>165</v>
      </c>
      <c r="CS49" s="779"/>
      <c r="CT49" s="779"/>
      <c r="CU49" s="780">
        <f>+CU46*7.5</f>
        <v>150</v>
      </c>
      <c r="CV49" s="215"/>
      <c r="CW49" s="566"/>
      <c r="CX49" s="1046"/>
      <c r="CY49" s="101" t="s">
        <v>100</v>
      </c>
      <c r="CZ49" s="120"/>
      <c r="DA49" s="118"/>
      <c r="DB49" s="793"/>
      <c r="DC49" s="794">
        <f>+F49+N49+V49+AD49+AL49+AT49+BD49+BL49+BT49+CB49+CJ49+CR49</f>
        <v>1755</v>
      </c>
      <c r="DD49" s="794"/>
      <c r="DE49" s="794"/>
      <c r="DF49" s="795">
        <f>+I49+Q49+Y49+AG49+AO49+AW49+BG49+BO49+BW49+CE49+CM49+CU49</f>
        <v>1747.5</v>
      </c>
    </row>
    <row r="50" spans="1:110" ht="18" customHeight="1" thickBot="1">
      <c r="A50" s="1031"/>
      <c r="B50" s="4202"/>
      <c r="C50" s="4203"/>
      <c r="D50" s="4204"/>
      <c r="E50" s="781"/>
      <c r="F50" s="288"/>
      <c r="G50" s="288">
        <f>+G47*7.5</f>
        <v>157.5</v>
      </c>
      <c r="H50" s="288"/>
      <c r="I50" s="782"/>
      <c r="J50" s="783"/>
      <c r="K50" s="1042"/>
      <c r="L50" s="784"/>
      <c r="M50" s="781"/>
      <c r="N50" s="288"/>
      <c r="O50" s="288">
        <f>+O47*7.5</f>
        <v>127.5</v>
      </c>
      <c r="P50" s="288"/>
      <c r="Q50" s="782"/>
      <c r="R50" s="788"/>
      <c r="S50" s="1042"/>
      <c r="T50" s="784"/>
      <c r="U50" s="781"/>
      <c r="V50" s="288"/>
      <c r="W50" s="288">
        <f>+W47*7.5</f>
        <v>150</v>
      </c>
      <c r="X50" s="288"/>
      <c r="Y50" s="789"/>
      <c r="Z50" s="783"/>
      <c r="AA50" s="1042"/>
      <c r="AB50" s="784"/>
      <c r="AC50" s="781"/>
      <c r="AD50" s="288"/>
      <c r="AE50" s="288">
        <f>+AE47*7.5</f>
        <v>150</v>
      </c>
      <c r="AF50" s="288"/>
      <c r="AG50" s="782"/>
      <c r="AH50" s="783"/>
      <c r="AI50" s="1042"/>
      <c r="AJ50" s="784"/>
      <c r="AK50" s="781"/>
      <c r="AL50" s="288"/>
      <c r="AM50" s="288">
        <f>+AM47*7.5</f>
        <v>142.5</v>
      </c>
      <c r="AN50" s="288"/>
      <c r="AO50" s="782"/>
      <c r="AP50" s="783"/>
      <c r="AQ50" s="1042"/>
      <c r="AR50" s="784"/>
      <c r="AS50" s="781"/>
      <c r="AT50" s="288"/>
      <c r="AU50" s="288">
        <f>+AU47*7.5</f>
        <v>150</v>
      </c>
      <c r="AV50" s="288"/>
      <c r="AW50" s="782"/>
      <c r="AY50" s="1035"/>
      <c r="AZ50" s="4202"/>
      <c r="BA50" s="4203"/>
      <c r="BB50" s="4204"/>
      <c r="BC50" s="781"/>
      <c r="BD50" s="288"/>
      <c r="BE50" s="288">
        <f>+BE47*7.5</f>
        <v>150</v>
      </c>
      <c r="BF50" s="288"/>
      <c r="BG50" s="789"/>
      <c r="BH50" s="783"/>
      <c r="BI50" s="788"/>
      <c r="BJ50" s="784"/>
      <c r="BK50" s="781"/>
      <c r="BL50" s="288"/>
      <c r="BM50" s="288">
        <f>+BM47*7.5</f>
        <v>142.5</v>
      </c>
      <c r="BN50" s="288"/>
      <c r="BO50" s="782"/>
      <c r="BP50" s="783"/>
      <c r="BQ50" s="788"/>
      <c r="BR50" s="784"/>
      <c r="BS50" s="781"/>
      <c r="BT50" s="288"/>
      <c r="BU50" s="288">
        <f>+BU47*7.5</f>
        <v>142.5</v>
      </c>
      <c r="BV50" s="288"/>
      <c r="BW50" s="782"/>
      <c r="BX50" s="783"/>
      <c r="BY50" s="788"/>
      <c r="BZ50" s="788"/>
      <c r="CA50" s="781"/>
      <c r="CB50" s="288"/>
      <c r="CC50" s="288">
        <f>+CC47*7.5</f>
        <v>157.5</v>
      </c>
      <c r="CD50" s="288"/>
      <c r="CE50" s="782"/>
      <c r="CF50" s="783"/>
      <c r="CG50" s="788"/>
      <c r="CH50" s="788"/>
      <c r="CI50" s="781"/>
      <c r="CJ50" s="288"/>
      <c r="CK50" s="288">
        <f>+CK47*7.5</f>
        <v>135</v>
      </c>
      <c r="CL50" s="288"/>
      <c r="CM50" s="782"/>
      <c r="CN50" s="783"/>
      <c r="CO50" s="788"/>
      <c r="CP50" s="784"/>
      <c r="CQ50" s="781"/>
      <c r="CR50" s="288"/>
      <c r="CS50" s="288">
        <f>+CS47*7.5</f>
        <v>150</v>
      </c>
      <c r="CT50" s="288"/>
      <c r="CU50" s="782"/>
      <c r="CV50" s="216"/>
      <c r="CW50" s="566"/>
      <c r="CX50" s="1046"/>
      <c r="CY50" s="122"/>
      <c r="CZ50" s="123"/>
      <c r="DA50" s="121"/>
      <c r="DB50" s="796"/>
      <c r="DC50" s="797"/>
      <c r="DD50" s="797">
        <f>+G50+O50+W50+AE50+AM50+AU50+BE50+BM50+BU50+CC50+CK50+CS50</f>
        <v>1755</v>
      </c>
      <c r="DE50" s="797"/>
      <c r="DF50" s="798"/>
    </row>
    <row r="51" spans="1:110" ht="6" customHeight="1">
      <c r="A51" s="560"/>
      <c r="B51" s="70"/>
      <c r="C51" s="560"/>
      <c r="D51" s="70"/>
      <c r="E51" s="70"/>
      <c r="F51" s="70"/>
      <c r="G51" s="70"/>
      <c r="H51" s="70"/>
      <c r="I51" s="70"/>
      <c r="J51" s="69"/>
      <c r="K51" s="1017"/>
      <c r="L51" s="69"/>
      <c r="M51" s="70"/>
      <c r="N51" s="70"/>
      <c r="O51" s="70"/>
      <c r="P51" s="70"/>
      <c r="Q51" s="70"/>
      <c r="R51" s="69"/>
      <c r="S51" s="1017"/>
      <c r="T51" s="69"/>
      <c r="U51" s="70"/>
      <c r="V51" s="70"/>
      <c r="W51" s="70"/>
      <c r="X51" s="70"/>
      <c r="Y51" s="70"/>
      <c r="Z51" s="69"/>
      <c r="AA51" s="1017"/>
      <c r="AB51" s="69"/>
      <c r="AC51" s="70"/>
      <c r="AD51" s="70"/>
      <c r="AE51" s="70"/>
      <c r="AF51" s="70"/>
      <c r="AG51" s="70"/>
      <c r="AH51" s="69"/>
      <c r="AI51" s="1017"/>
      <c r="AJ51" s="69"/>
      <c r="AK51" s="70"/>
      <c r="AL51" s="70"/>
      <c r="AM51" s="70"/>
      <c r="AN51" s="70"/>
      <c r="AO51" s="70"/>
      <c r="AP51" s="69"/>
      <c r="AQ51" s="1017"/>
      <c r="AR51" s="69"/>
      <c r="AS51" s="70"/>
      <c r="AT51" s="70"/>
      <c r="AU51" s="70"/>
      <c r="AV51" s="70"/>
      <c r="AW51" s="70"/>
      <c r="AY51" s="1017"/>
      <c r="AZ51" s="69"/>
      <c r="BA51" s="1017"/>
      <c r="BB51" s="69"/>
      <c r="BC51" s="70"/>
      <c r="BD51" s="70"/>
      <c r="BE51" s="70"/>
      <c r="BF51" s="70"/>
      <c r="BG51" s="70"/>
      <c r="BH51" s="69"/>
      <c r="BI51" s="1017"/>
      <c r="BJ51" s="69"/>
      <c r="BK51" s="70"/>
      <c r="BL51" s="70"/>
      <c r="BM51" s="70"/>
      <c r="BN51" s="70"/>
      <c r="BO51" s="70"/>
      <c r="BP51" s="69"/>
      <c r="BQ51" s="1017"/>
      <c r="BR51" s="69"/>
      <c r="BS51" s="70"/>
      <c r="BT51" s="70"/>
      <c r="BU51" s="70"/>
      <c r="BV51" s="70"/>
      <c r="BW51" s="70"/>
      <c r="BX51" s="69"/>
      <c r="BY51" s="1017"/>
      <c r="BZ51" s="69"/>
      <c r="CA51" s="70"/>
      <c r="CB51" s="70"/>
      <c r="CC51" s="70"/>
      <c r="CD51" s="70"/>
      <c r="CE51" s="70"/>
      <c r="CF51" s="69"/>
      <c r="CG51" s="1017"/>
      <c r="CH51" s="69"/>
      <c r="CI51" s="70"/>
      <c r="CJ51" s="70"/>
      <c r="CK51" s="70"/>
      <c r="CL51" s="70"/>
      <c r="CM51" s="70"/>
      <c r="CN51" s="69"/>
      <c r="CO51" s="1017"/>
      <c r="CP51" s="69"/>
      <c r="CQ51" s="70"/>
      <c r="CR51" s="70"/>
      <c r="CS51" s="70"/>
      <c r="CT51" s="70"/>
      <c r="CU51" s="70"/>
      <c r="CV51" s="69"/>
      <c r="CW51" s="69"/>
      <c r="CX51" s="69"/>
    </row>
    <row r="52" spans="1:110" s="23" customFormat="1" ht="15.75">
      <c r="A52" s="1028"/>
      <c r="C52" s="1268"/>
      <c r="E52" s="88" t="s">
        <v>94</v>
      </c>
      <c r="F52" s="1028"/>
      <c r="G52" s="67"/>
      <c r="H52" s="67"/>
      <c r="I52" s="67"/>
      <c r="J52" s="84"/>
      <c r="K52" s="84"/>
      <c r="L52" s="84"/>
      <c r="M52" s="1019"/>
      <c r="N52" s="641"/>
      <c r="O52" s="641"/>
      <c r="P52" s="641"/>
      <c r="Q52" s="641"/>
      <c r="R52" s="641"/>
      <c r="S52" s="1019"/>
      <c r="T52" s="641"/>
      <c r="U52" s="641"/>
      <c r="V52" s="2354" t="s">
        <v>301</v>
      </c>
      <c r="W52" s="2354"/>
      <c r="X52" s="2354"/>
      <c r="Y52" s="2354"/>
      <c r="Z52" s="641"/>
      <c r="AA52" s="1019"/>
      <c r="AB52" s="641"/>
      <c r="AC52" s="641"/>
      <c r="AD52" s="641"/>
      <c r="AE52" s="641"/>
      <c r="AF52" s="641"/>
      <c r="AG52" s="641"/>
      <c r="AH52" s="641"/>
      <c r="AI52" s="1019"/>
      <c r="AJ52" s="641"/>
      <c r="AK52" s="641"/>
      <c r="AL52" s="641"/>
      <c r="AM52" s="641"/>
      <c r="AN52" s="641"/>
      <c r="AO52" s="641"/>
      <c r="AP52" s="1013"/>
      <c r="AQ52" s="1019"/>
      <c r="AR52" s="1013"/>
      <c r="AS52" s="1013"/>
      <c r="AT52" s="1013"/>
      <c r="AU52" s="1013"/>
      <c r="AV52" s="641"/>
      <c r="AW52" s="641"/>
      <c r="BA52" s="1269"/>
      <c r="BB52" s="88" t="s">
        <v>94</v>
      </c>
      <c r="BC52" s="1019"/>
      <c r="BD52" s="67"/>
      <c r="BE52" s="67"/>
      <c r="BF52" s="67"/>
      <c r="BG52" s="67"/>
      <c r="BH52" s="67"/>
      <c r="BI52" s="1019"/>
      <c r="BJ52" s="67"/>
      <c r="BK52" s="67"/>
      <c r="BL52" s="67"/>
      <c r="BM52" s="67"/>
      <c r="BN52" s="67"/>
      <c r="BO52" s="67"/>
      <c r="BP52" s="67"/>
      <c r="BQ52" s="1019"/>
      <c r="BR52" s="67"/>
      <c r="BS52" s="67"/>
      <c r="BT52" s="2354" t="s">
        <v>301</v>
      </c>
      <c r="BU52" s="2354"/>
      <c r="BV52" s="2354"/>
      <c r="BW52" s="2354"/>
      <c r="BX52" s="641"/>
      <c r="BY52" s="1019"/>
      <c r="BZ52" s="641"/>
      <c r="CA52" s="641"/>
      <c r="CB52" s="641"/>
      <c r="CC52" s="641"/>
      <c r="CD52" s="641"/>
      <c r="CE52" s="641"/>
      <c r="CF52" s="641"/>
      <c r="CG52" s="1019"/>
      <c r="CH52" s="641"/>
      <c r="CI52" s="641"/>
      <c r="CJ52" s="641"/>
      <c r="CK52" s="641"/>
      <c r="CL52" s="641"/>
      <c r="CM52" s="641"/>
      <c r="CN52" s="641"/>
      <c r="CO52" s="1019"/>
      <c r="CP52" s="641"/>
      <c r="CQ52" s="641"/>
      <c r="CR52" s="641"/>
      <c r="CS52" s="641"/>
      <c r="CT52" s="641"/>
      <c r="CU52" s="641"/>
      <c r="CV52" s="641"/>
      <c r="CW52" s="67"/>
      <c r="CX52" s="67"/>
      <c r="CZ52" s="67"/>
    </row>
    <row r="53" spans="1:110">
      <c r="C53" s="4145"/>
      <c r="D53" s="4145"/>
      <c r="E53" s="4145"/>
      <c r="F53" s="4146"/>
      <c r="G53" s="4145"/>
      <c r="H53" s="4145"/>
      <c r="I53" s="4145"/>
      <c r="J53" s="4145"/>
      <c r="K53" s="4145"/>
      <c r="L53" s="4145"/>
      <c r="M53" s="4145"/>
      <c r="N53" s="4146"/>
      <c r="O53" s="4145"/>
      <c r="P53" s="445"/>
      <c r="BA53"/>
      <c r="BB53" s="1020"/>
      <c r="BI53"/>
      <c r="BQ53"/>
      <c r="BY53"/>
      <c r="CG53"/>
      <c r="CO53"/>
    </row>
    <row r="54" spans="1:110">
      <c r="C54" s="4147"/>
      <c r="D54" s="445"/>
      <c r="E54" s="445"/>
      <c r="F54" s="445"/>
      <c r="G54" s="445"/>
      <c r="H54" s="445"/>
      <c r="I54" s="445"/>
      <c r="J54" s="445"/>
      <c r="K54" s="4148"/>
      <c r="L54" s="445"/>
      <c r="M54" s="445"/>
      <c r="N54" s="445"/>
      <c r="O54" s="445"/>
      <c r="P54" s="445"/>
    </row>
    <row r="55" spans="1:110">
      <c r="BA55" s="989"/>
    </row>
  </sheetData>
  <sheetProtection algorithmName="SHA-512" hashValue="1IV6pA27lz5N5JtehZYnEBSDQYTpZZhcx9CwRGjvcj0Lx4oU64JhOsIuM+KO4tuZ6NCKGdn2Zj0Gp+eLogEkkQ==" saltValue="7iJcdReo0zv4PJ/Ah5O5BA==" spinCount="100000" sheet="1" objects="1" scenarios="1" selectLockedCells="1" selectUnlockedCells="1"/>
  <mergeCells count="77">
    <mergeCell ref="CN9:CN10"/>
    <mergeCell ref="CO9:CO10"/>
    <mergeCell ref="CP9:CP10"/>
    <mergeCell ref="CQ9:CU9"/>
    <mergeCell ref="CV9:CV10"/>
    <mergeCell ref="CI9:CM9"/>
    <mergeCell ref="BZ9:BZ10"/>
    <mergeCell ref="CA9:CE9"/>
    <mergeCell ref="CF9:CF10"/>
    <mergeCell ref="CG9:CG10"/>
    <mergeCell ref="CH9:CH10"/>
    <mergeCell ref="BQ9:BQ10"/>
    <mergeCell ref="BR9:BR10"/>
    <mergeCell ref="BS9:BW9"/>
    <mergeCell ref="BX9:BX10"/>
    <mergeCell ref="BY9:BY10"/>
    <mergeCell ref="BH9:BH10"/>
    <mergeCell ref="BI9:BI10"/>
    <mergeCell ref="BJ9:BJ10"/>
    <mergeCell ref="BK9:BO9"/>
    <mergeCell ref="BP9:BP10"/>
    <mergeCell ref="AS9:AW9"/>
    <mergeCell ref="AZ9:AZ10"/>
    <mergeCell ref="BA9:BA10"/>
    <mergeCell ref="BB9:BB10"/>
    <mergeCell ref="BC9:BG9"/>
    <mergeCell ref="AJ9:AJ10"/>
    <mergeCell ref="AK9:AO9"/>
    <mergeCell ref="AP9:AP10"/>
    <mergeCell ref="AQ9:AQ10"/>
    <mergeCell ref="AR9:AR10"/>
    <mergeCell ref="AA9:AA10"/>
    <mergeCell ref="AB9:AB10"/>
    <mergeCell ref="AC9:AG9"/>
    <mergeCell ref="AH9:AH10"/>
    <mergeCell ref="AI9:AI10"/>
    <mergeCell ref="R9:R10"/>
    <mergeCell ref="S9:S10"/>
    <mergeCell ref="T9:T10"/>
    <mergeCell ref="U9:Y9"/>
    <mergeCell ref="Z9:Z10"/>
    <mergeCell ref="D9:D10"/>
    <mergeCell ref="J9:J10"/>
    <mergeCell ref="K9:K10"/>
    <mergeCell ref="L9:L10"/>
    <mergeCell ref="M9:Q9"/>
    <mergeCell ref="AY2:CV2"/>
    <mergeCell ref="AY4:CV4"/>
    <mergeCell ref="A3:AW3"/>
    <mergeCell ref="AY3:CU3"/>
    <mergeCell ref="A2:AW2"/>
    <mergeCell ref="A4:AW4"/>
    <mergeCell ref="B48:D50"/>
    <mergeCell ref="B8:I8"/>
    <mergeCell ref="AY6:CU6"/>
    <mergeCell ref="AZ45:BB47"/>
    <mergeCell ref="B42:D44"/>
    <mergeCell ref="B45:D47"/>
    <mergeCell ref="J8:Q8"/>
    <mergeCell ref="AZ42:BB44"/>
    <mergeCell ref="AZ48:BB50"/>
    <mergeCell ref="BH8:BO8"/>
    <mergeCell ref="BX8:CE8"/>
    <mergeCell ref="AH8:AO8"/>
    <mergeCell ref="AP8:AW8"/>
    <mergeCell ref="E9:I9"/>
    <mergeCell ref="B9:B10"/>
    <mergeCell ref="C9:C10"/>
    <mergeCell ref="A5:AW5"/>
    <mergeCell ref="AZ8:BG8"/>
    <mergeCell ref="CN8:CU8"/>
    <mergeCell ref="R8:Y8"/>
    <mergeCell ref="AY5:CU5"/>
    <mergeCell ref="CF8:CM8"/>
    <mergeCell ref="BP8:BW8"/>
    <mergeCell ref="B6:AW6"/>
    <mergeCell ref="Z8:AG8"/>
  </mergeCells>
  <phoneticPr fontId="70" type="noConversion"/>
  <pageMargins left="0.39370078740157483" right="0.19685039370078741" top="0.31496062992125984" bottom="0.39370078740157483" header="0.15748031496062992" footer="0"/>
  <pageSetup paperSize="9" scale="53" orientation="landscape" r:id="rId1"/>
  <headerFooter alignWithMargins="0"/>
  <colBreaks count="1" manualBreakCount="1">
    <brk id="50" max="1048575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FF00"/>
  </sheetPr>
  <dimension ref="A1:CS53"/>
  <sheetViews>
    <sheetView zoomScaleNormal="100" workbookViewId="0"/>
  </sheetViews>
  <sheetFormatPr defaultRowHeight="15"/>
  <cols>
    <col min="1" max="1" width="6.28515625" style="989" customWidth="1"/>
    <col min="2" max="2" width="4.42578125" style="1336" customWidth="1"/>
    <col min="3" max="3" width="4" style="989" customWidth="1"/>
    <col min="4" max="4" width="5" style="1279" customWidth="1"/>
    <col min="5" max="8" width="6.7109375" customWidth="1"/>
    <col min="9" max="9" width="4.42578125" style="1336" customWidth="1"/>
    <col min="10" max="10" width="4" style="1020" customWidth="1"/>
    <col min="11" max="11" width="3.85546875" customWidth="1"/>
    <col min="12" max="15" width="6.7109375" customWidth="1"/>
    <col min="16" max="16" width="4.5703125" style="1336" customWidth="1"/>
    <col min="17" max="17" width="4.5703125" style="1020" customWidth="1"/>
    <col min="18" max="18" width="4.140625" customWidth="1"/>
    <col min="19" max="22" width="6.7109375" customWidth="1"/>
    <col min="23" max="23" width="4.42578125" style="1336" customWidth="1"/>
    <col min="24" max="24" width="4.5703125" style="1020" customWidth="1"/>
    <col min="25" max="25" width="3.85546875" customWidth="1"/>
    <col min="26" max="29" width="6.7109375" customWidth="1"/>
    <col min="30" max="30" width="4.5703125" style="1336" customWidth="1"/>
    <col min="31" max="31" width="3.85546875" style="1020" customWidth="1"/>
    <col min="32" max="32" width="3.5703125" customWidth="1"/>
    <col min="33" max="36" width="6.7109375" customWidth="1"/>
    <col min="37" max="37" width="4.7109375" style="1336" customWidth="1"/>
    <col min="38" max="38" width="4.140625" style="1020" customWidth="1"/>
    <col min="39" max="39" width="3.85546875" customWidth="1"/>
    <col min="40" max="43" width="6.7109375" customWidth="1"/>
    <col min="44" max="44" width="2.5703125" customWidth="1"/>
    <col min="45" max="45" width="2.5703125" style="1020" customWidth="1"/>
    <col min="46" max="46" width="5.140625" style="1336" customWidth="1"/>
    <col min="47" max="47" width="3.85546875" style="1020" customWidth="1"/>
    <col min="48" max="48" width="5" customWidth="1"/>
    <col min="49" max="52" width="6.7109375" customWidth="1"/>
    <col min="53" max="53" width="4.28515625" style="1336" customWidth="1"/>
    <col min="54" max="54" width="4.42578125" style="1020" customWidth="1"/>
    <col min="55" max="55" width="3.85546875" customWidth="1"/>
    <col min="56" max="59" width="6.7109375" customWidth="1"/>
    <col min="60" max="60" width="4.42578125" style="1336" customWidth="1"/>
    <col min="61" max="61" width="4.42578125" style="1020" customWidth="1"/>
    <col min="62" max="62" width="3.85546875" customWidth="1"/>
    <col min="63" max="66" width="6.7109375" customWidth="1"/>
    <col min="67" max="67" width="4.28515625" style="1336" customWidth="1"/>
    <col min="68" max="68" width="3.85546875" style="1020" customWidth="1"/>
    <col min="69" max="69" width="3.5703125" customWidth="1"/>
    <col min="70" max="73" width="6.7109375" customWidth="1"/>
    <col min="74" max="74" width="4.140625" style="1336" customWidth="1"/>
    <col min="75" max="75" width="4.7109375" style="1020" customWidth="1"/>
    <col min="76" max="76" width="3.5703125" customWidth="1"/>
    <col min="77" max="80" width="6.7109375" customWidth="1"/>
    <col min="81" max="81" width="4.5703125" style="1336" customWidth="1"/>
    <col min="82" max="82" width="4.42578125" style="1020" customWidth="1"/>
    <col min="83" max="83" width="3.85546875" customWidth="1"/>
    <col min="84" max="87" width="6.7109375" customWidth="1"/>
    <col min="88" max="88" width="11.42578125" customWidth="1"/>
    <col min="89" max="89" width="11.7109375" customWidth="1"/>
    <col min="90" max="90" width="2.140625" customWidth="1"/>
    <col min="91" max="91" width="4.7109375" customWidth="1"/>
    <col min="92" max="92" width="3.140625" customWidth="1"/>
    <col min="93" max="93" width="5.42578125" customWidth="1"/>
    <col min="94" max="97" width="7.7109375" customWidth="1"/>
  </cols>
  <sheetData>
    <row r="1" spans="1:97" ht="14.25" customHeight="1">
      <c r="A1" s="1014"/>
      <c r="B1" s="1403"/>
      <c r="C1" s="1404"/>
      <c r="D1" s="1404"/>
      <c r="E1" s="1405"/>
      <c r="F1" s="1406"/>
      <c r="G1" s="1406"/>
      <c r="H1" s="1407"/>
      <c r="I1" s="1407"/>
      <c r="J1" s="1407"/>
      <c r="K1" s="1407"/>
      <c r="L1" s="1408"/>
      <c r="M1" s="2"/>
      <c r="N1" s="63"/>
      <c r="O1" s="63"/>
      <c r="P1" s="1351"/>
      <c r="Q1" s="1016"/>
      <c r="R1" s="63"/>
      <c r="S1" s="63"/>
      <c r="T1" s="66"/>
      <c r="U1" s="63"/>
      <c r="V1" s="66"/>
      <c r="W1" s="1337"/>
      <c r="X1" s="1016"/>
      <c r="Y1" s="63"/>
      <c r="Z1" s="63"/>
      <c r="AA1" s="63"/>
      <c r="AB1" s="63"/>
      <c r="AC1" s="63"/>
      <c r="AD1" s="1337"/>
      <c r="AE1" s="1016"/>
      <c r="AF1" s="63"/>
      <c r="AG1" s="63"/>
      <c r="AH1" s="63"/>
      <c r="AI1" s="63"/>
      <c r="AJ1" s="63"/>
      <c r="AK1" s="1337"/>
      <c r="AL1" s="1016"/>
      <c r="AM1" s="63"/>
      <c r="AN1" s="63"/>
      <c r="AO1" s="63"/>
      <c r="AP1" s="63"/>
      <c r="AQ1" s="63"/>
      <c r="AS1" s="1016"/>
      <c r="AT1" s="1409"/>
      <c r="AU1" s="1410"/>
      <c r="AV1" s="1410"/>
      <c r="AW1" s="1411"/>
      <c r="AX1" s="1412"/>
      <c r="AY1" s="1412"/>
      <c r="AZ1" s="1413"/>
      <c r="BA1" s="1413"/>
      <c r="BB1" s="1413"/>
      <c r="BC1" s="1413"/>
      <c r="BD1" s="2"/>
      <c r="BE1" s="2"/>
      <c r="BF1" s="63"/>
      <c r="BG1" s="63"/>
      <c r="BH1" s="1337"/>
      <c r="BI1" s="1016"/>
      <c r="BJ1" s="63"/>
      <c r="BK1" s="63"/>
      <c r="BL1" s="63"/>
      <c r="BM1" s="66"/>
      <c r="BN1" s="63"/>
      <c r="BO1" s="1337"/>
      <c r="BP1" s="1016"/>
      <c r="BQ1" s="63"/>
      <c r="BR1" s="63"/>
      <c r="BS1" s="63"/>
      <c r="BT1" s="63"/>
      <c r="BU1" s="63"/>
      <c r="BV1" s="1337"/>
      <c r="BW1" s="1016"/>
      <c r="BX1" s="63"/>
      <c r="BY1" s="63"/>
      <c r="BZ1" s="63"/>
      <c r="CA1" s="63"/>
      <c r="CB1" s="63"/>
      <c r="CC1" s="1337"/>
      <c r="CD1" s="1016"/>
      <c r="CE1" s="63"/>
      <c r="CF1" s="63"/>
      <c r="CG1" s="63"/>
      <c r="CH1" s="63"/>
      <c r="CI1" s="63"/>
      <c r="CJ1" s="63"/>
      <c r="CK1" s="63"/>
      <c r="CL1" s="63"/>
      <c r="CM1" s="63"/>
      <c r="CN1" s="63"/>
    </row>
    <row r="2" spans="1:97" ht="25.5">
      <c r="A2" s="4222" t="s">
        <v>362</v>
      </c>
      <c r="B2" s="4222"/>
      <c r="C2" s="4222"/>
      <c r="D2" s="4222"/>
      <c r="E2" s="4222"/>
      <c r="F2" s="4222"/>
      <c r="G2" s="4222"/>
      <c r="H2" s="4222"/>
      <c r="I2" s="4222"/>
      <c r="J2" s="4222"/>
      <c r="K2" s="4222"/>
      <c r="L2" s="4222"/>
      <c r="M2" s="4222"/>
      <c r="N2" s="4222"/>
      <c r="O2" s="4222"/>
      <c r="P2" s="4222"/>
      <c r="Q2" s="4222"/>
      <c r="R2" s="4222"/>
      <c r="S2" s="4222"/>
      <c r="T2" s="4222"/>
      <c r="U2" s="4222"/>
      <c r="V2" s="4222"/>
      <c r="W2" s="4222"/>
      <c r="X2" s="4222"/>
      <c r="Y2" s="4222"/>
      <c r="Z2" s="4222"/>
      <c r="AA2" s="4222"/>
      <c r="AB2" s="4222"/>
      <c r="AC2" s="4222"/>
      <c r="AD2" s="4222"/>
      <c r="AE2" s="4222"/>
      <c r="AF2" s="4222"/>
      <c r="AG2" s="4222"/>
      <c r="AH2" s="4222"/>
      <c r="AI2" s="4222"/>
      <c r="AJ2" s="4222"/>
      <c r="AK2" s="4222"/>
      <c r="AL2" s="4222"/>
      <c r="AM2" s="4222"/>
      <c r="AN2" s="4222"/>
      <c r="AO2" s="4222"/>
      <c r="AP2" s="4222"/>
      <c r="AQ2" s="4222"/>
      <c r="AS2" s="4221" t="s">
        <v>363</v>
      </c>
      <c r="AT2" s="4221"/>
      <c r="AU2" s="4221"/>
      <c r="AV2" s="4221"/>
      <c r="AW2" s="4221"/>
      <c r="AX2" s="4221"/>
      <c r="AY2" s="4221"/>
      <c r="AZ2" s="4221"/>
      <c r="BA2" s="4221"/>
      <c r="BB2" s="4221"/>
      <c r="BC2" s="4221"/>
      <c r="BD2" s="4221"/>
      <c r="BE2" s="4221"/>
      <c r="BF2" s="4221"/>
      <c r="BG2" s="4221"/>
      <c r="BH2" s="4221"/>
      <c r="BI2" s="4221"/>
      <c r="BJ2" s="4221"/>
      <c r="BK2" s="4221"/>
      <c r="BL2" s="4221"/>
      <c r="BM2" s="4221"/>
      <c r="BN2" s="4221"/>
      <c r="BO2" s="4221"/>
      <c r="BP2" s="4221"/>
      <c r="BQ2" s="4221"/>
      <c r="BR2" s="4221"/>
      <c r="BS2" s="4221"/>
      <c r="BT2" s="4221"/>
      <c r="BU2" s="4221"/>
      <c r="BV2" s="4221"/>
      <c r="BW2" s="4221"/>
      <c r="BX2" s="4221"/>
      <c r="BY2" s="4221"/>
      <c r="BZ2" s="4221"/>
      <c r="CA2" s="4221"/>
      <c r="CB2" s="4221"/>
      <c r="CC2" s="4221"/>
      <c r="CD2" s="4221"/>
      <c r="CE2" s="4221"/>
      <c r="CF2" s="4221"/>
      <c r="CG2" s="4221"/>
      <c r="CH2" s="4221"/>
      <c r="CI2" s="4221"/>
      <c r="CJ2" s="4221"/>
      <c r="CK2" s="3194"/>
      <c r="CL2" s="3194"/>
      <c r="CM2" s="144"/>
      <c r="CN2" s="144"/>
      <c r="CO2" s="3195"/>
      <c r="CP2" s="3195"/>
      <c r="CQ2" s="3195"/>
      <c r="CR2" s="3195"/>
    </row>
    <row r="3" spans="1:97" ht="23.25">
      <c r="A3" s="4189" t="s">
        <v>114</v>
      </c>
      <c r="B3" s="4189"/>
      <c r="C3" s="4189"/>
      <c r="D3" s="4189"/>
      <c r="E3" s="4189"/>
      <c r="F3" s="4189"/>
      <c r="G3" s="4189"/>
      <c r="H3" s="4189"/>
      <c r="I3" s="4189"/>
      <c r="J3" s="4189"/>
      <c r="K3" s="4189"/>
      <c r="L3" s="4189"/>
      <c r="M3" s="4189"/>
      <c r="N3" s="4189"/>
      <c r="O3" s="4189"/>
      <c r="P3" s="4189"/>
      <c r="Q3" s="4189"/>
      <c r="R3" s="4189"/>
      <c r="S3" s="4189"/>
      <c r="T3" s="4189"/>
      <c r="U3" s="4189"/>
      <c r="V3" s="4189"/>
      <c r="W3" s="4189"/>
      <c r="X3" s="4189"/>
      <c r="Y3" s="4189"/>
      <c r="Z3" s="4189"/>
      <c r="AA3" s="4189"/>
      <c r="AB3" s="4189"/>
      <c r="AC3" s="4189"/>
      <c r="AD3" s="4189"/>
      <c r="AE3" s="4189"/>
      <c r="AF3" s="4189"/>
      <c r="AG3" s="4189"/>
      <c r="AH3" s="4189"/>
      <c r="AI3" s="4189"/>
      <c r="AJ3" s="4189"/>
      <c r="AK3" s="4189"/>
      <c r="AL3" s="4189"/>
      <c r="AM3" s="4189"/>
      <c r="AN3" s="4189"/>
      <c r="AO3" s="4189"/>
      <c r="AP3" s="4189"/>
      <c r="AQ3" s="4189"/>
      <c r="AS3" s="4189" t="s">
        <v>114</v>
      </c>
      <c r="AT3" s="4189"/>
      <c r="AU3" s="4189"/>
      <c r="AV3" s="4189"/>
      <c r="AW3" s="4189"/>
      <c r="AX3" s="4189"/>
      <c r="AY3" s="4189"/>
      <c r="AZ3" s="4189"/>
      <c r="BA3" s="4189"/>
      <c r="BB3" s="4189"/>
      <c r="BC3" s="4189"/>
      <c r="BD3" s="4189"/>
      <c r="BE3" s="4189"/>
      <c r="BF3" s="4189"/>
      <c r="BG3" s="4189"/>
      <c r="BH3" s="4189"/>
      <c r="BI3" s="4189"/>
      <c r="BJ3" s="4189"/>
      <c r="BK3" s="4189"/>
      <c r="BL3" s="4189"/>
      <c r="BM3" s="4189"/>
      <c r="BN3" s="4189"/>
      <c r="BO3" s="4189"/>
      <c r="BP3" s="4189"/>
      <c r="BQ3" s="4189"/>
      <c r="BR3" s="4189"/>
      <c r="BS3" s="4189"/>
      <c r="BT3" s="4189"/>
      <c r="BU3" s="4189"/>
      <c r="BV3" s="4189"/>
      <c r="BW3" s="4189"/>
      <c r="BX3" s="4189"/>
      <c r="BY3" s="4189"/>
      <c r="BZ3" s="4189"/>
      <c r="CA3" s="4189"/>
      <c r="CB3" s="4189"/>
      <c r="CC3" s="4189"/>
      <c r="CD3" s="4189"/>
      <c r="CE3" s="4189"/>
      <c r="CF3" s="4189"/>
      <c r="CG3" s="4189"/>
      <c r="CH3" s="4189"/>
      <c r="CI3" s="4189"/>
      <c r="CJ3" s="4189"/>
      <c r="CK3" s="144"/>
      <c r="CL3" s="144"/>
      <c r="CM3" s="144"/>
      <c r="CN3" s="144"/>
      <c r="CO3" s="3195"/>
      <c r="CP3" s="3195"/>
      <c r="CQ3" s="3195"/>
      <c r="CR3" s="3195"/>
    </row>
    <row r="4" spans="1:97" ht="23.25">
      <c r="A4" s="4189" t="s">
        <v>199</v>
      </c>
      <c r="B4" s="4189"/>
      <c r="C4" s="4189"/>
      <c r="D4" s="4189"/>
      <c r="E4" s="4189"/>
      <c r="F4" s="4189"/>
      <c r="G4" s="4189"/>
      <c r="H4" s="4189"/>
      <c r="I4" s="4189"/>
      <c r="J4" s="4189"/>
      <c r="K4" s="4189"/>
      <c r="L4" s="4189"/>
      <c r="M4" s="4189"/>
      <c r="N4" s="4189"/>
      <c r="O4" s="4189"/>
      <c r="P4" s="4189"/>
      <c r="Q4" s="4189"/>
      <c r="R4" s="4189"/>
      <c r="S4" s="4189"/>
      <c r="T4" s="4189"/>
      <c r="U4" s="4189"/>
      <c r="V4" s="4189"/>
      <c r="W4" s="4189"/>
      <c r="X4" s="4189"/>
      <c r="Y4" s="4189"/>
      <c r="Z4" s="4189"/>
      <c r="AA4" s="4189"/>
      <c r="AB4" s="4189"/>
      <c r="AC4" s="4189"/>
      <c r="AD4" s="4189"/>
      <c r="AE4" s="4189"/>
      <c r="AF4" s="4189"/>
      <c r="AG4" s="4189"/>
      <c r="AH4" s="4189"/>
      <c r="AI4" s="4189"/>
      <c r="AJ4" s="4189"/>
      <c r="AK4" s="4189"/>
      <c r="AL4" s="4189"/>
      <c r="AM4" s="4189"/>
      <c r="AN4" s="4189"/>
      <c r="AO4" s="4189"/>
      <c r="AP4" s="4189"/>
      <c r="AQ4" s="4189"/>
      <c r="AS4" s="4189" t="s">
        <v>200</v>
      </c>
      <c r="AT4" s="4189"/>
      <c r="AU4" s="4189"/>
      <c r="AV4" s="4189"/>
      <c r="AW4" s="4189"/>
      <c r="AX4" s="4189"/>
      <c r="AY4" s="4189"/>
      <c r="AZ4" s="4189"/>
      <c r="BA4" s="4189"/>
      <c r="BB4" s="4189"/>
      <c r="BC4" s="4189"/>
      <c r="BD4" s="4189"/>
      <c r="BE4" s="4189"/>
      <c r="BF4" s="4189"/>
      <c r="BG4" s="4189"/>
      <c r="BH4" s="4189"/>
      <c r="BI4" s="4189"/>
      <c r="BJ4" s="4189"/>
      <c r="BK4" s="4189"/>
      <c r="BL4" s="4189"/>
      <c r="BM4" s="4189"/>
      <c r="BN4" s="4189"/>
      <c r="BO4" s="4189"/>
      <c r="BP4" s="4189"/>
      <c r="BQ4" s="4189"/>
      <c r="BR4" s="4189"/>
      <c r="BS4" s="4189"/>
      <c r="BT4" s="4189"/>
      <c r="BU4" s="4189"/>
      <c r="BV4" s="4189"/>
      <c r="BW4" s="4189"/>
      <c r="BX4" s="4189"/>
      <c r="BY4" s="4189"/>
      <c r="BZ4" s="4189"/>
      <c r="CA4" s="4189"/>
      <c r="CB4" s="4189"/>
      <c r="CC4" s="4189"/>
      <c r="CD4" s="4189"/>
      <c r="CE4" s="4189"/>
      <c r="CF4" s="4189"/>
      <c r="CG4" s="4189"/>
      <c r="CH4" s="4189"/>
      <c r="CI4" s="4189"/>
      <c r="CJ4" s="4189"/>
      <c r="CK4" s="3195"/>
      <c r="CL4" s="3195"/>
      <c r="CM4" s="144"/>
      <c r="CN4" s="144"/>
      <c r="CO4" s="3195"/>
      <c r="CP4" s="3195"/>
      <c r="CQ4" s="3195"/>
      <c r="CR4" s="3195"/>
    </row>
    <row r="5" spans="1:97" ht="23.25">
      <c r="A5" s="4189" t="s">
        <v>133</v>
      </c>
      <c r="B5" s="4189"/>
      <c r="C5" s="4189"/>
      <c r="D5" s="4189"/>
      <c r="E5" s="4189"/>
      <c r="F5" s="4189"/>
      <c r="G5" s="4189"/>
      <c r="H5" s="4189"/>
      <c r="I5" s="4189"/>
      <c r="J5" s="4189"/>
      <c r="K5" s="4189"/>
      <c r="L5" s="4189"/>
      <c r="M5" s="4189"/>
      <c r="N5" s="4189"/>
      <c r="O5" s="4189"/>
      <c r="P5" s="4189"/>
      <c r="Q5" s="4189"/>
      <c r="R5" s="4189"/>
      <c r="S5" s="4189"/>
      <c r="T5" s="4189"/>
      <c r="U5" s="4189"/>
      <c r="V5" s="4189"/>
      <c r="W5" s="4189"/>
      <c r="X5" s="4189"/>
      <c r="Y5" s="4189"/>
      <c r="Z5" s="4189"/>
      <c r="AA5" s="4189"/>
      <c r="AB5" s="4189"/>
      <c r="AC5" s="4189"/>
      <c r="AD5" s="4189"/>
      <c r="AE5" s="4189"/>
      <c r="AF5" s="4189"/>
      <c r="AG5" s="4189"/>
      <c r="AH5" s="4189"/>
      <c r="AI5" s="4189"/>
      <c r="AJ5" s="4189"/>
      <c r="AK5" s="4189"/>
      <c r="AL5" s="4189"/>
      <c r="AM5" s="4189"/>
      <c r="AN5" s="4189"/>
      <c r="AO5" s="4189"/>
      <c r="AP5" s="4189"/>
      <c r="AQ5" s="4189"/>
      <c r="AS5" s="4189" t="s">
        <v>133</v>
      </c>
      <c r="AT5" s="4189"/>
      <c r="AU5" s="4189"/>
      <c r="AV5" s="4189"/>
      <c r="AW5" s="4189"/>
      <c r="AX5" s="4189"/>
      <c r="AY5" s="4189"/>
      <c r="AZ5" s="4189"/>
      <c r="BA5" s="4189"/>
      <c r="BB5" s="4189"/>
      <c r="BC5" s="4189"/>
      <c r="BD5" s="4189"/>
      <c r="BE5" s="4189"/>
      <c r="BF5" s="4189"/>
      <c r="BG5" s="4189"/>
      <c r="BH5" s="4189"/>
      <c r="BI5" s="4189"/>
      <c r="BJ5" s="4189"/>
      <c r="BK5" s="4189"/>
      <c r="BL5" s="4189"/>
      <c r="BM5" s="4189"/>
      <c r="BN5" s="4189"/>
      <c r="BO5" s="4189"/>
      <c r="BP5" s="4189"/>
      <c r="BQ5" s="4189"/>
      <c r="BR5" s="4189"/>
      <c r="BS5" s="4189"/>
      <c r="BT5" s="4189"/>
      <c r="BU5" s="4189"/>
      <c r="BV5" s="4189"/>
      <c r="BW5" s="4189"/>
      <c r="BX5" s="4189"/>
      <c r="BY5" s="4189"/>
      <c r="BZ5" s="4189"/>
      <c r="CA5" s="4189"/>
      <c r="CB5" s="4189"/>
      <c r="CC5" s="4189"/>
      <c r="CD5" s="4189"/>
      <c r="CE5" s="4189"/>
      <c r="CF5" s="4189"/>
      <c r="CG5" s="4189"/>
      <c r="CH5" s="4189"/>
      <c r="CI5" s="4189"/>
      <c r="CJ5" s="4189"/>
      <c r="CK5" s="130"/>
      <c r="CL5" s="130"/>
      <c r="CM5" s="130"/>
      <c r="CN5" s="130"/>
      <c r="CO5" s="3195"/>
      <c r="CP5" s="3195"/>
      <c r="CQ5" s="3195"/>
      <c r="CR5" s="3195"/>
    </row>
    <row r="6" spans="1:97" ht="23.25">
      <c r="A6" s="992"/>
      <c r="B6" s="4188" t="s">
        <v>127</v>
      </c>
      <c r="C6" s="4188"/>
      <c r="D6" s="4188"/>
      <c r="E6" s="4188"/>
      <c r="F6" s="4188"/>
      <c r="G6" s="4188"/>
      <c r="H6" s="4188"/>
      <c r="I6" s="4188"/>
      <c r="J6" s="4188"/>
      <c r="K6" s="4188"/>
      <c r="L6" s="4188"/>
      <c r="M6" s="4188"/>
      <c r="N6" s="4188"/>
      <c r="O6" s="4188"/>
      <c r="P6" s="4188"/>
      <c r="Q6" s="4188"/>
      <c r="R6" s="4188"/>
      <c r="S6" s="4188"/>
      <c r="T6" s="4188"/>
      <c r="U6" s="4188"/>
      <c r="V6" s="4188"/>
      <c r="W6" s="4188"/>
      <c r="X6" s="4188"/>
      <c r="Y6" s="4188"/>
      <c r="Z6" s="4188"/>
      <c r="AA6" s="4188"/>
      <c r="AB6" s="4188"/>
      <c r="AC6" s="4188"/>
      <c r="AD6" s="4188"/>
      <c r="AE6" s="4188"/>
      <c r="AF6" s="4188"/>
      <c r="AG6" s="4188"/>
      <c r="AH6" s="4188"/>
      <c r="AI6" s="4188"/>
      <c r="AJ6" s="4188"/>
      <c r="AK6" s="4188"/>
      <c r="AL6" s="4188"/>
      <c r="AM6" s="4188"/>
      <c r="AN6" s="4188"/>
      <c r="AO6" s="4188"/>
      <c r="AP6" s="4188"/>
      <c r="AQ6" s="4188"/>
      <c r="AS6" s="4188" t="s">
        <v>127</v>
      </c>
      <c r="AT6" s="4188"/>
      <c r="AU6" s="4188"/>
      <c r="AV6" s="4188"/>
      <c r="AW6" s="4188"/>
      <c r="AX6" s="4188"/>
      <c r="AY6" s="4188"/>
      <c r="AZ6" s="4188"/>
      <c r="BA6" s="4188"/>
      <c r="BB6" s="4188"/>
      <c r="BC6" s="4188"/>
      <c r="BD6" s="4188"/>
      <c r="BE6" s="4188"/>
      <c r="BF6" s="4188"/>
      <c r="BG6" s="4188"/>
      <c r="BH6" s="4188"/>
      <c r="BI6" s="4188"/>
      <c r="BJ6" s="4188"/>
      <c r="BK6" s="4188"/>
      <c r="BL6" s="4188"/>
      <c r="BM6" s="4188"/>
      <c r="BN6" s="4188"/>
      <c r="BO6" s="4188"/>
      <c r="BP6" s="4188"/>
      <c r="BQ6" s="4188"/>
      <c r="BR6" s="4188"/>
      <c r="BS6" s="4188"/>
      <c r="BT6" s="4188"/>
      <c r="BU6" s="4188"/>
      <c r="BV6" s="4188"/>
      <c r="BW6" s="4188"/>
      <c r="BX6" s="4188"/>
      <c r="BY6" s="4188"/>
      <c r="BZ6" s="4188"/>
      <c r="CA6" s="4188"/>
      <c r="CB6" s="4188"/>
      <c r="CC6" s="4188"/>
      <c r="CD6" s="4188"/>
      <c r="CE6" s="4188"/>
      <c r="CF6" s="4188"/>
      <c r="CG6" s="4188"/>
      <c r="CH6" s="4188"/>
      <c r="CI6" s="4188"/>
      <c r="CJ6" s="4188"/>
      <c r="CK6" s="130"/>
      <c r="CL6" s="130"/>
      <c r="CM6" s="130"/>
      <c r="CN6" s="130"/>
      <c r="CO6" s="3195"/>
      <c r="CP6" s="3195"/>
      <c r="CQ6" s="3195"/>
      <c r="CR6" s="3195"/>
    </row>
    <row r="7" spans="1:97" ht="5.0999999999999996" customHeight="1" thickBot="1">
      <c r="A7" s="1015"/>
      <c r="B7" s="144"/>
      <c r="C7" s="1015"/>
      <c r="D7" s="130"/>
      <c r="E7" s="144"/>
      <c r="F7" s="144"/>
      <c r="G7" s="144"/>
      <c r="H7" s="144"/>
      <c r="I7" s="144"/>
      <c r="J7" s="1017"/>
      <c r="K7" s="144"/>
      <c r="L7" s="144"/>
      <c r="M7" s="144"/>
      <c r="N7" s="144"/>
      <c r="O7" s="144"/>
      <c r="P7" s="144"/>
      <c r="Q7" s="1017"/>
      <c r="R7" s="144"/>
      <c r="S7" s="144"/>
      <c r="T7" s="144"/>
      <c r="U7" s="144"/>
      <c r="V7" s="144"/>
      <c r="W7" s="144"/>
      <c r="X7" s="1017"/>
      <c r="Y7" s="144"/>
      <c r="Z7" s="144"/>
      <c r="AA7" s="144"/>
      <c r="AB7" s="144"/>
      <c r="AC7" s="144"/>
      <c r="AD7" s="144"/>
      <c r="AE7" s="1017"/>
      <c r="AF7" s="144"/>
      <c r="AG7" s="144"/>
      <c r="AH7" s="144"/>
      <c r="AI7" s="144"/>
      <c r="AJ7" s="144"/>
      <c r="AK7" s="144"/>
      <c r="AL7" s="1017"/>
      <c r="AM7" s="144"/>
      <c r="AN7" s="144"/>
      <c r="AO7" s="144"/>
      <c r="AP7" s="144"/>
      <c r="AQ7" s="144"/>
      <c r="AS7" s="1017"/>
      <c r="AT7" s="1337"/>
      <c r="AU7" s="1017"/>
      <c r="AV7" s="63"/>
      <c r="AW7" s="63"/>
      <c r="AX7" s="63"/>
      <c r="AY7" s="63"/>
      <c r="AZ7" s="63"/>
      <c r="BA7" s="1337"/>
      <c r="BB7" s="1017"/>
      <c r="BC7" s="63"/>
      <c r="BD7" s="129"/>
      <c r="BE7" s="130"/>
      <c r="BF7" s="130"/>
      <c r="BG7" s="130"/>
      <c r="BH7" s="130"/>
      <c r="BI7" s="1017"/>
      <c r="BJ7" s="129"/>
      <c r="BK7" s="130"/>
      <c r="BL7" s="130"/>
      <c r="BM7" s="130"/>
      <c r="BN7" s="130"/>
      <c r="BO7" s="130"/>
      <c r="BP7" s="1017"/>
      <c r="BQ7" s="130"/>
      <c r="BR7" s="130"/>
      <c r="BS7" s="130"/>
      <c r="BT7" s="130"/>
      <c r="BU7" s="130"/>
      <c r="BV7" s="130"/>
      <c r="BW7" s="1017"/>
      <c r="BX7" s="130"/>
      <c r="BY7" s="130"/>
      <c r="BZ7" s="130"/>
      <c r="CA7" s="130"/>
      <c r="CB7" s="130"/>
      <c r="CC7" s="130"/>
      <c r="CD7" s="1017"/>
      <c r="CE7" s="130"/>
      <c r="CF7" s="130"/>
      <c r="CG7" s="130"/>
      <c r="CH7" s="130"/>
      <c r="CI7" s="130"/>
      <c r="CJ7" s="130"/>
      <c r="CK7" s="985"/>
      <c r="CL7" s="985"/>
      <c r="CM7" s="130"/>
      <c r="CN7" s="130"/>
      <c r="CO7" s="3195"/>
      <c r="CP7" s="3195"/>
      <c r="CQ7" s="3195"/>
      <c r="CR7" s="3195"/>
    </row>
    <row r="8" spans="1:97" ht="32.25" customHeight="1" thickBot="1">
      <c r="A8" s="560"/>
      <c r="B8" s="4190" t="s">
        <v>73</v>
      </c>
      <c r="C8" s="4191"/>
      <c r="D8" s="4191"/>
      <c r="E8" s="4191"/>
      <c r="F8" s="4191"/>
      <c r="G8" s="4191"/>
      <c r="H8" s="4194"/>
      <c r="I8" s="4190" t="s">
        <v>0</v>
      </c>
      <c r="J8" s="4191"/>
      <c r="K8" s="4191"/>
      <c r="L8" s="4191"/>
      <c r="M8" s="4191"/>
      <c r="N8" s="4191"/>
      <c r="O8" s="4194"/>
      <c r="P8" s="4190" t="s">
        <v>74</v>
      </c>
      <c r="Q8" s="4191"/>
      <c r="R8" s="4191"/>
      <c r="S8" s="4191"/>
      <c r="T8" s="4191"/>
      <c r="U8" s="4191"/>
      <c r="V8" s="4194"/>
      <c r="W8" s="4190" t="s">
        <v>75</v>
      </c>
      <c r="X8" s="4191"/>
      <c r="Y8" s="4191"/>
      <c r="Z8" s="4191"/>
      <c r="AA8" s="4191"/>
      <c r="AB8" s="4191"/>
      <c r="AC8" s="4194"/>
      <c r="AD8" s="4190" t="s">
        <v>76</v>
      </c>
      <c r="AE8" s="4191"/>
      <c r="AF8" s="4191"/>
      <c r="AG8" s="4191"/>
      <c r="AH8" s="4191"/>
      <c r="AI8" s="4191"/>
      <c r="AJ8" s="4194"/>
      <c r="AK8" s="4190" t="s">
        <v>77</v>
      </c>
      <c r="AL8" s="4191"/>
      <c r="AM8" s="4191"/>
      <c r="AN8" s="4191"/>
      <c r="AO8" s="4191"/>
      <c r="AP8" s="4191"/>
      <c r="AQ8" s="4194"/>
      <c r="AR8" s="1492"/>
      <c r="AS8" s="1493"/>
      <c r="AT8" s="4190" t="s">
        <v>78</v>
      </c>
      <c r="AU8" s="4191"/>
      <c r="AV8" s="4191"/>
      <c r="AW8" s="4191"/>
      <c r="AX8" s="4191"/>
      <c r="AY8" s="4191"/>
      <c r="AZ8" s="4191"/>
      <c r="BA8" s="4190" t="s">
        <v>1</v>
      </c>
      <c r="BB8" s="4191"/>
      <c r="BC8" s="4191"/>
      <c r="BD8" s="4191"/>
      <c r="BE8" s="4191"/>
      <c r="BF8" s="4191"/>
      <c r="BG8" s="4195"/>
      <c r="BH8" s="4192" t="s">
        <v>79</v>
      </c>
      <c r="BI8" s="4193"/>
      <c r="BJ8" s="4193"/>
      <c r="BK8" s="4193"/>
      <c r="BL8" s="4193"/>
      <c r="BM8" s="4193"/>
      <c r="BN8" s="4195"/>
      <c r="BO8" s="4192" t="s">
        <v>80</v>
      </c>
      <c r="BP8" s="4193"/>
      <c r="BQ8" s="4193"/>
      <c r="BR8" s="4193"/>
      <c r="BS8" s="4193"/>
      <c r="BT8" s="4193"/>
      <c r="BU8" s="4195"/>
      <c r="BV8" s="4192" t="s">
        <v>81</v>
      </c>
      <c r="BW8" s="4193"/>
      <c r="BX8" s="4193"/>
      <c r="BY8" s="4193"/>
      <c r="BZ8" s="4193"/>
      <c r="CA8" s="4193"/>
      <c r="CB8" s="4195"/>
      <c r="CC8" s="4192" t="s">
        <v>82</v>
      </c>
      <c r="CD8" s="4193"/>
      <c r="CE8" s="4193"/>
      <c r="CF8" s="4193"/>
      <c r="CG8" s="4193"/>
      <c r="CH8" s="4193"/>
      <c r="CI8" s="4193"/>
      <c r="CJ8" s="3201" t="s">
        <v>96</v>
      </c>
      <c r="CK8" s="984"/>
      <c r="CL8" s="3203"/>
      <c r="CM8" s="1588"/>
      <c r="CN8" s="1589"/>
      <c r="CO8" s="1589"/>
      <c r="CP8" s="132"/>
      <c r="CQ8" s="132"/>
      <c r="CR8" s="132"/>
      <c r="CS8" s="526"/>
    </row>
    <row r="9" spans="1:97" ht="27.75" customHeight="1" thickBot="1">
      <c r="A9" s="560"/>
      <c r="B9" s="4391" t="s">
        <v>164</v>
      </c>
      <c r="C9" s="4382" t="s">
        <v>162</v>
      </c>
      <c r="D9" s="4384" t="s">
        <v>163</v>
      </c>
      <c r="E9" s="4386" t="s">
        <v>171</v>
      </c>
      <c r="F9" s="4387"/>
      <c r="G9" s="4387"/>
      <c r="H9" s="4388"/>
      <c r="I9" s="4391" t="s">
        <v>164</v>
      </c>
      <c r="J9" s="4382" t="s">
        <v>162</v>
      </c>
      <c r="K9" s="4384" t="s">
        <v>163</v>
      </c>
      <c r="L9" s="4386" t="s">
        <v>171</v>
      </c>
      <c r="M9" s="4387"/>
      <c r="N9" s="4387"/>
      <c r="O9" s="4388"/>
      <c r="P9" s="4391" t="s">
        <v>164</v>
      </c>
      <c r="Q9" s="4382" t="s">
        <v>162</v>
      </c>
      <c r="R9" s="4384" t="s">
        <v>163</v>
      </c>
      <c r="S9" s="4386" t="s">
        <v>171</v>
      </c>
      <c r="T9" s="4387"/>
      <c r="U9" s="4387"/>
      <c r="V9" s="4388"/>
      <c r="W9" s="4391" t="s">
        <v>164</v>
      </c>
      <c r="X9" s="4382" t="s">
        <v>162</v>
      </c>
      <c r="Y9" s="4384" t="s">
        <v>163</v>
      </c>
      <c r="Z9" s="4386" t="s">
        <v>171</v>
      </c>
      <c r="AA9" s="4387"/>
      <c r="AB9" s="4387"/>
      <c r="AC9" s="4388"/>
      <c r="AD9" s="4391" t="s">
        <v>164</v>
      </c>
      <c r="AE9" s="4382" t="s">
        <v>162</v>
      </c>
      <c r="AF9" s="4393" t="s">
        <v>163</v>
      </c>
      <c r="AG9" s="4386" t="s">
        <v>171</v>
      </c>
      <c r="AH9" s="4387"/>
      <c r="AI9" s="4387"/>
      <c r="AJ9" s="4388"/>
      <c r="AK9" s="4391" t="s">
        <v>164</v>
      </c>
      <c r="AL9" s="4382" t="s">
        <v>162</v>
      </c>
      <c r="AM9" s="4384" t="s">
        <v>163</v>
      </c>
      <c r="AN9" s="4386" t="s">
        <v>171</v>
      </c>
      <c r="AO9" s="4387"/>
      <c r="AP9" s="4387"/>
      <c r="AQ9" s="4388"/>
      <c r="AR9" s="1492"/>
      <c r="AS9" s="1493"/>
      <c r="AT9" s="4391" t="s">
        <v>164</v>
      </c>
      <c r="AU9" s="4382" t="s">
        <v>162</v>
      </c>
      <c r="AV9" s="4384" t="s">
        <v>163</v>
      </c>
      <c r="AW9" s="4386" t="s">
        <v>171</v>
      </c>
      <c r="AX9" s="4387"/>
      <c r="AY9" s="4387"/>
      <c r="AZ9" s="4388"/>
      <c r="BA9" s="4391" t="s">
        <v>164</v>
      </c>
      <c r="BB9" s="4382" t="s">
        <v>162</v>
      </c>
      <c r="BC9" s="4384" t="s">
        <v>163</v>
      </c>
      <c r="BD9" s="4386" t="s">
        <v>171</v>
      </c>
      <c r="BE9" s="4387"/>
      <c r="BF9" s="4387"/>
      <c r="BG9" s="4388"/>
      <c r="BH9" s="4391" t="s">
        <v>164</v>
      </c>
      <c r="BI9" s="4382" t="s">
        <v>162</v>
      </c>
      <c r="BJ9" s="4384" t="s">
        <v>163</v>
      </c>
      <c r="BK9" s="4386" t="s">
        <v>171</v>
      </c>
      <c r="BL9" s="4387"/>
      <c r="BM9" s="4387"/>
      <c r="BN9" s="4388"/>
      <c r="BO9" s="4391" t="s">
        <v>164</v>
      </c>
      <c r="BP9" s="4382" t="s">
        <v>162</v>
      </c>
      <c r="BQ9" s="4384" t="s">
        <v>163</v>
      </c>
      <c r="BR9" s="4386" t="s">
        <v>171</v>
      </c>
      <c r="BS9" s="4387"/>
      <c r="BT9" s="4387"/>
      <c r="BU9" s="4388"/>
      <c r="BV9" s="4391" t="s">
        <v>164</v>
      </c>
      <c r="BW9" s="4382" t="s">
        <v>162</v>
      </c>
      <c r="BX9" s="4384" t="s">
        <v>163</v>
      </c>
      <c r="BY9" s="4386" t="s">
        <v>171</v>
      </c>
      <c r="BZ9" s="4387"/>
      <c r="CA9" s="4387"/>
      <c r="CB9" s="4388"/>
      <c r="CC9" s="4391" t="s">
        <v>164</v>
      </c>
      <c r="CD9" s="4382" t="s">
        <v>162</v>
      </c>
      <c r="CE9" s="4384" t="s">
        <v>163</v>
      </c>
      <c r="CF9" s="4386" t="s">
        <v>171</v>
      </c>
      <c r="CG9" s="4387"/>
      <c r="CH9" s="4387"/>
      <c r="CI9" s="4388"/>
      <c r="CJ9" s="4389"/>
      <c r="CK9" s="984"/>
      <c r="CL9" s="3203"/>
      <c r="CM9" s="984"/>
      <c r="CN9" s="3203"/>
      <c r="CO9" s="3203"/>
      <c r="CP9" s="132"/>
      <c r="CQ9" s="132"/>
      <c r="CR9" s="132"/>
      <c r="CS9" s="526"/>
    </row>
    <row r="10" spans="1:97" ht="96" customHeight="1" thickBot="1">
      <c r="A10" s="1024"/>
      <c r="B10" s="4392"/>
      <c r="C10" s="4383"/>
      <c r="D10" s="4385"/>
      <c r="E10" s="1710" t="s">
        <v>63</v>
      </c>
      <c r="F10" s="1709" t="s">
        <v>61</v>
      </c>
      <c r="G10" s="1709" t="s">
        <v>62</v>
      </c>
      <c r="H10" s="1709" t="s">
        <v>9</v>
      </c>
      <c r="I10" s="4392"/>
      <c r="J10" s="4383"/>
      <c r="K10" s="4385"/>
      <c r="L10" s="1710" t="s">
        <v>63</v>
      </c>
      <c r="M10" s="1709" t="s">
        <v>61</v>
      </c>
      <c r="N10" s="1709" t="s">
        <v>62</v>
      </c>
      <c r="O10" s="1709" t="s">
        <v>9</v>
      </c>
      <c r="P10" s="4392"/>
      <c r="Q10" s="4383"/>
      <c r="R10" s="4385"/>
      <c r="S10" s="1710" t="s">
        <v>63</v>
      </c>
      <c r="T10" s="1709" t="s">
        <v>61</v>
      </c>
      <c r="U10" s="1709" t="s">
        <v>62</v>
      </c>
      <c r="V10" s="1709" t="s">
        <v>9</v>
      </c>
      <c r="W10" s="4392"/>
      <c r="X10" s="4383"/>
      <c r="Y10" s="4385"/>
      <c r="Z10" s="1710" t="s">
        <v>63</v>
      </c>
      <c r="AA10" s="1709" t="s">
        <v>61</v>
      </c>
      <c r="AB10" s="1709" t="s">
        <v>62</v>
      </c>
      <c r="AC10" s="1709" t="s">
        <v>9</v>
      </c>
      <c r="AD10" s="4392"/>
      <c r="AE10" s="4383"/>
      <c r="AF10" s="4394"/>
      <c r="AG10" s="1710" t="s">
        <v>63</v>
      </c>
      <c r="AH10" s="1709" t="s">
        <v>61</v>
      </c>
      <c r="AI10" s="1709" t="s">
        <v>62</v>
      </c>
      <c r="AJ10" s="1709" t="s">
        <v>9</v>
      </c>
      <c r="AK10" s="4392"/>
      <c r="AL10" s="4383"/>
      <c r="AM10" s="4385"/>
      <c r="AN10" s="1710" t="s">
        <v>63</v>
      </c>
      <c r="AO10" s="1709" t="s">
        <v>61</v>
      </c>
      <c r="AP10" s="1709" t="s">
        <v>62</v>
      </c>
      <c r="AQ10" s="1718" t="s">
        <v>9</v>
      </c>
      <c r="AS10" s="1024"/>
      <c r="AT10" s="4392"/>
      <c r="AU10" s="4383"/>
      <c r="AV10" s="4385"/>
      <c r="AW10" s="1710" t="s">
        <v>63</v>
      </c>
      <c r="AX10" s="1709" t="s">
        <v>61</v>
      </c>
      <c r="AY10" s="1709" t="s">
        <v>62</v>
      </c>
      <c r="AZ10" s="1709" t="s">
        <v>9</v>
      </c>
      <c r="BA10" s="4392"/>
      <c r="BB10" s="4383"/>
      <c r="BC10" s="4385"/>
      <c r="BD10" s="1710" t="s">
        <v>63</v>
      </c>
      <c r="BE10" s="1709" t="s">
        <v>61</v>
      </c>
      <c r="BF10" s="1709" t="s">
        <v>62</v>
      </c>
      <c r="BG10" s="1709" t="s">
        <v>9</v>
      </c>
      <c r="BH10" s="4392"/>
      <c r="BI10" s="4383"/>
      <c r="BJ10" s="4385"/>
      <c r="BK10" s="1710" t="s">
        <v>63</v>
      </c>
      <c r="BL10" s="1709" t="s">
        <v>61</v>
      </c>
      <c r="BM10" s="1709" t="s">
        <v>62</v>
      </c>
      <c r="BN10" s="1709" t="s">
        <v>9</v>
      </c>
      <c r="BO10" s="4392"/>
      <c r="BP10" s="4383"/>
      <c r="BQ10" s="4385"/>
      <c r="BR10" s="1710" t="s">
        <v>63</v>
      </c>
      <c r="BS10" s="1709" t="s">
        <v>61</v>
      </c>
      <c r="BT10" s="1709" t="s">
        <v>62</v>
      </c>
      <c r="BU10" s="1709" t="s">
        <v>9</v>
      </c>
      <c r="BV10" s="4392"/>
      <c r="BW10" s="4383"/>
      <c r="BX10" s="4385"/>
      <c r="BY10" s="1710" t="s">
        <v>63</v>
      </c>
      <c r="BZ10" s="1709" t="s">
        <v>61</v>
      </c>
      <c r="CA10" s="1709" t="s">
        <v>62</v>
      </c>
      <c r="CB10" s="1709" t="s">
        <v>9</v>
      </c>
      <c r="CC10" s="4392"/>
      <c r="CD10" s="4383"/>
      <c r="CE10" s="4385"/>
      <c r="CF10" s="1710" t="s">
        <v>63</v>
      </c>
      <c r="CG10" s="1709" t="s">
        <v>61</v>
      </c>
      <c r="CH10" s="1709" t="s">
        <v>62</v>
      </c>
      <c r="CI10" s="1709" t="s">
        <v>9</v>
      </c>
      <c r="CJ10" s="4390"/>
      <c r="CK10" s="1027"/>
      <c r="CL10" s="557"/>
      <c r="CM10" s="89"/>
      <c r="CN10" s="23"/>
      <c r="CO10" s="23"/>
      <c r="CP10" s="525" t="s">
        <v>63</v>
      </c>
      <c r="CQ10" s="85" t="s">
        <v>61</v>
      </c>
      <c r="CR10" s="85" t="s">
        <v>62</v>
      </c>
      <c r="CS10" s="86" t="s">
        <v>9</v>
      </c>
    </row>
    <row r="11" spans="1:97" ht="18" customHeight="1" thickBot="1">
      <c r="A11" s="1025"/>
      <c r="B11" s="1834"/>
      <c r="C11" s="1267">
        <f t="shared" ref="C11:C41" si="0">C10+1</f>
        <v>1</v>
      </c>
      <c r="D11" s="3969" t="s">
        <v>15</v>
      </c>
      <c r="E11" s="1288" t="s">
        <v>64</v>
      </c>
      <c r="F11" s="74" t="s">
        <v>38</v>
      </c>
      <c r="G11" s="75" t="s">
        <v>55</v>
      </c>
      <c r="H11" s="98" t="s">
        <v>38</v>
      </c>
      <c r="I11" s="1838"/>
      <c r="J11" s="1276">
        <f t="shared" ref="J11:J38" si="1">J10+1</f>
        <v>1</v>
      </c>
      <c r="K11" s="1297" t="s">
        <v>19</v>
      </c>
      <c r="L11" s="1288" t="s">
        <v>33</v>
      </c>
      <c r="M11" s="74" t="s">
        <v>38</v>
      </c>
      <c r="N11" s="74" t="s">
        <v>38</v>
      </c>
      <c r="O11" s="76" t="s">
        <v>64</v>
      </c>
      <c r="P11" s="1838"/>
      <c r="Q11" s="1270">
        <f t="shared" ref="Q11:Q41" si="2">Q10+1</f>
        <v>1</v>
      </c>
      <c r="R11" s="1298" t="s">
        <v>19</v>
      </c>
      <c r="S11" s="1288" t="s">
        <v>64</v>
      </c>
      <c r="T11" s="74" t="s">
        <v>38</v>
      </c>
      <c r="U11" s="75" t="s">
        <v>55</v>
      </c>
      <c r="V11" s="98" t="s">
        <v>38</v>
      </c>
      <c r="W11" s="1838"/>
      <c r="X11" s="1276">
        <f t="shared" ref="X11:X40" si="3">X10+1</f>
        <v>1</v>
      </c>
      <c r="Y11" s="1372" t="s">
        <v>88</v>
      </c>
      <c r="Z11" s="1293" t="s">
        <v>33</v>
      </c>
      <c r="AA11" s="224" t="s">
        <v>38</v>
      </c>
      <c r="AB11" s="224" t="s">
        <v>38</v>
      </c>
      <c r="AC11" s="318" t="s">
        <v>64</v>
      </c>
      <c r="AD11" s="1838">
        <v>18</v>
      </c>
      <c r="AE11" s="1334">
        <f t="shared" ref="AE11:AE41" si="4">AE10+1</f>
        <v>1</v>
      </c>
      <c r="AF11" s="1416" t="s">
        <v>14</v>
      </c>
      <c r="AG11" s="1289" t="s">
        <v>38</v>
      </c>
      <c r="AH11" s="225" t="s">
        <v>33</v>
      </c>
      <c r="AI11" s="225" t="s">
        <v>64</v>
      </c>
      <c r="AJ11" s="318" t="s">
        <v>55</v>
      </c>
      <c r="AK11" s="1839"/>
      <c r="AL11" s="1272">
        <f t="shared" ref="AL11:AL40" si="5">AL10+1</f>
        <v>1</v>
      </c>
      <c r="AM11" s="1300" t="s">
        <v>16</v>
      </c>
      <c r="AN11" s="1378" t="s">
        <v>38</v>
      </c>
      <c r="AO11" s="391" t="s">
        <v>55</v>
      </c>
      <c r="AP11" s="391" t="s">
        <v>33</v>
      </c>
      <c r="AQ11" s="3908" t="s">
        <v>38</v>
      </c>
      <c r="AS11" s="1025"/>
      <c r="AT11" s="1842"/>
      <c r="AU11" s="1276">
        <f t="shared" ref="AU11:AU41" si="6">AU10+1</f>
        <v>1</v>
      </c>
      <c r="AV11" s="1298" t="s">
        <v>88</v>
      </c>
      <c r="AW11" s="1293" t="s">
        <v>33</v>
      </c>
      <c r="AX11" s="224" t="s">
        <v>38</v>
      </c>
      <c r="AY11" s="74" t="s">
        <v>38</v>
      </c>
      <c r="AZ11" s="76" t="s">
        <v>64</v>
      </c>
      <c r="BA11" s="1838"/>
      <c r="BB11" s="1270">
        <f t="shared" ref="BB11:BB41" si="7">BB10+1</f>
        <v>1</v>
      </c>
      <c r="BC11" s="1297" t="s">
        <v>17</v>
      </c>
      <c r="BD11" s="1289" t="s">
        <v>38</v>
      </c>
      <c r="BE11" s="75" t="s">
        <v>33</v>
      </c>
      <c r="BF11" s="75" t="s">
        <v>64</v>
      </c>
      <c r="BG11" s="76" t="s">
        <v>55</v>
      </c>
      <c r="BH11" s="1838"/>
      <c r="BI11" s="1275">
        <f t="shared" ref="BI11:BI40" si="8">BI10+1</f>
        <v>1</v>
      </c>
      <c r="BJ11" s="1418" t="s">
        <v>18</v>
      </c>
      <c r="BK11" s="1306" t="s">
        <v>38</v>
      </c>
      <c r="BL11" s="100" t="s">
        <v>55</v>
      </c>
      <c r="BM11" s="100" t="s">
        <v>33</v>
      </c>
      <c r="BN11" s="642" t="s">
        <v>38</v>
      </c>
      <c r="BO11" s="1838"/>
      <c r="BP11" s="1270">
        <f t="shared" ref="BP11:BP41" si="9">BP10+1</f>
        <v>1</v>
      </c>
      <c r="BQ11" s="1297" t="s">
        <v>15</v>
      </c>
      <c r="BR11" s="1288" t="s">
        <v>33</v>
      </c>
      <c r="BS11" s="74" t="s">
        <v>38</v>
      </c>
      <c r="BT11" s="74" t="s">
        <v>38</v>
      </c>
      <c r="BU11" s="76" t="s">
        <v>64</v>
      </c>
      <c r="BV11" s="1838"/>
      <c r="BW11" s="1334">
        <f t="shared" ref="BW11:BW40" si="10">BW10+1</f>
        <v>1</v>
      </c>
      <c r="BX11" s="3980" t="s">
        <v>19</v>
      </c>
      <c r="BY11" s="1289" t="s">
        <v>38</v>
      </c>
      <c r="BZ11" s="75" t="s">
        <v>33</v>
      </c>
      <c r="CA11" s="75" t="s">
        <v>64</v>
      </c>
      <c r="CB11" s="76" t="s">
        <v>55</v>
      </c>
      <c r="CC11" s="1838"/>
      <c r="CD11" s="1273">
        <f t="shared" ref="CD11:CD41" si="11">CD10+1</f>
        <v>1</v>
      </c>
      <c r="CE11" s="1301" t="s">
        <v>18</v>
      </c>
      <c r="CF11" s="1332" t="s">
        <v>64</v>
      </c>
      <c r="CG11" s="396" t="s">
        <v>38</v>
      </c>
      <c r="CH11" s="400" t="s">
        <v>55</v>
      </c>
      <c r="CI11" s="651" t="s">
        <v>38</v>
      </c>
      <c r="CJ11" s="4390"/>
      <c r="CK11" s="155"/>
      <c r="CL11" s="67"/>
      <c r="CM11" s="89"/>
      <c r="CN11" s="23"/>
      <c r="CO11" s="23"/>
      <c r="CP11" s="527"/>
      <c r="CQ11" s="528"/>
      <c r="CR11" s="528"/>
      <c r="CS11" s="529"/>
    </row>
    <row r="12" spans="1:97" ht="18" customHeight="1" thickBot="1">
      <c r="A12" s="1025"/>
      <c r="B12" s="1834">
        <v>1</v>
      </c>
      <c r="C12" s="1276">
        <f t="shared" si="0"/>
        <v>2</v>
      </c>
      <c r="D12" s="1697" t="s">
        <v>14</v>
      </c>
      <c r="E12" s="1289" t="s">
        <v>38</v>
      </c>
      <c r="F12" s="75" t="s">
        <v>55</v>
      </c>
      <c r="G12" s="75" t="s">
        <v>33</v>
      </c>
      <c r="H12" s="98" t="s">
        <v>38</v>
      </c>
      <c r="I12" s="1839"/>
      <c r="J12" s="1272">
        <f t="shared" si="1"/>
        <v>2</v>
      </c>
      <c r="K12" s="1300" t="s">
        <v>16</v>
      </c>
      <c r="L12" s="1291" t="s">
        <v>33</v>
      </c>
      <c r="M12" s="78" t="s">
        <v>38</v>
      </c>
      <c r="N12" s="78" t="s">
        <v>38</v>
      </c>
      <c r="O12" s="650" t="s">
        <v>64</v>
      </c>
      <c r="P12" s="1839"/>
      <c r="Q12" s="1272">
        <f t="shared" si="2"/>
        <v>2</v>
      </c>
      <c r="R12" s="1299" t="s">
        <v>16</v>
      </c>
      <c r="S12" s="74" t="s">
        <v>38</v>
      </c>
      <c r="T12" s="75" t="s">
        <v>55</v>
      </c>
      <c r="U12" s="75" t="s">
        <v>33</v>
      </c>
      <c r="V12" s="97" t="s">
        <v>38</v>
      </c>
      <c r="W12" s="1838"/>
      <c r="X12" s="1270">
        <f t="shared" si="3"/>
        <v>2</v>
      </c>
      <c r="Y12" s="1298" t="s">
        <v>15</v>
      </c>
      <c r="Z12" s="1288" t="s">
        <v>64</v>
      </c>
      <c r="AA12" s="74" t="s">
        <v>38</v>
      </c>
      <c r="AB12" s="75" t="s">
        <v>55</v>
      </c>
      <c r="AC12" s="98" t="s">
        <v>38</v>
      </c>
      <c r="AD12" s="1838"/>
      <c r="AE12" s="1276">
        <f t="shared" si="4"/>
        <v>2</v>
      </c>
      <c r="AF12" s="1372" t="s">
        <v>17</v>
      </c>
      <c r="AG12" s="1288" t="s">
        <v>55</v>
      </c>
      <c r="AH12" s="225" t="s">
        <v>64</v>
      </c>
      <c r="AI12" s="224" t="s">
        <v>38</v>
      </c>
      <c r="AJ12" s="76" t="s">
        <v>33</v>
      </c>
      <c r="AK12" s="1838"/>
      <c r="AL12" s="1273">
        <f t="shared" si="5"/>
        <v>2</v>
      </c>
      <c r="AM12" s="1301" t="s">
        <v>18</v>
      </c>
      <c r="AN12" s="1305" t="s">
        <v>38</v>
      </c>
      <c r="AO12" s="397" t="s">
        <v>55</v>
      </c>
      <c r="AP12" s="397" t="s">
        <v>33</v>
      </c>
      <c r="AQ12" s="651" t="s">
        <v>38</v>
      </c>
      <c r="AS12" s="1025"/>
      <c r="AT12" s="1842"/>
      <c r="AU12" s="1276">
        <f t="shared" si="6"/>
        <v>2</v>
      </c>
      <c r="AV12" s="1372" t="s">
        <v>15</v>
      </c>
      <c r="AW12" s="1293" t="s">
        <v>33</v>
      </c>
      <c r="AX12" s="224" t="s">
        <v>38</v>
      </c>
      <c r="AY12" s="74" t="s">
        <v>38</v>
      </c>
      <c r="AZ12" s="76" t="s">
        <v>64</v>
      </c>
      <c r="BA12" s="1838"/>
      <c r="BB12" s="1270">
        <f t="shared" si="7"/>
        <v>2</v>
      </c>
      <c r="BC12" s="1302" t="s">
        <v>19</v>
      </c>
      <c r="BD12" s="1288" t="s">
        <v>55</v>
      </c>
      <c r="BE12" s="75" t="s">
        <v>64</v>
      </c>
      <c r="BF12" s="74" t="s">
        <v>38</v>
      </c>
      <c r="BG12" s="76" t="s">
        <v>33</v>
      </c>
      <c r="BH12" s="1838"/>
      <c r="BI12" s="1276">
        <f t="shared" si="8"/>
        <v>2</v>
      </c>
      <c r="BJ12" s="1414" t="s">
        <v>88</v>
      </c>
      <c r="BK12" s="80" t="s">
        <v>38</v>
      </c>
      <c r="BL12" s="79" t="s">
        <v>55</v>
      </c>
      <c r="BM12" s="79" t="s">
        <v>33</v>
      </c>
      <c r="BN12" s="98" t="s">
        <v>38</v>
      </c>
      <c r="BO12" s="1838">
        <v>40</v>
      </c>
      <c r="BP12" s="1270">
        <f t="shared" si="9"/>
        <v>2</v>
      </c>
      <c r="BQ12" s="1302" t="s">
        <v>14</v>
      </c>
      <c r="BR12" s="1288" t="s">
        <v>33</v>
      </c>
      <c r="BS12" s="74" t="s">
        <v>38</v>
      </c>
      <c r="BT12" s="74" t="s">
        <v>38</v>
      </c>
      <c r="BU12" s="76" t="s">
        <v>64</v>
      </c>
      <c r="BV12" s="1839"/>
      <c r="BW12" s="1271">
        <f t="shared" si="10"/>
        <v>2</v>
      </c>
      <c r="BX12" s="1299" t="s">
        <v>16</v>
      </c>
      <c r="BY12" s="1288" t="s">
        <v>55</v>
      </c>
      <c r="BZ12" s="75" t="s">
        <v>64</v>
      </c>
      <c r="CA12" s="74" t="s">
        <v>38</v>
      </c>
      <c r="CB12" s="76" t="s">
        <v>33</v>
      </c>
      <c r="CC12" s="1838"/>
      <c r="CD12" s="1270">
        <f t="shared" si="11"/>
        <v>2</v>
      </c>
      <c r="CE12" s="1372" t="s">
        <v>88</v>
      </c>
      <c r="CF12" s="1307" t="s">
        <v>38</v>
      </c>
      <c r="CG12" s="392" t="s">
        <v>55</v>
      </c>
      <c r="CH12" s="392" t="s">
        <v>33</v>
      </c>
      <c r="CI12" s="404" t="s">
        <v>38</v>
      </c>
      <c r="CJ12" s="4390"/>
      <c r="CK12" s="1047"/>
      <c r="CL12" s="558"/>
      <c r="CM12" s="89"/>
      <c r="CN12" s="23"/>
      <c r="CO12" s="23"/>
      <c r="CP12" s="530"/>
      <c r="CQ12" s="531"/>
      <c r="CR12" s="531"/>
      <c r="CS12" s="532"/>
    </row>
    <row r="13" spans="1:97" ht="18" customHeight="1" thickBot="1">
      <c r="A13" s="1025"/>
      <c r="B13" s="1834"/>
      <c r="C13" s="1276">
        <f t="shared" si="0"/>
        <v>3</v>
      </c>
      <c r="D13" s="1697" t="s">
        <v>17</v>
      </c>
      <c r="E13" s="1289" t="s">
        <v>38</v>
      </c>
      <c r="F13" s="75" t="s">
        <v>55</v>
      </c>
      <c r="G13" s="75" t="s">
        <v>33</v>
      </c>
      <c r="H13" s="98" t="s">
        <v>38</v>
      </c>
      <c r="I13" s="1840"/>
      <c r="J13" s="1281">
        <f t="shared" si="1"/>
        <v>3</v>
      </c>
      <c r="K13" s="1301" t="s">
        <v>18</v>
      </c>
      <c r="L13" s="1294" t="s">
        <v>64</v>
      </c>
      <c r="M13" s="72" t="s">
        <v>38</v>
      </c>
      <c r="N13" s="71" t="s">
        <v>55</v>
      </c>
      <c r="O13" s="643" t="s">
        <v>38</v>
      </c>
      <c r="P13" s="1838"/>
      <c r="Q13" s="1273">
        <f t="shared" si="2"/>
        <v>3</v>
      </c>
      <c r="R13" s="1301" t="s">
        <v>18</v>
      </c>
      <c r="S13" s="82" t="s">
        <v>38</v>
      </c>
      <c r="T13" s="83" t="s">
        <v>33</v>
      </c>
      <c r="U13" s="83" t="s">
        <v>64</v>
      </c>
      <c r="V13" s="644" t="s">
        <v>55</v>
      </c>
      <c r="W13" s="1838">
        <v>14</v>
      </c>
      <c r="X13" s="1270">
        <f t="shared" si="3"/>
        <v>3</v>
      </c>
      <c r="Y13" s="1414" t="s">
        <v>14</v>
      </c>
      <c r="Z13" s="1288" t="s">
        <v>64</v>
      </c>
      <c r="AA13" s="74" t="s">
        <v>38</v>
      </c>
      <c r="AB13" s="75" t="s">
        <v>55</v>
      </c>
      <c r="AC13" s="98" t="s">
        <v>38</v>
      </c>
      <c r="AD13" s="1838"/>
      <c r="AE13" s="1276">
        <f t="shared" si="4"/>
        <v>3</v>
      </c>
      <c r="AF13" s="1298" t="s">
        <v>19</v>
      </c>
      <c r="AG13" s="1288" t="s">
        <v>55</v>
      </c>
      <c r="AH13" s="225" t="s">
        <v>64</v>
      </c>
      <c r="AI13" s="74" t="s">
        <v>38</v>
      </c>
      <c r="AJ13" s="76" t="s">
        <v>33</v>
      </c>
      <c r="AK13" s="1838"/>
      <c r="AL13" s="1270">
        <f t="shared" si="5"/>
        <v>3</v>
      </c>
      <c r="AM13" s="1298" t="s">
        <v>88</v>
      </c>
      <c r="AN13" s="1379" t="s">
        <v>38</v>
      </c>
      <c r="AO13" s="399" t="s">
        <v>33</v>
      </c>
      <c r="AP13" s="399" t="s">
        <v>64</v>
      </c>
      <c r="AQ13" s="3909" t="s">
        <v>55</v>
      </c>
      <c r="AS13" s="1025"/>
      <c r="AT13" s="1842">
        <v>27</v>
      </c>
      <c r="AU13" s="1276">
        <f t="shared" si="6"/>
        <v>3</v>
      </c>
      <c r="AV13" s="1298" t="s">
        <v>14</v>
      </c>
      <c r="AW13" s="1293" t="s">
        <v>64</v>
      </c>
      <c r="AX13" s="224" t="s">
        <v>38</v>
      </c>
      <c r="AY13" s="75" t="s">
        <v>55</v>
      </c>
      <c r="AZ13" s="98" t="s">
        <v>38</v>
      </c>
      <c r="BA13" s="1839"/>
      <c r="BB13" s="1272">
        <f t="shared" si="7"/>
        <v>3</v>
      </c>
      <c r="BC13" s="1300" t="s">
        <v>16</v>
      </c>
      <c r="BD13" s="1333" t="s">
        <v>55</v>
      </c>
      <c r="BE13" s="79" t="s">
        <v>64</v>
      </c>
      <c r="BF13" s="80" t="s">
        <v>38</v>
      </c>
      <c r="BG13" s="650" t="s">
        <v>33</v>
      </c>
      <c r="BH13" s="1838"/>
      <c r="BI13" s="1276">
        <f t="shared" si="8"/>
        <v>3</v>
      </c>
      <c r="BJ13" s="1298" t="s">
        <v>15</v>
      </c>
      <c r="BK13" s="96" t="s">
        <v>38</v>
      </c>
      <c r="BL13" s="75" t="s">
        <v>33</v>
      </c>
      <c r="BM13" s="75" t="s">
        <v>64</v>
      </c>
      <c r="BN13" s="76" t="s">
        <v>55</v>
      </c>
      <c r="BO13" s="1838"/>
      <c r="BP13" s="1270">
        <f t="shared" si="9"/>
        <v>3</v>
      </c>
      <c r="BQ13" s="1298" t="s">
        <v>17</v>
      </c>
      <c r="BR13" s="1287" t="s">
        <v>64</v>
      </c>
      <c r="BS13" s="74" t="s">
        <v>38</v>
      </c>
      <c r="BT13" s="79" t="s">
        <v>55</v>
      </c>
      <c r="BU13" s="98" t="s">
        <v>38</v>
      </c>
      <c r="BV13" s="1838"/>
      <c r="BW13" s="1275">
        <f t="shared" si="10"/>
        <v>3</v>
      </c>
      <c r="BX13" s="1301" t="s">
        <v>18</v>
      </c>
      <c r="BY13" s="1294" t="s">
        <v>33</v>
      </c>
      <c r="BZ13" s="82" t="s">
        <v>38</v>
      </c>
      <c r="CA13" s="82" t="s">
        <v>38</v>
      </c>
      <c r="CB13" s="644" t="s">
        <v>64</v>
      </c>
      <c r="CC13" s="1838"/>
      <c r="CD13" s="1270">
        <f t="shared" si="11"/>
        <v>3</v>
      </c>
      <c r="CE13" s="1372" t="s">
        <v>15</v>
      </c>
      <c r="CF13" s="1307" t="s">
        <v>38</v>
      </c>
      <c r="CG13" s="401" t="s">
        <v>33</v>
      </c>
      <c r="CH13" s="392" t="s">
        <v>64</v>
      </c>
      <c r="CI13" s="402" t="s">
        <v>55</v>
      </c>
      <c r="CJ13" s="4390"/>
      <c r="CK13" s="1048"/>
      <c r="CL13" s="559"/>
      <c r="CM13" s="89"/>
      <c r="CN13" s="23"/>
      <c r="CO13" s="23"/>
      <c r="CP13" s="530"/>
      <c r="CQ13" s="531"/>
      <c r="CR13" s="531"/>
      <c r="CS13" s="532"/>
    </row>
    <row r="14" spans="1:97" ht="18" customHeight="1" thickBot="1">
      <c r="A14" s="1025"/>
      <c r="B14" s="1834"/>
      <c r="C14" s="1276">
        <f t="shared" si="0"/>
        <v>4</v>
      </c>
      <c r="D14" s="1298" t="s">
        <v>19</v>
      </c>
      <c r="E14" s="1289" t="s">
        <v>38</v>
      </c>
      <c r="F14" s="75" t="s">
        <v>33</v>
      </c>
      <c r="G14" s="75" t="s">
        <v>64</v>
      </c>
      <c r="H14" s="76" t="s">
        <v>55</v>
      </c>
      <c r="I14" s="1838"/>
      <c r="J14" s="1270">
        <f t="shared" si="1"/>
        <v>4</v>
      </c>
      <c r="K14" s="1297" t="s">
        <v>88</v>
      </c>
      <c r="L14" s="1293" t="s">
        <v>64</v>
      </c>
      <c r="M14" s="224" t="s">
        <v>38</v>
      </c>
      <c r="N14" s="225" t="s">
        <v>55</v>
      </c>
      <c r="O14" s="642" t="s">
        <v>38</v>
      </c>
      <c r="P14" s="1838"/>
      <c r="Q14" s="1270">
        <f t="shared" si="2"/>
        <v>4</v>
      </c>
      <c r="R14" s="1297" t="s">
        <v>88</v>
      </c>
      <c r="S14" s="74" t="s">
        <v>38</v>
      </c>
      <c r="T14" s="75" t="s">
        <v>33</v>
      </c>
      <c r="U14" s="75" t="s">
        <v>64</v>
      </c>
      <c r="V14" s="76" t="s">
        <v>55</v>
      </c>
      <c r="W14" s="1838"/>
      <c r="X14" s="1276">
        <f t="shared" si="3"/>
        <v>4</v>
      </c>
      <c r="Y14" s="1414" t="s">
        <v>17</v>
      </c>
      <c r="Z14" s="1289" t="s">
        <v>38</v>
      </c>
      <c r="AA14" s="75" t="s">
        <v>55</v>
      </c>
      <c r="AB14" s="75" t="s">
        <v>33</v>
      </c>
      <c r="AC14" s="98" t="s">
        <v>38</v>
      </c>
      <c r="AD14" s="1839"/>
      <c r="AE14" s="1271">
        <f t="shared" si="4"/>
        <v>4</v>
      </c>
      <c r="AF14" s="1372" t="s">
        <v>16</v>
      </c>
      <c r="AG14" s="1291" t="s">
        <v>33</v>
      </c>
      <c r="AH14" s="78" t="s">
        <v>38</v>
      </c>
      <c r="AI14" s="80" t="s">
        <v>38</v>
      </c>
      <c r="AJ14" s="81" t="s">
        <v>64</v>
      </c>
      <c r="AK14" s="1838"/>
      <c r="AL14" s="1270">
        <f t="shared" si="5"/>
        <v>4</v>
      </c>
      <c r="AM14" s="1297" t="s">
        <v>15</v>
      </c>
      <c r="AN14" s="1379" t="s">
        <v>38</v>
      </c>
      <c r="AO14" s="392" t="s">
        <v>33</v>
      </c>
      <c r="AP14" s="399" t="s">
        <v>64</v>
      </c>
      <c r="AQ14" s="394" t="s">
        <v>55</v>
      </c>
      <c r="AS14" s="1025"/>
      <c r="AT14" s="1838"/>
      <c r="AU14" s="1276">
        <f t="shared" si="6"/>
        <v>4</v>
      </c>
      <c r="AV14" s="1298" t="s">
        <v>17</v>
      </c>
      <c r="AW14" s="1293" t="s">
        <v>64</v>
      </c>
      <c r="AX14" s="224" t="s">
        <v>38</v>
      </c>
      <c r="AY14" s="75" t="s">
        <v>55</v>
      </c>
      <c r="AZ14" s="98" t="s">
        <v>38</v>
      </c>
      <c r="BA14" s="1838"/>
      <c r="BB14" s="1273">
        <f t="shared" si="7"/>
        <v>4</v>
      </c>
      <c r="BC14" s="1301" t="s">
        <v>18</v>
      </c>
      <c r="BD14" s="1294" t="s">
        <v>33</v>
      </c>
      <c r="BE14" s="72" t="s">
        <v>38</v>
      </c>
      <c r="BF14" s="72" t="s">
        <v>38</v>
      </c>
      <c r="BG14" s="73" t="s">
        <v>64</v>
      </c>
      <c r="BH14" s="1838">
        <v>36</v>
      </c>
      <c r="BI14" s="1276">
        <f t="shared" si="8"/>
        <v>4</v>
      </c>
      <c r="BJ14" s="1298" t="s">
        <v>14</v>
      </c>
      <c r="BK14" s="225" t="s">
        <v>55</v>
      </c>
      <c r="BL14" s="225" t="s">
        <v>64</v>
      </c>
      <c r="BM14" s="224" t="s">
        <v>38</v>
      </c>
      <c r="BN14" s="318" t="s">
        <v>33</v>
      </c>
      <c r="BO14" s="1838"/>
      <c r="BP14" s="1270">
        <f t="shared" si="9"/>
        <v>4</v>
      </c>
      <c r="BQ14" s="1414" t="s">
        <v>19</v>
      </c>
      <c r="BR14" s="1289" t="s">
        <v>38</v>
      </c>
      <c r="BS14" s="232" t="s">
        <v>55</v>
      </c>
      <c r="BT14" s="75" t="s">
        <v>33</v>
      </c>
      <c r="BU14" s="98" t="s">
        <v>38</v>
      </c>
      <c r="BV14" s="1838"/>
      <c r="BW14" s="1276">
        <f t="shared" si="10"/>
        <v>4</v>
      </c>
      <c r="BX14" s="1414" t="s">
        <v>88</v>
      </c>
      <c r="BY14" s="1288" t="s">
        <v>33</v>
      </c>
      <c r="BZ14" s="74" t="s">
        <v>38</v>
      </c>
      <c r="CA14" s="74" t="s">
        <v>38</v>
      </c>
      <c r="CB14" s="76" t="s">
        <v>64</v>
      </c>
      <c r="CC14" s="1838">
        <v>49</v>
      </c>
      <c r="CD14" s="1270">
        <f t="shared" si="11"/>
        <v>4</v>
      </c>
      <c r="CE14" s="1302" t="s">
        <v>14</v>
      </c>
      <c r="CF14" s="1307" t="s">
        <v>38</v>
      </c>
      <c r="CG14" s="392" t="s">
        <v>33</v>
      </c>
      <c r="CH14" s="392" t="s">
        <v>64</v>
      </c>
      <c r="CI14" s="394" t="s">
        <v>55</v>
      </c>
      <c r="CJ14" s="4390"/>
      <c r="CK14" s="1048"/>
      <c r="CL14" s="559"/>
      <c r="CM14" s="89"/>
      <c r="CN14" s="23"/>
      <c r="CO14" s="23"/>
      <c r="CP14" s="530"/>
      <c r="CQ14" s="531"/>
      <c r="CR14" s="531"/>
      <c r="CS14" s="532"/>
    </row>
    <row r="15" spans="1:97" ht="18" customHeight="1" thickBot="1">
      <c r="A15" s="1025"/>
      <c r="B15" s="1835"/>
      <c r="C15" s="1452">
        <f t="shared" si="0"/>
        <v>5</v>
      </c>
      <c r="D15" s="1300" t="s">
        <v>16</v>
      </c>
      <c r="E15" s="1304" t="s">
        <v>38</v>
      </c>
      <c r="F15" s="77" t="s">
        <v>33</v>
      </c>
      <c r="G15" s="77" t="s">
        <v>64</v>
      </c>
      <c r="H15" s="650" t="s">
        <v>55</v>
      </c>
      <c r="I15" s="1838"/>
      <c r="J15" s="1270">
        <f t="shared" si="1"/>
        <v>5</v>
      </c>
      <c r="K15" s="1297" t="s">
        <v>15</v>
      </c>
      <c r="L15" s="1289" t="s">
        <v>38</v>
      </c>
      <c r="M15" s="75" t="s">
        <v>55</v>
      </c>
      <c r="N15" s="75" t="s">
        <v>33</v>
      </c>
      <c r="O15" s="98" t="s">
        <v>38</v>
      </c>
      <c r="P15" s="1838"/>
      <c r="Q15" s="1270">
        <f t="shared" si="2"/>
        <v>5</v>
      </c>
      <c r="R15" s="1329" t="s">
        <v>15</v>
      </c>
      <c r="S15" s="75" t="s">
        <v>55</v>
      </c>
      <c r="T15" s="75" t="s">
        <v>64</v>
      </c>
      <c r="U15" s="74" t="s">
        <v>38</v>
      </c>
      <c r="V15" s="76" t="s">
        <v>33</v>
      </c>
      <c r="W15" s="1838"/>
      <c r="X15" s="1276">
        <f t="shared" si="3"/>
        <v>5</v>
      </c>
      <c r="Y15" s="1414" t="s">
        <v>19</v>
      </c>
      <c r="Z15" s="1289" t="s">
        <v>38</v>
      </c>
      <c r="AA15" s="75" t="s">
        <v>55</v>
      </c>
      <c r="AB15" s="75" t="s">
        <v>33</v>
      </c>
      <c r="AC15" s="98" t="s">
        <v>38</v>
      </c>
      <c r="AD15" s="1838"/>
      <c r="AE15" s="1275">
        <f t="shared" si="4"/>
        <v>5</v>
      </c>
      <c r="AF15" s="1301" t="s">
        <v>18</v>
      </c>
      <c r="AG15" s="1294" t="s">
        <v>33</v>
      </c>
      <c r="AH15" s="82" t="s">
        <v>38</v>
      </c>
      <c r="AI15" s="72" t="s">
        <v>38</v>
      </c>
      <c r="AJ15" s="73" t="s">
        <v>64</v>
      </c>
      <c r="AK15" s="1838">
        <v>23</v>
      </c>
      <c r="AL15" s="1270">
        <f t="shared" si="5"/>
        <v>5</v>
      </c>
      <c r="AM15" s="1298" t="s">
        <v>14</v>
      </c>
      <c r="AN15" s="1377" t="s">
        <v>55</v>
      </c>
      <c r="AO15" s="392" t="s">
        <v>64</v>
      </c>
      <c r="AP15" s="393" t="s">
        <v>38</v>
      </c>
      <c r="AQ15" s="394" t="s">
        <v>33</v>
      </c>
      <c r="AS15" s="1025"/>
      <c r="AT15" s="1838"/>
      <c r="AU15" s="1334">
        <f t="shared" si="6"/>
        <v>5</v>
      </c>
      <c r="AV15" s="1416" t="s">
        <v>19</v>
      </c>
      <c r="AW15" s="1289" t="s">
        <v>38</v>
      </c>
      <c r="AX15" s="75" t="s">
        <v>55</v>
      </c>
      <c r="AY15" s="75" t="s">
        <v>33</v>
      </c>
      <c r="AZ15" s="98" t="s">
        <v>38</v>
      </c>
      <c r="BA15" s="1838"/>
      <c r="BB15" s="1270">
        <f t="shared" si="7"/>
        <v>5</v>
      </c>
      <c r="BC15" s="1297" t="s">
        <v>88</v>
      </c>
      <c r="BD15" s="1293" t="s">
        <v>64</v>
      </c>
      <c r="BE15" s="74" t="s">
        <v>38</v>
      </c>
      <c r="BF15" s="225" t="s">
        <v>55</v>
      </c>
      <c r="BG15" s="98" t="s">
        <v>38</v>
      </c>
      <c r="BH15" s="1838"/>
      <c r="BI15" s="1276">
        <f t="shared" si="8"/>
        <v>5</v>
      </c>
      <c r="BJ15" s="1298" t="s">
        <v>17</v>
      </c>
      <c r="BK15" s="75" t="s">
        <v>55</v>
      </c>
      <c r="BL15" s="75" t="s">
        <v>64</v>
      </c>
      <c r="BM15" s="74" t="s">
        <v>38</v>
      </c>
      <c r="BN15" s="76" t="s">
        <v>33</v>
      </c>
      <c r="BO15" s="1839"/>
      <c r="BP15" s="1272">
        <f t="shared" si="9"/>
        <v>5</v>
      </c>
      <c r="BQ15" s="1300" t="s">
        <v>16</v>
      </c>
      <c r="BR15" s="1317" t="s">
        <v>38</v>
      </c>
      <c r="BS15" s="79" t="s">
        <v>55</v>
      </c>
      <c r="BT15" s="79" t="s">
        <v>33</v>
      </c>
      <c r="BU15" s="97" t="s">
        <v>38</v>
      </c>
      <c r="BV15" s="1838"/>
      <c r="BW15" s="1276">
        <f t="shared" si="10"/>
        <v>5</v>
      </c>
      <c r="BX15" s="1298" t="s">
        <v>15</v>
      </c>
      <c r="BY15" s="1369" t="s">
        <v>64</v>
      </c>
      <c r="BZ15" s="80" t="s">
        <v>38</v>
      </c>
      <c r="CA15" s="100" t="s">
        <v>55</v>
      </c>
      <c r="CB15" s="125" t="s">
        <v>38</v>
      </c>
      <c r="CC15" s="1838"/>
      <c r="CD15" s="1270">
        <f t="shared" si="11"/>
        <v>5</v>
      </c>
      <c r="CE15" s="1298" t="s">
        <v>17</v>
      </c>
      <c r="CF15" s="1318" t="s">
        <v>55</v>
      </c>
      <c r="CG15" s="401" t="s">
        <v>64</v>
      </c>
      <c r="CH15" s="393" t="s">
        <v>38</v>
      </c>
      <c r="CI15" s="402" t="s">
        <v>33</v>
      </c>
      <c r="CJ15" s="4390"/>
      <c r="CK15" s="1048"/>
      <c r="CL15" s="559"/>
      <c r="CM15" s="89"/>
      <c r="CN15" s="23"/>
      <c r="CO15" s="23"/>
      <c r="CP15" s="530"/>
      <c r="CQ15" s="531"/>
      <c r="CR15" s="531"/>
      <c r="CS15" s="532"/>
    </row>
    <row r="16" spans="1:97" ht="18" customHeight="1" thickBot="1">
      <c r="A16" s="1025"/>
      <c r="B16" s="1834"/>
      <c r="C16" s="3906">
        <f t="shared" si="0"/>
        <v>6</v>
      </c>
      <c r="D16" s="2673" t="s">
        <v>18</v>
      </c>
      <c r="E16" s="1294" t="s">
        <v>55</v>
      </c>
      <c r="F16" s="71" t="s">
        <v>64</v>
      </c>
      <c r="G16" s="72" t="s">
        <v>38</v>
      </c>
      <c r="H16" s="73" t="s">
        <v>33</v>
      </c>
      <c r="I16" s="1838">
        <v>6</v>
      </c>
      <c r="J16" s="1270">
        <f t="shared" si="1"/>
        <v>6</v>
      </c>
      <c r="K16" s="1297" t="s">
        <v>14</v>
      </c>
      <c r="L16" s="1307" t="s">
        <v>38</v>
      </c>
      <c r="M16" s="75" t="s">
        <v>33</v>
      </c>
      <c r="N16" s="75" t="s">
        <v>64</v>
      </c>
      <c r="O16" s="76" t="s">
        <v>55</v>
      </c>
      <c r="P16" s="1838">
        <v>10</v>
      </c>
      <c r="Q16" s="1270">
        <f t="shared" si="2"/>
        <v>6</v>
      </c>
      <c r="R16" s="1302" t="s">
        <v>14</v>
      </c>
      <c r="S16" s="75" t="s">
        <v>55</v>
      </c>
      <c r="T16" s="75" t="s">
        <v>64</v>
      </c>
      <c r="U16" s="74" t="s">
        <v>38</v>
      </c>
      <c r="V16" s="76" t="s">
        <v>33</v>
      </c>
      <c r="W16" s="1839"/>
      <c r="X16" s="1271">
        <f t="shared" si="3"/>
        <v>6</v>
      </c>
      <c r="Y16" s="1415" t="s">
        <v>16</v>
      </c>
      <c r="Z16" s="1304" t="s">
        <v>38</v>
      </c>
      <c r="AA16" s="77" t="s">
        <v>33</v>
      </c>
      <c r="AB16" s="77" t="s">
        <v>64</v>
      </c>
      <c r="AC16" s="650" t="s">
        <v>55</v>
      </c>
      <c r="AD16" s="1838"/>
      <c r="AE16" s="1276">
        <f t="shared" si="4"/>
        <v>6</v>
      </c>
      <c r="AF16" s="1329" t="s">
        <v>88</v>
      </c>
      <c r="AG16" s="1288" t="s">
        <v>64</v>
      </c>
      <c r="AH16" s="74" t="s">
        <v>38</v>
      </c>
      <c r="AI16" s="75" t="s">
        <v>55</v>
      </c>
      <c r="AJ16" s="98" t="s">
        <v>38</v>
      </c>
      <c r="AK16" s="1838"/>
      <c r="AL16" s="1270">
        <f t="shared" si="5"/>
        <v>6</v>
      </c>
      <c r="AM16" s="1298" t="s">
        <v>17</v>
      </c>
      <c r="AN16" s="1287" t="s">
        <v>33</v>
      </c>
      <c r="AO16" s="393" t="s">
        <v>38</v>
      </c>
      <c r="AP16" s="393" t="s">
        <v>38</v>
      </c>
      <c r="AQ16" s="394" t="s">
        <v>64</v>
      </c>
      <c r="AS16" s="1025"/>
      <c r="AT16" s="1839"/>
      <c r="AU16" s="1272">
        <f t="shared" si="6"/>
        <v>6</v>
      </c>
      <c r="AV16" s="1300" t="s">
        <v>16</v>
      </c>
      <c r="AW16" s="1304" t="s">
        <v>38</v>
      </c>
      <c r="AX16" s="77" t="s">
        <v>33</v>
      </c>
      <c r="AY16" s="77" t="s">
        <v>64</v>
      </c>
      <c r="AZ16" s="650" t="s">
        <v>55</v>
      </c>
      <c r="BA16" s="1838"/>
      <c r="BB16" s="1270">
        <f t="shared" si="7"/>
        <v>6</v>
      </c>
      <c r="BC16" s="1297" t="s">
        <v>15</v>
      </c>
      <c r="BD16" s="1293" t="s">
        <v>64</v>
      </c>
      <c r="BE16" s="74" t="s">
        <v>38</v>
      </c>
      <c r="BF16" s="225" t="s">
        <v>55</v>
      </c>
      <c r="BG16" s="98" t="s">
        <v>38</v>
      </c>
      <c r="BH16" s="1838"/>
      <c r="BI16" s="1276">
        <f t="shared" si="8"/>
        <v>6</v>
      </c>
      <c r="BJ16" s="1298" t="s">
        <v>19</v>
      </c>
      <c r="BK16" s="75" t="s">
        <v>33</v>
      </c>
      <c r="BL16" s="74" t="s">
        <v>38</v>
      </c>
      <c r="BM16" s="74" t="s">
        <v>38</v>
      </c>
      <c r="BN16" s="76" t="s">
        <v>64</v>
      </c>
      <c r="BO16" s="1838"/>
      <c r="BP16" s="1273">
        <f t="shared" si="9"/>
        <v>6</v>
      </c>
      <c r="BQ16" s="1301" t="s">
        <v>18</v>
      </c>
      <c r="BR16" s="1290" t="s">
        <v>38</v>
      </c>
      <c r="BS16" s="71" t="s">
        <v>33</v>
      </c>
      <c r="BT16" s="71" t="s">
        <v>64</v>
      </c>
      <c r="BU16" s="73" t="s">
        <v>55</v>
      </c>
      <c r="BV16" s="1838">
        <v>45</v>
      </c>
      <c r="BW16" s="1276">
        <f t="shared" si="10"/>
        <v>6</v>
      </c>
      <c r="BX16" s="1298" t="s">
        <v>14</v>
      </c>
      <c r="BY16" s="1288" t="s">
        <v>64</v>
      </c>
      <c r="BZ16" s="74" t="s">
        <v>38</v>
      </c>
      <c r="CA16" s="75" t="s">
        <v>55</v>
      </c>
      <c r="CB16" s="98" t="s">
        <v>38</v>
      </c>
      <c r="CC16" s="1838"/>
      <c r="CD16" s="1270">
        <f t="shared" si="11"/>
        <v>6</v>
      </c>
      <c r="CE16" s="1414" t="s">
        <v>19</v>
      </c>
      <c r="CF16" s="1287" t="s">
        <v>55</v>
      </c>
      <c r="CG16" s="392" t="s">
        <v>64</v>
      </c>
      <c r="CH16" s="393" t="s">
        <v>38</v>
      </c>
      <c r="CI16" s="394" t="s">
        <v>33</v>
      </c>
      <c r="CJ16" s="4390"/>
      <c r="CK16" s="1048"/>
      <c r="CL16" s="559"/>
      <c r="CM16" s="89"/>
      <c r="CN16" s="23"/>
      <c r="CO16" s="23"/>
      <c r="CP16" s="530"/>
      <c r="CQ16" s="531"/>
      <c r="CR16" s="531"/>
      <c r="CS16" s="532"/>
    </row>
    <row r="17" spans="1:97" ht="18" customHeight="1" thickBot="1">
      <c r="A17" s="1025"/>
      <c r="B17" s="1834"/>
      <c r="C17" s="1453">
        <f t="shared" si="0"/>
        <v>7</v>
      </c>
      <c r="D17" s="1297" t="s">
        <v>88</v>
      </c>
      <c r="E17" s="1293" t="s">
        <v>33</v>
      </c>
      <c r="F17" s="224" t="s">
        <v>38</v>
      </c>
      <c r="G17" s="74" t="s">
        <v>38</v>
      </c>
      <c r="H17" s="76" t="s">
        <v>64</v>
      </c>
      <c r="I17" s="1838"/>
      <c r="J17" s="1270">
        <f t="shared" si="1"/>
        <v>7</v>
      </c>
      <c r="K17" s="1297" t="s">
        <v>17</v>
      </c>
      <c r="L17" s="1289" t="s">
        <v>38</v>
      </c>
      <c r="M17" s="75" t="s">
        <v>33</v>
      </c>
      <c r="N17" s="75" t="s">
        <v>64</v>
      </c>
      <c r="O17" s="76" t="s">
        <v>55</v>
      </c>
      <c r="P17" s="1838"/>
      <c r="Q17" s="1270">
        <f t="shared" si="2"/>
        <v>7</v>
      </c>
      <c r="R17" s="1372" t="s">
        <v>17</v>
      </c>
      <c r="S17" s="75" t="s">
        <v>33</v>
      </c>
      <c r="T17" s="74" t="s">
        <v>38</v>
      </c>
      <c r="U17" s="74" t="s">
        <v>38</v>
      </c>
      <c r="V17" s="76" t="s">
        <v>64</v>
      </c>
      <c r="W17" s="1838"/>
      <c r="X17" s="1275">
        <f t="shared" si="3"/>
        <v>7</v>
      </c>
      <c r="Y17" s="2672" t="s">
        <v>18</v>
      </c>
      <c r="Z17" s="1294" t="s">
        <v>55</v>
      </c>
      <c r="AA17" s="71" t="s">
        <v>64</v>
      </c>
      <c r="AB17" s="72" t="s">
        <v>38</v>
      </c>
      <c r="AC17" s="73" t="s">
        <v>33</v>
      </c>
      <c r="AD17" s="1842"/>
      <c r="AE17" s="1276">
        <f t="shared" si="4"/>
        <v>7</v>
      </c>
      <c r="AF17" s="1298" t="s">
        <v>15</v>
      </c>
      <c r="AG17" s="1289" t="s">
        <v>38</v>
      </c>
      <c r="AH17" s="75" t="s">
        <v>55</v>
      </c>
      <c r="AI17" s="75" t="s">
        <v>33</v>
      </c>
      <c r="AJ17" s="98" t="s">
        <v>38</v>
      </c>
      <c r="AK17" s="1838"/>
      <c r="AL17" s="1270">
        <f t="shared" si="5"/>
        <v>7</v>
      </c>
      <c r="AM17" s="1414" t="s">
        <v>19</v>
      </c>
      <c r="AN17" s="1287" t="s">
        <v>33</v>
      </c>
      <c r="AO17" s="393" t="s">
        <v>38</v>
      </c>
      <c r="AP17" s="393" t="s">
        <v>38</v>
      </c>
      <c r="AQ17" s="394" t="s">
        <v>64</v>
      </c>
      <c r="AS17" s="1025"/>
      <c r="AT17" s="1838"/>
      <c r="AU17" s="1273">
        <f t="shared" si="6"/>
        <v>7</v>
      </c>
      <c r="AV17" s="1301" t="s">
        <v>18</v>
      </c>
      <c r="AW17" s="1290" t="s">
        <v>38</v>
      </c>
      <c r="AX17" s="71" t="s">
        <v>33</v>
      </c>
      <c r="AY17" s="71" t="s">
        <v>64</v>
      </c>
      <c r="AZ17" s="73" t="s">
        <v>55</v>
      </c>
      <c r="BA17" s="1838">
        <v>32</v>
      </c>
      <c r="BB17" s="1270">
        <f t="shared" si="7"/>
        <v>7</v>
      </c>
      <c r="BC17" s="1297" t="s">
        <v>14</v>
      </c>
      <c r="BD17" s="1292" t="s">
        <v>38</v>
      </c>
      <c r="BE17" s="75" t="s">
        <v>55</v>
      </c>
      <c r="BF17" s="75" t="s">
        <v>33</v>
      </c>
      <c r="BG17" s="98" t="s">
        <v>38</v>
      </c>
      <c r="BH17" s="1839"/>
      <c r="BI17" s="1271">
        <f t="shared" si="8"/>
        <v>7</v>
      </c>
      <c r="BJ17" s="1299" t="s">
        <v>16</v>
      </c>
      <c r="BK17" s="1700" t="s">
        <v>33</v>
      </c>
      <c r="BL17" s="78" t="s">
        <v>38</v>
      </c>
      <c r="BM17" s="78" t="s">
        <v>38</v>
      </c>
      <c r="BN17" s="650" t="s">
        <v>64</v>
      </c>
      <c r="BO17" s="1838"/>
      <c r="BP17" s="1270">
        <f t="shared" si="9"/>
        <v>7</v>
      </c>
      <c r="BQ17" s="1297" t="s">
        <v>88</v>
      </c>
      <c r="BR17" s="1307" t="s">
        <v>38</v>
      </c>
      <c r="BS17" s="392" t="s">
        <v>33</v>
      </c>
      <c r="BT17" s="392" t="s">
        <v>64</v>
      </c>
      <c r="BU17" s="394" t="s">
        <v>55</v>
      </c>
      <c r="BV17" s="1838"/>
      <c r="BW17" s="1276">
        <f t="shared" si="10"/>
        <v>7</v>
      </c>
      <c r="BX17" s="1298" t="s">
        <v>17</v>
      </c>
      <c r="BY17" s="1289" t="s">
        <v>38</v>
      </c>
      <c r="BZ17" s="75" t="s">
        <v>55</v>
      </c>
      <c r="CA17" s="75" t="s">
        <v>33</v>
      </c>
      <c r="CB17" s="98" t="s">
        <v>38</v>
      </c>
      <c r="CC17" s="1839"/>
      <c r="CD17" s="1272">
        <f t="shared" si="11"/>
        <v>7</v>
      </c>
      <c r="CE17" s="1300" t="s">
        <v>16</v>
      </c>
      <c r="CF17" s="1331" t="s">
        <v>33</v>
      </c>
      <c r="CG17" s="395" t="s">
        <v>38</v>
      </c>
      <c r="CH17" s="395" t="s">
        <v>38</v>
      </c>
      <c r="CI17" s="403" t="s">
        <v>64</v>
      </c>
      <c r="CJ17" s="4390"/>
      <c r="CK17" s="1047"/>
      <c r="CL17" s="558"/>
      <c r="CM17" s="89"/>
      <c r="CN17" s="23"/>
      <c r="CO17" s="23"/>
      <c r="CP17" s="530"/>
      <c r="CQ17" s="531"/>
      <c r="CR17" s="531"/>
      <c r="CS17" s="532"/>
    </row>
    <row r="18" spans="1:97" ht="18" customHeight="1" thickBot="1">
      <c r="A18" s="1025"/>
      <c r="B18" s="1834"/>
      <c r="C18" s="1273">
        <f t="shared" si="0"/>
        <v>8</v>
      </c>
      <c r="D18" s="1297" t="s">
        <v>15</v>
      </c>
      <c r="E18" s="1293" t="s">
        <v>33</v>
      </c>
      <c r="F18" s="224" t="s">
        <v>38</v>
      </c>
      <c r="G18" s="74" t="s">
        <v>38</v>
      </c>
      <c r="H18" s="76" t="s">
        <v>64</v>
      </c>
      <c r="I18" s="1838"/>
      <c r="J18" s="1276">
        <f t="shared" si="1"/>
        <v>8</v>
      </c>
      <c r="K18" s="1298" t="s">
        <v>19</v>
      </c>
      <c r="L18" s="1288" t="s">
        <v>55</v>
      </c>
      <c r="M18" s="75" t="s">
        <v>64</v>
      </c>
      <c r="N18" s="74" t="s">
        <v>38</v>
      </c>
      <c r="O18" s="76" t="s">
        <v>33</v>
      </c>
      <c r="P18" s="1842"/>
      <c r="Q18" s="1270">
        <f t="shared" si="2"/>
        <v>8</v>
      </c>
      <c r="R18" s="1302" t="s">
        <v>19</v>
      </c>
      <c r="S18" s="95" t="s">
        <v>64</v>
      </c>
      <c r="T18" s="74" t="s">
        <v>38</v>
      </c>
      <c r="U18" s="79" t="s">
        <v>55</v>
      </c>
      <c r="V18" s="98" t="s">
        <v>38</v>
      </c>
      <c r="W18" s="1838"/>
      <c r="X18" s="1276">
        <f t="shared" si="3"/>
        <v>8</v>
      </c>
      <c r="Y18" s="1414" t="s">
        <v>88</v>
      </c>
      <c r="Z18" s="1288" t="s">
        <v>55</v>
      </c>
      <c r="AA18" s="75" t="s">
        <v>64</v>
      </c>
      <c r="AB18" s="74" t="s">
        <v>38</v>
      </c>
      <c r="AC18" s="76" t="s">
        <v>33</v>
      </c>
      <c r="AD18" s="1838">
        <v>19</v>
      </c>
      <c r="AE18" s="1334">
        <f t="shared" si="4"/>
        <v>8</v>
      </c>
      <c r="AF18" s="1416" t="s">
        <v>14</v>
      </c>
      <c r="AG18" s="1289" t="s">
        <v>38</v>
      </c>
      <c r="AH18" s="75" t="s">
        <v>55</v>
      </c>
      <c r="AI18" s="75" t="s">
        <v>33</v>
      </c>
      <c r="AJ18" s="98" t="s">
        <v>38</v>
      </c>
      <c r="AK18" s="1843"/>
      <c r="AL18" s="1272">
        <f t="shared" si="5"/>
        <v>8</v>
      </c>
      <c r="AM18" s="1300" t="s">
        <v>16</v>
      </c>
      <c r="AN18" s="1287" t="s">
        <v>64</v>
      </c>
      <c r="AO18" s="393" t="s">
        <v>38</v>
      </c>
      <c r="AP18" s="391" t="s">
        <v>55</v>
      </c>
      <c r="AQ18" s="404" t="s">
        <v>38</v>
      </c>
      <c r="AS18" s="1025"/>
      <c r="AT18" s="1838"/>
      <c r="AU18" s="1270">
        <f t="shared" si="6"/>
        <v>8</v>
      </c>
      <c r="AV18" s="1298" t="s">
        <v>88</v>
      </c>
      <c r="AW18" s="1293" t="s">
        <v>55</v>
      </c>
      <c r="AX18" s="225" t="s">
        <v>64</v>
      </c>
      <c r="AY18" s="74" t="s">
        <v>38</v>
      </c>
      <c r="AZ18" s="318" t="s">
        <v>33</v>
      </c>
      <c r="BA18" s="1838"/>
      <c r="BB18" s="1270">
        <f t="shared" si="7"/>
        <v>8</v>
      </c>
      <c r="BC18" s="1298" t="s">
        <v>17</v>
      </c>
      <c r="BD18" s="1292" t="s">
        <v>38</v>
      </c>
      <c r="BE18" s="75" t="s">
        <v>55</v>
      </c>
      <c r="BF18" s="75" t="s">
        <v>33</v>
      </c>
      <c r="BG18" s="98" t="s">
        <v>38</v>
      </c>
      <c r="BH18" s="1842"/>
      <c r="BI18" s="1275">
        <f t="shared" si="8"/>
        <v>8</v>
      </c>
      <c r="BJ18" s="1301" t="s">
        <v>18</v>
      </c>
      <c r="BK18" s="1294" t="s">
        <v>64</v>
      </c>
      <c r="BL18" s="72" t="s">
        <v>38</v>
      </c>
      <c r="BM18" s="71" t="s">
        <v>55</v>
      </c>
      <c r="BN18" s="643" t="s">
        <v>38</v>
      </c>
      <c r="BO18" s="1842"/>
      <c r="BP18" s="1270">
        <f t="shared" si="9"/>
        <v>8</v>
      </c>
      <c r="BQ18" s="1298" t="s">
        <v>15</v>
      </c>
      <c r="BR18" s="1288" t="s">
        <v>55</v>
      </c>
      <c r="BS18" s="75" t="s">
        <v>64</v>
      </c>
      <c r="BT18" s="74" t="s">
        <v>38</v>
      </c>
      <c r="BU18" s="76" t="s">
        <v>33</v>
      </c>
      <c r="BV18" s="1838"/>
      <c r="BW18" s="1276">
        <f t="shared" si="10"/>
        <v>8</v>
      </c>
      <c r="BX18" s="1298" t="s">
        <v>19</v>
      </c>
      <c r="BY18" s="1289" t="s">
        <v>38</v>
      </c>
      <c r="BZ18" s="75" t="s">
        <v>33</v>
      </c>
      <c r="CA18" s="75" t="s">
        <v>64</v>
      </c>
      <c r="CB18" s="76" t="s">
        <v>55</v>
      </c>
      <c r="CC18" s="1842"/>
      <c r="CD18" s="1273">
        <f t="shared" si="11"/>
        <v>8</v>
      </c>
      <c r="CE18" s="1301" t="s">
        <v>18</v>
      </c>
      <c r="CF18" s="1332" t="s">
        <v>64</v>
      </c>
      <c r="CG18" s="396" t="s">
        <v>38</v>
      </c>
      <c r="CH18" s="397" t="s">
        <v>55</v>
      </c>
      <c r="CI18" s="651" t="s">
        <v>38</v>
      </c>
      <c r="CJ18" s="4390"/>
      <c r="CK18" s="1048"/>
      <c r="CL18" s="559"/>
      <c r="CM18" s="89"/>
      <c r="CN18" s="23"/>
      <c r="CO18" s="23"/>
      <c r="CP18" s="530"/>
      <c r="CQ18" s="531"/>
      <c r="CR18" s="531"/>
      <c r="CS18" s="532"/>
    </row>
    <row r="19" spans="1:97" ht="18" customHeight="1" thickBot="1">
      <c r="A19" s="1025"/>
      <c r="B19" s="1836">
        <v>2</v>
      </c>
      <c r="C19" s="1270">
        <f t="shared" si="0"/>
        <v>9</v>
      </c>
      <c r="D19" s="1297" t="s">
        <v>14</v>
      </c>
      <c r="E19" s="1293" t="s">
        <v>64</v>
      </c>
      <c r="F19" s="224" t="s">
        <v>38</v>
      </c>
      <c r="G19" s="75" t="s">
        <v>55</v>
      </c>
      <c r="H19" s="98" t="s">
        <v>38</v>
      </c>
      <c r="I19" s="1839"/>
      <c r="J19" s="1272">
        <f t="shared" si="1"/>
        <v>9</v>
      </c>
      <c r="K19" s="1300" t="s">
        <v>16</v>
      </c>
      <c r="L19" s="1333" t="s">
        <v>55</v>
      </c>
      <c r="M19" s="79" t="s">
        <v>64</v>
      </c>
      <c r="N19" s="80" t="s">
        <v>38</v>
      </c>
      <c r="O19" s="650" t="s">
        <v>33</v>
      </c>
      <c r="P19" s="1839"/>
      <c r="Q19" s="1272">
        <f t="shared" si="2"/>
        <v>9</v>
      </c>
      <c r="R19" s="1300" t="s">
        <v>16</v>
      </c>
      <c r="S19" s="77" t="s">
        <v>64</v>
      </c>
      <c r="T19" s="78" t="s">
        <v>38</v>
      </c>
      <c r="U19" s="77" t="s">
        <v>55</v>
      </c>
      <c r="V19" s="97" t="s">
        <v>38</v>
      </c>
      <c r="W19" s="1838"/>
      <c r="X19" s="1276">
        <f t="shared" si="3"/>
        <v>9</v>
      </c>
      <c r="Y19" s="1414" t="s">
        <v>15</v>
      </c>
      <c r="Z19" s="1288" t="s">
        <v>33</v>
      </c>
      <c r="AA19" s="74" t="s">
        <v>38</v>
      </c>
      <c r="AB19" s="74" t="s">
        <v>38</v>
      </c>
      <c r="AC19" s="76" t="s">
        <v>64</v>
      </c>
      <c r="AD19" s="1842"/>
      <c r="AE19" s="1276">
        <f t="shared" si="4"/>
        <v>9</v>
      </c>
      <c r="AF19" s="1298" t="s">
        <v>17</v>
      </c>
      <c r="AG19" s="1289" t="s">
        <v>38</v>
      </c>
      <c r="AH19" s="75" t="s">
        <v>33</v>
      </c>
      <c r="AI19" s="75" t="s">
        <v>64</v>
      </c>
      <c r="AJ19" s="76" t="s">
        <v>55</v>
      </c>
      <c r="AK19" s="1838"/>
      <c r="AL19" s="1275">
        <f t="shared" si="5"/>
        <v>9</v>
      </c>
      <c r="AM19" s="1329" t="s">
        <v>18</v>
      </c>
      <c r="AN19" s="1332" t="s">
        <v>64</v>
      </c>
      <c r="AO19" s="396" t="s">
        <v>38</v>
      </c>
      <c r="AP19" s="400" t="s">
        <v>55</v>
      </c>
      <c r="AQ19" s="651" t="s">
        <v>38</v>
      </c>
      <c r="AS19" s="1025"/>
      <c r="AT19" s="1838"/>
      <c r="AU19" s="1276">
        <f t="shared" si="6"/>
        <v>9</v>
      </c>
      <c r="AV19" s="1298" t="s">
        <v>15</v>
      </c>
      <c r="AW19" s="1293" t="s">
        <v>55</v>
      </c>
      <c r="AX19" s="225" t="s">
        <v>64</v>
      </c>
      <c r="AY19" s="74" t="s">
        <v>38</v>
      </c>
      <c r="AZ19" s="76" t="s">
        <v>33</v>
      </c>
      <c r="BA19" s="1838"/>
      <c r="BB19" s="1276">
        <f t="shared" si="7"/>
        <v>9</v>
      </c>
      <c r="BC19" s="1298" t="s">
        <v>19</v>
      </c>
      <c r="BD19" s="1292" t="s">
        <v>38</v>
      </c>
      <c r="BE19" s="75" t="s">
        <v>33</v>
      </c>
      <c r="BF19" s="75" t="s">
        <v>64</v>
      </c>
      <c r="BG19" s="76" t="s">
        <v>55</v>
      </c>
      <c r="BH19" s="1838"/>
      <c r="BI19" s="1276">
        <f t="shared" si="8"/>
        <v>9</v>
      </c>
      <c r="BJ19" s="1414" t="s">
        <v>88</v>
      </c>
      <c r="BK19" s="1292" t="s">
        <v>38</v>
      </c>
      <c r="BL19" s="225" t="s">
        <v>55</v>
      </c>
      <c r="BM19" s="225" t="s">
        <v>33</v>
      </c>
      <c r="BN19" s="98" t="s">
        <v>38</v>
      </c>
      <c r="BO19" s="1838">
        <v>41</v>
      </c>
      <c r="BP19" s="1276">
        <f t="shared" si="9"/>
        <v>9</v>
      </c>
      <c r="BQ19" s="1298" t="s">
        <v>14</v>
      </c>
      <c r="BR19" s="1288" t="s">
        <v>33</v>
      </c>
      <c r="BS19" s="74" t="s">
        <v>38</v>
      </c>
      <c r="BT19" s="74" t="s">
        <v>38</v>
      </c>
      <c r="BU19" s="76" t="s">
        <v>64</v>
      </c>
      <c r="BV19" s="1843"/>
      <c r="BW19" s="1271">
        <f t="shared" si="10"/>
        <v>9</v>
      </c>
      <c r="BX19" s="1299" t="s">
        <v>16</v>
      </c>
      <c r="BY19" s="1289" t="s">
        <v>38</v>
      </c>
      <c r="BZ19" s="75" t="s">
        <v>33</v>
      </c>
      <c r="CA19" s="75" t="s">
        <v>64</v>
      </c>
      <c r="CB19" s="76" t="s">
        <v>55</v>
      </c>
      <c r="CC19" s="1838"/>
      <c r="CD19" s="1276">
        <f t="shared" si="11"/>
        <v>9</v>
      </c>
      <c r="CE19" s="1298" t="s">
        <v>88</v>
      </c>
      <c r="CF19" s="1377" t="s">
        <v>64</v>
      </c>
      <c r="CG19" s="398" t="s">
        <v>38</v>
      </c>
      <c r="CH19" s="399" t="s">
        <v>55</v>
      </c>
      <c r="CI19" s="642" t="s">
        <v>38</v>
      </c>
      <c r="CJ19" s="4390"/>
      <c r="CK19" s="1047"/>
      <c r="CL19" s="558"/>
      <c r="CM19" s="89"/>
      <c r="CN19" s="23"/>
      <c r="CO19" s="23"/>
      <c r="CP19" s="530"/>
      <c r="CQ19" s="531"/>
      <c r="CR19" s="531"/>
      <c r="CS19" s="532"/>
    </row>
    <row r="20" spans="1:97" ht="18" customHeight="1" thickBot="1">
      <c r="A20" s="1025"/>
      <c r="B20" s="1834"/>
      <c r="C20" s="1270">
        <f t="shared" si="0"/>
        <v>10</v>
      </c>
      <c r="D20" s="1297" t="s">
        <v>17</v>
      </c>
      <c r="E20" s="1293" t="s">
        <v>64</v>
      </c>
      <c r="F20" s="224" t="s">
        <v>38</v>
      </c>
      <c r="G20" s="75" t="s">
        <v>55</v>
      </c>
      <c r="H20" s="98" t="s">
        <v>38</v>
      </c>
      <c r="I20" s="1838"/>
      <c r="J20" s="1273">
        <f t="shared" si="1"/>
        <v>10</v>
      </c>
      <c r="K20" s="1301" t="s">
        <v>18</v>
      </c>
      <c r="L20" s="1294" t="s">
        <v>33</v>
      </c>
      <c r="M20" s="72" t="s">
        <v>38</v>
      </c>
      <c r="N20" s="72" t="s">
        <v>38</v>
      </c>
      <c r="O20" s="73" t="s">
        <v>64</v>
      </c>
      <c r="P20" s="1842"/>
      <c r="Q20" s="1273">
        <f t="shared" si="2"/>
        <v>10</v>
      </c>
      <c r="R20" s="2403" t="s">
        <v>18</v>
      </c>
      <c r="S20" s="1306" t="s">
        <v>38</v>
      </c>
      <c r="T20" s="100" t="s">
        <v>55</v>
      </c>
      <c r="U20" s="100" t="s">
        <v>33</v>
      </c>
      <c r="V20" s="642" t="s">
        <v>38</v>
      </c>
      <c r="W20" s="1838">
        <v>15</v>
      </c>
      <c r="X20" s="1276">
        <f t="shared" si="3"/>
        <v>10</v>
      </c>
      <c r="Y20" s="1414" t="s">
        <v>14</v>
      </c>
      <c r="Z20" s="1288" t="s">
        <v>33</v>
      </c>
      <c r="AA20" s="74" t="s">
        <v>38</v>
      </c>
      <c r="AB20" s="74" t="s">
        <v>38</v>
      </c>
      <c r="AC20" s="76" t="s">
        <v>64</v>
      </c>
      <c r="AD20" s="1838"/>
      <c r="AE20" s="1270">
        <f t="shared" si="4"/>
        <v>10</v>
      </c>
      <c r="AF20" s="1297" t="s">
        <v>19</v>
      </c>
      <c r="AG20" s="1289" t="s">
        <v>38</v>
      </c>
      <c r="AH20" s="75" t="s">
        <v>33</v>
      </c>
      <c r="AI20" s="75" t="s">
        <v>64</v>
      </c>
      <c r="AJ20" s="76" t="s">
        <v>55</v>
      </c>
      <c r="AK20" s="1842"/>
      <c r="AL20" s="1270">
        <f t="shared" si="5"/>
        <v>10</v>
      </c>
      <c r="AM20" s="1297" t="s">
        <v>88</v>
      </c>
      <c r="AN20" s="1307" t="s">
        <v>38</v>
      </c>
      <c r="AO20" s="392" t="s">
        <v>55</v>
      </c>
      <c r="AP20" s="392" t="s">
        <v>33</v>
      </c>
      <c r="AQ20" s="404" t="s">
        <v>38</v>
      </c>
      <c r="AS20" s="1025"/>
      <c r="AT20" s="1838">
        <v>28</v>
      </c>
      <c r="AU20" s="1270">
        <f t="shared" si="6"/>
        <v>10</v>
      </c>
      <c r="AV20" s="1297" t="s">
        <v>14</v>
      </c>
      <c r="AW20" s="1293" t="s">
        <v>33</v>
      </c>
      <c r="AX20" s="224" t="s">
        <v>38</v>
      </c>
      <c r="AY20" s="74" t="s">
        <v>38</v>
      </c>
      <c r="AZ20" s="76" t="s">
        <v>64</v>
      </c>
      <c r="BA20" s="1839"/>
      <c r="BB20" s="1272">
        <f t="shared" si="7"/>
        <v>10</v>
      </c>
      <c r="BC20" s="1299" t="s">
        <v>16</v>
      </c>
      <c r="BD20" s="1291" t="s">
        <v>55</v>
      </c>
      <c r="BE20" s="75" t="s">
        <v>64</v>
      </c>
      <c r="BF20" s="78" t="s">
        <v>38</v>
      </c>
      <c r="BG20" s="650" t="s">
        <v>33</v>
      </c>
      <c r="BH20" s="1838"/>
      <c r="BI20" s="3489">
        <f t="shared" si="8"/>
        <v>10</v>
      </c>
      <c r="BJ20" s="3490" t="s">
        <v>15</v>
      </c>
      <c r="BK20" s="1292" t="s">
        <v>38</v>
      </c>
      <c r="BL20" s="225" t="s">
        <v>55</v>
      </c>
      <c r="BM20" s="225" t="s">
        <v>33</v>
      </c>
      <c r="BN20" s="98" t="s">
        <v>38</v>
      </c>
      <c r="BO20" s="1838"/>
      <c r="BP20" s="1270">
        <f t="shared" si="9"/>
        <v>10</v>
      </c>
      <c r="BQ20" s="1298" t="s">
        <v>17</v>
      </c>
      <c r="BR20" s="1288" t="s">
        <v>33</v>
      </c>
      <c r="BS20" s="74" t="s">
        <v>38</v>
      </c>
      <c r="BT20" s="74" t="s">
        <v>38</v>
      </c>
      <c r="BU20" s="76" t="s">
        <v>64</v>
      </c>
      <c r="BV20" s="1838"/>
      <c r="BW20" s="1275">
        <f t="shared" si="10"/>
        <v>10</v>
      </c>
      <c r="BX20" s="1301" t="s">
        <v>18</v>
      </c>
      <c r="BY20" s="1294" t="s">
        <v>55</v>
      </c>
      <c r="BZ20" s="71" t="s">
        <v>64</v>
      </c>
      <c r="CA20" s="72" t="s">
        <v>38</v>
      </c>
      <c r="CB20" s="73" t="s">
        <v>33</v>
      </c>
      <c r="CC20" s="1838"/>
      <c r="CD20" s="1276">
        <f t="shared" si="11"/>
        <v>10</v>
      </c>
      <c r="CE20" s="1298" t="s">
        <v>15</v>
      </c>
      <c r="CF20" s="1289" t="s">
        <v>38</v>
      </c>
      <c r="CG20" s="75" t="s">
        <v>55</v>
      </c>
      <c r="CH20" s="75" t="s">
        <v>33</v>
      </c>
      <c r="CI20" s="98" t="s">
        <v>38</v>
      </c>
      <c r="CJ20" s="4390"/>
      <c r="CK20" s="1048"/>
      <c r="CL20" s="559"/>
      <c r="CM20" s="89"/>
      <c r="CN20" s="23"/>
      <c r="CO20" s="23"/>
      <c r="CP20" s="530"/>
      <c r="CQ20" s="531"/>
      <c r="CR20" s="531"/>
      <c r="CS20" s="532"/>
    </row>
    <row r="21" spans="1:97" ht="18" customHeight="1" thickBot="1">
      <c r="A21" s="1025"/>
      <c r="B21" s="1834"/>
      <c r="C21" s="1270">
        <f t="shared" si="0"/>
        <v>11</v>
      </c>
      <c r="D21" s="1297" t="s">
        <v>19</v>
      </c>
      <c r="E21" s="1289" t="s">
        <v>38</v>
      </c>
      <c r="F21" s="75" t="s">
        <v>55</v>
      </c>
      <c r="G21" s="75" t="s">
        <v>33</v>
      </c>
      <c r="H21" s="98" t="s">
        <v>38</v>
      </c>
      <c r="I21" s="1838"/>
      <c r="J21" s="1270">
        <f t="shared" si="1"/>
        <v>11</v>
      </c>
      <c r="K21" s="1297" t="s">
        <v>88</v>
      </c>
      <c r="L21" s="1293" t="s">
        <v>64</v>
      </c>
      <c r="M21" s="74" t="s">
        <v>38</v>
      </c>
      <c r="N21" s="225" t="s">
        <v>55</v>
      </c>
      <c r="O21" s="98" t="s">
        <v>38</v>
      </c>
      <c r="P21" s="1838"/>
      <c r="Q21" s="1270">
        <f t="shared" si="2"/>
        <v>11</v>
      </c>
      <c r="R21" s="1302" t="s">
        <v>88</v>
      </c>
      <c r="S21" s="80" t="s">
        <v>38</v>
      </c>
      <c r="T21" s="79" t="s">
        <v>55</v>
      </c>
      <c r="U21" s="79" t="s">
        <v>33</v>
      </c>
      <c r="V21" s="98" t="s">
        <v>38</v>
      </c>
      <c r="W21" s="1838"/>
      <c r="X21" s="1276">
        <f t="shared" si="3"/>
        <v>11</v>
      </c>
      <c r="Y21" s="1298" t="s">
        <v>17</v>
      </c>
      <c r="Z21" s="1287" t="s">
        <v>64</v>
      </c>
      <c r="AA21" s="74" t="s">
        <v>38</v>
      </c>
      <c r="AB21" s="79" t="s">
        <v>55</v>
      </c>
      <c r="AC21" s="98" t="s">
        <v>38</v>
      </c>
      <c r="AD21" s="1839"/>
      <c r="AE21" s="1272">
        <f t="shared" si="4"/>
        <v>11</v>
      </c>
      <c r="AF21" s="1302" t="s">
        <v>16</v>
      </c>
      <c r="AG21" s="1288" t="s">
        <v>55</v>
      </c>
      <c r="AH21" s="75" t="s">
        <v>64</v>
      </c>
      <c r="AI21" s="74" t="s">
        <v>38</v>
      </c>
      <c r="AJ21" s="76" t="s">
        <v>33</v>
      </c>
      <c r="AK21" s="1842"/>
      <c r="AL21" s="1270">
        <f t="shared" si="5"/>
        <v>11</v>
      </c>
      <c r="AM21" s="1297" t="s">
        <v>15</v>
      </c>
      <c r="AN21" s="1307" t="s">
        <v>38</v>
      </c>
      <c r="AO21" s="401" t="s">
        <v>33</v>
      </c>
      <c r="AP21" s="392" t="s">
        <v>64</v>
      </c>
      <c r="AQ21" s="402" t="s">
        <v>55</v>
      </c>
      <c r="AS21" s="1025"/>
      <c r="AT21" s="1838"/>
      <c r="AU21" s="1270">
        <f t="shared" si="6"/>
        <v>11</v>
      </c>
      <c r="AV21" s="1297" t="s">
        <v>17</v>
      </c>
      <c r="AW21" s="1293" t="s">
        <v>64</v>
      </c>
      <c r="AX21" s="224" t="s">
        <v>38</v>
      </c>
      <c r="AY21" s="79" t="s">
        <v>55</v>
      </c>
      <c r="AZ21" s="98" t="s">
        <v>38</v>
      </c>
      <c r="BA21" s="1838"/>
      <c r="BB21" s="1273">
        <f t="shared" si="7"/>
        <v>11</v>
      </c>
      <c r="BC21" s="3486" t="s">
        <v>18</v>
      </c>
      <c r="BD21" s="1295" t="s">
        <v>55</v>
      </c>
      <c r="BE21" s="71" t="s">
        <v>64</v>
      </c>
      <c r="BF21" s="72" t="s">
        <v>38</v>
      </c>
      <c r="BG21" s="73" t="s">
        <v>33</v>
      </c>
      <c r="BH21" s="1838">
        <v>37</v>
      </c>
      <c r="BI21" s="1276">
        <f t="shared" si="8"/>
        <v>11</v>
      </c>
      <c r="BJ21" s="1298" t="s">
        <v>14</v>
      </c>
      <c r="BK21" s="1306" t="s">
        <v>38</v>
      </c>
      <c r="BL21" s="79" t="s">
        <v>33</v>
      </c>
      <c r="BM21" s="100" t="s">
        <v>64</v>
      </c>
      <c r="BN21" s="81" t="s">
        <v>55</v>
      </c>
      <c r="BO21" s="1838"/>
      <c r="BP21" s="1270">
        <f t="shared" si="9"/>
        <v>11</v>
      </c>
      <c r="BQ21" s="1298" t="s">
        <v>19</v>
      </c>
      <c r="BR21" s="1288" t="s">
        <v>64</v>
      </c>
      <c r="BS21" s="74" t="s">
        <v>38</v>
      </c>
      <c r="BT21" s="79" t="s">
        <v>55</v>
      </c>
      <c r="BU21" s="98" t="s">
        <v>38</v>
      </c>
      <c r="BV21" s="1838"/>
      <c r="BW21" s="1276">
        <f t="shared" si="10"/>
        <v>11</v>
      </c>
      <c r="BX21" s="1298" t="s">
        <v>88</v>
      </c>
      <c r="BY21" s="1288" t="s">
        <v>55</v>
      </c>
      <c r="BZ21" s="75" t="s">
        <v>64</v>
      </c>
      <c r="CA21" s="74" t="s">
        <v>38</v>
      </c>
      <c r="CB21" s="76" t="s">
        <v>33</v>
      </c>
      <c r="CC21" s="1838">
        <v>50</v>
      </c>
      <c r="CD21" s="1276">
        <f t="shared" si="11"/>
        <v>11</v>
      </c>
      <c r="CE21" s="1414" t="s">
        <v>14</v>
      </c>
      <c r="CF21" s="1289" t="s">
        <v>38</v>
      </c>
      <c r="CG21" s="75" t="s">
        <v>55</v>
      </c>
      <c r="CH21" s="75" t="s">
        <v>33</v>
      </c>
      <c r="CI21" s="98" t="s">
        <v>38</v>
      </c>
      <c r="CJ21" s="4390"/>
      <c r="CK21" s="1048"/>
      <c r="CL21" s="559"/>
      <c r="CM21" s="89"/>
      <c r="CN21" s="23"/>
      <c r="CO21" s="23"/>
      <c r="CP21" s="530"/>
      <c r="CQ21" s="531"/>
      <c r="CR21" s="531"/>
      <c r="CS21" s="532"/>
    </row>
    <row r="22" spans="1:97" ht="18" customHeight="1" thickBot="1">
      <c r="A22" s="1025"/>
      <c r="B22" s="1834"/>
      <c r="C22" s="1452">
        <f t="shared" si="0"/>
        <v>12</v>
      </c>
      <c r="D22" s="1300" t="s">
        <v>16</v>
      </c>
      <c r="E22" s="1304" t="s">
        <v>38</v>
      </c>
      <c r="F22" s="77" t="s">
        <v>33</v>
      </c>
      <c r="G22" s="77" t="s">
        <v>64</v>
      </c>
      <c r="H22" s="650" t="s">
        <v>55</v>
      </c>
      <c r="I22" s="1838"/>
      <c r="J22" s="1270">
        <f t="shared" si="1"/>
        <v>12</v>
      </c>
      <c r="K22" s="1297" t="s">
        <v>15</v>
      </c>
      <c r="L22" s="1293" t="s">
        <v>64</v>
      </c>
      <c r="M22" s="74" t="s">
        <v>38</v>
      </c>
      <c r="N22" s="225" t="s">
        <v>55</v>
      </c>
      <c r="O22" s="98" t="s">
        <v>38</v>
      </c>
      <c r="P22" s="1838"/>
      <c r="Q22" s="1270">
        <f t="shared" si="2"/>
        <v>12</v>
      </c>
      <c r="R22" s="1302" t="s">
        <v>15</v>
      </c>
      <c r="S22" s="96" t="s">
        <v>38</v>
      </c>
      <c r="T22" s="75" t="s">
        <v>33</v>
      </c>
      <c r="U22" s="75" t="s">
        <v>64</v>
      </c>
      <c r="V22" s="76" t="s">
        <v>55</v>
      </c>
      <c r="W22" s="1838"/>
      <c r="X22" s="1276">
        <f t="shared" si="3"/>
        <v>12</v>
      </c>
      <c r="Y22" s="1298" t="s">
        <v>19</v>
      </c>
      <c r="Z22" s="1289" t="s">
        <v>38</v>
      </c>
      <c r="AA22" s="232" t="s">
        <v>55</v>
      </c>
      <c r="AB22" s="75" t="s">
        <v>33</v>
      </c>
      <c r="AC22" s="98" t="s">
        <v>38</v>
      </c>
      <c r="AD22" s="1838"/>
      <c r="AE22" s="1273">
        <f t="shared" si="4"/>
        <v>12</v>
      </c>
      <c r="AF22" s="1301" t="s">
        <v>18</v>
      </c>
      <c r="AG22" s="1294" t="s">
        <v>33</v>
      </c>
      <c r="AH22" s="82" t="s">
        <v>38</v>
      </c>
      <c r="AI22" s="82" t="s">
        <v>38</v>
      </c>
      <c r="AJ22" s="644" t="s">
        <v>64</v>
      </c>
      <c r="AK22" s="1842">
        <v>24</v>
      </c>
      <c r="AL22" s="1270">
        <f t="shared" si="5"/>
        <v>12</v>
      </c>
      <c r="AM22" s="1297" t="s">
        <v>14</v>
      </c>
      <c r="AN22" s="1307" t="s">
        <v>38</v>
      </c>
      <c r="AO22" s="392" t="s">
        <v>33</v>
      </c>
      <c r="AP22" s="392" t="s">
        <v>64</v>
      </c>
      <c r="AQ22" s="394" t="s">
        <v>55</v>
      </c>
      <c r="AS22" s="1025"/>
      <c r="AT22" s="1838"/>
      <c r="AU22" s="1270">
        <f t="shared" si="6"/>
        <v>12</v>
      </c>
      <c r="AV22" s="1297" t="s">
        <v>19</v>
      </c>
      <c r="AW22" s="1293" t="s">
        <v>64</v>
      </c>
      <c r="AX22" s="224" t="s">
        <v>38</v>
      </c>
      <c r="AY22" s="79" t="s">
        <v>55</v>
      </c>
      <c r="AZ22" s="98" t="s">
        <v>38</v>
      </c>
      <c r="BA22" s="1838"/>
      <c r="BB22" s="1270">
        <f t="shared" si="7"/>
        <v>12</v>
      </c>
      <c r="BC22" s="1297" t="s">
        <v>88</v>
      </c>
      <c r="BD22" s="1288" t="s">
        <v>33</v>
      </c>
      <c r="BE22" s="224" t="s">
        <v>38</v>
      </c>
      <c r="BF22" s="224" t="s">
        <v>38</v>
      </c>
      <c r="BG22" s="76" t="s">
        <v>64</v>
      </c>
      <c r="BH22" s="1838"/>
      <c r="BI22" s="1276">
        <f t="shared" si="8"/>
        <v>12</v>
      </c>
      <c r="BJ22" s="1298" t="s">
        <v>17</v>
      </c>
      <c r="BK22" s="1289" t="s">
        <v>38</v>
      </c>
      <c r="BL22" s="75" t="s">
        <v>33</v>
      </c>
      <c r="BM22" s="75" t="s">
        <v>64</v>
      </c>
      <c r="BN22" s="76" t="s">
        <v>55</v>
      </c>
      <c r="BO22" s="1839"/>
      <c r="BP22" s="1272">
        <f t="shared" si="9"/>
        <v>12</v>
      </c>
      <c r="BQ22" s="1300" t="s">
        <v>16</v>
      </c>
      <c r="BR22" s="1331" t="s">
        <v>64</v>
      </c>
      <c r="BS22" s="80" t="s">
        <v>38</v>
      </c>
      <c r="BT22" s="77" t="s">
        <v>55</v>
      </c>
      <c r="BU22" s="97" t="s">
        <v>38</v>
      </c>
      <c r="BV22" s="1838"/>
      <c r="BW22" s="1276">
        <f t="shared" si="10"/>
        <v>12</v>
      </c>
      <c r="BX22" s="1298" t="s">
        <v>15</v>
      </c>
      <c r="BY22" s="1288" t="s">
        <v>33</v>
      </c>
      <c r="BZ22" s="74" t="s">
        <v>38</v>
      </c>
      <c r="CA22" s="74" t="s">
        <v>38</v>
      </c>
      <c r="CB22" s="76" t="s">
        <v>64</v>
      </c>
      <c r="CC22" s="1838"/>
      <c r="CD22" s="1276">
        <f t="shared" si="11"/>
        <v>12</v>
      </c>
      <c r="CE22" s="1414" t="s">
        <v>17</v>
      </c>
      <c r="CF22" s="1289" t="s">
        <v>38</v>
      </c>
      <c r="CG22" s="75" t="s">
        <v>33</v>
      </c>
      <c r="CH22" s="75" t="s">
        <v>64</v>
      </c>
      <c r="CI22" s="76" t="s">
        <v>55</v>
      </c>
      <c r="CJ22" s="156" t="s">
        <v>98</v>
      </c>
      <c r="CK22" s="1049"/>
      <c r="CL22" s="560"/>
      <c r="CM22" s="89"/>
      <c r="CN22" s="23"/>
      <c r="CO22" s="23"/>
      <c r="CP22" s="530"/>
      <c r="CQ22" s="531"/>
      <c r="CR22" s="531"/>
      <c r="CS22" s="532"/>
    </row>
    <row r="23" spans="1:97" ht="18" customHeight="1" thickBot="1">
      <c r="A23" s="1025"/>
      <c r="B23" s="1837"/>
      <c r="C23" s="1281">
        <f t="shared" si="0"/>
        <v>13</v>
      </c>
      <c r="D23" s="1301" t="s">
        <v>18</v>
      </c>
      <c r="E23" s="1290" t="s">
        <v>38</v>
      </c>
      <c r="F23" s="71" t="s">
        <v>33</v>
      </c>
      <c r="G23" s="71" t="s">
        <v>64</v>
      </c>
      <c r="H23" s="73" t="s">
        <v>55</v>
      </c>
      <c r="I23" s="1838">
        <v>7</v>
      </c>
      <c r="J23" s="1276">
        <f t="shared" si="1"/>
        <v>13</v>
      </c>
      <c r="K23" s="1297" t="s">
        <v>14</v>
      </c>
      <c r="L23" s="1289" t="s">
        <v>38</v>
      </c>
      <c r="M23" s="75" t="s">
        <v>55</v>
      </c>
      <c r="N23" s="75" t="s">
        <v>33</v>
      </c>
      <c r="O23" s="98" t="s">
        <v>38</v>
      </c>
      <c r="P23" s="1838">
        <v>11</v>
      </c>
      <c r="Q23" s="1270">
        <f t="shared" si="2"/>
        <v>13</v>
      </c>
      <c r="R23" s="1302" t="s">
        <v>14</v>
      </c>
      <c r="S23" s="225" t="s">
        <v>55</v>
      </c>
      <c r="T23" s="225" t="s">
        <v>64</v>
      </c>
      <c r="U23" s="224" t="s">
        <v>38</v>
      </c>
      <c r="V23" s="318" t="s">
        <v>33</v>
      </c>
      <c r="W23" s="1839"/>
      <c r="X23" s="1271">
        <f t="shared" si="3"/>
        <v>13</v>
      </c>
      <c r="Y23" s="1299" t="s">
        <v>16</v>
      </c>
      <c r="Z23" s="1317" t="s">
        <v>38</v>
      </c>
      <c r="AA23" s="79" t="s">
        <v>55</v>
      </c>
      <c r="AB23" s="79" t="s">
        <v>33</v>
      </c>
      <c r="AC23" s="97" t="s">
        <v>38</v>
      </c>
      <c r="AD23" s="1838"/>
      <c r="AE23" s="1270">
        <f t="shared" si="4"/>
        <v>13</v>
      </c>
      <c r="AF23" s="1297" t="s">
        <v>88</v>
      </c>
      <c r="AG23" s="1288" t="s">
        <v>33</v>
      </c>
      <c r="AH23" s="74" t="s">
        <v>38</v>
      </c>
      <c r="AI23" s="74" t="s">
        <v>38</v>
      </c>
      <c r="AJ23" s="76" t="s">
        <v>64</v>
      </c>
      <c r="AK23" s="1842"/>
      <c r="AL23" s="1270">
        <f t="shared" si="5"/>
        <v>13</v>
      </c>
      <c r="AM23" s="1297" t="s">
        <v>17</v>
      </c>
      <c r="AN23" s="1318" t="s">
        <v>55</v>
      </c>
      <c r="AO23" s="401" t="s">
        <v>64</v>
      </c>
      <c r="AP23" s="393" t="s">
        <v>38</v>
      </c>
      <c r="AQ23" s="402" t="s">
        <v>33</v>
      </c>
      <c r="AS23" s="1025"/>
      <c r="AT23" s="1839"/>
      <c r="AU23" s="1271">
        <f t="shared" si="6"/>
        <v>13</v>
      </c>
      <c r="AV23" s="1300" t="s">
        <v>16</v>
      </c>
      <c r="AW23" s="1304" t="s">
        <v>38</v>
      </c>
      <c r="AX23" s="77" t="s">
        <v>55</v>
      </c>
      <c r="AY23" s="77" t="s">
        <v>33</v>
      </c>
      <c r="AZ23" s="97" t="s">
        <v>38</v>
      </c>
      <c r="BA23" s="1838"/>
      <c r="BB23" s="1270">
        <f t="shared" si="7"/>
        <v>13</v>
      </c>
      <c r="BC23" s="1329" t="s">
        <v>15</v>
      </c>
      <c r="BD23" s="1288" t="s">
        <v>33</v>
      </c>
      <c r="BE23" s="224" t="s">
        <v>38</v>
      </c>
      <c r="BF23" s="224" t="s">
        <v>38</v>
      </c>
      <c r="BG23" s="76" t="s">
        <v>64</v>
      </c>
      <c r="BH23" s="1838"/>
      <c r="BI23" s="1270">
        <f t="shared" si="8"/>
        <v>13</v>
      </c>
      <c r="BJ23" s="1297" t="s">
        <v>19</v>
      </c>
      <c r="BK23" s="1333" t="s">
        <v>55</v>
      </c>
      <c r="BL23" s="79" t="s">
        <v>64</v>
      </c>
      <c r="BM23" s="74" t="s">
        <v>38</v>
      </c>
      <c r="BN23" s="81" t="s">
        <v>33</v>
      </c>
      <c r="BO23" s="1838"/>
      <c r="BP23" s="1273">
        <f t="shared" si="9"/>
        <v>13</v>
      </c>
      <c r="BQ23" s="1329" t="s">
        <v>18</v>
      </c>
      <c r="BR23" s="1290" t="s">
        <v>38</v>
      </c>
      <c r="BS23" s="71" t="s">
        <v>55</v>
      </c>
      <c r="BT23" s="71" t="s">
        <v>33</v>
      </c>
      <c r="BU23" s="642" t="s">
        <v>38</v>
      </c>
      <c r="BV23" s="1838">
        <v>46</v>
      </c>
      <c r="BW23" s="1276">
        <f t="shared" si="10"/>
        <v>13</v>
      </c>
      <c r="BX23" s="1298" t="s">
        <v>14</v>
      </c>
      <c r="BY23" s="1288" t="s">
        <v>64</v>
      </c>
      <c r="BZ23" s="74" t="s">
        <v>38</v>
      </c>
      <c r="CA23" s="75" t="s">
        <v>55</v>
      </c>
      <c r="CB23" s="98" t="s">
        <v>38</v>
      </c>
      <c r="CC23" s="1838"/>
      <c r="CD23" s="1276">
        <f t="shared" si="11"/>
        <v>13</v>
      </c>
      <c r="CE23" s="1414" t="s">
        <v>19</v>
      </c>
      <c r="CF23" s="1288" t="s">
        <v>55</v>
      </c>
      <c r="CG23" s="75" t="s">
        <v>64</v>
      </c>
      <c r="CH23" s="74" t="s">
        <v>38</v>
      </c>
      <c r="CI23" s="76" t="s">
        <v>33</v>
      </c>
      <c r="CJ23" s="157" t="s">
        <v>99</v>
      </c>
      <c r="CK23" s="565"/>
      <c r="CL23" s="561"/>
      <c r="CM23" s="89"/>
      <c r="CN23" s="23"/>
      <c r="CO23" s="23"/>
      <c r="CP23" s="530"/>
      <c r="CQ23" s="531"/>
      <c r="CR23" s="531"/>
      <c r="CS23" s="532"/>
    </row>
    <row r="24" spans="1:97" ht="18" customHeight="1" thickBot="1">
      <c r="A24" s="1025"/>
      <c r="B24" s="1834"/>
      <c r="C24" s="1273">
        <f t="shared" si="0"/>
        <v>14</v>
      </c>
      <c r="D24" s="1297" t="s">
        <v>88</v>
      </c>
      <c r="E24" s="1293" t="s">
        <v>55</v>
      </c>
      <c r="F24" s="225" t="s">
        <v>64</v>
      </c>
      <c r="G24" s="74" t="s">
        <v>38</v>
      </c>
      <c r="H24" s="318" t="s">
        <v>33</v>
      </c>
      <c r="I24" s="1838"/>
      <c r="J24" s="1270">
        <f t="shared" si="1"/>
        <v>14</v>
      </c>
      <c r="K24" s="1298" t="s">
        <v>17</v>
      </c>
      <c r="L24" s="1292" t="s">
        <v>38</v>
      </c>
      <c r="M24" s="75" t="s">
        <v>55</v>
      </c>
      <c r="N24" s="75" t="s">
        <v>33</v>
      </c>
      <c r="O24" s="98" t="s">
        <v>38</v>
      </c>
      <c r="P24" s="1838"/>
      <c r="Q24" s="1276">
        <f t="shared" si="2"/>
        <v>14</v>
      </c>
      <c r="R24" s="1298" t="s">
        <v>17</v>
      </c>
      <c r="S24" s="75" t="s">
        <v>55</v>
      </c>
      <c r="T24" s="75" t="s">
        <v>64</v>
      </c>
      <c r="U24" s="74" t="s">
        <v>38</v>
      </c>
      <c r="V24" s="76" t="s">
        <v>33</v>
      </c>
      <c r="W24" s="1838"/>
      <c r="X24" s="1275">
        <f t="shared" si="3"/>
        <v>14</v>
      </c>
      <c r="Y24" s="1301" t="s">
        <v>18</v>
      </c>
      <c r="Z24" s="1290" t="s">
        <v>38</v>
      </c>
      <c r="AA24" s="71" t="s">
        <v>33</v>
      </c>
      <c r="AB24" s="71" t="s">
        <v>64</v>
      </c>
      <c r="AC24" s="73" t="s">
        <v>55</v>
      </c>
      <c r="AD24" s="1838"/>
      <c r="AE24" s="1276">
        <f t="shared" si="4"/>
        <v>14</v>
      </c>
      <c r="AF24" s="1297" t="s">
        <v>15</v>
      </c>
      <c r="AG24" s="1369" t="s">
        <v>64</v>
      </c>
      <c r="AH24" s="80" t="s">
        <v>38</v>
      </c>
      <c r="AI24" s="100" t="s">
        <v>55</v>
      </c>
      <c r="AJ24" s="125" t="s">
        <v>38</v>
      </c>
      <c r="AK24" s="1842"/>
      <c r="AL24" s="1276">
        <f t="shared" si="5"/>
        <v>14</v>
      </c>
      <c r="AM24" s="1297" t="s">
        <v>19</v>
      </c>
      <c r="AN24" s="1287" t="s">
        <v>55</v>
      </c>
      <c r="AO24" s="392" t="s">
        <v>64</v>
      </c>
      <c r="AP24" s="393" t="s">
        <v>38</v>
      </c>
      <c r="AQ24" s="394" t="s">
        <v>33</v>
      </c>
      <c r="AS24" s="1025"/>
      <c r="AT24" s="1838"/>
      <c r="AU24" s="1273">
        <f t="shared" si="6"/>
        <v>14</v>
      </c>
      <c r="AV24" s="1301" t="s">
        <v>18</v>
      </c>
      <c r="AW24" s="1305" t="s">
        <v>38</v>
      </c>
      <c r="AX24" s="397" t="s">
        <v>55</v>
      </c>
      <c r="AY24" s="397" t="s">
        <v>33</v>
      </c>
      <c r="AZ24" s="651" t="s">
        <v>38</v>
      </c>
      <c r="BA24" s="1838">
        <v>33</v>
      </c>
      <c r="BB24" s="1276">
        <f t="shared" si="7"/>
        <v>14</v>
      </c>
      <c r="BC24" s="1298" t="s">
        <v>14</v>
      </c>
      <c r="BD24" s="1288" t="s">
        <v>64</v>
      </c>
      <c r="BE24" s="224" t="s">
        <v>38</v>
      </c>
      <c r="BF24" s="75" t="s">
        <v>55</v>
      </c>
      <c r="BG24" s="98" t="s">
        <v>38</v>
      </c>
      <c r="BH24" s="1839"/>
      <c r="BI24" s="1271">
        <f t="shared" si="8"/>
        <v>14</v>
      </c>
      <c r="BJ24" s="3979" t="s">
        <v>16</v>
      </c>
      <c r="BK24" s="1331" t="s">
        <v>33</v>
      </c>
      <c r="BL24" s="78" t="s">
        <v>38</v>
      </c>
      <c r="BM24" s="78" t="s">
        <v>38</v>
      </c>
      <c r="BN24" s="650" t="s">
        <v>64</v>
      </c>
      <c r="BO24" s="1838"/>
      <c r="BP24" s="1276">
        <f t="shared" si="9"/>
        <v>14</v>
      </c>
      <c r="BQ24" s="1298" t="s">
        <v>88</v>
      </c>
      <c r="BR24" s="1292" t="s">
        <v>38</v>
      </c>
      <c r="BS24" s="225" t="s">
        <v>33</v>
      </c>
      <c r="BT24" s="225" t="s">
        <v>64</v>
      </c>
      <c r="BU24" s="318" t="s">
        <v>55</v>
      </c>
      <c r="BV24" s="1838"/>
      <c r="BW24" s="1276">
        <f t="shared" si="10"/>
        <v>14</v>
      </c>
      <c r="BX24" s="1297" t="s">
        <v>17</v>
      </c>
      <c r="BY24" s="1288" t="s">
        <v>64</v>
      </c>
      <c r="BZ24" s="74" t="s">
        <v>38</v>
      </c>
      <c r="CA24" s="75" t="s">
        <v>55</v>
      </c>
      <c r="CB24" s="98" t="s">
        <v>38</v>
      </c>
      <c r="CC24" s="1839"/>
      <c r="CD24" s="1271">
        <f t="shared" si="11"/>
        <v>14</v>
      </c>
      <c r="CE24" s="1299" t="s">
        <v>16</v>
      </c>
      <c r="CF24" s="1291" t="s">
        <v>55</v>
      </c>
      <c r="CG24" s="77" t="s">
        <v>64</v>
      </c>
      <c r="CH24" s="78" t="s">
        <v>38</v>
      </c>
      <c r="CI24" s="650" t="s">
        <v>33</v>
      </c>
      <c r="CJ24" s="157"/>
      <c r="CK24" s="565"/>
      <c r="CL24" s="561"/>
      <c r="CM24" s="89"/>
      <c r="CN24" s="23"/>
      <c r="CO24" s="23"/>
      <c r="CP24" s="530"/>
      <c r="CQ24" s="531"/>
      <c r="CR24" s="531"/>
      <c r="CS24" s="532"/>
    </row>
    <row r="25" spans="1:97" ht="18" customHeight="1" thickBot="1">
      <c r="A25" s="1025"/>
      <c r="B25" s="1834"/>
      <c r="C25" s="1275">
        <f t="shared" si="0"/>
        <v>15</v>
      </c>
      <c r="D25" s="1297" t="s">
        <v>15</v>
      </c>
      <c r="E25" s="1293" t="s">
        <v>55</v>
      </c>
      <c r="F25" s="225" t="s">
        <v>64</v>
      </c>
      <c r="G25" s="74" t="s">
        <v>38</v>
      </c>
      <c r="H25" s="76" t="s">
        <v>33</v>
      </c>
      <c r="I25" s="1838"/>
      <c r="J25" s="1270">
        <f t="shared" si="1"/>
        <v>15</v>
      </c>
      <c r="K25" s="1298" t="s">
        <v>19</v>
      </c>
      <c r="L25" s="1292" t="s">
        <v>38</v>
      </c>
      <c r="M25" s="75" t="s">
        <v>33</v>
      </c>
      <c r="N25" s="75" t="s">
        <v>64</v>
      </c>
      <c r="O25" s="76" t="s">
        <v>55</v>
      </c>
      <c r="P25" s="1838"/>
      <c r="Q25" s="1276">
        <f t="shared" si="2"/>
        <v>15</v>
      </c>
      <c r="R25" s="1298" t="s">
        <v>19</v>
      </c>
      <c r="S25" s="75" t="s">
        <v>33</v>
      </c>
      <c r="T25" s="74" t="s">
        <v>38</v>
      </c>
      <c r="U25" s="74" t="s">
        <v>38</v>
      </c>
      <c r="V25" s="76" t="s">
        <v>64</v>
      </c>
      <c r="W25" s="1838"/>
      <c r="X25" s="1276">
        <f t="shared" si="3"/>
        <v>15</v>
      </c>
      <c r="Y25" s="1298" t="s">
        <v>88</v>
      </c>
      <c r="Z25" s="1307" t="s">
        <v>38</v>
      </c>
      <c r="AA25" s="392" t="s">
        <v>33</v>
      </c>
      <c r="AB25" s="392" t="s">
        <v>64</v>
      </c>
      <c r="AC25" s="394" t="s">
        <v>55</v>
      </c>
      <c r="AD25" s="1838">
        <v>20</v>
      </c>
      <c r="AE25" s="1276">
        <f t="shared" si="4"/>
        <v>15</v>
      </c>
      <c r="AF25" s="1297" t="s">
        <v>14</v>
      </c>
      <c r="AG25" s="1288" t="s">
        <v>64</v>
      </c>
      <c r="AH25" s="74" t="s">
        <v>38</v>
      </c>
      <c r="AI25" s="75" t="s">
        <v>55</v>
      </c>
      <c r="AJ25" s="98" t="s">
        <v>38</v>
      </c>
      <c r="AK25" s="1843"/>
      <c r="AL25" s="1271">
        <f t="shared" si="5"/>
        <v>15</v>
      </c>
      <c r="AM25" s="1300" t="s">
        <v>16</v>
      </c>
      <c r="AN25" s="1331" t="s">
        <v>33</v>
      </c>
      <c r="AO25" s="395" t="s">
        <v>38</v>
      </c>
      <c r="AP25" s="395" t="s">
        <v>38</v>
      </c>
      <c r="AQ25" s="403" t="s">
        <v>64</v>
      </c>
      <c r="AS25" s="1025"/>
      <c r="AT25" s="1838"/>
      <c r="AU25" s="1276">
        <f t="shared" si="6"/>
        <v>15</v>
      </c>
      <c r="AV25" s="1297" t="s">
        <v>88</v>
      </c>
      <c r="AW25" s="1292" t="s">
        <v>38</v>
      </c>
      <c r="AX25" s="225" t="s">
        <v>33</v>
      </c>
      <c r="AY25" s="225" t="s">
        <v>64</v>
      </c>
      <c r="AZ25" s="318" t="s">
        <v>55</v>
      </c>
      <c r="BA25" s="1838"/>
      <c r="BB25" s="1276">
        <f t="shared" si="7"/>
        <v>15</v>
      </c>
      <c r="BC25" s="1417" t="s">
        <v>17</v>
      </c>
      <c r="BD25" s="1289" t="s">
        <v>38</v>
      </c>
      <c r="BE25" s="75" t="s">
        <v>55</v>
      </c>
      <c r="BF25" s="75" t="s">
        <v>33</v>
      </c>
      <c r="BG25" s="98" t="s">
        <v>38</v>
      </c>
      <c r="BH25" s="1838"/>
      <c r="BI25" s="1267">
        <f t="shared" si="8"/>
        <v>15</v>
      </c>
      <c r="BJ25" s="2673" t="s">
        <v>18</v>
      </c>
      <c r="BK25" s="2405" t="s">
        <v>33</v>
      </c>
      <c r="BL25" s="224" t="s">
        <v>38</v>
      </c>
      <c r="BM25" s="224" t="s">
        <v>38</v>
      </c>
      <c r="BN25" s="318" t="s">
        <v>64</v>
      </c>
      <c r="BO25" s="1838"/>
      <c r="BP25" s="1276">
        <f t="shared" si="9"/>
        <v>15</v>
      </c>
      <c r="BQ25" s="1298" t="s">
        <v>15</v>
      </c>
      <c r="BR25" s="1292" t="s">
        <v>38</v>
      </c>
      <c r="BS25" s="225" t="s">
        <v>33</v>
      </c>
      <c r="BT25" s="225" t="s">
        <v>64</v>
      </c>
      <c r="BU25" s="318" t="s">
        <v>55</v>
      </c>
      <c r="BV25" s="1838"/>
      <c r="BW25" s="1276">
        <f t="shared" si="10"/>
        <v>15</v>
      </c>
      <c r="BX25" s="1298" t="s">
        <v>19</v>
      </c>
      <c r="BY25" s="1289" t="s">
        <v>38</v>
      </c>
      <c r="BZ25" s="75" t="s">
        <v>55</v>
      </c>
      <c r="CA25" s="75" t="s">
        <v>33</v>
      </c>
      <c r="CB25" s="98" t="s">
        <v>38</v>
      </c>
      <c r="CC25" s="1838"/>
      <c r="CD25" s="1275">
        <f t="shared" si="11"/>
        <v>15</v>
      </c>
      <c r="CE25" s="1329" t="s">
        <v>18</v>
      </c>
      <c r="CF25" s="1293" t="s">
        <v>33</v>
      </c>
      <c r="CG25" s="224" t="s">
        <v>38</v>
      </c>
      <c r="CH25" s="224" t="s">
        <v>38</v>
      </c>
      <c r="CI25" s="73" t="s">
        <v>64</v>
      </c>
      <c r="CJ25" s="3796" t="s">
        <v>424</v>
      </c>
      <c r="CK25" s="564"/>
      <c r="CL25" s="562"/>
      <c r="CM25" s="89"/>
      <c r="CN25" s="23"/>
      <c r="CO25" s="23"/>
      <c r="CP25" s="530"/>
      <c r="CQ25" s="531"/>
      <c r="CR25" s="531"/>
      <c r="CS25" s="532"/>
    </row>
    <row r="26" spans="1:97" ht="18" customHeight="1" thickBot="1">
      <c r="A26" s="1025"/>
      <c r="B26" s="1834">
        <v>3</v>
      </c>
      <c r="C26" s="1270">
        <f t="shared" si="0"/>
        <v>16</v>
      </c>
      <c r="D26" s="1297" t="s">
        <v>14</v>
      </c>
      <c r="E26" s="1293" t="s">
        <v>33</v>
      </c>
      <c r="F26" s="224" t="s">
        <v>38</v>
      </c>
      <c r="G26" s="74" t="s">
        <v>38</v>
      </c>
      <c r="H26" s="76" t="s">
        <v>64</v>
      </c>
      <c r="I26" s="1839"/>
      <c r="J26" s="1272">
        <f t="shared" si="1"/>
        <v>16</v>
      </c>
      <c r="K26" s="1299" t="s">
        <v>16</v>
      </c>
      <c r="L26" s="1291" t="s">
        <v>55</v>
      </c>
      <c r="M26" s="75" t="s">
        <v>64</v>
      </c>
      <c r="N26" s="78" t="s">
        <v>38</v>
      </c>
      <c r="O26" s="650" t="s">
        <v>33</v>
      </c>
      <c r="P26" s="1839"/>
      <c r="Q26" s="1271">
        <f t="shared" si="2"/>
        <v>16</v>
      </c>
      <c r="R26" s="1299" t="s">
        <v>16</v>
      </c>
      <c r="S26" s="77" t="s">
        <v>33</v>
      </c>
      <c r="T26" s="78" t="s">
        <v>38</v>
      </c>
      <c r="U26" s="78" t="s">
        <v>38</v>
      </c>
      <c r="V26" s="650" t="s">
        <v>64</v>
      </c>
      <c r="W26" s="1838"/>
      <c r="X26" s="1276">
        <f t="shared" si="3"/>
        <v>16</v>
      </c>
      <c r="Y26" s="1297" t="s">
        <v>15</v>
      </c>
      <c r="Z26" s="1288" t="s">
        <v>55</v>
      </c>
      <c r="AA26" s="75" t="s">
        <v>64</v>
      </c>
      <c r="AB26" s="74" t="s">
        <v>38</v>
      </c>
      <c r="AC26" s="76" t="s">
        <v>33</v>
      </c>
      <c r="AD26" s="1838"/>
      <c r="AE26" s="1276">
        <f t="shared" si="4"/>
        <v>16</v>
      </c>
      <c r="AF26" s="1297" t="s">
        <v>17</v>
      </c>
      <c r="AG26" s="1289" t="s">
        <v>38</v>
      </c>
      <c r="AH26" s="75" t="s">
        <v>55</v>
      </c>
      <c r="AI26" s="75" t="s">
        <v>33</v>
      </c>
      <c r="AJ26" s="98" t="s">
        <v>38</v>
      </c>
      <c r="AK26" s="1842"/>
      <c r="AL26" s="1275">
        <f t="shared" si="5"/>
        <v>16</v>
      </c>
      <c r="AM26" s="1329" t="s">
        <v>18</v>
      </c>
      <c r="AN26" s="1332" t="s">
        <v>64</v>
      </c>
      <c r="AO26" s="396" t="s">
        <v>38</v>
      </c>
      <c r="AP26" s="397" t="s">
        <v>55</v>
      </c>
      <c r="AQ26" s="651" t="s">
        <v>38</v>
      </c>
      <c r="AS26" s="1025"/>
      <c r="AT26" s="1838"/>
      <c r="AU26" s="1270">
        <f t="shared" si="6"/>
        <v>16</v>
      </c>
      <c r="AV26" s="1297" t="s">
        <v>15</v>
      </c>
      <c r="AW26" s="1293" t="s">
        <v>55</v>
      </c>
      <c r="AX26" s="225" t="s">
        <v>64</v>
      </c>
      <c r="AY26" s="224" t="s">
        <v>38</v>
      </c>
      <c r="AZ26" s="318" t="s">
        <v>33</v>
      </c>
      <c r="BA26" s="1838"/>
      <c r="BB26" s="1276">
        <f t="shared" si="7"/>
        <v>16</v>
      </c>
      <c r="BC26" s="1297" t="s">
        <v>19</v>
      </c>
      <c r="BD26" s="1289" t="s">
        <v>38</v>
      </c>
      <c r="BE26" s="75" t="s">
        <v>55</v>
      </c>
      <c r="BF26" s="75" t="s">
        <v>33</v>
      </c>
      <c r="BG26" s="98" t="s">
        <v>38</v>
      </c>
      <c r="BH26" s="1838"/>
      <c r="BI26" s="1276">
        <f t="shared" si="8"/>
        <v>16</v>
      </c>
      <c r="BJ26" s="1297" t="s">
        <v>88</v>
      </c>
      <c r="BK26" s="1287" t="s">
        <v>64</v>
      </c>
      <c r="BL26" s="74" t="s">
        <v>38</v>
      </c>
      <c r="BM26" s="225" t="s">
        <v>55</v>
      </c>
      <c r="BN26" s="98" t="s">
        <v>38</v>
      </c>
      <c r="BO26" s="1838">
        <v>42</v>
      </c>
      <c r="BP26" s="1270">
        <f t="shared" si="9"/>
        <v>16</v>
      </c>
      <c r="BQ26" s="1298" t="s">
        <v>14</v>
      </c>
      <c r="BR26" s="1288" t="s">
        <v>55</v>
      </c>
      <c r="BS26" s="225" t="s">
        <v>64</v>
      </c>
      <c r="BT26" s="224" t="s">
        <v>38</v>
      </c>
      <c r="BU26" s="318" t="s">
        <v>33</v>
      </c>
      <c r="BV26" s="1839"/>
      <c r="BW26" s="1271">
        <f t="shared" si="10"/>
        <v>16</v>
      </c>
      <c r="BX26" s="1299" t="s">
        <v>16</v>
      </c>
      <c r="BY26" s="1304" t="s">
        <v>38</v>
      </c>
      <c r="BZ26" s="77" t="s">
        <v>55</v>
      </c>
      <c r="CA26" s="77" t="s">
        <v>33</v>
      </c>
      <c r="CB26" s="98" t="s">
        <v>38</v>
      </c>
      <c r="CC26" s="1838"/>
      <c r="CD26" s="1276">
        <f t="shared" si="11"/>
        <v>16</v>
      </c>
      <c r="CE26" s="1298" t="s">
        <v>88</v>
      </c>
      <c r="CF26" s="1288" t="s">
        <v>33</v>
      </c>
      <c r="CG26" s="74" t="s">
        <v>38</v>
      </c>
      <c r="CH26" s="74" t="s">
        <v>38</v>
      </c>
      <c r="CI26" s="76" t="s">
        <v>64</v>
      </c>
      <c r="CJ26" s="3796" t="s">
        <v>425</v>
      </c>
      <c r="CK26" s="564"/>
      <c r="CL26" s="562"/>
      <c r="CM26" s="89"/>
      <c r="CN26" s="23"/>
      <c r="CO26" s="23"/>
      <c r="CP26" s="530"/>
      <c r="CQ26" s="531"/>
      <c r="CR26" s="531"/>
      <c r="CS26" s="532"/>
    </row>
    <row r="27" spans="1:97" ht="18" customHeight="1" thickBot="1">
      <c r="A27" s="1025"/>
      <c r="B27" s="1834"/>
      <c r="C27" s="1276">
        <f t="shared" si="0"/>
        <v>17</v>
      </c>
      <c r="D27" s="1297" t="s">
        <v>17</v>
      </c>
      <c r="E27" s="1293" t="s">
        <v>64</v>
      </c>
      <c r="F27" s="224" t="s">
        <v>38</v>
      </c>
      <c r="G27" s="79" t="s">
        <v>55</v>
      </c>
      <c r="H27" s="98" t="s">
        <v>38</v>
      </c>
      <c r="I27" s="1840"/>
      <c r="J27" s="1281">
        <f t="shared" si="1"/>
        <v>17</v>
      </c>
      <c r="K27" s="1301" t="s">
        <v>18</v>
      </c>
      <c r="L27" s="1295" t="s">
        <v>55</v>
      </c>
      <c r="M27" s="71" t="s">
        <v>64</v>
      </c>
      <c r="N27" s="72" t="s">
        <v>38</v>
      </c>
      <c r="O27" s="73" t="s">
        <v>33</v>
      </c>
      <c r="P27" s="1838"/>
      <c r="Q27" s="1275">
        <f t="shared" si="2"/>
        <v>17</v>
      </c>
      <c r="R27" s="1301" t="s">
        <v>18</v>
      </c>
      <c r="S27" s="1294" t="s">
        <v>64</v>
      </c>
      <c r="T27" s="72" t="s">
        <v>38</v>
      </c>
      <c r="U27" s="71" t="s">
        <v>55</v>
      </c>
      <c r="V27" s="643" t="s">
        <v>38</v>
      </c>
      <c r="W27" s="1841">
        <v>16</v>
      </c>
      <c r="X27" s="1276">
        <f t="shared" si="3"/>
        <v>17</v>
      </c>
      <c r="Y27" s="1297" t="s">
        <v>14</v>
      </c>
      <c r="Z27" s="1288" t="s">
        <v>33</v>
      </c>
      <c r="AA27" s="74" t="s">
        <v>38</v>
      </c>
      <c r="AB27" s="74" t="s">
        <v>38</v>
      </c>
      <c r="AC27" s="76" t="s">
        <v>64</v>
      </c>
      <c r="AD27" s="1838"/>
      <c r="AE27" s="1270">
        <f t="shared" si="4"/>
        <v>17</v>
      </c>
      <c r="AF27" s="2403" t="s">
        <v>19</v>
      </c>
      <c r="AG27" s="1292" t="s">
        <v>38</v>
      </c>
      <c r="AH27" s="225" t="s">
        <v>33</v>
      </c>
      <c r="AI27" s="225" t="s">
        <v>64</v>
      </c>
      <c r="AJ27" s="318" t="s">
        <v>55</v>
      </c>
      <c r="AK27" s="1842"/>
      <c r="AL27" s="1276">
        <f t="shared" si="5"/>
        <v>17</v>
      </c>
      <c r="AM27" s="1297" t="s">
        <v>88</v>
      </c>
      <c r="AN27" s="1377" t="s">
        <v>64</v>
      </c>
      <c r="AO27" s="398" t="s">
        <v>38</v>
      </c>
      <c r="AP27" s="399" t="s">
        <v>55</v>
      </c>
      <c r="AQ27" s="642" t="s">
        <v>38</v>
      </c>
      <c r="AS27" s="1025"/>
      <c r="AT27" s="1838">
        <v>29</v>
      </c>
      <c r="AU27" s="1270">
        <f t="shared" si="6"/>
        <v>17</v>
      </c>
      <c r="AV27" s="1297" t="s">
        <v>14</v>
      </c>
      <c r="AW27" s="1288" t="s">
        <v>55</v>
      </c>
      <c r="AX27" s="75" t="s">
        <v>64</v>
      </c>
      <c r="AY27" s="74" t="s">
        <v>38</v>
      </c>
      <c r="AZ27" s="76" t="s">
        <v>33</v>
      </c>
      <c r="BA27" s="1839"/>
      <c r="BB27" s="1272">
        <f t="shared" si="7"/>
        <v>17</v>
      </c>
      <c r="BC27" s="1370" t="s">
        <v>16</v>
      </c>
      <c r="BD27" s="1304" t="s">
        <v>38</v>
      </c>
      <c r="BE27" s="77" t="s">
        <v>33</v>
      </c>
      <c r="BF27" s="77" t="s">
        <v>64</v>
      </c>
      <c r="BG27" s="650" t="s">
        <v>55</v>
      </c>
      <c r="BH27" s="1838"/>
      <c r="BI27" s="1276">
        <f t="shared" si="8"/>
        <v>17</v>
      </c>
      <c r="BJ27" s="1297" t="s">
        <v>15</v>
      </c>
      <c r="BK27" s="1293" t="s">
        <v>64</v>
      </c>
      <c r="BL27" s="74" t="s">
        <v>38</v>
      </c>
      <c r="BM27" s="75" t="s">
        <v>55</v>
      </c>
      <c r="BN27" s="98" t="s">
        <v>38</v>
      </c>
      <c r="BO27" s="1838"/>
      <c r="BP27" s="1270">
        <f t="shared" si="9"/>
        <v>17</v>
      </c>
      <c r="BQ27" s="1298" t="s">
        <v>17</v>
      </c>
      <c r="BR27" s="1288" t="s">
        <v>55</v>
      </c>
      <c r="BS27" s="225" t="s">
        <v>64</v>
      </c>
      <c r="BT27" s="224" t="s">
        <v>38</v>
      </c>
      <c r="BU27" s="318" t="s">
        <v>33</v>
      </c>
      <c r="BV27" s="1840"/>
      <c r="BW27" s="3906">
        <f t="shared" si="10"/>
        <v>17</v>
      </c>
      <c r="BX27" s="2673" t="s">
        <v>18</v>
      </c>
      <c r="BY27" s="1290" t="s">
        <v>38</v>
      </c>
      <c r="BZ27" s="71" t="s">
        <v>33</v>
      </c>
      <c r="CA27" s="71" t="s">
        <v>64</v>
      </c>
      <c r="CB27" s="73" t="s">
        <v>55</v>
      </c>
      <c r="CC27" s="1838"/>
      <c r="CD27" s="1276">
        <f t="shared" si="11"/>
        <v>17</v>
      </c>
      <c r="CE27" s="1298" t="s">
        <v>15</v>
      </c>
      <c r="CF27" s="1288" t="s">
        <v>64</v>
      </c>
      <c r="CG27" s="74" t="s">
        <v>38</v>
      </c>
      <c r="CH27" s="75" t="s">
        <v>55</v>
      </c>
      <c r="CI27" s="98" t="s">
        <v>38</v>
      </c>
      <c r="CJ27" s="3796" t="s">
        <v>426</v>
      </c>
      <c r="CK27" s="564"/>
      <c r="CL27" s="562"/>
      <c r="CM27" s="89"/>
      <c r="CN27" s="23"/>
      <c r="CO27" s="23"/>
      <c r="CP27" s="530"/>
      <c r="CQ27" s="531"/>
      <c r="CR27" s="531"/>
      <c r="CS27" s="532"/>
    </row>
    <row r="28" spans="1:97" ht="18" customHeight="1" thickBot="1">
      <c r="A28" s="1025"/>
      <c r="B28" s="1834"/>
      <c r="C28" s="1270">
        <f t="shared" si="0"/>
        <v>18</v>
      </c>
      <c r="D28" s="1297" t="s">
        <v>19</v>
      </c>
      <c r="E28" s="1293" t="s">
        <v>64</v>
      </c>
      <c r="F28" s="224" t="s">
        <v>38</v>
      </c>
      <c r="G28" s="79" t="s">
        <v>55</v>
      </c>
      <c r="H28" s="98" t="s">
        <v>38</v>
      </c>
      <c r="I28" s="1838"/>
      <c r="J28" s="1270">
        <f t="shared" si="1"/>
        <v>18</v>
      </c>
      <c r="K28" s="1297" t="s">
        <v>88</v>
      </c>
      <c r="L28" s="1288" t="s">
        <v>33</v>
      </c>
      <c r="M28" s="224" t="s">
        <v>38</v>
      </c>
      <c r="N28" s="224" t="s">
        <v>38</v>
      </c>
      <c r="O28" s="76" t="s">
        <v>64</v>
      </c>
      <c r="P28" s="1838"/>
      <c r="Q28" s="1276">
        <f t="shared" si="2"/>
        <v>18</v>
      </c>
      <c r="R28" s="1372" t="s">
        <v>88</v>
      </c>
      <c r="S28" s="1292" t="s">
        <v>38</v>
      </c>
      <c r="T28" s="225" t="s">
        <v>55</v>
      </c>
      <c r="U28" s="225" t="s">
        <v>33</v>
      </c>
      <c r="V28" s="98" t="s">
        <v>38</v>
      </c>
      <c r="W28" s="1838"/>
      <c r="X28" s="1334">
        <f t="shared" si="3"/>
        <v>18</v>
      </c>
      <c r="Y28" s="1416" t="s">
        <v>17</v>
      </c>
      <c r="Z28" s="1288" t="s">
        <v>33</v>
      </c>
      <c r="AA28" s="74" t="s">
        <v>38</v>
      </c>
      <c r="AB28" s="74" t="s">
        <v>38</v>
      </c>
      <c r="AC28" s="76" t="s">
        <v>64</v>
      </c>
      <c r="AD28" s="1839"/>
      <c r="AE28" s="1272">
        <f t="shared" si="4"/>
        <v>18</v>
      </c>
      <c r="AF28" s="1300" t="s">
        <v>16</v>
      </c>
      <c r="AG28" s="1289" t="s">
        <v>38</v>
      </c>
      <c r="AH28" s="75" t="s">
        <v>33</v>
      </c>
      <c r="AI28" s="75" t="s">
        <v>64</v>
      </c>
      <c r="AJ28" s="76" t="s">
        <v>55</v>
      </c>
      <c r="AK28" s="1842"/>
      <c r="AL28" s="1275">
        <f t="shared" si="5"/>
        <v>18</v>
      </c>
      <c r="AM28" s="1329" t="s">
        <v>15</v>
      </c>
      <c r="AN28" s="1289" t="s">
        <v>38</v>
      </c>
      <c r="AO28" s="75" t="s">
        <v>55</v>
      </c>
      <c r="AP28" s="75" t="s">
        <v>33</v>
      </c>
      <c r="AQ28" s="98" t="s">
        <v>38</v>
      </c>
      <c r="AS28" s="1025"/>
      <c r="AT28" s="1838"/>
      <c r="AU28" s="1270">
        <f t="shared" si="6"/>
        <v>18</v>
      </c>
      <c r="AV28" s="1297" t="s">
        <v>17</v>
      </c>
      <c r="AW28" s="1288" t="s">
        <v>33</v>
      </c>
      <c r="AX28" s="74" t="s">
        <v>38</v>
      </c>
      <c r="AY28" s="74" t="s">
        <v>38</v>
      </c>
      <c r="AZ28" s="76" t="s">
        <v>64</v>
      </c>
      <c r="BA28" s="1840"/>
      <c r="BB28" s="1330">
        <f t="shared" si="7"/>
        <v>18</v>
      </c>
      <c r="BC28" s="1301" t="s">
        <v>18</v>
      </c>
      <c r="BD28" s="1319" t="s">
        <v>38</v>
      </c>
      <c r="BE28" s="75" t="s">
        <v>33</v>
      </c>
      <c r="BF28" s="83" t="s">
        <v>64</v>
      </c>
      <c r="BG28" s="644" t="s">
        <v>55</v>
      </c>
      <c r="BH28" s="1838">
        <v>38</v>
      </c>
      <c r="BI28" s="1276">
        <f t="shared" si="8"/>
        <v>18</v>
      </c>
      <c r="BJ28" s="1302" t="s">
        <v>14</v>
      </c>
      <c r="BK28" s="1292" t="s">
        <v>38</v>
      </c>
      <c r="BL28" s="75" t="s">
        <v>55</v>
      </c>
      <c r="BM28" s="75" t="s">
        <v>33</v>
      </c>
      <c r="BN28" s="98" t="s">
        <v>38</v>
      </c>
      <c r="BO28" s="1838"/>
      <c r="BP28" s="1270">
        <f t="shared" si="9"/>
        <v>18</v>
      </c>
      <c r="BQ28" s="1372" t="s">
        <v>19</v>
      </c>
      <c r="BR28" s="1288" t="s">
        <v>33</v>
      </c>
      <c r="BS28" s="74" t="s">
        <v>38</v>
      </c>
      <c r="BT28" s="224" t="s">
        <v>38</v>
      </c>
      <c r="BU28" s="76" t="s">
        <v>64</v>
      </c>
      <c r="BV28" s="1838"/>
      <c r="BW28" s="1276">
        <f t="shared" si="10"/>
        <v>18</v>
      </c>
      <c r="BX28" s="1372" t="s">
        <v>88</v>
      </c>
      <c r="BY28" s="1293" t="s">
        <v>55</v>
      </c>
      <c r="BZ28" s="75" t="s">
        <v>64</v>
      </c>
      <c r="CA28" s="224" t="s">
        <v>38</v>
      </c>
      <c r="CB28" s="318" t="s">
        <v>33</v>
      </c>
      <c r="CC28" s="1838">
        <v>51</v>
      </c>
      <c r="CD28" s="1276">
        <f t="shared" si="11"/>
        <v>18</v>
      </c>
      <c r="CE28" s="1298" t="s">
        <v>14</v>
      </c>
      <c r="CF28" s="1289" t="s">
        <v>38</v>
      </c>
      <c r="CG28" s="75" t="s">
        <v>55</v>
      </c>
      <c r="CH28" s="75" t="s">
        <v>33</v>
      </c>
      <c r="CI28" s="98" t="s">
        <v>38</v>
      </c>
      <c r="CJ28" s="3796" t="s">
        <v>427</v>
      </c>
      <c r="CK28" s="564"/>
      <c r="CL28" s="562"/>
      <c r="CM28" s="89"/>
      <c r="CN28" s="23"/>
      <c r="CO28" s="23"/>
      <c r="CP28" s="530"/>
      <c r="CQ28" s="531"/>
      <c r="CR28" s="531"/>
      <c r="CS28" s="532"/>
    </row>
    <row r="29" spans="1:97" ht="18" customHeight="1" thickBot="1">
      <c r="A29" s="1025"/>
      <c r="B29" s="1835"/>
      <c r="C29" s="1272">
        <f t="shared" si="0"/>
        <v>19</v>
      </c>
      <c r="D29" s="1300" t="s">
        <v>16</v>
      </c>
      <c r="E29" s="1304" t="s">
        <v>38</v>
      </c>
      <c r="F29" s="77" t="s">
        <v>55</v>
      </c>
      <c r="G29" s="77" t="s">
        <v>33</v>
      </c>
      <c r="H29" s="97" t="s">
        <v>38</v>
      </c>
      <c r="I29" s="1838"/>
      <c r="J29" s="1270">
        <f t="shared" si="1"/>
        <v>19</v>
      </c>
      <c r="K29" s="1329" t="s">
        <v>15</v>
      </c>
      <c r="L29" s="1288" t="s">
        <v>33</v>
      </c>
      <c r="M29" s="224" t="s">
        <v>38</v>
      </c>
      <c r="N29" s="224" t="s">
        <v>38</v>
      </c>
      <c r="O29" s="76" t="s">
        <v>64</v>
      </c>
      <c r="P29" s="1838"/>
      <c r="Q29" s="1275">
        <f t="shared" si="2"/>
        <v>19</v>
      </c>
      <c r="R29" s="1298" t="s">
        <v>15</v>
      </c>
      <c r="S29" s="1292" t="s">
        <v>38</v>
      </c>
      <c r="T29" s="225" t="s">
        <v>55</v>
      </c>
      <c r="U29" s="225" t="s">
        <v>33</v>
      </c>
      <c r="V29" s="98" t="s">
        <v>38</v>
      </c>
      <c r="W29" s="1838"/>
      <c r="X29" s="1276">
        <f t="shared" si="3"/>
        <v>19</v>
      </c>
      <c r="Y29" s="1297" t="s">
        <v>19</v>
      </c>
      <c r="Z29" s="1288" t="s">
        <v>64</v>
      </c>
      <c r="AA29" s="74" t="s">
        <v>38</v>
      </c>
      <c r="AB29" s="79" t="s">
        <v>55</v>
      </c>
      <c r="AC29" s="98" t="s">
        <v>38</v>
      </c>
      <c r="AD29" s="1838"/>
      <c r="AE29" s="1270">
        <f t="shared" si="4"/>
        <v>19</v>
      </c>
      <c r="AF29" s="1301" t="s">
        <v>18</v>
      </c>
      <c r="AG29" s="1294" t="s">
        <v>55</v>
      </c>
      <c r="AH29" s="71" t="s">
        <v>64</v>
      </c>
      <c r="AI29" s="72" t="s">
        <v>38</v>
      </c>
      <c r="AJ29" s="73" t="s">
        <v>33</v>
      </c>
      <c r="AK29" s="1842">
        <v>25</v>
      </c>
      <c r="AL29" s="1276">
        <f t="shared" si="5"/>
        <v>19</v>
      </c>
      <c r="AM29" s="1297" t="s">
        <v>14</v>
      </c>
      <c r="AN29" s="1289" t="s">
        <v>38</v>
      </c>
      <c r="AO29" s="75" t="s">
        <v>55</v>
      </c>
      <c r="AP29" s="75" t="s">
        <v>33</v>
      </c>
      <c r="AQ29" s="98" t="s">
        <v>38</v>
      </c>
      <c r="AS29" s="1025"/>
      <c r="AT29" s="1339"/>
      <c r="AU29" s="1273">
        <f t="shared" si="6"/>
        <v>19</v>
      </c>
      <c r="AV29" s="1302" t="s">
        <v>19</v>
      </c>
      <c r="AW29" s="1288" t="s">
        <v>33</v>
      </c>
      <c r="AX29" s="74" t="s">
        <v>38</v>
      </c>
      <c r="AY29" s="74" t="s">
        <v>38</v>
      </c>
      <c r="AZ29" s="76" t="s">
        <v>64</v>
      </c>
      <c r="BA29" s="1838"/>
      <c r="BB29" s="1276">
        <f t="shared" si="7"/>
        <v>19</v>
      </c>
      <c r="BC29" s="1298" t="s">
        <v>88</v>
      </c>
      <c r="BD29" s="1288" t="s">
        <v>55</v>
      </c>
      <c r="BE29" s="225" t="s">
        <v>64</v>
      </c>
      <c r="BF29" s="74" t="s">
        <v>38</v>
      </c>
      <c r="BG29" s="76" t="s">
        <v>33</v>
      </c>
      <c r="BH29" s="1838"/>
      <c r="BI29" s="1276">
        <f t="shared" si="8"/>
        <v>19</v>
      </c>
      <c r="BJ29" s="1298" t="s">
        <v>17</v>
      </c>
      <c r="BK29" s="1292" t="s">
        <v>38</v>
      </c>
      <c r="BL29" s="75" t="s">
        <v>33</v>
      </c>
      <c r="BM29" s="75" t="s">
        <v>64</v>
      </c>
      <c r="BN29" s="76" t="s">
        <v>55</v>
      </c>
      <c r="BO29" s="1839"/>
      <c r="BP29" s="1274">
        <f t="shared" si="9"/>
        <v>19</v>
      </c>
      <c r="BQ29" s="1299" t="s">
        <v>16</v>
      </c>
      <c r="BR29" s="1288" t="s">
        <v>64</v>
      </c>
      <c r="BS29" s="78" t="s">
        <v>38</v>
      </c>
      <c r="BT29" s="77" t="s">
        <v>55</v>
      </c>
      <c r="BU29" s="97" t="s">
        <v>38</v>
      </c>
      <c r="BV29" s="1838"/>
      <c r="BW29" s="1275">
        <f t="shared" si="10"/>
        <v>19</v>
      </c>
      <c r="BX29" s="1372" t="s">
        <v>15</v>
      </c>
      <c r="BY29" s="1293" t="s">
        <v>55</v>
      </c>
      <c r="BZ29" s="75" t="s">
        <v>64</v>
      </c>
      <c r="CA29" s="224" t="s">
        <v>38</v>
      </c>
      <c r="CB29" s="318" t="s">
        <v>33</v>
      </c>
      <c r="CC29" s="1838"/>
      <c r="CD29" s="1275">
        <f t="shared" si="11"/>
        <v>19</v>
      </c>
      <c r="CE29" s="1329" t="s">
        <v>17</v>
      </c>
      <c r="CF29" s="1289" t="s">
        <v>38</v>
      </c>
      <c r="CG29" s="75" t="s">
        <v>55</v>
      </c>
      <c r="CH29" s="75" t="s">
        <v>33</v>
      </c>
      <c r="CI29" s="98" t="s">
        <v>38</v>
      </c>
      <c r="CJ29" s="3796"/>
      <c r="CK29" s="564"/>
      <c r="CL29" s="562"/>
      <c r="CM29" s="89"/>
      <c r="CN29" s="23"/>
      <c r="CO29" s="23"/>
      <c r="CP29" s="530"/>
      <c r="CQ29" s="531"/>
      <c r="CR29" s="531"/>
      <c r="CS29" s="532"/>
    </row>
    <row r="30" spans="1:97" ht="18" customHeight="1" thickBot="1">
      <c r="A30" s="1025"/>
      <c r="B30" s="1834"/>
      <c r="C30" s="1270">
        <f t="shared" si="0"/>
        <v>20</v>
      </c>
      <c r="D30" s="1301" t="s">
        <v>18</v>
      </c>
      <c r="E30" s="1305" t="s">
        <v>38</v>
      </c>
      <c r="F30" s="397" t="s">
        <v>55</v>
      </c>
      <c r="G30" s="397" t="s">
        <v>33</v>
      </c>
      <c r="H30" s="651" t="s">
        <v>38</v>
      </c>
      <c r="I30" s="1838">
        <v>8</v>
      </c>
      <c r="J30" s="1270">
        <f t="shared" si="1"/>
        <v>20</v>
      </c>
      <c r="K30" s="1302" t="s">
        <v>14</v>
      </c>
      <c r="L30" s="1288" t="s">
        <v>64</v>
      </c>
      <c r="M30" s="224" t="s">
        <v>38</v>
      </c>
      <c r="N30" s="75" t="s">
        <v>55</v>
      </c>
      <c r="O30" s="98" t="s">
        <v>38</v>
      </c>
      <c r="P30" s="1838">
        <v>12</v>
      </c>
      <c r="Q30" s="1276">
        <f t="shared" si="2"/>
        <v>20</v>
      </c>
      <c r="R30" s="1414" t="s">
        <v>14</v>
      </c>
      <c r="S30" s="1306" t="s">
        <v>38</v>
      </c>
      <c r="T30" s="79" t="s">
        <v>33</v>
      </c>
      <c r="U30" s="100" t="s">
        <v>64</v>
      </c>
      <c r="V30" s="81" t="s">
        <v>55</v>
      </c>
      <c r="W30" s="1839"/>
      <c r="X30" s="1271">
        <f t="shared" si="3"/>
        <v>20</v>
      </c>
      <c r="Y30" s="1300" t="s">
        <v>16</v>
      </c>
      <c r="Z30" s="1331" t="s">
        <v>64</v>
      </c>
      <c r="AA30" s="80" t="s">
        <v>38</v>
      </c>
      <c r="AB30" s="77" t="s">
        <v>55</v>
      </c>
      <c r="AC30" s="97" t="s">
        <v>38</v>
      </c>
      <c r="AD30" s="1838"/>
      <c r="AE30" s="1270">
        <f t="shared" si="4"/>
        <v>20</v>
      </c>
      <c r="AF30" s="1298" t="s">
        <v>88</v>
      </c>
      <c r="AG30" s="1288" t="s">
        <v>55</v>
      </c>
      <c r="AH30" s="75" t="s">
        <v>64</v>
      </c>
      <c r="AI30" s="74" t="s">
        <v>38</v>
      </c>
      <c r="AJ30" s="76" t="s">
        <v>33</v>
      </c>
      <c r="AK30" s="1842"/>
      <c r="AL30" s="1276">
        <f t="shared" si="5"/>
        <v>20</v>
      </c>
      <c r="AM30" s="1297" t="s">
        <v>17</v>
      </c>
      <c r="AN30" s="1289" t="s">
        <v>38</v>
      </c>
      <c r="AO30" s="75" t="s">
        <v>33</v>
      </c>
      <c r="AP30" s="75" t="s">
        <v>64</v>
      </c>
      <c r="AQ30" s="76" t="s">
        <v>55</v>
      </c>
      <c r="AS30" s="1025"/>
      <c r="AT30" s="1352"/>
      <c r="AU30" s="1272">
        <f t="shared" si="6"/>
        <v>20</v>
      </c>
      <c r="AV30" s="1300" t="s">
        <v>16</v>
      </c>
      <c r="AW30" s="1291" t="s">
        <v>64</v>
      </c>
      <c r="AX30" s="78" t="s">
        <v>38</v>
      </c>
      <c r="AY30" s="77" t="s">
        <v>55</v>
      </c>
      <c r="AZ30" s="97" t="s">
        <v>38</v>
      </c>
      <c r="BA30" s="1838"/>
      <c r="BB30" s="1276">
        <f t="shared" si="7"/>
        <v>20</v>
      </c>
      <c r="BC30" s="1298" t="s">
        <v>15</v>
      </c>
      <c r="BD30" s="1369" t="s">
        <v>33</v>
      </c>
      <c r="BE30" s="224" t="s">
        <v>38</v>
      </c>
      <c r="BF30" s="224" t="s">
        <v>38</v>
      </c>
      <c r="BG30" s="76" t="s">
        <v>64</v>
      </c>
      <c r="BH30" s="1339"/>
      <c r="BI30" s="1276">
        <f t="shared" si="8"/>
        <v>20</v>
      </c>
      <c r="BJ30" s="1414" t="s">
        <v>19</v>
      </c>
      <c r="BK30" s="1292" t="s">
        <v>38</v>
      </c>
      <c r="BL30" s="75" t="s">
        <v>33</v>
      </c>
      <c r="BM30" s="75" t="s">
        <v>64</v>
      </c>
      <c r="BN30" s="76" t="s">
        <v>55</v>
      </c>
      <c r="BO30" s="1338"/>
      <c r="BP30" s="1281">
        <f t="shared" si="9"/>
        <v>20</v>
      </c>
      <c r="BQ30" s="1301" t="s">
        <v>18</v>
      </c>
      <c r="BR30" s="1295" t="s">
        <v>64</v>
      </c>
      <c r="BS30" s="82" t="s">
        <v>38</v>
      </c>
      <c r="BT30" s="83" t="s">
        <v>55</v>
      </c>
      <c r="BU30" s="643" t="s">
        <v>38</v>
      </c>
      <c r="BV30" s="1838">
        <v>47</v>
      </c>
      <c r="BW30" s="1275">
        <f t="shared" si="10"/>
        <v>20</v>
      </c>
      <c r="BX30" s="1302" t="s">
        <v>14</v>
      </c>
      <c r="BY30" s="1288" t="s">
        <v>33</v>
      </c>
      <c r="BZ30" s="74" t="s">
        <v>38</v>
      </c>
      <c r="CA30" s="224" t="s">
        <v>38</v>
      </c>
      <c r="CB30" s="318" t="s">
        <v>64</v>
      </c>
      <c r="CC30" s="1838"/>
      <c r="CD30" s="1276">
        <f t="shared" si="11"/>
        <v>20</v>
      </c>
      <c r="CE30" s="1298" t="s">
        <v>19</v>
      </c>
      <c r="CF30" s="1289" t="s">
        <v>38</v>
      </c>
      <c r="CG30" s="75" t="s">
        <v>33</v>
      </c>
      <c r="CH30" s="75" t="s">
        <v>64</v>
      </c>
      <c r="CI30" s="76" t="s">
        <v>55</v>
      </c>
      <c r="CJ30" s="3796"/>
      <c r="CK30" s="564"/>
      <c r="CL30" s="562"/>
      <c r="CM30" s="89"/>
      <c r="CN30" s="23"/>
      <c r="CO30" s="23"/>
      <c r="CP30" s="530"/>
      <c r="CQ30" s="531"/>
      <c r="CR30" s="531"/>
      <c r="CS30" s="532"/>
    </row>
    <row r="31" spans="1:97" ht="18" customHeight="1" thickBot="1">
      <c r="A31" s="1025"/>
      <c r="B31" s="1834"/>
      <c r="C31" s="1270">
        <f t="shared" si="0"/>
        <v>21</v>
      </c>
      <c r="D31" s="1297" t="s">
        <v>88</v>
      </c>
      <c r="E31" s="1292" t="s">
        <v>38</v>
      </c>
      <c r="F31" s="225" t="s">
        <v>33</v>
      </c>
      <c r="G31" s="225" t="s">
        <v>64</v>
      </c>
      <c r="H31" s="318" t="s">
        <v>55</v>
      </c>
      <c r="I31" s="1838"/>
      <c r="J31" s="1270">
        <f t="shared" si="1"/>
        <v>21</v>
      </c>
      <c r="K31" s="1372" t="s">
        <v>17</v>
      </c>
      <c r="L31" s="1289" t="s">
        <v>38</v>
      </c>
      <c r="M31" s="75" t="s">
        <v>55</v>
      </c>
      <c r="N31" s="75" t="s">
        <v>33</v>
      </c>
      <c r="O31" s="98" t="s">
        <v>38</v>
      </c>
      <c r="P31" s="1838"/>
      <c r="Q31" s="1844">
        <f t="shared" si="2"/>
        <v>21</v>
      </c>
      <c r="R31" s="1414" t="s">
        <v>17</v>
      </c>
      <c r="S31" s="1289" t="s">
        <v>38</v>
      </c>
      <c r="T31" s="75" t="s">
        <v>33</v>
      </c>
      <c r="U31" s="75" t="s">
        <v>64</v>
      </c>
      <c r="V31" s="76" t="s">
        <v>55</v>
      </c>
      <c r="W31" s="1840"/>
      <c r="X31" s="3975">
        <f t="shared" si="3"/>
        <v>21</v>
      </c>
      <c r="Y31" s="3976" t="s">
        <v>18</v>
      </c>
      <c r="Z31" s="1290" t="s">
        <v>38</v>
      </c>
      <c r="AA31" s="71" t="s">
        <v>55</v>
      </c>
      <c r="AB31" s="71" t="s">
        <v>33</v>
      </c>
      <c r="AC31" s="642" t="s">
        <v>38</v>
      </c>
      <c r="AD31" s="1838"/>
      <c r="AE31" s="1270">
        <f t="shared" si="4"/>
        <v>21</v>
      </c>
      <c r="AF31" s="1297" t="s">
        <v>15</v>
      </c>
      <c r="AG31" s="1288" t="s">
        <v>33</v>
      </c>
      <c r="AH31" s="74" t="s">
        <v>38</v>
      </c>
      <c r="AI31" s="74" t="s">
        <v>38</v>
      </c>
      <c r="AJ31" s="76" t="s">
        <v>64</v>
      </c>
      <c r="AK31" s="1842"/>
      <c r="AL31" s="1276">
        <f t="shared" si="5"/>
        <v>21</v>
      </c>
      <c r="AM31" s="1297" t="s">
        <v>19</v>
      </c>
      <c r="AN31" s="1288" t="s">
        <v>55</v>
      </c>
      <c r="AO31" s="75" t="s">
        <v>64</v>
      </c>
      <c r="AP31" s="74" t="s">
        <v>38</v>
      </c>
      <c r="AQ31" s="76" t="s">
        <v>33</v>
      </c>
      <c r="AS31" s="1025"/>
      <c r="AT31" s="1338"/>
      <c r="AU31" s="1281">
        <f t="shared" si="6"/>
        <v>21</v>
      </c>
      <c r="AV31" s="1301" t="s">
        <v>18</v>
      </c>
      <c r="AW31" s="1290" t="s">
        <v>38</v>
      </c>
      <c r="AX31" s="71" t="s">
        <v>55</v>
      </c>
      <c r="AY31" s="71" t="s">
        <v>33</v>
      </c>
      <c r="AZ31" s="643" t="s">
        <v>38</v>
      </c>
      <c r="BA31" s="1842">
        <v>34</v>
      </c>
      <c r="BB31" s="1844">
        <f t="shared" si="7"/>
        <v>21</v>
      </c>
      <c r="BC31" s="1372" t="s">
        <v>14</v>
      </c>
      <c r="BD31" s="1288" t="s">
        <v>33</v>
      </c>
      <c r="BE31" s="224" t="s">
        <v>38</v>
      </c>
      <c r="BF31" s="224" t="s">
        <v>38</v>
      </c>
      <c r="BG31" s="76" t="s">
        <v>64</v>
      </c>
      <c r="BH31" s="1352"/>
      <c r="BI31" s="1271">
        <f t="shared" si="8"/>
        <v>21</v>
      </c>
      <c r="BJ31" s="1300" t="s">
        <v>16</v>
      </c>
      <c r="BK31" s="1331" t="s">
        <v>55</v>
      </c>
      <c r="BL31" s="392" t="s">
        <v>64</v>
      </c>
      <c r="BM31" s="393" t="s">
        <v>38</v>
      </c>
      <c r="BN31" s="403" t="s">
        <v>33</v>
      </c>
      <c r="BO31" s="1339"/>
      <c r="BP31" s="1452">
        <f t="shared" si="9"/>
        <v>21</v>
      </c>
      <c r="BQ31" s="1414" t="s">
        <v>88</v>
      </c>
      <c r="BR31" s="1289" t="s">
        <v>38</v>
      </c>
      <c r="BS31" s="75" t="s">
        <v>55</v>
      </c>
      <c r="BT31" s="75" t="s">
        <v>33</v>
      </c>
      <c r="BU31" s="98" t="s">
        <v>38</v>
      </c>
      <c r="BV31" s="1339"/>
      <c r="BW31" s="1275">
        <f t="shared" si="10"/>
        <v>21</v>
      </c>
      <c r="BX31" s="1298" t="s">
        <v>17</v>
      </c>
      <c r="BY31" s="1288" t="s">
        <v>33</v>
      </c>
      <c r="BZ31" s="74" t="s">
        <v>38</v>
      </c>
      <c r="CA31" s="224" t="s">
        <v>38</v>
      </c>
      <c r="CB31" s="318" t="s">
        <v>64</v>
      </c>
      <c r="CC31" s="1839"/>
      <c r="CD31" s="1698">
        <f t="shared" si="11"/>
        <v>21</v>
      </c>
      <c r="CE31" s="1299" t="s">
        <v>16</v>
      </c>
      <c r="CF31" s="1304" t="s">
        <v>38</v>
      </c>
      <c r="CG31" s="77" t="s">
        <v>33</v>
      </c>
      <c r="CH31" s="77" t="s">
        <v>64</v>
      </c>
      <c r="CI31" s="650" t="s">
        <v>55</v>
      </c>
      <c r="CJ31" s="3797"/>
      <c r="CK31" s="564"/>
      <c r="CL31" s="562"/>
      <c r="CM31" s="89"/>
      <c r="CN31" s="23"/>
      <c r="CO31" s="23"/>
      <c r="CP31" s="530"/>
      <c r="CQ31" s="531"/>
      <c r="CR31" s="531"/>
      <c r="CS31" s="532"/>
    </row>
    <row r="32" spans="1:97" ht="18" customHeight="1" thickBot="1">
      <c r="A32" s="1025"/>
      <c r="B32" s="1834"/>
      <c r="C32" s="1270">
        <f t="shared" si="0"/>
        <v>22</v>
      </c>
      <c r="D32" s="1297" t="s">
        <v>15</v>
      </c>
      <c r="E32" s="1293" t="s">
        <v>55</v>
      </c>
      <c r="F32" s="225" t="s">
        <v>64</v>
      </c>
      <c r="G32" s="224" t="s">
        <v>38</v>
      </c>
      <c r="H32" s="318" t="s">
        <v>33</v>
      </c>
      <c r="I32" s="1339"/>
      <c r="J32" s="1270">
        <f t="shared" si="1"/>
        <v>22</v>
      </c>
      <c r="K32" s="1302" t="s">
        <v>19</v>
      </c>
      <c r="L32" s="1289" t="s">
        <v>38</v>
      </c>
      <c r="M32" s="75" t="s">
        <v>55</v>
      </c>
      <c r="N32" s="75" t="s">
        <v>33</v>
      </c>
      <c r="O32" s="98" t="s">
        <v>38</v>
      </c>
      <c r="P32" s="1838"/>
      <c r="Q32" s="1276">
        <f t="shared" si="2"/>
        <v>22</v>
      </c>
      <c r="R32" s="1414" t="s">
        <v>19</v>
      </c>
      <c r="S32" s="1333" t="s">
        <v>55</v>
      </c>
      <c r="T32" s="79" t="s">
        <v>64</v>
      </c>
      <c r="U32" s="74" t="s">
        <v>38</v>
      </c>
      <c r="V32" s="81" t="s">
        <v>33</v>
      </c>
      <c r="W32" s="1838"/>
      <c r="X32" s="1276">
        <f t="shared" si="3"/>
        <v>22</v>
      </c>
      <c r="Y32" s="1297" t="s">
        <v>88</v>
      </c>
      <c r="Z32" s="1292" t="s">
        <v>38</v>
      </c>
      <c r="AA32" s="225" t="s">
        <v>33</v>
      </c>
      <c r="AB32" s="225" t="s">
        <v>64</v>
      </c>
      <c r="AC32" s="318" t="s">
        <v>55</v>
      </c>
      <c r="AD32" s="1838">
        <v>21</v>
      </c>
      <c r="AE32" s="1270">
        <f t="shared" si="4"/>
        <v>22</v>
      </c>
      <c r="AF32" s="1298" t="s">
        <v>14</v>
      </c>
      <c r="AG32" s="1288" t="s">
        <v>64</v>
      </c>
      <c r="AH32" s="74" t="s">
        <v>38</v>
      </c>
      <c r="AI32" s="75" t="s">
        <v>55</v>
      </c>
      <c r="AJ32" s="98" t="s">
        <v>38</v>
      </c>
      <c r="AK32" s="1366"/>
      <c r="AL32" s="1271">
        <f t="shared" si="5"/>
        <v>22</v>
      </c>
      <c r="AM32" s="1300" t="s">
        <v>16</v>
      </c>
      <c r="AN32" s="1333" t="s">
        <v>55</v>
      </c>
      <c r="AO32" s="79" t="s">
        <v>64</v>
      </c>
      <c r="AP32" s="80" t="s">
        <v>38</v>
      </c>
      <c r="AQ32" s="650" t="s">
        <v>33</v>
      </c>
      <c r="AS32" s="1025"/>
      <c r="AT32" s="1339"/>
      <c r="AU32" s="1453">
        <f t="shared" si="6"/>
        <v>22</v>
      </c>
      <c r="AV32" s="1297" t="s">
        <v>88</v>
      </c>
      <c r="AW32" s="1306" t="s">
        <v>38</v>
      </c>
      <c r="AX32" s="100" t="s">
        <v>55</v>
      </c>
      <c r="AY32" s="100" t="s">
        <v>33</v>
      </c>
      <c r="AZ32" s="642" t="s">
        <v>38</v>
      </c>
      <c r="BA32" s="1838"/>
      <c r="BB32" s="1276">
        <f t="shared" si="7"/>
        <v>22</v>
      </c>
      <c r="BC32" s="1298" t="s">
        <v>17</v>
      </c>
      <c r="BD32" s="1287" t="s">
        <v>64</v>
      </c>
      <c r="BE32" s="393" t="s">
        <v>38</v>
      </c>
      <c r="BF32" s="392" t="s">
        <v>55</v>
      </c>
      <c r="BG32" s="404" t="s">
        <v>38</v>
      </c>
      <c r="BH32" s="1338"/>
      <c r="BI32" s="1330">
        <f t="shared" si="8"/>
        <v>22</v>
      </c>
      <c r="BJ32" s="1301" t="s">
        <v>18</v>
      </c>
      <c r="BK32" s="1294" t="s">
        <v>55</v>
      </c>
      <c r="BL32" s="71" t="s">
        <v>64</v>
      </c>
      <c r="BM32" s="72" t="s">
        <v>38</v>
      </c>
      <c r="BN32" s="73" t="s">
        <v>33</v>
      </c>
      <c r="BO32" s="1339"/>
      <c r="BP32" s="1270">
        <f t="shared" si="9"/>
        <v>22</v>
      </c>
      <c r="BQ32" s="1298" t="s">
        <v>15</v>
      </c>
      <c r="BR32" s="1289" t="s">
        <v>38</v>
      </c>
      <c r="BS32" s="75" t="s">
        <v>55</v>
      </c>
      <c r="BT32" s="75" t="s">
        <v>33</v>
      </c>
      <c r="BU32" s="98" t="s">
        <v>38</v>
      </c>
      <c r="BV32" s="1339"/>
      <c r="BW32" s="1275">
        <f t="shared" si="10"/>
        <v>22</v>
      </c>
      <c r="BX32" s="1414" t="s">
        <v>19</v>
      </c>
      <c r="BY32" s="1377" t="s">
        <v>64</v>
      </c>
      <c r="BZ32" s="393" t="s">
        <v>38</v>
      </c>
      <c r="CA32" s="392" t="s">
        <v>55</v>
      </c>
      <c r="CB32" s="404" t="s">
        <v>38</v>
      </c>
      <c r="CC32" s="1338"/>
      <c r="CD32" s="1833">
        <f t="shared" si="11"/>
        <v>22</v>
      </c>
      <c r="CE32" s="1329" t="s">
        <v>18</v>
      </c>
      <c r="CF32" s="1294" t="s">
        <v>55</v>
      </c>
      <c r="CG32" s="71" t="s">
        <v>64</v>
      </c>
      <c r="CH32" s="72" t="s">
        <v>38</v>
      </c>
      <c r="CI32" s="73" t="s">
        <v>33</v>
      </c>
      <c r="CJ32" s="3798"/>
      <c r="CK32" s="565"/>
      <c r="CL32" s="561"/>
      <c r="CM32" s="89"/>
      <c r="CN32" s="23"/>
      <c r="CO32" s="23"/>
      <c r="CP32" s="530"/>
      <c r="CQ32" s="531"/>
      <c r="CR32" s="531"/>
      <c r="CS32" s="532"/>
    </row>
    <row r="33" spans="1:97" ht="18" customHeight="1" thickBot="1">
      <c r="A33" s="1025"/>
      <c r="B33" s="1834">
        <v>4</v>
      </c>
      <c r="C33" s="1270">
        <f t="shared" si="0"/>
        <v>23</v>
      </c>
      <c r="D33" s="1297" t="s">
        <v>14</v>
      </c>
      <c r="E33" s="1288" t="s">
        <v>55</v>
      </c>
      <c r="F33" s="75" t="s">
        <v>64</v>
      </c>
      <c r="G33" s="74" t="s">
        <v>38</v>
      </c>
      <c r="H33" s="76" t="s">
        <v>33</v>
      </c>
      <c r="I33" s="1839"/>
      <c r="J33" s="1272">
        <f t="shared" si="1"/>
        <v>23</v>
      </c>
      <c r="K33" s="1300" t="s">
        <v>16</v>
      </c>
      <c r="L33" s="1304" t="s">
        <v>38</v>
      </c>
      <c r="M33" s="77" t="s">
        <v>33</v>
      </c>
      <c r="N33" s="77" t="s">
        <v>64</v>
      </c>
      <c r="O33" s="650" t="s">
        <v>55</v>
      </c>
      <c r="P33" s="1352"/>
      <c r="Q33" s="1698">
        <f t="shared" si="2"/>
        <v>23</v>
      </c>
      <c r="R33" s="1415" t="s">
        <v>16</v>
      </c>
      <c r="S33" s="1331" t="s">
        <v>33</v>
      </c>
      <c r="T33" s="78" t="s">
        <v>38</v>
      </c>
      <c r="U33" s="78" t="s">
        <v>38</v>
      </c>
      <c r="V33" s="650" t="s">
        <v>64</v>
      </c>
      <c r="W33" s="1838"/>
      <c r="X33" s="2404">
        <f t="shared" si="3"/>
        <v>23</v>
      </c>
      <c r="Y33" s="2403" t="s">
        <v>15</v>
      </c>
      <c r="Z33" s="1292" t="s">
        <v>38</v>
      </c>
      <c r="AA33" s="225" t="s">
        <v>33</v>
      </c>
      <c r="AB33" s="225" t="s">
        <v>64</v>
      </c>
      <c r="AC33" s="318" t="s">
        <v>55</v>
      </c>
      <c r="AD33" s="1339"/>
      <c r="AE33" s="1270">
        <f t="shared" si="4"/>
        <v>23</v>
      </c>
      <c r="AF33" s="1298" t="s">
        <v>17</v>
      </c>
      <c r="AG33" s="1288" t="s">
        <v>64</v>
      </c>
      <c r="AH33" s="74" t="s">
        <v>38</v>
      </c>
      <c r="AI33" s="75" t="s">
        <v>55</v>
      </c>
      <c r="AJ33" s="98" t="s">
        <v>38</v>
      </c>
      <c r="AK33" s="1842"/>
      <c r="AL33" s="1276">
        <f t="shared" si="5"/>
        <v>23</v>
      </c>
      <c r="AM33" s="1297" t="s">
        <v>18</v>
      </c>
      <c r="AN33" s="1294" t="s">
        <v>33</v>
      </c>
      <c r="AO33" s="72" t="s">
        <v>38</v>
      </c>
      <c r="AP33" s="72" t="s">
        <v>38</v>
      </c>
      <c r="AQ33" s="73" t="s">
        <v>64</v>
      </c>
      <c r="AS33" s="1025"/>
      <c r="AT33" s="1339"/>
      <c r="AU33" s="1270">
        <f t="shared" si="6"/>
        <v>23</v>
      </c>
      <c r="AV33" s="1297" t="s">
        <v>15</v>
      </c>
      <c r="AW33" s="1289" t="s">
        <v>38</v>
      </c>
      <c r="AX33" s="75" t="s">
        <v>33</v>
      </c>
      <c r="AY33" s="75" t="s">
        <v>64</v>
      </c>
      <c r="AZ33" s="76" t="s">
        <v>55</v>
      </c>
      <c r="BA33" s="1339"/>
      <c r="BB33" s="1276">
        <f t="shared" si="7"/>
        <v>23</v>
      </c>
      <c r="BC33" s="1298" t="s">
        <v>19</v>
      </c>
      <c r="BD33" s="1288" t="s">
        <v>64</v>
      </c>
      <c r="BE33" s="74" t="s">
        <v>38</v>
      </c>
      <c r="BF33" s="75" t="s">
        <v>55</v>
      </c>
      <c r="BG33" s="98" t="s">
        <v>38</v>
      </c>
      <c r="BH33" s="1339"/>
      <c r="BI33" s="1276">
        <f t="shared" si="8"/>
        <v>23</v>
      </c>
      <c r="BJ33" s="1297" t="s">
        <v>88</v>
      </c>
      <c r="BK33" s="1293" t="s">
        <v>33</v>
      </c>
      <c r="BL33" s="224" t="s">
        <v>38</v>
      </c>
      <c r="BM33" s="224" t="s">
        <v>38</v>
      </c>
      <c r="BN33" s="318" t="s">
        <v>64</v>
      </c>
      <c r="BO33" s="1838">
        <v>43</v>
      </c>
      <c r="BP33" s="1453">
        <f t="shared" si="9"/>
        <v>23</v>
      </c>
      <c r="BQ33" s="1298" t="s">
        <v>14</v>
      </c>
      <c r="BR33" s="1289" t="s">
        <v>38</v>
      </c>
      <c r="BS33" s="225" t="s">
        <v>33</v>
      </c>
      <c r="BT33" s="225" t="s">
        <v>64</v>
      </c>
      <c r="BU33" s="318" t="s">
        <v>55</v>
      </c>
      <c r="BV33" s="1352"/>
      <c r="BW33" s="1698">
        <f t="shared" si="10"/>
        <v>23</v>
      </c>
      <c r="BX33" s="1300" t="s">
        <v>16</v>
      </c>
      <c r="BY33" s="1378" t="s">
        <v>38</v>
      </c>
      <c r="BZ33" s="391" t="s">
        <v>55</v>
      </c>
      <c r="CA33" s="391" t="s">
        <v>33</v>
      </c>
      <c r="CB33" s="395" t="s">
        <v>38</v>
      </c>
      <c r="CC33" s="1339"/>
      <c r="CD33" s="1276">
        <f t="shared" si="11"/>
        <v>23</v>
      </c>
      <c r="CE33" s="1329" t="s">
        <v>88</v>
      </c>
      <c r="CF33" s="1293" t="s">
        <v>33</v>
      </c>
      <c r="CG33" s="224" t="s">
        <v>38</v>
      </c>
      <c r="CH33" s="74" t="s">
        <v>38</v>
      </c>
      <c r="CI33" s="76" t="s">
        <v>64</v>
      </c>
      <c r="CJ33" s="3799" t="s">
        <v>92</v>
      </c>
      <c r="CK33" s="1049"/>
      <c r="CL33" s="560"/>
      <c r="CM33" s="89"/>
      <c r="CN33" s="23"/>
      <c r="CO33" s="23"/>
      <c r="CP33" s="530"/>
      <c r="CQ33" s="531"/>
      <c r="CR33" s="531"/>
      <c r="CS33" s="532"/>
    </row>
    <row r="34" spans="1:97" ht="18" customHeight="1" thickBot="1">
      <c r="A34" s="1025"/>
      <c r="B34" s="1834"/>
      <c r="C34" s="1270">
        <f t="shared" si="0"/>
        <v>24</v>
      </c>
      <c r="D34" s="1297" t="s">
        <v>17</v>
      </c>
      <c r="E34" s="1288" t="s">
        <v>33</v>
      </c>
      <c r="F34" s="74" t="s">
        <v>38</v>
      </c>
      <c r="G34" s="74" t="s">
        <v>38</v>
      </c>
      <c r="H34" s="76" t="s">
        <v>64</v>
      </c>
      <c r="I34" s="1840"/>
      <c r="J34" s="1281">
        <f t="shared" si="1"/>
        <v>24</v>
      </c>
      <c r="K34" s="2403" t="s">
        <v>18</v>
      </c>
      <c r="L34" s="1319" t="s">
        <v>38</v>
      </c>
      <c r="M34" s="75" t="s">
        <v>33</v>
      </c>
      <c r="N34" s="83" t="s">
        <v>64</v>
      </c>
      <c r="O34" s="644" t="s">
        <v>55</v>
      </c>
      <c r="P34" s="1838"/>
      <c r="Q34" s="1275">
        <f t="shared" si="2"/>
        <v>24</v>
      </c>
      <c r="R34" s="2672" t="s">
        <v>18</v>
      </c>
      <c r="S34" s="1371" t="s">
        <v>33</v>
      </c>
      <c r="T34" s="74" t="s">
        <v>38</v>
      </c>
      <c r="U34" s="74" t="s">
        <v>38</v>
      </c>
      <c r="V34" s="76" t="s">
        <v>64</v>
      </c>
      <c r="W34" s="1838">
        <v>17</v>
      </c>
      <c r="X34" s="1276">
        <f t="shared" si="3"/>
        <v>24</v>
      </c>
      <c r="Y34" s="1297" t="s">
        <v>14</v>
      </c>
      <c r="Z34" s="1288" t="s">
        <v>55</v>
      </c>
      <c r="AA34" s="225" t="s">
        <v>64</v>
      </c>
      <c r="AB34" s="224" t="s">
        <v>38</v>
      </c>
      <c r="AC34" s="318" t="s">
        <v>33</v>
      </c>
      <c r="AD34" s="1838"/>
      <c r="AE34" s="1273">
        <f t="shared" si="4"/>
        <v>24</v>
      </c>
      <c r="AF34" s="1414" t="s">
        <v>19</v>
      </c>
      <c r="AG34" s="1289" t="s">
        <v>38</v>
      </c>
      <c r="AH34" s="75" t="s">
        <v>55</v>
      </c>
      <c r="AI34" s="75" t="s">
        <v>33</v>
      </c>
      <c r="AJ34" s="98" t="s">
        <v>38</v>
      </c>
      <c r="AK34" s="2674"/>
      <c r="AL34" s="1276">
        <f t="shared" si="5"/>
        <v>24</v>
      </c>
      <c r="AM34" s="1297" t="s">
        <v>88</v>
      </c>
      <c r="AN34" s="1288" t="s">
        <v>33</v>
      </c>
      <c r="AO34" s="74" t="s">
        <v>38</v>
      </c>
      <c r="AP34" s="74" t="s">
        <v>38</v>
      </c>
      <c r="AQ34" s="76" t="s">
        <v>64</v>
      </c>
      <c r="AS34" s="1025"/>
      <c r="AT34" s="1838">
        <v>30</v>
      </c>
      <c r="AU34" s="1453">
        <f t="shared" si="6"/>
        <v>24</v>
      </c>
      <c r="AV34" s="1297" t="s">
        <v>14</v>
      </c>
      <c r="AW34" s="1289" t="s">
        <v>38</v>
      </c>
      <c r="AX34" s="75" t="s">
        <v>33</v>
      </c>
      <c r="AY34" s="75" t="s">
        <v>64</v>
      </c>
      <c r="AZ34" s="76" t="s">
        <v>55</v>
      </c>
      <c r="BA34" s="1839"/>
      <c r="BB34" s="3487">
        <f t="shared" si="7"/>
        <v>24</v>
      </c>
      <c r="BC34" s="3488" t="s">
        <v>16</v>
      </c>
      <c r="BD34" s="74" t="s">
        <v>38</v>
      </c>
      <c r="BE34" s="75" t="s">
        <v>55</v>
      </c>
      <c r="BF34" s="75" t="s">
        <v>33</v>
      </c>
      <c r="BG34" s="97" t="s">
        <v>38</v>
      </c>
      <c r="BH34" s="1339"/>
      <c r="BI34" s="1275">
        <f t="shared" si="8"/>
        <v>24</v>
      </c>
      <c r="BJ34" s="1298" t="s">
        <v>15</v>
      </c>
      <c r="BK34" s="1288" t="s">
        <v>64</v>
      </c>
      <c r="BL34" s="74" t="s">
        <v>38</v>
      </c>
      <c r="BM34" s="75" t="s">
        <v>55</v>
      </c>
      <c r="BN34" s="98" t="s">
        <v>38</v>
      </c>
      <c r="BO34" s="1339"/>
      <c r="BP34" s="1270">
        <f t="shared" si="9"/>
        <v>24</v>
      </c>
      <c r="BQ34" s="1298" t="s">
        <v>17</v>
      </c>
      <c r="BR34" s="1288" t="s">
        <v>55</v>
      </c>
      <c r="BS34" s="225" t="s">
        <v>64</v>
      </c>
      <c r="BT34" s="224" t="s">
        <v>38</v>
      </c>
      <c r="BU34" s="76" t="s">
        <v>33</v>
      </c>
      <c r="BV34" s="1338"/>
      <c r="BW34" s="1275">
        <f t="shared" si="10"/>
        <v>24</v>
      </c>
      <c r="BX34" s="1301" t="s">
        <v>18</v>
      </c>
      <c r="BY34" s="1305" t="s">
        <v>38</v>
      </c>
      <c r="BZ34" s="397" t="s">
        <v>55</v>
      </c>
      <c r="CA34" s="397" t="s">
        <v>33</v>
      </c>
      <c r="CB34" s="396" t="s">
        <v>38</v>
      </c>
      <c r="CC34" s="1339"/>
      <c r="CD34" s="1267">
        <f t="shared" si="11"/>
        <v>24</v>
      </c>
      <c r="CE34" s="2406" t="s">
        <v>15</v>
      </c>
      <c r="CF34" s="1293" t="s">
        <v>33</v>
      </c>
      <c r="CG34" s="224" t="s">
        <v>38</v>
      </c>
      <c r="CH34" s="74" t="s">
        <v>38</v>
      </c>
      <c r="CI34" s="76" t="s">
        <v>64</v>
      </c>
      <c r="CJ34" s="3799"/>
      <c r="CK34" s="565"/>
      <c r="CL34" s="561"/>
      <c r="CM34" s="89"/>
      <c r="CN34" s="23"/>
      <c r="CO34" s="23"/>
      <c r="CP34" s="530"/>
      <c r="CQ34" s="531"/>
      <c r="CR34" s="531"/>
      <c r="CS34" s="532"/>
    </row>
    <row r="35" spans="1:97" ht="18" customHeight="1" thickBot="1">
      <c r="A35" s="1025"/>
      <c r="B35" s="1834"/>
      <c r="C35" s="1273">
        <f t="shared" si="0"/>
        <v>25</v>
      </c>
      <c r="D35" s="1298" t="s">
        <v>19</v>
      </c>
      <c r="E35" s="1288" t="s">
        <v>33</v>
      </c>
      <c r="F35" s="74" t="s">
        <v>38</v>
      </c>
      <c r="G35" s="74" t="s">
        <v>38</v>
      </c>
      <c r="H35" s="76" t="s">
        <v>64</v>
      </c>
      <c r="I35" s="1838"/>
      <c r="J35" s="1273">
        <f t="shared" si="1"/>
        <v>25</v>
      </c>
      <c r="K35" s="1302" t="s">
        <v>88</v>
      </c>
      <c r="L35" s="1288" t="s">
        <v>55</v>
      </c>
      <c r="M35" s="225" t="s">
        <v>64</v>
      </c>
      <c r="N35" s="74" t="s">
        <v>38</v>
      </c>
      <c r="O35" s="76" t="s">
        <v>33</v>
      </c>
      <c r="P35" s="1339"/>
      <c r="Q35" s="1276">
        <f t="shared" si="2"/>
        <v>25</v>
      </c>
      <c r="R35" s="1414" t="s">
        <v>88</v>
      </c>
      <c r="S35" s="1287" t="s">
        <v>64</v>
      </c>
      <c r="T35" s="74" t="s">
        <v>38</v>
      </c>
      <c r="U35" s="225" t="s">
        <v>55</v>
      </c>
      <c r="V35" s="98" t="s">
        <v>38</v>
      </c>
      <c r="W35" s="1838"/>
      <c r="X35" s="1276">
        <f t="shared" si="3"/>
        <v>25</v>
      </c>
      <c r="Y35" s="1297" t="s">
        <v>17</v>
      </c>
      <c r="Z35" s="1288" t="s">
        <v>55</v>
      </c>
      <c r="AA35" s="225" t="s">
        <v>64</v>
      </c>
      <c r="AB35" s="224" t="s">
        <v>38</v>
      </c>
      <c r="AC35" s="318" t="s">
        <v>33</v>
      </c>
      <c r="AD35" s="1352"/>
      <c r="AE35" s="1274">
        <f t="shared" si="4"/>
        <v>25</v>
      </c>
      <c r="AF35" s="1300" t="s">
        <v>16</v>
      </c>
      <c r="AG35" s="1304" t="s">
        <v>38</v>
      </c>
      <c r="AH35" s="77" t="s">
        <v>55</v>
      </c>
      <c r="AI35" s="77" t="s">
        <v>33</v>
      </c>
      <c r="AJ35" s="98" t="s">
        <v>38</v>
      </c>
      <c r="AK35" s="2674"/>
      <c r="AL35" s="1276">
        <f t="shared" si="5"/>
        <v>25</v>
      </c>
      <c r="AM35" s="1297" t="s">
        <v>15</v>
      </c>
      <c r="AN35" s="1288" t="s">
        <v>64</v>
      </c>
      <c r="AO35" s="74" t="s">
        <v>38</v>
      </c>
      <c r="AP35" s="75" t="s">
        <v>55</v>
      </c>
      <c r="AQ35" s="98" t="s">
        <v>38</v>
      </c>
      <c r="AS35" s="1025"/>
      <c r="AT35" s="1339"/>
      <c r="AU35" s="1270">
        <f t="shared" si="6"/>
        <v>25</v>
      </c>
      <c r="AV35" s="1298" t="s">
        <v>17</v>
      </c>
      <c r="AW35" s="1288" t="s">
        <v>55</v>
      </c>
      <c r="AX35" s="75" t="s">
        <v>64</v>
      </c>
      <c r="AY35" s="74" t="s">
        <v>38</v>
      </c>
      <c r="AZ35" s="76" t="s">
        <v>33</v>
      </c>
      <c r="BA35" s="1338"/>
      <c r="BB35" s="1330">
        <f t="shared" si="7"/>
        <v>25</v>
      </c>
      <c r="BC35" s="1301" t="s">
        <v>18</v>
      </c>
      <c r="BD35" s="82" t="s">
        <v>38</v>
      </c>
      <c r="BE35" s="83" t="s">
        <v>33</v>
      </c>
      <c r="BF35" s="83" t="s">
        <v>64</v>
      </c>
      <c r="BG35" s="644" t="s">
        <v>55</v>
      </c>
      <c r="BH35" s="1838">
        <v>39</v>
      </c>
      <c r="BI35" s="1275">
        <f t="shared" si="8"/>
        <v>25</v>
      </c>
      <c r="BJ35" s="1298" t="s">
        <v>14</v>
      </c>
      <c r="BK35" s="1288" t="s">
        <v>64</v>
      </c>
      <c r="BL35" s="74" t="s">
        <v>38</v>
      </c>
      <c r="BM35" s="75" t="s">
        <v>55</v>
      </c>
      <c r="BN35" s="98" t="s">
        <v>38</v>
      </c>
      <c r="BO35" s="1838"/>
      <c r="BP35" s="1273">
        <f t="shared" si="9"/>
        <v>25</v>
      </c>
      <c r="BQ35" s="1298" t="s">
        <v>19</v>
      </c>
      <c r="BR35" s="1288" t="s">
        <v>55</v>
      </c>
      <c r="BS35" s="225" t="s">
        <v>64</v>
      </c>
      <c r="BT35" s="74" t="s">
        <v>38</v>
      </c>
      <c r="BU35" s="76" t="s">
        <v>33</v>
      </c>
      <c r="BV35" s="1339"/>
      <c r="BW35" s="1275">
        <f t="shared" si="10"/>
        <v>25</v>
      </c>
      <c r="BX35" s="1298" t="s">
        <v>88</v>
      </c>
      <c r="BY35" s="1379" t="s">
        <v>38</v>
      </c>
      <c r="BZ35" s="399" t="s">
        <v>33</v>
      </c>
      <c r="CA35" s="399" t="s">
        <v>64</v>
      </c>
      <c r="CB35" s="399" t="s">
        <v>55</v>
      </c>
      <c r="CC35" s="1838">
        <v>52</v>
      </c>
      <c r="CD35" s="1334">
        <f t="shared" si="11"/>
        <v>25</v>
      </c>
      <c r="CE35" s="2406" t="s">
        <v>14</v>
      </c>
      <c r="CF35" s="1293" t="s">
        <v>64</v>
      </c>
      <c r="CG35" s="224" t="s">
        <v>38</v>
      </c>
      <c r="CH35" s="75" t="s">
        <v>55</v>
      </c>
      <c r="CI35" s="98" t="s">
        <v>38</v>
      </c>
      <c r="CJ35" s="3800" t="s">
        <v>428</v>
      </c>
      <c r="CK35" s="565"/>
      <c r="CL35" s="561"/>
      <c r="CM35" s="89"/>
      <c r="CN35" s="23"/>
      <c r="CO35" s="23"/>
      <c r="CP35" s="530"/>
      <c r="CQ35" s="531"/>
      <c r="CR35" s="531"/>
      <c r="CS35" s="532"/>
    </row>
    <row r="36" spans="1:97" ht="18" customHeight="1" thickBot="1">
      <c r="A36" s="1025"/>
      <c r="B36" s="1835"/>
      <c r="C36" s="1274">
        <f t="shared" si="0"/>
        <v>26</v>
      </c>
      <c r="D36" s="1300" t="s">
        <v>16</v>
      </c>
      <c r="E36" s="1291" t="s">
        <v>64</v>
      </c>
      <c r="F36" s="78" t="s">
        <v>38</v>
      </c>
      <c r="G36" s="77" t="s">
        <v>55</v>
      </c>
      <c r="H36" s="97" t="s">
        <v>38</v>
      </c>
      <c r="I36" s="1838"/>
      <c r="J36" s="3907">
        <f t="shared" si="1"/>
        <v>26</v>
      </c>
      <c r="K36" s="1302" t="s">
        <v>15</v>
      </c>
      <c r="L36" s="1369" t="s">
        <v>33</v>
      </c>
      <c r="M36" s="224" t="s">
        <v>38</v>
      </c>
      <c r="N36" s="224" t="s">
        <v>38</v>
      </c>
      <c r="O36" s="76" t="s">
        <v>64</v>
      </c>
      <c r="P36" s="1339"/>
      <c r="Q36" s="1276">
        <f t="shared" si="2"/>
        <v>26</v>
      </c>
      <c r="R36" s="1414" t="s">
        <v>15</v>
      </c>
      <c r="S36" s="1293" t="s">
        <v>64</v>
      </c>
      <c r="T36" s="74" t="s">
        <v>38</v>
      </c>
      <c r="U36" s="75" t="s">
        <v>55</v>
      </c>
      <c r="V36" s="98" t="s">
        <v>38</v>
      </c>
      <c r="W36" s="1838"/>
      <c r="X36" s="1276">
        <f t="shared" si="3"/>
        <v>26</v>
      </c>
      <c r="Y36" s="1297" t="s">
        <v>19</v>
      </c>
      <c r="Z36" s="1288" t="s">
        <v>33</v>
      </c>
      <c r="AA36" s="74" t="s">
        <v>38</v>
      </c>
      <c r="AB36" s="224" t="s">
        <v>38</v>
      </c>
      <c r="AC36" s="76" t="s">
        <v>64</v>
      </c>
      <c r="AD36" s="1338"/>
      <c r="AE36" s="1281">
        <f t="shared" si="4"/>
        <v>26</v>
      </c>
      <c r="AF36" s="1329" t="s">
        <v>18</v>
      </c>
      <c r="AG36" s="1290" t="s">
        <v>38</v>
      </c>
      <c r="AH36" s="71" t="s">
        <v>33</v>
      </c>
      <c r="AI36" s="71" t="s">
        <v>64</v>
      </c>
      <c r="AJ36" s="73" t="s">
        <v>55</v>
      </c>
      <c r="AK36" s="1842">
        <v>26</v>
      </c>
      <c r="AL36" s="1276">
        <f t="shared" si="5"/>
        <v>26</v>
      </c>
      <c r="AM36" s="1297" t="s">
        <v>14</v>
      </c>
      <c r="AN36" s="1289" t="s">
        <v>38</v>
      </c>
      <c r="AO36" s="75" t="s">
        <v>55</v>
      </c>
      <c r="AP36" s="75" t="s">
        <v>33</v>
      </c>
      <c r="AQ36" s="98" t="s">
        <v>38</v>
      </c>
      <c r="AS36" s="1025"/>
      <c r="AT36" s="1339"/>
      <c r="AU36" s="1270">
        <f t="shared" si="6"/>
        <v>26</v>
      </c>
      <c r="AV36" s="1298" t="s">
        <v>19</v>
      </c>
      <c r="AW36" s="1288" t="s">
        <v>33</v>
      </c>
      <c r="AX36" s="74" t="s">
        <v>38</v>
      </c>
      <c r="AY36" s="74" t="s">
        <v>38</v>
      </c>
      <c r="AZ36" s="76" t="s">
        <v>64</v>
      </c>
      <c r="BA36" s="1339"/>
      <c r="BB36" s="1276">
        <f t="shared" si="7"/>
        <v>26</v>
      </c>
      <c r="BC36" s="1298" t="s">
        <v>88</v>
      </c>
      <c r="BD36" s="74" t="s">
        <v>38</v>
      </c>
      <c r="BE36" s="75" t="s">
        <v>33</v>
      </c>
      <c r="BF36" s="75" t="s">
        <v>64</v>
      </c>
      <c r="BG36" s="76" t="s">
        <v>55</v>
      </c>
      <c r="BH36" s="1838"/>
      <c r="BI36" s="1275">
        <f t="shared" si="8"/>
        <v>26</v>
      </c>
      <c r="BJ36" s="1298" t="s">
        <v>17</v>
      </c>
      <c r="BK36" s="1289" t="s">
        <v>38</v>
      </c>
      <c r="BL36" s="75" t="s">
        <v>55</v>
      </c>
      <c r="BM36" s="75" t="s">
        <v>33</v>
      </c>
      <c r="BN36" s="98" t="s">
        <v>38</v>
      </c>
      <c r="BO36" s="1839"/>
      <c r="BP36" s="1274">
        <f t="shared" si="9"/>
        <v>26</v>
      </c>
      <c r="BQ36" s="1299" t="s">
        <v>16</v>
      </c>
      <c r="BR36" s="1291" t="s">
        <v>33</v>
      </c>
      <c r="BS36" s="78" t="s">
        <v>38</v>
      </c>
      <c r="BT36" s="80" t="s">
        <v>38</v>
      </c>
      <c r="BU36" s="81" t="s">
        <v>64</v>
      </c>
      <c r="BV36" s="1339"/>
      <c r="BW36" s="1275">
        <f t="shared" si="10"/>
        <v>26</v>
      </c>
      <c r="BX36" s="1298" t="s">
        <v>15</v>
      </c>
      <c r="BY36" s="1379" t="s">
        <v>38</v>
      </c>
      <c r="BZ36" s="392" t="s">
        <v>33</v>
      </c>
      <c r="CA36" s="399" t="s">
        <v>64</v>
      </c>
      <c r="CB36" s="392" t="s">
        <v>55</v>
      </c>
      <c r="CC36" s="1838"/>
      <c r="CD36" s="1334">
        <f t="shared" si="11"/>
        <v>26</v>
      </c>
      <c r="CE36" s="2406" t="s">
        <v>17</v>
      </c>
      <c r="CF36" s="1293" t="s">
        <v>64</v>
      </c>
      <c r="CG36" s="224" t="s">
        <v>38</v>
      </c>
      <c r="CH36" s="75" t="s">
        <v>55</v>
      </c>
      <c r="CI36" s="98" t="s">
        <v>38</v>
      </c>
      <c r="CJ36" s="3800" t="s">
        <v>429</v>
      </c>
      <c r="CK36" s="565"/>
      <c r="CL36" s="561"/>
      <c r="CM36" s="89"/>
      <c r="CN36" s="23"/>
      <c r="CO36" s="23"/>
      <c r="CP36" s="530"/>
      <c r="CQ36" s="531"/>
      <c r="CR36" s="531"/>
      <c r="CS36" s="532"/>
    </row>
    <row r="37" spans="1:97" ht="18" customHeight="1" thickBot="1">
      <c r="A37" s="1025"/>
      <c r="B37" s="1834"/>
      <c r="C37" s="1281">
        <f t="shared" si="0"/>
        <v>27</v>
      </c>
      <c r="D37" s="1301" t="s">
        <v>18</v>
      </c>
      <c r="E37" s="1290" t="s">
        <v>38</v>
      </c>
      <c r="F37" s="71" t="s">
        <v>55</v>
      </c>
      <c r="G37" s="71" t="s">
        <v>33</v>
      </c>
      <c r="H37" s="643" t="s">
        <v>38</v>
      </c>
      <c r="I37" s="1838">
        <v>9</v>
      </c>
      <c r="J37" s="3907">
        <f t="shared" si="1"/>
        <v>27</v>
      </c>
      <c r="K37" s="1302" t="s">
        <v>14</v>
      </c>
      <c r="L37" s="1288" t="s">
        <v>33</v>
      </c>
      <c r="M37" s="224" t="s">
        <v>38</v>
      </c>
      <c r="N37" s="224" t="s">
        <v>38</v>
      </c>
      <c r="O37" s="76" t="s">
        <v>64</v>
      </c>
      <c r="P37" s="1838">
        <v>13</v>
      </c>
      <c r="Q37" s="1276">
        <f t="shared" si="2"/>
        <v>27</v>
      </c>
      <c r="R37" s="1414" t="s">
        <v>14</v>
      </c>
      <c r="S37" s="1292" t="s">
        <v>38</v>
      </c>
      <c r="T37" s="75" t="s">
        <v>55</v>
      </c>
      <c r="U37" s="75" t="s">
        <v>33</v>
      </c>
      <c r="V37" s="98" t="s">
        <v>38</v>
      </c>
      <c r="W37" s="1839"/>
      <c r="X37" s="1271">
        <f t="shared" si="3"/>
        <v>27</v>
      </c>
      <c r="Y37" s="1300" t="s">
        <v>16</v>
      </c>
      <c r="Z37" s="1288" t="s">
        <v>64</v>
      </c>
      <c r="AA37" s="78" t="s">
        <v>38</v>
      </c>
      <c r="AB37" s="77" t="s">
        <v>55</v>
      </c>
      <c r="AC37" s="97" t="s">
        <v>38</v>
      </c>
      <c r="AD37" s="1339"/>
      <c r="AE37" s="1270">
        <f t="shared" si="4"/>
        <v>27</v>
      </c>
      <c r="AF37" s="1297" t="s">
        <v>88</v>
      </c>
      <c r="AG37" s="1293" t="s">
        <v>55</v>
      </c>
      <c r="AH37" s="75" t="s">
        <v>64</v>
      </c>
      <c r="AI37" s="224" t="s">
        <v>38</v>
      </c>
      <c r="AJ37" s="318" t="s">
        <v>33</v>
      </c>
      <c r="AK37" s="1842"/>
      <c r="AL37" s="1276">
        <f t="shared" si="5"/>
        <v>27</v>
      </c>
      <c r="AM37" s="1297" t="s">
        <v>17</v>
      </c>
      <c r="AN37" s="1289" t="s">
        <v>38</v>
      </c>
      <c r="AO37" s="75" t="s">
        <v>55</v>
      </c>
      <c r="AP37" s="75" t="s">
        <v>33</v>
      </c>
      <c r="AQ37" s="98" t="s">
        <v>38</v>
      </c>
      <c r="AS37" s="1025"/>
      <c r="AT37" s="1352"/>
      <c r="AU37" s="1274">
        <f t="shared" si="6"/>
        <v>27</v>
      </c>
      <c r="AV37" s="1299" t="s">
        <v>16</v>
      </c>
      <c r="AW37" s="1291" t="s">
        <v>33</v>
      </c>
      <c r="AX37" s="78" t="s">
        <v>38</v>
      </c>
      <c r="AY37" s="78" t="s">
        <v>38</v>
      </c>
      <c r="AZ37" s="650" t="s">
        <v>64</v>
      </c>
      <c r="BA37" s="1339"/>
      <c r="BB37" s="1276">
        <f t="shared" si="7"/>
        <v>27</v>
      </c>
      <c r="BC37" s="1298" t="s">
        <v>15</v>
      </c>
      <c r="BD37" s="75" t="s">
        <v>55</v>
      </c>
      <c r="BE37" s="75" t="s">
        <v>64</v>
      </c>
      <c r="BF37" s="74" t="s">
        <v>38</v>
      </c>
      <c r="BG37" s="76" t="s">
        <v>33</v>
      </c>
      <c r="BH37" s="1838"/>
      <c r="BI37" s="1275">
        <f t="shared" si="8"/>
        <v>27</v>
      </c>
      <c r="BJ37" s="1298" t="s">
        <v>19</v>
      </c>
      <c r="BK37" s="1289" t="s">
        <v>38</v>
      </c>
      <c r="BL37" s="75" t="s">
        <v>55</v>
      </c>
      <c r="BM37" s="75" t="s">
        <v>33</v>
      </c>
      <c r="BN37" s="98" t="s">
        <v>38</v>
      </c>
      <c r="BO37" s="1840"/>
      <c r="BP37" s="1281">
        <f t="shared" si="9"/>
        <v>27</v>
      </c>
      <c r="BQ37" s="1301" t="s">
        <v>18</v>
      </c>
      <c r="BR37" s="1294" t="s">
        <v>33</v>
      </c>
      <c r="BS37" s="82" t="s">
        <v>38</v>
      </c>
      <c r="BT37" s="72" t="s">
        <v>38</v>
      </c>
      <c r="BU37" s="73" t="s">
        <v>64</v>
      </c>
      <c r="BV37" s="1838">
        <v>48</v>
      </c>
      <c r="BW37" s="1275">
        <f t="shared" si="10"/>
        <v>27</v>
      </c>
      <c r="BX37" s="1414" t="s">
        <v>14</v>
      </c>
      <c r="BY37" s="1377" t="s">
        <v>55</v>
      </c>
      <c r="BZ37" s="392" t="s">
        <v>64</v>
      </c>
      <c r="CA37" s="393" t="s">
        <v>38</v>
      </c>
      <c r="CB37" s="392" t="s">
        <v>33</v>
      </c>
      <c r="CC37" s="1838"/>
      <c r="CD37" s="1270">
        <f t="shared" si="11"/>
        <v>27</v>
      </c>
      <c r="CE37" s="1329" t="s">
        <v>19</v>
      </c>
      <c r="CF37" s="1289" t="s">
        <v>38</v>
      </c>
      <c r="CG37" s="75" t="s">
        <v>55</v>
      </c>
      <c r="CH37" s="75" t="s">
        <v>33</v>
      </c>
      <c r="CI37" s="98" t="s">
        <v>38</v>
      </c>
      <c r="CJ37" s="3800" t="s">
        <v>430</v>
      </c>
      <c r="CK37" s="565"/>
      <c r="CL37" s="561"/>
      <c r="CM37" s="89"/>
      <c r="CN37" s="23"/>
      <c r="CO37" s="23"/>
      <c r="CP37" s="530"/>
      <c r="CQ37" s="531"/>
      <c r="CR37" s="531"/>
      <c r="CS37" s="532"/>
    </row>
    <row r="38" spans="1:97" ht="18" customHeight="1" thickBot="1">
      <c r="A38" s="1025"/>
      <c r="B38" s="1834"/>
      <c r="C38" s="1270">
        <f t="shared" si="0"/>
        <v>28</v>
      </c>
      <c r="D38" s="1297" t="s">
        <v>88</v>
      </c>
      <c r="E38" s="1292" t="s">
        <v>38</v>
      </c>
      <c r="F38" s="225" t="s">
        <v>55</v>
      </c>
      <c r="G38" s="225" t="s">
        <v>33</v>
      </c>
      <c r="H38" s="642" t="s">
        <v>38</v>
      </c>
      <c r="I38" s="1841"/>
      <c r="J38" s="3907">
        <f t="shared" si="1"/>
        <v>28</v>
      </c>
      <c r="K38" s="1298" t="s">
        <v>17</v>
      </c>
      <c r="L38" s="1287" t="s">
        <v>64</v>
      </c>
      <c r="M38" s="393" t="s">
        <v>38</v>
      </c>
      <c r="N38" s="392" t="s">
        <v>55</v>
      </c>
      <c r="O38" s="404" t="s">
        <v>38</v>
      </c>
      <c r="P38" s="1838"/>
      <c r="Q38" s="1276">
        <f t="shared" si="2"/>
        <v>28</v>
      </c>
      <c r="R38" s="1298" t="s">
        <v>17</v>
      </c>
      <c r="S38" s="1292" t="s">
        <v>38</v>
      </c>
      <c r="T38" s="75" t="s">
        <v>33</v>
      </c>
      <c r="U38" s="75" t="s">
        <v>64</v>
      </c>
      <c r="V38" s="76" t="s">
        <v>55</v>
      </c>
      <c r="W38" s="1838"/>
      <c r="X38" s="1276">
        <f t="shared" si="3"/>
        <v>28</v>
      </c>
      <c r="Y38" s="1297" t="s">
        <v>18</v>
      </c>
      <c r="Z38" s="1295" t="s">
        <v>64</v>
      </c>
      <c r="AA38" s="82" t="s">
        <v>38</v>
      </c>
      <c r="AB38" s="83" t="s">
        <v>55</v>
      </c>
      <c r="AC38" s="643" t="s">
        <v>38</v>
      </c>
      <c r="AD38" s="1339"/>
      <c r="AE38" s="1270">
        <f t="shared" si="4"/>
        <v>28</v>
      </c>
      <c r="AF38" s="1297" t="s">
        <v>15</v>
      </c>
      <c r="AG38" s="1293" t="s">
        <v>55</v>
      </c>
      <c r="AH38" s="75" t="s">
        <v>64</v>
      </c>
      <c r="AI38" s="224" t="s">
        <v>38</v>
      </c>
      <c r="AJ38" s="318" t="s">
        <v>33</v>
      </c>
      <c r="AK38" s="1842"/>
      <c r="AL38" s="1276">
        <f t="shared" si="5"/>
        <v>28</v>
      </c>
      <c r="AM38" s="1297" t="s">
        <v>19</v>
      </c>
      <c r="AN38" s="1289" t="s">
        <v>38</v>
      </c>
      <c r="AO38" s="75" t="s">
        <v>33</v>
      </c>
      <c r="AP38" s="75" t="s">
        <v>64</v>
      </c>
      <c r="AQ38" s="76" t="s">
        <v>55</v>
      </c>
      <c r="AS38" s="1025"/>
      <c r="AT38" s="1338"/>
      <c r="AU38" s="1281">
        <f t="shared" si="6"/>
        <v>28</v>
      </c>
      <c r="AV38" s="3486" t="s">
        <v>18</v>
      </c>
      <c r="AW38" s="1294" t="s">
        <v>64</v>
      </c>
      <c r="AX38" s="72" t="s">
        <v>38</v>
      </c>
      <c r="AY38" s="71" t="s">
        <v>55</v>
      </c>
      <c r="AZ38" s="643" t="s">
        <v>38</v>
      </c>
      <c r="BA38" s="1838">
        <v>35</v>
      </c>
      <c r="BB38" s="1276">
        <f t="shared" si="7"/>
        <v>28</v>
      </c>
      <c r="BC38" s="1298" t="s">
        <v>14</v>
      </c>
      <c r="BD38" s="75" t="s">
        <v>55</v>
      </c>
      <c r="BE38" s="75" t="s">
        <v>64</v>
      </c>
      <c r="BF38" s="74" t="s">
        <v>38</v>
      </c>
      <c r="BG38" s="76" t="s">
        <v>33</v>
      </c>
      <c r="BH38" s="1839"/>
      <c r="BI38" s="1698">
        <f t="shared" si="8"/>
        <v>28</v>
      </c>
      <c r="BJ38" s="1300" t="s">
        <v>16</v>
      </c>
      <c r="BK38" s="1304" t="s">
        <v>38</v>
      </c>
      <c r="BL38" s="77" t="s">
        <v>33</v>
      </c>
      <c r="BM38" s="77" t="s">
        <v>64</v>
      </c>
      <c r="BN38" s="650" t="s">
        <v>55</v>
      </c>
      <c r="BO38" s="1838"/>
      <c r="BP38" s="1270">
        <f t="shared" si="9"/>
        <v>28</v>
      </c>
      <c r="BQ38" s="1298" t="s">
        <v>88</v>
      </c>
      <c r="BR38" s="1288" t="s">
        <v>64</v>
      </c>
      <c r="BS38" s="74" t="s">
        <v>38</v>
      </c>
      <c r="BT38" s="75" t="s">
        <v>55</v>
      </c>
      <c r="BU38" s="98" t="s">
        <v>38</v>
      </c>
      <c r="BV38" s="1339"/>
      <c r="BW38" s="1275">
        <f t="shared" si="10"/>
        <v>28</v>
      </c>
      <c r="BX38" s="1414" t="s">
        <v>17</v>
      </c>
      <c r="BY38" s="1287" t="s">
        <v>33</v>
      </c>
      <c r="BZ38" s="393" t="s">
        <v>38</v>
      </c>
      <c r="CA38" s="393" t="s">
        <v>38</v>
      </c>
      <c r="CB38" s="392" t="s">
        <v>64</v>
      </c>
      <c r="CC38" s="1839"/>
      <c r="CD38" s="1274">
        <f t="shared" si="11"/>
        <v>28</v>
      </c>
      <c r="CE38" s="1699" t="s">
        <v>16</v>
      </c>
      <c r="CF38" s="1304" t="s">
        <v>38</v>
      </c>
      <c r="CG38" s="77" t="s">
        <v>33</v>
      </c>
      <c r="CH38" s="77" t="s">
        <v>64</v>
      </c>
      <c r="CI38" s="650" t="s">
        <v>55</v>
      </c>
      <c r="CJ38" s="3800" t="s">
        <v>431</v>
      </c>
      <c r="CK38" s="565"/>
      <c r="CL38" s="561"/>
      <c r="CM38" s="89"/>
      <c r="CN38" s="23"/>
      <c r="CO38" s="23"/>
      <c r="CP38" s="530"/>
      <c r="CQ38" s="531"/>
      <c r="CR38" s="531"/>
      <c r="CS38" s="532"/>
    </row>
    <row r="39" spans="1:97" ht="18" customHeight="1" thickBot="1">
      <c r="A39" s="1025"/>
      <c r="B39" s="1834"/>
      <c r="C39" s="1270">
        <f t="shared" si="0"/>
        <v>29</v>
      </c>
      <c r="D39" s="1297" t="s">
        <v>15</v>
      </c>
      <c r="E39" s="1289" t="s">
        <v>38</v>
      </c>
      <c r="F39" s="75" t="s">
        <v>33</v>
      </c>
      <c r="G39" s="75" t="s">
        <v>64</v>
      </c>
      <c r="H39" s="76" t="s">
        <v>55</v>
      </c>
      <c r="I39" s="3970"/>
      <c r="J39" s="3971"/>
      <c r="K39" s="3974"/>
      <c r="L39" s="3972"/>
      <c r="M39" s="232"/>
      <c r="N39" s="232"/>
      <c r="O39" s="3973"/>
      <c r="P39" s="1838"/>
      <c r="Q39" s="1273">
        <f t="shared" si="2"/>
        <v>29</v>
      </c>
      <c r="R39" s="1298" t="s">
        <v>19</v>
      </c>
      <c r="S39" s="1292" t="s">
        <v>38</v>
      </c>
      <c r="T39" s="75" t="s">
        <v>33</v>
      </c>
      <c r="U39" s="75" t="s">
        <v>64</v>
      </c>
      <c r="V39" s="76" t="s">
        <v>55</v>
      </c>
      <c r="W39" s="1838"/>
      <c r="X39" s="1276">
        <f t="shared" si="3"/>
        <v>29</v>
      </c>
      <c r="Y39" s="1297" t="s">
        <v>88</v>
      </c>
      <c r="Z39" s="1289" t="s">
        <v>38</v>
      </c>
      <c r="AA39" s="75" t="s">
        <v>55</v>
      </c>
      <c r="AB39" s="75" t="s">
        <v>33</v>
      </c>
      <c r="AC39" s="98" t="s">
        <v>38</v>
      </c>
      <c r="AD39" s="1838">
        <v>22</v>
      </c>
      <c r="AE39" s="1273">
        <f t="shared" si="4"/>
        <v>29</v>
      </c>
      <c r="AF39" s="1297" t="s">
        <v>14</v>
      </c>
      <c r="AG39" s="1288" t="s">
        <v>33</v>
      </c>
      <c r="AH39" s="74" t="s">
        <v>38</v>
      </c>
      <c r="AI39" s="224" t="s">
        <v>38</v>
      </c>
      <c r="AJ39" s="318" t="s">
        <v>64</v>
      </c>
      <c r="AK39" s="1843"/>
      <c r="AL39" s="1271">
        <f t="shared" si="5"/>
        <v>29</v>
      </c>
      <c r="AM39" s="1300" t="s">
        <v>16</v>
      </c>
      <c r="AN39" s="1304" t="s">
        <v>38</v>
      </c>
      <c r="AO39" s="77" t="s">
        <v>33</v>
      </c>
      <c r="AP39" s="77" t="s">
        <v>64</v>
      </c>
      <c r="AQ39" s="650" t="s">
        <v>55</v>
      </c>
      <c r="AS39" s="1025"/>
      <c r="AT39" s="1339"/>
      <c r="AU39" s="1270">
        <f t="shared" si="6"/>
        <v>29</v>
      </c>
      <c r="AV39" s="1297" t="s">
        <v>88</v>
      </c>
      <c r="AW39" s="1293" t="s">
        <v>64</v>
      </c>
      <c r="AX39" s="224" t="s">
        <v>38</v>
      </c>
      <c r="AY39" s="225" t="s">
        <v>55</v>
      </c>
      <c r="AZ39" s="642" t="s">
        <v>38</v>
      </c>
      <c r="BA39" s="1339"/>
      <c r="BB39" s="1267">
        <f t="shared" si="7"/>
        <v>29</v>
      </c>
      <c r="BC39" s="2406" t="s">
        <v>17</v>
      </c>
      <c r="BD39" s="75" t="s">
        <v>33</v>
      </c>
      <c r="BE39" s="74" t="s">
        <v>38</v>
      </c>
      <c r="BF39" s="74" t="s">
        <v>38</v>
      </c>
      <c r="BG39" s="76" t="s">
        <v>64</v>
      </c>
      <c r="BH39" s="1838"/>
      <c r="BI39" s="1275">
        <f t="shared" si="8"/>
        <v>29</v>
      </c>
      <c r="BJ39" s="1329" t="s">
        <v>18</v>
      </c>
      <c r="BK39" s="1294" t="s">
        <v>55</v>
      </c>
      <c r="BL39" s="71" t="s">
        <v>64</v>
      </c>
      <c r="BM39" s="72" t="s">
        <v>38</v>
      </c>
      <c r="BN39" s="73" t="s">
        <v>33</v>
      </c>
      <c r="BO39" s="1838"/>
      <c r="BP39" s="1273">
        <f t="shared" si="9"/>
        <v>29</v>
      </c>
      <c r="BQ39" s="1298" t="s">
        <v>15</v>
      </c>
      <c r="BR39" s="1289" t="s">
        <v>38</v>
      </c>
      <c r="BS39" s="75" t="s">
        <v>55</v>
      </c>
      <c r="BT39" s="75" t="s">
        <v>33</v>
      </c>
      <c r="BU39" s="98" t="s">
        <v>38</v>
      </c>
      <c r="BV39" s="1838"/>
      <c r="BW39" s="1275">
        <f t="shared" si="10"/>
        <v>29</v>
      </c>
      <c r="BX39" s="1414" t="s">
        <v>19</v>
      </c>
      <c r="BY39" s="1287" t="s">
        <v>33</v>
      </c>
      <c r="BZ39" s="393" t="s">
        <v>38</v>
      </c>
      <c r="CA39" s="393" t="s">
        <v>38</v>
      </c>
      <c r="CB39" s="392" t="s">
        <v>64</v>
      </c>
      <c r="CC39" s="1838"/>
      <c r="CD39" s="1273">
        <f t="shared" si="11"/>
        <v>29</v>
      </c>
      <c r="CE39" s="1329" t="s">
        <v>18</v>
      </c>
      <c r="CF39" s="1290" t="s">
        <v>38</v>
      </c>
      <c r="CG39" s="71" t="s">
        <v>33</v>
      </c>
      <c r="CH39" s="71" t="s">
        <v>64</v>
      </c>
      <c r="CI39" s="73" t="s">
        <v>55</v>
      </c>
      <c r="CJ39" s="3800"/>
      <c r="CK39" s="565"/>
      <c r="CL39" s="561"/>
      <c r="CM39" s="89"/>
      <c r="CN39" s="23"/>
      <c r="CO39" s="23"/>
      <c r="CP39" s="530"/>
      <c r="CQ39" s="531"/>
      <c r="CR39" s="531"/>
      <c r="CS39" s="532"/>
    </row>
    <row r="40" spans="1:97" s="445" customFormat="1" ht="18" customHeight="1" thickBot="1">
      <c r="A40" s="1026"/>
      <c r="B40" s="1834">
        <v>5</v>
      </c>
      <c r="C40" s="1275">
        <f t="shared" si="0"/>
        <v>30</v>
      </c>
      <c r="D40" s="1297" t="s">
        <v>14</v>
      </c>
      <c r="E40" s="1289" t="s">
        <v>38</v>
      </c>
      <c r="F40" s="75" t="s">
        <v>33</v>
      </c>
      <c r="G40" s="75" t="s">
        <v>64</v>
      </c>
      <c r="H40" s="76" t="s">
        <v>55</v>
      </c>
      <c r="I40" s="1340"/>
      <c r="J40" s="1668"/>
      <c r="K40" s="3588"/>
      <c r="L40" s="641"/>
      <c r="M40" s="641"/>
      <c r="N40" s="641"/>
      <c r="O40" s="3529"/>
      <c r="P40" s="1839"/>
      <c r="Q40" s="1274">
        <f t="shared" si="2"/>
        <v>30</v>
      </c>
      <c r="R40" s="1299" t="s">
        <v>16</v>
      </c>
      <c r="S40" s="1331" t="s">
        <v>55</v>
      </c>
      <c r="T40" s="391" t="s">
        <v>64</v>
      </c>
      <c r="U40" s="395" t="s">
        <v>38</v>
      </c>
      <c r="V40" s="403" t="s">
        <v>33</v>
      </c>
      <c r="W40" s="1841"/>
      <c r="X40" s="1276">
        <f t="shared" si="3"/>
        <v>30</v>
      </c>
      <c r="Y40" s="1297" t="s">
        <v>15</v>
      </c>
      <c r="Z40" s="1289" t="s">
        <v>38</v>
      </c>
      <c r="AA40" s="75" t="s">
        <v>55</v>
      </c>
      <c r="AB40" s="75" t="s">
        <v>33</v>
      </c>
      <c r="AC40" s="98" t="s">
        <v>38</v>
      </c>
      <c r="AD40" s="1339"/>
      <c r="AE40" s="1270">
        <f t="shared" si="4"/>
        <v>30</v>
      </c>
      <c r="AF40" s="1297" t="s">
        <v>17</v>
      </c>
      <c r="AG40" s="1288" t="s">
        <v>33</v>
      </c>
      <c r="AH40" s="74" t="s">
        <v>38</v>
      </c>
      <c r="AI40" s="224" t="s">
        <v>38</v>
      </c>
      <c r="AJ40" s="318" t="s">
        <v>64</v>
      </c>
      <c r="AK40" s="3977"/>
      <c r="AL40" s="1330">
        <f t="shared" si="5"/>
        <v>30</v>
      </c>
      <c r="AM40" s="3978" t="s">
        <v>18</v>
      </c>
      <c r="AN40" s="1294" t="s">
        <v>55</v>
      </c>
      <c r="AO40" s="71" t="s">
        <v>64</v>
      </c>
      <c r="AP40" s="72" t="s">
        <v>38</v>
      </c>
      <c r="AQ40" s="73" t="s">
        <v>33</v>
      </c>
      <c r="AR40"/>
      <c r="AS40" s="1026"/>
      <c r="AT40" s="1339"/>
      <c r="AU40" s="1270">
        <f t="shared" si="6"/>
        <v>30</v>
      </c>
      <c r="AV40" s="1329" t="s">
        <v>15</v>
      </c>
      <c r="AW40" s="1289" t="s">
        <v>38</v>
      </c>
      <c r="AX40" s="75" t="s">
        <v>55</v>
      </c>
      <c r="AY40" s="75" t="s">
        <v>33</v>
      </c>
      <c r="AZ40" s="98" t="s">
        <v>38</v>
      </c>
      <c r="BA40" s="1838"/>
      <c r="BB40" s="1276">
        <f t="shared" si="7"/>
        <v>30</v>
      </c>
      <c r="BC40" s="1298" t="s">
        <v>19</v>
      </c>
      <c r="BD40" s="95" t="s">
        <v>64</v>
      </c>
      <c r="BE40" s="74" t="s">
        <v>38</v>
      </c>
      <c r="BF40" s="75" t="s">
        <v>55</v>
      </c>
      <c r="BG40" s="98" t="s">
        <v>38</v>
      </c>
      <c r="BH40" s="1841"/>
      <c r="BI40" s="1275">
        <f t="shared" si="8"/>
        <v>30</v>
      </c>
      <c r="BJ40" s="1298" t="s">
        <v>88</v>
      </c>
      <c r="BK40" s="1288" t="s">
        <v>55</v>
      </c>
      <c r="BL40" s="75" t="s">
        <v>64</v>
      </c>
      <c r="BM40" s="74" t="s">
        <v>38</v>
      </c>
      <c r="BN40" s="76" t="s">
        <v>33</v>
      </c>
      <c r="BO40" s="1838">
        <v>44</v>
      </c>
      <c r="BP40" s="1270">
        <f t="shared" si="9"/>
        <v>30</v>
      </c>
      <c r="BQ40" s="1298" t="s">
        <v>14</v>
      </c>
      <c r="BR40" s="1289" t="s">
        <v>38</v>
      </c>
      <c r="BS40" s="75" t="s">
        <v>55</v>
      </c>
      <c r="BT40" s="75" t="s">
        <v>33</v>
      </c>
      <c r="BU40" s="98" t="s">
        <v>38</v>
      </c>
      <c r="BV40" s="1839"/>
      <c r="BW40" s="1271">
        <f t="shared" si="10"/>
        <v>30</v>
      </c>
      <c r="BX40" s="1415" t="s">
        <v>16</v>
      </c>
      <c r="BY40" s="1331" t="s">
        <v>64</v>
      </c>
      <c r="BZ40" s="395" t="s">
        <v>38</v>
      </c>
      <c r="CA40" s="391" t="s">
        <v>55</v>
      </c>
      <c r="CB40" s="3908" t="s">
        <v>38</v>
      </c>
      <c r="CC40" s="1838"/>
      <c r="CD40" s="1270">
        <f t="shared" si="11"/>
        <v>30</v>
      </c>
      <c r="CE40" s="1329" t="s">
        <v>88</v>
      </c>
      <c r="CF40" s="1293" t="s">
        <v>55</v>
      </c>
      <c r="CG40" s="225" t="s">
        <v>64</v>
      </c>
      <c r="CH40" s="74" t="s">
        <v>38</v>
      </c>
      <c r="CI40" s="318" t="s">
        <v>33</v>
      </c>
      <c r="CJ40" s="3796"/>
      <c r="CK40" s="564"/>
      <c r="CL40" s="562"/>
      <c r="CM40" s="89"/>
      <c r="CN40" s="23"/>
      <c r="CO40" s="23"/>
      <c r="CP40" s="533"/>
      <c r="CQ40" s="534"/>
      <c r="CR40" s="534"/>
      <c r="CS40" s="535"/>
    </row>
    <row r="41" spans="1:97" ht="18" customHeight="1" thickBot="1">
      <c r="A41" s="1025"/>
      <c r="B41" s="1834"/>
      <c r="C41" s="1274">
        <f t="shared" si="0"/>
        <v>31</v>
      </c>
      <c r="D41" s="1297" t="s">
        <v>17</v>
      </c>
      <c r="E41" s="1288" t="s">
        <v>55</v>
      </c>
      <c r="F41" s="75" t="s">
        <v>64</v>
      </c>
      <c r="G41" s="74" t="s">
        <v>38</v>
      </c>
      <c r="H41" s="76" t="s">
        <v>33</v>
      </c>
      <c r="I41" s="1341"/>
      <c r="J41" s="1669"/>
      <c r="K41" s="1303"/>
      <c r="L41" s="3530"/>
      <c r="M41" s="3530"/>
      <c r="N41" s="3530"/>
      <c r="O41" s="3531"/>
      <c r="P41" s="1839"/>
      <c r="Q41" s="1274">
        <f t="shared" si="2"/>
        <v>31</v>
      </c>
      <c r="R41" s="1301" t="s">
        <v>18</v>
      </c>
      <c r="S41" s="1294" t="s">
        <v>55</v>
      </c>
      <c r="T41" s="71" t="s">
        <v>64</v>
      </c>
      <c r="U41" s="72" t="s">
        <v>38</v>
      </c>
      <c r="V41" s="73" t="s">
        <v>33</v>
      </c>
      <c r="W41" s="1339"/>
      <c r="X41" s="1043"/>
      <c r="Y41" s="1303"/>
      <c r="Z41" s="1296"/>
      <c r="AA41" s="286"/>
      <c r="AB41" s="286"/>
      <c r="AC41" s="287"/>
      <c r="AD41" s="1352"/>
      <c r="AE41" s="1274">
        <f t="shared" si="4"/>
        <v>31</v>
      </c>
      <c r="AF41" s="1297" t="s">
        <v>19</v>
      </c>
      <c r="AG41" s="1377" t="s">
        <v>64</v>
      </c>
      <c r="AH41" s="393" t="s">
        <v>38</v>
      </c>
      <c r="AI41" s="392" t="s">
        <v>55</v>
      </c>
      <c r="AJ41" s="404" t="s">
        <v>38</v>
      </c>
      <c r="AK41" s="1367"/>
      <c r="AL41" s="1018"/>
      <c r="AM41" s="1303"/>
      <c r="AN41" s="1296"/>
      <c r="AO41" s="286"/>
      <c r="AP41" s="286"/>
      <c r="AQ41" s="287"/>
      <c r="AS41" s="1025"/>
      <c r="AT41" s="1839">
        <v>31</v>
      </c>
      <c r="AU41" s="1274">
        <f t="shared" si="6"/>
        <v>31</v>
      </c>
      <c r="AV41" s="1298" t="s">
        <v>14</v>
      </c>
      <c r="AW41" s="1307" t="s">
        <v>38</v>
      </c>
      <c r="AX41" s="75" t="s">
        <v>33</v>
      </c>
      <c r="AY41" s="75" t="s">
        <v>64</v>
      </c>
      <c r="AZ41" s="76" t="s">
        <v>55</v>
      </c>
      <c r="BA41" s="1839"/>
      <c r="BB41" s="1698">
        <f t="shared" si="7"/>
        <v>31</v>
      </c>
      <c r="BC41" s="1699" t="s">
        <v>16</v>
      </c>
      <c r="BD41" s="1649" t="s">
        <v>64</v>
      </c>
      <c r="BE41" s="78" t="s">
        <v>38</v>
      </c>
      <c r="BF41" s="77" t="s">
        <v>55</v>
      </c>
      <c r="BG41" s="97" t="s">
        <v>38</v>
      </c>
      <c r="BH41" s="1367"/>
      <c r="BI41" s="1043"/>
      <c r="BJ41" s="1303"/>
      <c r="BK41" s="1296"/>
      <c r="BL41" s="286"/>
      <c r="BM41" s="286"/>
      <c r="BN41" s="287"/>
      <c r="BO41" s="1839"/>
      <c r="BP41" s="1274">
        <f t="shared" si="9"/>
        <v>31</v>
      </c>
      <c r="BQ41" s="1298" t="s">
        <v>17</v>
      </c>
      <c r="BR41" s="1289" t="s">
        <v>38</v>
      </c>
      <c r="BS41" s="75" t="s">
        <v>33</v>
      </c>
      <c r="BT41" s="75" t="s">
        <v>64</v>
      </c>
      <c r="BU41" s="76" t="s">
        <v>55</v>
      </c>
      <c r="BV41" s="1367"/>
      <c r="BW41" s="1043"/>
      <c r="BX41" s="1303"/>
      <c r="BY41" s="1296"/>
      <c r="BZ41" s="286"/>
      <c r="CA41" s="286"/>
      <c r="CB41" s="287"/>
      <c r="CC41" s="1839"/>
      <c r="CD41" s="1274">
        <f t="shared" si="11"/>
        <v>31</v>
      </c>
      <c r="CE41" s="1329" t="s">
        <v>15</v>
      </c>
      <c r="CF41" s="1293" t="s">
        <v>55</v>
      </c>
      <c r="CG41" s="225" t="s">
        <v>64</v>
      </c>
      <c r="CH41" s="74" t="s">
        <v>38</v>
      </c>
      <c r="CI41" s="76" t="s">
        <v>33</v>
      </c>
      <c r="CJ41" s="3801"/>
      <c r="CK41" s="565"/>
      <c r="CL41" s="561"/>
      <c r="CM41" s="89"/>
      <c r="CN41" s="23"/>
      <c r="CO41" s="23"/>
      <c r="CP41" s="536"/>
      <c r="CQ41" s="537"/>
      <c r="CR41" s="537"/>
      <c r="CS41" s="538"/>
    </row>
    <row r="42" spans="1:97" s="445" customFormat="1" ht="18" customHeight="1">
      <c r="A42" s="1029"/>
      <c r="B42" s="4433" t="s">
        <v>157</v>
      </c>
      <c r="C42" s="4434"/>
      <c r="D42" s="4435"/>
      <c r="E42" s="1308">
        <v>4</v>
      </c>
      <c r="F42" s="462"/>
      <c r="G42" s="462"/>
      <c r="H42" s="635"/>
      <c r="I42" s="1342"/>
      <c r="J42" s="1282"/>
      <c r="K42" s="1320"/>
      <c r="L42" s="1308">
        <v>2</v>
      </c>
      <c r="M42" s="462"/>
      <c r="N42" s="462"/>
      <c r="O42" s="635"/>
      <c r="P42" s="1353"/>
      <c r="Q42" s="1036"/>
      <c r="R42" s="1320"/>
      <c r="S42" s="1308">
        <v>3</v>
      </c>
      <c r="T42" s="462"/>
      <c r="U42" s="462"/>
      <c r="V42" s="467"/>
      <c r="W42" s="1342"/>
      <c r="X42" s="1036"/>
      <c r="Y42" s="448"/>
      <c r="Z42" s="586">
        <v>4</v>
      </c>
      <c r="AA42" s="462"/>
      <c r="AB42" s="462"/>
      <c r="AC42" s="635"/>
      <c r="AD42" s="1342"/>
      <c r="AE42" s="1036"/>
      <c r="AF42" s="1320"/>
      <c r="AG42" s="1308">
        <v>3</v>
      </c>
      <c r="AH42" s="462"/>
      <c r="AI42" s="462"/>
      <c r="AJ42" s="635"/>
      <c r="AK42" s="1342"/>
      <c r="AL42" s="1036"/>
      <c r="AM42" s="1320"/>
      <c r="AN42" s="1308">
        <v>4</v>
      </c>
      <c r="AO42" s="462"/>
      <c r="AP42" s="467"/>
      <c r="AQ42" s="635"/>
      <c r="AS42" s="1033"/>
      <c r="AT42" s="4433" t="s">
        <v>157</v>
      </c>
      <c r="AU42" s="4434"/>
      <c r="AV42" s="4435"/>
      <c r="AW42" s="1308">
        <v>3</v>
      </c>
      <c r="AX42" s="462"/>
      <c r="AY42" s="462"/>
      <c r="AZ42" s="467"/>
      <c r="BA42" s="1343"/>
      <c r="BB42" s="452"/>
      <c r="BC42" s="1320"/>
      <c r="BD42" s="1308">
        <v>3</v>
      </c>
      <c r="BE42" s="462"/>
      <c r="BF42" s="462"/>
      <c r="BG42" s="635"/>
      <c r="BH42" s="1343"/>
      <c r="BI42" s="452"/>
      <c r="BJ42" s="1320"/>
      <c r="BK42" s="1308">
        <v>4</v>
      </c>
      <c r="BL42" s="462"/>
      <c r="BM42" s="462"/>
      <c r="BN42" s="635"/>
      <c r="BO42" s="1343"/>
      <c r="BP42" s="452"/>
      <c r="BQ42" s="1320"/>
      <c r="BR42" s="1308">
        <v>3</v>
      </c>
      <c r="BS42" s="462"/>
      <c r="BT42" s="462"/>
      <c r="BU42" s="635"/>
      <c r="BV42" s="1343"/>
      <c r="BW42" s="452"/>
      <c r="BX42" s="1320"/>
      <c r="BY42" s="1308">
        <v>3</v>
      </c>
      <c r="BZ42" s="462"/>
      <c r="CA42" s="467"/>
      <c r="CB42" s="635"/>
      <c r="CC42" s="1343"/>
      <c r="CD42" s="452"/>
      <c r="CE42" s="1320"/>
      <c r="CF42" s="1308">
        <v>3</v>
      </c>
      <c r="CG42" s="462"/>
      <c r="CH42" s="462"/>
      <c r="CI42" s="635"/>
      <c r="CJ42" s="3802" t="s">
        <v>93</v>
      </c>
      <c r="CK42" s="983"/>
      <c r="CL42" s="1044"/>
      <c r="CM42" s="450" t="s">
        <v>106</v>
      </c>
      <c r="CN42" s="451"/>
      <c r="CO42" s="448"/>
      <c r="CP42" s="539">
        <f>+E42+L42+S42+Z42+AG42+AN42+AW42+BD42+BK42+BR42+BY42+CF42</f>
        <v>39</v>
      </c>
      <c r="CQ42" s="540"/>
      <c r="CR42" s="540"/>
      <c r="CS42" s="542"/>
    </row>
    <row r="43" spans="1:97" s="445" customFormat="1" ht="18" customHeight="1">
      <c r="A43" s="1021"/>
      <c r="B43" s="4436"/>
      <c r="C43" s="4437"/>
      <c r="D43" s="4438"/>
      <c r="E43" s="1309"/>
      <c r="F43" s="588">
        <v>3</v>
      </c>
      <c r="G43" s="464"/>
      <c r="H43" s="636">
        <v>3</v>
      </c>
      <c r="I43" s="1343"/>
      <c r="J43" s="1283"/>
      <c r="K43" s="1321"/>
      <c r="L43" s="1309"/>
      <c r="M43" s="588">
        <v>3</v>
      </c>
      <c r="N43" s="464"/>
      <c r="O43" s="636">
        <v>4</v>
      </c>
      <c r="P43" s="1354"/>
      <c r="Q43" s="1037"/>
      <c r="R43" s="1321"/>
      <c r="S43" s="1309"/>
      <c r="T43" s="588">
        <v>4</v>
      </c>
      <c r="U43" s="464"/>
      <c r="V43" s="648">
        <v>3</v>
      </c>
      <c r="W43" s="1343"/>
      <c r="X43" s="1037"/>
      <c r="Y43" s="454"/>
      <c r="Z43" s="463"/>
      <c r="AA43" s="588">
        <v>3</v>
      </c>
      <c r="AB43" s="464"/>
      <c r="AC43" s="636">
        <v>3</v>
      </c>
      <c r="AD43" s="1343"/>
      <c r="AE43" s="1037"/>
      <c r="AF43" s="1321"/>
      <c r="AG43" s="1309"/>
      <c r="AH43" s="588">
        <v>4</v>
      </c>
      <c r="AI43" s="464"/>
      <c r="AJ43" s="636">
        <v>3</v>
      </c>
      <c r="AK43" s="1343"/>
      <c r="AL43" s="1037"/>
      <c r="AM43" s="1321"/>
      <c r="AN43" s="1309"/>
      <c r="AO43" s="588">
        <v>3</v>
      </c>
      <c r="AP43" s="464"/>
      <c r="AQ43" s="636">
        <v>3</v>
      </c>
      <c r="AS43" s="1033"/>
      <c r="AT43" s="4436"/>
      <c r="AU43" s="4437"/>
      <c r="AV43" s="4438"/>
      <c r="AW43" s="1309"/>
      <c r="AX43" s="588">
        <v>4</v>
      </c>
      <c r="AY43" s="464"/>
      <c r="AZ43" s="648">
        <v>4</v>
      </c>
      <c r="BA43" s="1343"/>
      <c r="BB43" s="452"/>
      <c r="BC43" s="1321"/>
      <c r="BD43" s="1309"/>
      <c r="BE43" s="588">
        <v>3</v>
      </c>
      <c r="BF43" s="464"/>
      <c r="BG43" s="636">
        <v>3</v>
      </c>
      <c r="BH43" s="1343"/>
      <c r="BI43" s="452"/>
      <c r="BJ43" s="1321"/>
      <c r="BK43" s="1309"/>
      <c r="BL43" s="588">
        <v>3</v>
      </c>
      <c r="BM43" s="464"/>
      <c r="BN43" s="636">
        <v>4</v>
      </c>
      <c r="BO43" s="1343"/>
      <c r="BP43" s="452"/>
      <c r="BQ43" s="1321"/>
      <c r="BR43" s="1373"/>
      <c r="BS43" s="588">
        <v>3</v>
      </c>
      <c r="BT43" s="464"/>
      <c r="BU43" s="636">
        <v>3</v>
      </c>
      <c r="BV43" s="1343"/>
      <c r="BW43" s="452"/>
      <c r="BX43" s="1321"/>
      <c r="BY43" s="1309"/>
      <c r="BZ43" s="588">
        <v>3</v>
      </c>
      <c r="CA43" s="464"/>
      <c r="CB43" s="636">
        <v>4</v>
      </c>
      <c r="CC43" s="1343"/>
      <c r="CD43" s="452"/>
      <c r="CE43" s="1321"/>
      <c r="CF43" s="1309"/>
      <c r="CG43" s="588">
        <v>4</v>
      </c>
      <c r="CH43" s="464"/>
      <c r="CI43" s="636">
        <v>2</v>
      </c>
      <c r="CJ43" s="3803"/>
      <c r="CK43" s="563"/>
      <c r="CL43" s="1045"/>
      <c r="CM43" s="455" t="s">
        <v>105</v>
      </c>
      <c r="CN43" s="452"/>
      <c r="CO43" s="454"/>
      <c r="CP43" s="543"/>
      <c r="CQ43" s="544">
        <f>+F43+M43+T43+AA43+AH43+AO43+AX43+BE43+BL43+BS43+BZ43+CG43</f>
        <v>40</v>
      </c>
      <c r="CR43" s="545"/>
      <c r="CS43" s="638">
        <f>+H43+O43+V43+AC43+AJ43+AQ43+AZ43+BG43+BN43+BU43+CB43+CI43</f>
        <v>39</v>
      </c>
    </row>
    <row r="44" spans="1:97" s="445" customFormat="1" ht="18" customHeight="1" thickBot="1">
      <c r="A44" s="1022"/>
      <c r="B44" s="4439"/>
      <c r="C44" s="4440"/>
      <c r="D44" s="4441"/>
      <c r="E44" s="1310"/>
      <c r="F44" s="466"/>
      <c r="G44" s="589">
        <v>3</v>
      </c>
      <c r="H44" s="637"/>
      <c r="I44" s="1344"/>
      <c r="J44" s="1038"/>
      <c r="K44" s="1322"/>
      <c r="L44" s="1310"/>
      <c r="M44" s="466"/>
      <c r="N44" s="589">
        <v>3</v>
      </c>
      <c r="O44" s="637"/>
      <c r="P44" s="1355"/>
      <c r="Q44" s="1038"/>
      <c r="R44" s="1322"/>
      <c r="S44" s="1310"/>
      <c r="T44" s="466"/>
      <c r="U44" s="588">
        <v>4</v>
      </c>
      <c r="V44" s="649"/>
      <c r="W44" s="1344"/>
      <c r="X44" s="1038"/>
      <c r="Y44" s="458"/>
      <c r="Z44" s="465"/>
      <c r="AA44" s="466"/>
      <c r="AB44" s="589">
        <v>3</v>
      </c>
      <c r="AC44" s="637"/>
      <c r="AD44" s="1344"/>
      <c r="AE44" s="1038"/>
      <c r="AF44" s="1322"/>
      <c r="AG44" s="1310"/>
      <c r="AH44" s="466"/>
      <c r="AI44" s="589">
        <v>4</v>
      </c>
      <c r="AJ44" s="637"/>
      <c r="AK44" s="1344"/>
      <c r="AL44" s="1038"/>
      <c r="AM44" s="1322"/>
      <c r="AN44" s="1310"/>
      <c r="AO44" s="466"/>
      <c r="AP44" s="589">
        <v>3</v>
      </c>
      <c r="AQ44" s="637"/>
      <c r="AS44" s="1033"/>
      <c r="AT44" s="4439"/>
      <c r="AU44" s="4440"/>
      <c r="AV44" s="4441"/>
      <c r="AW44" s="1310"/>
      <c r="AX44" s="466"/>
      <c r="AY44" s="589">
        <v>3</v>
      </c>
      <c r="AZ44" s="649"/>
      <c r="BA44" s="1344"/>
      <c r="BB44" s="460"/>
      <c r="BC44" s="1322"/>
      <c r="BD44" s="1310"/>
      <c r="BE44" s="466"/>
      <c r="BF44" s="589">
        <v>3</v>
      </c>
      <c r="BG44" s="637"/>
      <c r="BH44" s="1344"/>
      <c r="BI44" s="460"/>
      <c r="BJ44" s="1322"/>
      <c r="BK44" s="1310"/>
      <c r="BL44" s="466"/>
      <c r="BM44" s="589">
        <v>3</v>
      </c>
      <c r="BN44" s="637"/>
      <c r="BO44" s="1344"/>
      <c r="BP44" s="460"/>
      <c r="BQ44" s="1322"/>
      <c r="BR44" s="1310"/>
      <c r="BS44" s="466"/>
      <c r="BT44" s="589">
        <v>4</v>
      </c>
      <c r="BU44" s="637"/>
      <c r="BV44" s="1344"/>
      <c r="BW44" s="460"/>
      <c r="BX44" s="1322"/>
      <c r="BY44" s="1310"/>
      <c r="BZ44" s="466"/>
      <c r="CA44" s="589">
        <v>3</v>
      </c>
      <c r="CB44" s="637"/>
      <c r="CC44" s="1344"/>
      <c r="CD44" s="460"/>
      <c r="CE44" s="1322"/>
      <c r="CF44" s="1310"/>
      <c r="CG44" s="466"/>
      <c r="CH44" s="589">
        <v>4</v>
      </c>
      <c r="CI44" s="637"/>
      <c r="CJ44" s="3796" t="s">
        <v>432</v>
      </c>
      <c r="CK44" s="564"/>
      <c r="CL44" s="562"/>
      <c r="CM44" s="459" t="s">
        <v>97</v>
      </c>
      <c r="CN44" s="460"/>
      <c r="CO44" s="458"/>
      <c r="CP44" s="546"/>
      <c r="CQ44" s="547"/>
      <c r="CR44" s="548">
        <f>+G44+N44+U44+AB44+AI44+AP44+AY44+BF44+BM44+BT44+CA44+CH44</f>
        <v>40</v>
      </c>
      <c r="CS44" s="639"/>
    </row>
    <row r="45" spans="1:97" ht="18" customHeight="1">
      <c r="A45" s="1023"/>
      <c r="B45" s="4196" t="s">
        <v>95</v>
      </c>
      <c r="C45" s="4197"/>
      <c r="D45" s="4395"/>
      <c r="E45" s="1311">
        <f>COUNTIF(E11:E41,"R" )+COUNTIF(E11:E41,"P" )+COUNTIF(E11:E41,"N" )+E42</f>
        <v>21</v>
      </c>
      <c r="F45" s="406"/>
      <c r="G45" s="406"/>
      <c r="H45" s="407"/>
      <c r="I45" s="1345"/>
      <c r="J45" s="1284"/>
      <c r="K45" s="1323"/>
      <c r="L45" s="1311">
        <f>COUNTIF(L11:L41,"R" )+COUNTIF(L11:L41,"P" )+COUNTIF(L11:L41,"N" )+L42</f>
        <v>20</v>
      </c>
      <c r="M45" s="406"/>
      <c r="N45" s="406"/>
      <c r="O45" s="407"/>
      <c r="P45" s="1356"/>
      <c r="Q45" s="1039"/>
      <c r="R45" s="1323"/>
      <c r="S45" s="1311">
        <f>COUNTIF(S11:S41,"R" )+COUNTIF(S11:S41,"P" )+COUNTIF(S11:S41,"N" )+S42</f>
        <v>21</v>
      </c>
      <c r="T45" s="406"/>
      <c r="U45" s="406"/>
      <c r="V45" s="652"/>
      <c r="W45" s="1363"/>
      <c r="X45" s="1039"/>
      <c r="Y45" s="105"/>
      <c r="Z45" s="405">
        <f>COUNTIF(Z11:Z41,"R" )+COUNTIF(Z11:Z41,"P" )+COUNTIF(Z11:Z41,"N" )+Z42</f>
        <v>22</v>
      </c>
      <c r="AA45" s="406"/>
      <c r="AB45" s="406"/>
      <c r="AC45" s="407"/>
      <c r="AD45" s="1345"/>
      <c r="AE45" s="1039"/>
      <c r="AF45" s="1323"/>
      <c r="AG45" s="1311">
        <f>COUNTIF(AG11:AG41,"R" )+COUNTIF(AG11:AG41,"P" )+COUNTIF(AG11:AG41,"N" )+AG42</f>
        <v>23</v>
      </c>
      <c r="AH45" s="406"/>
      <c r="AI45" s="406"/>
      <c r="AJ45" s="407"/>
      <c r="AK45" s="1345"/>
      <c r="AL45" s="1039"/>
      <c r="AM45" s="1323"/>
      <c r="AN45" s="1311">
        <f>COUNTIF(AN11:AN41,"R" )+COUNTIF(AN11:AN41,"P" )+COUNTIF(AN11:AN41,"N" )+AN42</f>
        <v>20</v>
      </c>
      <c r="AO45" s="406"/>
      <c r="AP45" s="406"/>
      <c r="AQ45" s="407"/>
      <c r="AS45" s="1034"/>
      <c r="AT45" s="4196" t="s">
        <v>95</v>
      </c>
      <c r="AU45" s="4197"/>
      <c r="AV45" s="4395"/>
      <c r="AW45" s="1311">
        <f>COUNTIF(AW11:AW41,"R" )+COUNTIF(AW11:AW41,"P" )+COUNTIF(AW11:AW41,"N" )+AW42</f>
        <v>22</v>
      </c>
      <c r="AX45" s="406"/>
      <c r="AY45" s="406"/>
      <c r="AZ45" s="652"/>
      <c r="BA45" s="1345"/>
      <c r="BB45" s="408"/>
      <c r="BC45" s="1323"/>
      <c r="BD45" s="1311">
        <f>COUNTIF(BD11:BD41,"R" )+COUNTIF(BD11:BD41,"P" )+COUNTIF(BD11:BD41,"N" )+BD42</f>
        <v>23</v>
      </c>
      <c r="BE45" s="406"/>
      <c r="BF45" s="406"/>
      <c r="BG45" s="407"/>
      <c r="BH45" s="1345"/>
      <c r="BI45" s="408"/>
      <c r="BJ45" s="1323"/>
      <c r="BK45" s="1311">
        <f>COUNTIF(BK11:BK41,"R" )+COUNTIF(BK11:BK41,"P" )+COUNTIF(BK11:BK41,"N" )+BK42</f>
        <v>21</v>
      </c>
      <c r="BL45" s="406"/>
      <c r="BM45" s="406"/>
      <c r="BN45" s="407"/>
      <c r="BO45" s="1363"/>
      <c r="BP45" s="408"/>
      <c r="BQ45" s="1374"/>
      <c r="BR45" s="1311">
        <f>COUNTIF(BR11:BR41,"R" )+COUNTIF(BR11:BR41,"P" )+COUNTIF(BR11:BR41,"N" )+BR42</f>
        <v>21</v>
      </c>
      <c r="BS45" s="406"/>
      <c r="BT45" s="406"/>
      <c r="BU45" s="407"/>
      <c r="BV45" s="1345"/>
      <c r="BW45" s="408"/>
      <c r="BX45" s="1323"/>
      <c r="BY45" s="1311">
        <f>COUNTIF(BY11:BY41,"R" )+COUNTIF(BY11:BY41,"P" )+COUNTIF(BY11:BY41,"N" )+BY42</f>
        <v>22</v>
      </c>
      <c r="BZ45" s="406"/>
      <c r="CA45" s="406"/>
      <c r="CB45" s="407"/>
      <c r="CC45" s="1345"/>
      <c r="CD45" s="408"/>
      <c r="CE45" s="1323"/>
      <c r="CF45" s="1311">
        <f>COUNTIF(CF11:CF41,"R" )+COUNTIF(CF11:CF41,"P" )+COUNTIF(CF11:CF41,"N" )+CF42</f>
        <v>21</v>
      </c>
      <c r="CG45" s="406"/>
      <c r="CH45" s="406"/>
      <c r="CI45" s="407"/>
      <c r="CJ45" s="3800" t="s">
        <v>433</v>
      </c>
      <c r="CK45" s="565"/>
      <c r="CL45" s="561"/>
      <c r="CM45" s="106"/>
      <c r="CN45" s="107"/>
      <c r="CO45" s="108"/>
      <c r="CP45" s="549">
        <f>+E45+L45+S45+Z45+AG45+AN45+AW45+BD45+BK45+BR45+BY45+CF45</f>
        <v>257</v>
      </c>
      <c r="CQ45" s="550"/>
      <c r="CR45" s="550"/>
      <c r="CS45" s="551"/>
    </row>
    <row r="46" spans="1:97" ht="18" customHeight="1">
      <c r="A46" s="1023"/>
      <c r="B46" s="4199"/>
      <c r="C46" s="4200"/>
      <c r="D46" s="4396"/>
      <c r="E46" s="1312"/>
      <c r="F46" s="411">
        <f>COUNTIF(F11:F41,"R" )+COUNTIF(F11:F41,"P" )+COUNTIF(F11:F41,"N" )+F43</f>
        <v>23</v>
      </c>
      <c r="G46" s="411"/>
      <c r="H46" s="412">
        <f>COUNTIF(H11:H41,"R" )+COUNTIF(H11:H41,"P" )+COUNTIF(H11:H41,"N" )+H43</f>
        <v>21</v>
      </c>
      <c r="I46" s="1346"/>
      <c r="J46" s="1285"/>
      <c r="K46" s="1324"/>
      <c r="L46" s="1312"/>
      <c r="M46" s="411">
        <f>COUNTIF(M11:M41,"R" )+COUNTIF(M11:M41,"P" )+COUNTIF(M11:M41,"N" )+M43</f>
        <v>18</v>
      </c>
      <c r="N46" s="411"/>
      <c r="O46" s="412">
        <f>COUNTIF(O11:O41,"R" )+COUNTIF(O11:O41,"P" )+COUNTIF(O11:O41,"N" )+O43</f>
        <v>21</v>
      </c>
      <c r="P46" s="1357"/>
      <c r="Q46" s="1040"/>
      <c r="R46" s="1324"/>
      <c r="S46" s="1312"/>
      <c r="T46" s="411">
        <f>COUNTIF(T11:T41,"R" )+COUNTIF(T11:T41,"P" )+COUNTIF(T11:T41,"N" )+T43</f>
        <v>24</v>
      </c>
      <c r="U46" s="411"/>
      <c r="V46" s="653">
        <f>COUNTIF(V11:V41,"R" )+COUNTIF(V11:V41,"P" )+COUNTIF(V11:V41,"N" )+V43</f>
        <v>22</v>
      </c>
      <c r="W46" s="1364"/>
      <c r="X46" s="1040"/>
      <c r="Y46" s="110"/>
      <c r="Z46" s="410"/>
      <c r="AA46" s="411">
        <f>COUNTIF(AA11:AA41,"R" )+COUNTIF(AA11:AA41,"P" )+COUNTIF(AA11:AA41,"N" )+AA43</f>
        <v>20</v>
      </c>
      <c r="AB46" s="411"/>
      <c r="AC46" s="412">
        <f>COUNTIF(AC11:AC41,"R" )+COUNTIF(AC11:AC41,"P" )+COUNTIF(AC11:AC41,"N" )+AC43</f>
        <v>19</v>
      </c>
      <c r="AD46" s="1346"/>
      <c r="AE46" s="1040"/>
      <c r="AF46" s="1324"/>
      <c r="AG46" s="1312"/>
      <c r="AH46" s="411">
        <f>COUNTIF(AH11:AH41,"R" )+COUNTIF(AH11:AH41,"P" )+COUNTIF(AH11:AH41,"N" )+AH43</f>
        <v>22</v>
      </c>
      <c r="AI46" s="411"/>
      <c r="AJ46" s="412">
        <f>COUNTIF(AJ11:AJ41,"R" )+COUNTIF(AJ11:AJ41,"P" )+COUNTIF(AJ11:AJ41,"N" )+AJ43</f>
        <v>23</v>
      </c>
      <c r="AK46" s="1346"/>
      <c r="AL46" s="1040"/>
      <c r="AM46" s="1324"/>
      <c r="AN46" s="1312"/>
      <c r="AO46" s="411">
        <f>COUNTIF(AO11:AO41,"R" )+COUNTIF(AO11:AO41,"P" )+COUNTIF(AO11:AO41,"N" )+AO43</f>
        <v>23</v>
      </c>
      <c r="AP46" s="411"/>
      <c r="AQ46" s="412">
        <f>COUNTIF(AQ11:AQ41,"R" )+COUNTIF(AQ11:AQ41,"P" )+COUNTIF(AQ11:AQ41,"N" )+AQ43</f>
        <v>21</v>
      </c>
      <c r="AS46" s="1035"/>
      <c r="AT46" s="4199"/>
      <c r="AU46" s="4200"/>
      <c r="AV46" s="4396"/>
      <c r="AW46" s="1312"/>
      <c r="AX46" s="411">
        <f>COUNTIF(AX11:AX41,"R" )+COUNTIF(AX11:AX41,"P" )+COUNTIF(AX11:AX41,"N" )+AX43</f>
        <v>21</v>
      </c>
      <c r="AY46" s="411"/>
      <c r="AZ46" s="653">
        <f>COUNTIF(AZ11:AZ41,"R" )+COUNTIF(AZ11:AZ41,"P" )+COUNTIF(AZ11:AZ41,"N" )+AZ43</f>
        <v>22</v>
      </c>
      <c r="BA46" s="1346"/>
      <c r="BB46" s="413"/>
      <c r="BC46" s="1324"/>
      <c r="BD46" s="1312"/>
      <c r="BE46" s="411">
        <f>COUNTIF(BE11:BE41,"R" )+COUNTIF(BE11:BE41,"P" )+COUNTIF(BE11:BE41,"N" )+BE43</f>
        <v>21</v>
      </c>
      <c r="BF46" s="411"/>
      <c r="BG46" s="412">
        <f>COUNTIF(BG11:BG41,"R" )+COUNTIF(BG11:BG41,"P" )+COUNTIF(BG11:BG41,"N" )+BG43</f>
        <v>22</v>
      </c>
      <c r="BH46" s="1346"/>
      <c r="BI46" s="413"/>
      <c r="BJ46" s="1324"/>
      <c r="BK46" s="1312"/>
      <c r="BL46" s="411">
        <f>COUNTIF(BL11:BL41,"R" )+COUNTIF(BL11:BL41,"P" )+COUNTIF(BL11:BL41,"N" )+BL43</f>
        <v>23</v>
      </c>
      <c r="BM46" s="411"/>
      <c r="BN46" s="412">
        <f>COUNTIF(BN11:BN41,"R" )+COUNTIF(BN11:BN41,"P" )+COUNTIF(BN11:BN41,"N" )+BN43</f>
        <v>22</v>
      </c>
      <c r="BO46" s="1364"/>
      <c r="BP46" s="413"/>
      <c r="BQ46" s="1375"/>
      <c r="BR46" s="1312"/>
      <c r="BS46" s="411">
        <f>COUNTIF(BS11:BS41,"R" )+COUNTIF(BS11:BS41,"P" )+COUNTIF(BS11:BS41,"N" )+BS43</f>
        <v>21</v>
      </c>
      <c r="BT46" s="411"/>
      <c r="BU46" s="412">
        <f>COUNTIF(BU11:BU41,"R" )+COUNTIF(BU11:BU41,"P" )+COUNTIF(BU11:BU41,"N" )+BU43</f>
        <v>21</v>
      </c>
      <c r="BV46" s="1346"/>
      <c r="BW46" s="413"/>
      <c r="BX46" s="1324"/>
      <c r="BY46" s="1312"/>
      <c r="BZ46" s="411">
        <f>COUNTIF(BZ11:BZ41,"R" )+COUNTIF(BZ11:BZ41,"P" )+COUNTIF(BZ11:BZ41,"N" )+BZ43</f>
        <v>20</v>
      </c>
      <c r="CA46" s="411"/>
      <c r="CB46" s="412">
        <f>COUNTIF(CB11:CB41,"R" )+COUNTIF(CB11:CB41,"P" )+COUNTIF(CB11:CB41,"N" )+CB43</f>
        <v>23</v>
      </c>
      <c r="CC46" s="1346"/>
      <c r="CD46" s="413"/>
      <c r="CE46" s="1324"/>
      <c r="CF46" s="1312"/>
      <c r="CG46" s="411">
        <f>COUNTIF(CG11:CG41,"R" )+COUNTIF(CG11:CG41,"P" )+COUNTIF(CG11:CG41,"N" )+CG43</f>
        <v>24</v>
      </c>
      <c r="CH46" s="411"/>
      <c r="CI46" s="412">
        <f>COUNTIF(CI11:CI41,"R" )+COUNTIF(CI11:CI41,"P" )+COUNTIF(CI11:CI41,"N" )+CI43</f>
        <v>21</v>
      </c>
      <c r="CJ46" s="3800" t="s">
        <v>434</v>
      </c>
      <c r="CK46" s="565"/>
      <c r="CL46" s="561"/>
      <c r="CM46" s="101" t="s">
        <v>95</v>
      </c>
      <c r="CN46" s="111"/>
      <c r="CO46" s="112"/>
      <c r="CP46" s="552"/>
      <c r="CQ46" s="553">
        <f>+F46+M46+T46+AA46+AH46+AO46+AX46+BE46+BL46+BS46+BZ46+CG46</f>
        <v>260</v>
      </c>
      <c r="CR46" s="553"/>
      <c r="CS46" s="554">
        <f>+H46+O46+V46+AC46+AJ46+AQ46+AZ46+BG46+BN46+BU46+CB46+CI46</f>
        <v>258</v>
      </c>
    </row>
    <row r="47" spans="1:97" ht="18" customHeight="1" thickBot="1">
      <c r="A47" s="1030"/>
      <c r="B47" s="4202"/>
      <c r="C47" s="4203"/>
      <c r="D47" s="4397"/>
      <c r="E47" s="1313"/>
      <c r="F47" s="416"/>
      <c r="G47" s="416">
        <f>COUNTIF(G11:G41,"R" )+COUNTIF(G11:G41,"P" )+COUNTIF(G11:G41,"N" )+G44</f>
        <v>23</v>
      </c>
      <c r="H47" s="417"/>
      <c r="I47" s="1347"/>
      <c r="J47" s="1286"/>
      <c r="K47" s="1325"/>
      <c r="L47" s="1313"/>
      <c r="M47" s="416"/>
      <c r="N47" s="416">
        <f>COUNTIF(N11:N41,"R" )+COUNTIF(N11:N41,"P" )+COUNTIF(N11:N41,"N" )+N44</f>
        <v>19</v>
      </c>
      <c r="O47" s="417"/>
      <c r="P47" s="1358"/>
      <c r="Q47" s="1041"/>
      <c r="R47" s="1325"/>
      <c r="S47" s="1313"/>
      <c r="T47" s="416"/>
      <c r="U47" s="416">
        <f>COUNTIF(U11:U41,"R" )+COUNTIF(U11:U41,"P" )+COUNTIF(U11:U41,"N" )+U44</f>
        <v>23</v>
      </c>
      <c r="V47" s="654"/>
      <c r="W47" s="1365"/>
      <c r="X47" s="1041"/>
      <c r="Y47" s="114"/>
      <c r="Z47" s="415"/>
      <c r="AA47" s="416"/>
      <c r="AB47" s="416">
        <f>COUNTIF(AB11:AB41,"R" )+COUNTIF(AB11:AB41,"P" )+COUNTIF(AB11:AB41,"N" )+AB44</f>
        <v>22</v>
      </c>
      <c r="AC47" s="417"/>
      <c r="AD47" s="1347"/>
      <c r="AE47" s="1041"/>
      <c r="AF47" s="1325"/>
      <c r="AG47" s="1313"/>
      <c r="AH47" s="416"/>
      <c r="AI47" s="416">
        <f>COUNTIF(AI11:AI41,"R" )+COUNTIF(AI11:AI41,"P" )+COUNTIF(AI11:AI41,"N" )+AI44</f>
        <v>21</v>
      </c>
      <c r="AJ47" s="417"/>
      <c r="AK47" s="1347"/>
      <c r="AL47" s="1041"/>
      <c r="AM47" s="1325"/>
      <c r="AN47" s="1313"/>
      <c r="AO47" s="416"/>
      <c r="AP47" s="416">
        <f>COUNTIF(AP11:AP41,"R" )+COUNTIF(AP11:AP41,"P" )+COUNTIF(AP11:AP41,"N" )+AP44</f>
        <v>22</v>
      </c>
      <c r="AQ47" s="417"/>
      <c r="AS47" s="1035"/>
      <c r="AT47" s="4202"/>
      <c r="AU47" s="4203"/>
      <c r="AV47" s="4397"/>
      <c r="AW47" s="1313"/>
      <c r="AX47" s="416"/>
      <c r="AY47" s="416">
        <f>COUNTIF(AY11:AY41,"R" )+COUNTIF(AY11:AY41,"P" )+COUNTIF(AY11:AY41,"N" )+AY44</f>
        <v>22</v>
      </c>
      <c r="AZ47" s="654"/>
      <c r="BA47" s="1347"/>
      <c r="BB47" s="418"/>
      <c r="BC47" s="1325"/>
      <c r="BD47" s="1313"/>
      <c r="BE47" s="416"/>
      <c r="BF47" s="416">
        <f>COUNTIF(BF11:BF41,"R" )+COUNTIF(BF11:BF41,"P" )+COUNTIF(BF11:BF41,"N" )+BF44</f>
        <v>21</v>
      </c>
      <c r="BG47" s="417"/>
      <c r="BH47" s="1347"/>
      <c r="BI47" s="418"/>
      <c r="BJ47" s="1325"/>
      <c r="BK47" s="1313"/>
      <c r="BL47" s="416"/>
      <c r="BM47" s="416">
        <f>COUNTIF(BM11:BM41,"R" )+COUNTIF(BM11:BM41,"P" )+COUNTIF(BM11:BM41,"N" )+BM44</f>
        <v>21</v>
      </c>
      <c r="BN47" s="417"/>
      <c r="BO47" s="1365"/>
      <c r="BP47" s="418"/>
      <c r="BQ47" s="1376"/>
      <c r="BR47" s="1313"/>
      <c r="BS47" s="416"/>
      <c r="BT47" s="416">
        <f>COUNTIF(BT11:BT41,"R" )+COUNTIF(BT11:BT41,"P" )+COUNTIF(BT11:BT41,"N" )+BT44</f>
        <v>23</v>
      </c>
      <c r="BU47" s="417"/>
      <c r="BV47" s="1347"/>
      <c r="BW47" s="418"/>
      <c r="BX47" s="1325"/>
      <c r="BY47" s="1313"/>
      <c r="BZ47" s="416"/>
      <c r="CA47" s="416">
        <f>COUNTIF(CA11:CA41,"R" )+COUNTIF(CA11:CA41,"P" )+COUNTIF(CA11:CA41,"N" )+CA44</f>
        <v>20</v>
      </c>
      <c r="CB47" s="417"/>
      <c r="CC47" s="1347"/>
      <c r="CD47" s="418"/>
      <c r="CE47" s="1325"/>
      <c r="CF47" s="1313"/>
      <c r="CG47" s="416"/>
      <c r="CH47" s="416">
        <f>COUNTIF(CH11:CH41,"R" )+COUNTIF(CH11:CH41,"P" )+COUNTIF(CH11:CH41,"N" )+CH44</f>
        <v>23</v>
      </c>
      <c r="CI47" s="417"/>
      <c r="CJ47" s="3800" t="s">
        <v>435</v>
      </c>
      <c r="CK47" s="565"/>
      <c r="CL47" s="561"/>
      <c r="CM47" s="115"/>
      <c r="CN47" s="116"/>
      <c r="CO47" s="117"/>
      <c r="CP47" s="555"/>
      <c r="CQ47" s="556"/>
      <c r="CR47" s="556">
        <f>+G47+N47+U47+AB47+AI47+AP47+AY47+BF47+BM47+BT47+CA47+CH47</f>
        <v>260</v>
      </c>
      <c r="CS47" s="640"/>
    </row>
    <row r="48" spans="1:97" ht="18" customHeight="1">
      <c r="A48" s="1023"/>
      <c r="B48" s="4196" t="s">
        <v>100</v>
      </c>
      <c r="C48" s="4197"/>
      <c r="D48" s="4395"/>
      <c r="E48" s="1314">
        <f>+E45*7.5</f>
        <v>157.5</v>
      </c>
      <c r="F48" s="772"/>
      <c r="G48" s="772"/>
      <c r="H48" s="773"/>
      <c r="I48" s="1348"/>
      <c r="J48" s="1284"/>
      <c r="K48" s="1326"/>
      <c r="L48" s="1314">
        <f>+L45*7.5</f>
        <v>150</v>
      </c>
      <c r="M48" s="772"/>
      <c r="N48" s="772"/>
      <c r="O48" s="773"/>
      <c r="P48" s="1359"/>
      <c r="Q48" s="1039"/>
      <c r="R48" s="1326"/>
      <c r="S48" s="1314">
        <f>+S45*7.5</f>
        <v>157.5</v>
      </c>
      <c r="T48" s="772"/>
      <c r="U48" s="772"/>
      <c r="V48" s="786"/>
      <c r="W48" s="1348"/>
      <c r="X48" s="1039"/>
      <c r="Y48" s="775"/>
      <c r="Z48" s="771">
        <f>+Z45*7.5</f>
        <v>165</v>
      </c>
      <c r="AA48" s="772"/>
      <c r="AB48" s="772"/>
      <c r="AC48" s="773"/>
      <c r="AD48" s="1348"/>
      <c r="AE48" s="1039"/>
      <c r="AF48" s="1326"/>
      <c r="AG48" s="1314">
        <f>+AG45*7.5</f>
        <v>172.5</v>
      </c>
      <c r="AH48" s="772"/>
      <c r="AI48" s="772"/>
      <c r="AJ48" s="773"/>
      <c r="AK48" s="1349"/>
      <c r="AL48" s="1040"/>
      <c r="AM48" s="1327"/>
      <c r="AN48" s="1314">
        <f>+AN45*7.5</f>
        <v>150</v>
      </c>
      <c r="AO48" s="772"/>
      <c r="AP48" s="772"/>
      <c r="AQ48" s="773"/>
      <c r="AS48" s="1034"/>
      <c r="AT48" s="4196" t="s">
        <v>100</v>
      </c>
      <c r="AU48" s="4197"/>
      <c r="AV48" s="4395"/>
      <c r="AW48" s="1314">
        <f>+AW45*7.5</f>
        <v>165</v>
      </c>
      <c r="AX48" s="772"/>
      <c r="AY48" s="772"/>
      <c r="AZ48" s="786"/>
      <c r="BA48" s="1349"/>
      <c r="BB48" s="785"/>
      <c r="BC48" s="1327"/>
      <c r="BD48" s="1314">
        <f>+BD45*7.5</f>
        <v>172.5</v>
      </c>
      <c r="BE48" s="772"/>
      <c r="BF48" s="772"/>
      <c r="BG48" s="773"/>
      <c r="BH48" s="1349"/>
      <c r="BI48" s="785"/>
      <c r="BJ48" s="1327"/>
      <c r="BK48" s="1314">
        <f>+BK45*7.5</f>
        <v>157.5</v>
      </c>
      <c r="BL48" s="772"/>
      <c r="BM48" s="772"/>
      <c r="BN48" s="773"/>
      <c r="BO48" s="1349"/>
      <c r="BP48" s="785"/>
      <c r="BQ48" s="1327"/>
      <c r="BR48" s="1314">
        <f>+BR45*7.5</f>
        <v>157.5</v>
      </c>
      <c r="BS48" s="772"/>
      <c r="BT48" s="772"/>
      <c r="BU48" s="773"/>
      <c r="BV48" s="1349"/>
      <c r="BW48" s="785"/>
      <c r="BX48" s="1327"/>
      <c r="BY48" s="1314">
        <f>+BY45*7.5</f>
        <v>165</v>
      </c>
      <c r="BZ48" s="772"/>
      <c r="CA48" s="772"/>
      <c r="CB48" s="773"/>
      <c r="CC48" s="1349"/>
      <c r="CD48" s="785"/>
      <c r="CE48" s="1327"/>
      <c r="CF48" s="1314">
        <f>+CF45*7.5</f>
        <v>157.5</v>
      </c>
      <c r="CG48" s="772"/>
      <c r="CH48" s="772"/>
      <c r="CI48" s="773"/>
      <c r="CJ48" s="213"/>
      <c r="CK48" s="565"/>
      <c r="CL48" s="561"/>
      <c r="CM48" s="119"/>
      <c r="CN48" s="120"/>
      <c r="CO48" s="118"/>
      <c r="CP48" s="790">
        <f>+E48+L48+S48+Z48+AG48+AN48+AW48+BD48+BK48+BR48+BY48+CF48</f>
        <v>1927.5</v>
      </c>
      <c r="CQ48" s="791"/>
      <c r="CR48" s="791"/>
      <c r="CS48" s="792"/>
    </row>
    <row r="49" spans="1:97" ht="18" customHeight="1">
      <c r="A49" s="1023"/>
      <c r="B49" s="4199"/>
      <c r="C49" s="4200"/>
      <c r="D49" s="4396"/>
      <c r="E49" s="1315"/>
      <c r="F49" s="779">
        <f>+F46*7.5</f>
        <v>172.5</v>
      </c>
      <c r="G49" s="779"/>
      <c r="H49" s="780">
        <f>+H46*7.5</f>
        <v>157.5</v>
      </c>
      <c r="I49" s="1349"/>
      <c r="J49" s="1285"/>
      <c r="K49" s="1327"/>
      <c r="L49" s="1315"/>
      <c r="M49" s="779">
        <f>+M46*7.5</f>
        <v>135</v>
      </c>
      <c r="N49" s="779"/>
      <c r="O49" s="780">
        <f>+O46*7.5</f>
        <v>157.5</v>
      </c>
      <c r="P49" s="1360"/>
      <c r="Q49" s="1040"/>
      <c r="R49" s="1327"/>
      <c r="S49" s="1315"/>
      <c r="T49" s="779">
        <f>+T46*7.5</f>
        <v>180</v>
      </c>
      <c r="U49" s="779"/>
      <c r="V49" s="787">
        <f>+V46*7.5</f>
        <v>165</v>
      </c>
      <c r="W49" s="1349"/>
      <c r="X49" s="1040"/>
      <c r="Y49" s="777"/>
      <c r="Z49" s="778"/>
      <c r="AA49" s="779">
        <f>+AA46*7.5</f>
        <v>150</v>
      </c>
      <c r="AB49" s="779"/>
      <c r="AC49" s="780">
        <f>+AC46*7.5</f>
        <v>142.5</v>
      </c>
      <c r="AD49" s="1349"/>
      <c r="AE49" s="1040"/>
      <c r="AF49" s="1327"/>
      <c r="AG49" s="1315"/>
      <c r="AH49" s="779">
        <f>+AH46*7.5</f>
        <v>165</v>
      </c>
      <c r="AI49" s="779"/>
      <c r="AJ49" s="780">
        <f>+AJ46*7.5</f>
        <v>172.5</v>
      </c>
      <c r="AK49" s="1349"/>
      <c r="AL49" s="1040"/>
      <c r="AM49" s="1327"/>
      <c r="AN49" s="1315"/>
      <c r="AO49" s="779">
        <f>+AO46*7.5</f>
        <v>172.5</v>
      </c>
      <c r="AP49" s="779"/>
      <c r="AQ49" s="780">
        <f>+AQ46*7.5</f>
        <v>157.5</v>
      </c>
      <c r="AS49" s="1035"/>
      <c r="AT49" s="4199"/>
      <c r="AU49" s="4200"/>
      <c r="AV49" s="4396"/>
      <c r="AW49" s="1315"/>
      <c r="AX49" s="779">
        <f>+AX46*7.5</f>
        <v>157.5</v>
      </c>
      <c r="AY49" s="779"/>
      <c r="AZ49" s="787">
        <f>+AZ46*7.5</f>
        <v>165</v>
      </c>
      <c r="BA49" s="1349"/>
      <c r="BB49" s="785"/>
      <c r="BC49" s="1327"/>
      <c r="BD49" s="1315"/>
      <c r="BE49" s="779">
        <f>+BE46*7.5</f>
        <v>157.5</v>
      </c>
      <c r="BF49" s="779"/>
      <c r="BG49" s="780">
        <f>+BG46*7.5</f>
        <v>165</v>
      </c>
      <c r="BH49" s="1349"/>
      <c r="BI49" s="785"/>
      <c r="BJ49" s="1327"/>
      <c r="BK49" s="1315"/>
      <c r="BL49" s="779">
        <f>+BL46*7.5</f>
        <v>172.5</v>
      </c>
      <c r="BM49" s="779"/>
      <c r="BN49" s="780">
        <f>+BN46*7.5</f>
        <v>165</v>
      </c>
      <c r="BO49" s="1349"/>
      <c r="BP49" s="785"/>
      <c r="BQ49" s="1327"/>
      <c r="BR49" s="1315"/>
      <c r="BS49" s="779">
        <f>+BS46*7.5</f>
        <v>157.5</v>
      </c>
      <c r="BT49" s="779"/>
      <c r="BU49" s="780">
        <f>+BU46*7.5</f>
        <v>157.5</v>
      </c>
      <c r="BV49" s="1349"/>
      <c r="BW49" s="785"/>
      <c r="BX49" s="1327"/>
      <c r="BY49" s="1315"/>
      <c r="BZ49" s="779">
        <f>+BZ46*7.5</f>
        <v>150</v>
      </c>
      <c r="CA49" s="779"/>
      <c r="CB49" s="780">
        <f>+CB46*7.5</f>
        <v>172.5</v>
      </c>
      <c r="CC49" s="1349"/>
      <c r="CD49" s="785"/>
      <c r="CE49" s="1327"/>
      <c r="CF49" s="1315"/>
      <c r="CG49" s="779">
        <f>+CG46*7.5</f>
        <v>180</v>
      </c>
      <c r="CH49" s="779"/>
      <c r="CI49" s="780">
        <f>+CI46*7.5</f>
        <v>157.5</v>
      </c>
      <c r="CJ49" s="215"/>
      <c r="CK49" s="566"/>
      <c r="CL49" s="1046"/>
      <c r="CM49" s="101" t="s">
        <v>100</v>
      </c>
      <c r="CN49" s="120"/>
      <c r="CO49" s="118"/>
      <c r="CP49" s="793"/>
      <c r="CQ49" s="794">
        <f>+F49+M49+T49+AA49+AH49+AO49+AX49+BE49+BL49+BS49+BZ49+CG49</f>
        <v>1950</v>
      </c>
      <c r="CR49" s="794"/>
      <c r="CS49" s="795">
        <f>+H49+O49+V49+AC49+AJ49+AQ49+AZ49+BG49+BN49+BU49+CB49+CI49</f>
        <v>1935</v>
      </c>
    </row>
    <row r="50" spans="1:97" ht="18" customHeight="1" thickBot="1">
      <c r="A50" s="1031"/>
      <c r="B50" s="4202"/>
      <c r="C50" s="4203"/>
      <c r="D50" s="4397"/>
      <c r="E50" s="1316"/>
      <c r="F50" s="288"/>
      <c r="G50" s="288">
        <f>+G47*7.5</f>
        <v>172.5</v>
      </c>
      <c r="H50" s="782"/>
      <c r="I50" s="1350"/>
      <c r="J50" s="1042"/>
      <c r="K50" s="1328"/>
      <c r="L50" s="1316"/>
      <c r="M50" s="288"/>
      <c r="N50" s="288">
        <f>+N47*7.5</f>
        <v>142.5</v>
      </c>
      <c r="O50" s="782"/>
      <c r="P50" s="1361"/>
      <c r="Q50" s="1042"/>
      <c r="R50" s="1328"/>
      <c r="S50" s="1316"/>
      <c r="T50" s="288"/>
      <c r="U50" s="288">
        <f>+U47*7.5</f>
        <v>172.5</v>
      </c>
      <c r="V50" s="789"/>
      <c r="W50" s="1350"/>
      <c r="X50" s="1042"/>
      <c r="Y50" s="784"/>
      <c r="Z50" s="781"/>
      <c r="AA50" s="288"/>
      <c r="AB50" s="288">
        <f>+AB47*7.5</f>
        <v>165</v>
      </c>
      <c r="AC50" s="782"/>
      <c r="AD50" s="1350"/>
      <c r="AE50" s="1042"/>
      <c r="AF50" s="1328"/>
      <c r="AG50" s="1316"/>
      <c r="AH50" s="288"/>
      <c r="AI50" s="288">
        <f>+AI47*7.5</f>
        <v>157.5</v>
      </c>
      <c r="AJ50" s="782"/>
      <c r="AK50" s="1350"/>
      <c r="AL50" s="1042"/>
      <c r="AM50" s="1328"/>
      <c r="AN50" s="1316"/>
      <c r="AO50" s="288"/>
      <c r="AP50" s="288">
        <f>+AP47*7.5</f>
        <v>165</v>
      </c>
      <c r="AQ50" s="782"/>
      <c r="AS50" s="1035"/>
      <c r="AT50" s="4202"/>
      <c r="AU50" s="4203"/>
      <c r="AV50" s="4397"/>
      <c r="AW50" s="1316"/>
      <c r="AX50" s="288"/>
      <c r="AY50" s="288">
        <f>+AY47*7.5</f>
        <v>165</v>
      </c>
      <c r="AZ50" s="789"/>
      <c r="BA50" s="1350"/>
      <c r="BB50" s="788"/>
      <c r="BC50" s="1328"/>
      <c r="BD50" s="1316"/>
      <c r="BE50" s="288"/>
      <c r="BF50" s="288">
        <f>+BF47*7.5</f>
        <v>157.5</v>
      </c>
      <c r="BG50" s="782"/>
      <c r="BH50" s="1350"/>
      <c r="BI50" s="788"/>
      <c r="BJ50" s="1328"/>
      <c r="BK50" s="1316"/>
      <c r="BL50" s="288"/>
      <c r="BM50" s="288">
        <f>+BM47*7.5</f>
        <v>157.5</v>
      </c>
      <c r="BN50" s="782"/>
      <c r="BO50" s="1350"/>
      <c r="BP50" s="788"/>
      <c r="BQ50" s="1328"/>
      <c r="BR50" s="1316"/>
      <c r="BS50" s="288"/>
      <c r="BT50" s="288">
        <f>+BT47*7.5</f>
        <v>172.5</v>
      </c>
      <c r="BU50" s="782"/>
      <c r="BV50" s="1350"/>
      <c r="BW50" s="788"/>
      <c r="BX50" s="1328"/>
      <c r="BY50" s="1316"/>
      <c r="BZ50" s="288"/>
      <c r="CA50" s="288">
        <f>+CA47*7.5</f>
        <v>150</v>
      </c>
      <c r="CB50" s="782"/>
      <c r="CC50" s="1350"/>
      <c r="CD50" s="788"/>
      <c r="CE50" s="1328"/>
      <c r="CF50" s="1316"/>
      <c r="CG50" s="288"/>
      <c r="CH50" s="288">
        <f>+CH47*7.5</f>
        <v>172.5</v>
      </c>
      <c r="CI50" s="782"/>
      <c r="CJ50" s="216"/>
      <c r="CK50" s="566"/>
      <c r="CL50" s="1046"/>
      <c r="CM50" s="122"/>
      <c r="CN50" s="123"/>
      <c r="CO50" s="121"/>
      <c r="CP50" s="796"/>
      <c r="CQ50" s="797"/>
      <c r="CR50" s="797">
        <f>+G50+N50+U50+AB50+AI50+AP50+AY50+BF50+BM50+BT50+CA50+CH50</f>
        <v>1950</v>
      </c>
      <c r="CS50" s="798"/>
    </row>
    <row r="51" spans="1:97" ht="6" customHeight="1">
      <c r="A51" s="560"/>
      <c r="B51" s="507"/>
      <c r="C51" s="560"/>
      <c r="D51" s="1277"/>
      <c r="E51" s="70"/>
      <c r="F51" s="70"/>
      <c r="G51" s="70"/>
      <c r="H51" s="70"/>
      <c r="I51" s="3196"/>
      <c r="J51" s="1017"/>
      <c r="K51" s="69"/>
      <c r="L51" s="70"/>
      <c r="M51" s="70"/>
      <c r="N51" s="70"/>
      <c r="O51" s="70"/>
      <c r="P51" s="3196"/>
      <c r="Q51" s="1017"/>
      <c r="R51" s="69"/>
      <c r="S51" s="70"/>
      <c r="T51" s="70"/>
      <c r="U51" s="70"/>
      <c r="V51" s="70"/>
      <c r="W51" s="3196"/>
      <c r="X51" s="1017"/>
      <c r="Y51" s="69"/>
      <c r="Z51" s="70"/>
      <c r="AA51" s="70"/>
      <c r="AB51" s="70"/>
      <c r="AC51" s="70"/>
      <c r="AD51" s="3196"/>
      <c r="AE51" s="1017"/>
      <c r="AF51" s="69"/>
      <c r="AG51" s="70"/>
      <c r="AH51" s="70"/>
      <c r="AI51" s="70"/>
      <c r="AJ51" s="70"/>
      <c r="AK51" s="3196"/>
      <c r="AL51" s="1017"/>
      <c r="AM51" s="69"/>
      <c r="AN51" s="70"/>
      <c r="AO51" s="70"/>
      <c r="AP51" s="70"/>
      <c r="AQ51" s="70"/>
      <c r="AS51" s="1017"/>
      <c r="AT51" s="3196"/>
      <c r="AU51" s="1017"/>
      <c r="AV51" s="69"/>
      <c r="AW51" s="70"/>
      <c r="AX51" s="70"/>
      <c r="AY51" s="70"/>
      <c r="AZ51" s="70"/>
      <c r="BA51" s="3196"/>
      <c r="BB51" s="1017"/>
      <c r="BC51" s="69"/>
      <c r="BD51" s="70"/>
      <c r="BE51" s="70"/>
      <c r="BF51" s="70"/>
      <c r="BG51" s="70"/>
      <c r="BH51" s="3196"/>
      <c r="BI51" s="1017"/>
      <c r="BJ51" s="69"/>
      <c r="BK51" s="70"/>
      <c r="BL51" s="70"/>
      <c r="BM51" s="70"/>
      <c r="BN51" s="70"/>
      <c r="BO51" s="3196"/>
      <c r="BP51" s="1017"/>
      <c r="BQ51" s="69"/>
      <c r="BR51" s="70"/>
      <c r="BS51" s="70"/>
      <c r="BT51" s="70"/>
      <c r="BU51" s="70"/>
      <c r="BV51" s="3196"/>
      <c r="BW51" s="1017"/>
      <c r="BX51" s="69"/>
      <c r="BY51" s="70"/>
      <c r="BZ51" s="70"/>
      <c r="CA51" s="70"/>
      <c r="CB51" s="70"/>
      <c r="CC51" s="3196"/>
      <c r="CD51" s="1017"/>
      <c r="CE51" s="69"/>
      <c r="CF51" s="70"/>
      <c r="CG51" s="70"/>
      <c r="CH51" s="70"/>
      <c r="CI51" s="70"/>
      <c r="CJ51" s="69"/>
      <c r="CK51" s="69"/>
      <c r="CL51" s="69"/>
    </row>
    <row r="52" spans="1:97" s="23" customFormat="1" ht="15.75">
      <c r="A52" s="1028"/>
      <c r="B52" s="1335"/>
      <c r="C52" s="1268"/>
      <c r="D52" s="1278"/>
      <c r="E52" s="88" t="s">
        <v>94</v>
      </c>
      <c r="F52" s="1028"/>
      <c r="G52" s="67"/>
      <c r="H52" s="67"/>
      <c r="I52" s="1280"/>
      <c r="J52" s="84"/>
      <c r="K52" s="84"/>
      <c r="L52" s="1019"/>
      <c r="M52" s="641"/>
      <c r="N52" s="641"/>
      <c r="O52" s="641"/>
      <c r="P52" s="1362"/>
      <c r="Q52" s="1019"/>
      <c r="R52" s="641"/>
      <c r="S52" s="3890" t="s">
        <v>270</v>
      </c>
      <c r="T52" s="13"/>
      <c r="U52" s="67"/>
      <c r="V52" s="67"/>
      <c r="W52" s="1362"/>
      <c r="X52" s="1019"/>
      <c r="Y52" s="641"/>
      <c r="Z52" s="641"/>
      <c r="AA52" s="641"/>
      <c r="AB52" s="641"/>
      <c r="AC52" s="641"/>
      <c r="AD52" s="1362"/>
      <c r="AE52" s="1019"/>
      <c r="AF52" s="641"/>
      <c r="AG52" s="641"/>
      <c r="AH52" s="641"/>
      <c r="AI52" s="641"/>
      <c r="AJ52" s="641"/>
      <c r="AK52" s="1368"/>
      <c r="AL52" s="1019"/>
      <c r="AM52" s="1013"/>
      <c r="AN52" s="1013"/>
      <c r="AO52" s="1013"/>
      <c r="AP52" s="1013"/>
      <c r="AQ52" s="3891" t="s">
        <v>301</v>
      </c>
      <c r="AT52" s="1335"/>
      <c r="AU52" s="1269"/>
      <c r="AV52" s="88" t="s">
        <v>94</v>
      </c>
      <c r="AW52" s="1019"/>
      <c r="AX52" s="67"/>
      <c r="AY52" s="67"/>
      <c r="AZ52" s="67"/>
      <c r="BA52" s="68"/>
      <c r="BB52" s="1019"/>
      <c r="BC52" s="67"/>
      <c r="BD52" s="67"/>
      <c r="BE52" s="67"/>
      <c r="BF52" s="67"/>
      <c r="BG52" s="67"/>
      <c r="BH52" s="68"/>
      <c r="BI52" s="1019"/>
      <c r="BJ52" s="67"/>
      <c r="BL52" s="3890" t="s">
        <v>270</v>
      </c>
      <c r="BM52" s="67"/>
      <c r="BN52" s="67"/>
      <c r="BO52" s="1362"/>
      <c r="BP52" s="1019"/>
      <c r="BQ52" s="641"/>
      <c r="BR52" s="641"/>
      <c r="BS52" s="641"/>
      <c r="BT52" s="641"/>
      <c r="BU52" s="641"/>
      <c r="BV52" s="1362"/>
      <c r="BW52" s="1019"/>
      <c r="BX52" s="641"/>
      <c r="BY52" s="641"/>
      <c r="BZ52" s="641"/>
      <c r="CA52" s="641"/>
      <c r="CB52" s="641"/>
      <c r="CC52" s="1362"/>
      <c r="CD52" s="1019"/>
      <c r="CE52" s="641"/>
      <c r="CF52" s="641"/>
      <c r="CG52" s="641"/>
      <c r="CH52" s="641"/>
      <c r="CI52" s="641"/>
      <c r="CJ52" s="3891" t="s">
        <v>301</v>
      </c>
      <c r="CK52" s="67"/>
      <c r="CL52" s="67"/>
      <c r="CN52" s="67"/>
    </row>
    <row r="53" spans="1:97">
      <c r="C53" s="3878"/>
      <c r="D53" s="3890"/>
      <c r="E53" s="3878"/>
      <c r="F53" s="3878"/>
      <c r="G53" s="3878"/>
      <c r="H53" s="2568"/>
      <c r="AU53" s="3878"/>
      <c r="AW53" s="3878"/>
      <c r="AX53" s="3878"/>
      <c r="AY53" s="3878"/>
      <c r="AZ53" s="2568"/>
      <c r="BB53"/>
      <c r="BI53"/>
      <c r="BP53"/>
      <c r="BW53"/>
      <c r="CD53"/>
      <c r="CM53" s="23"/>
      <c r="CN53" s="23"/>
      <c r="CO53" s="23"/>
      <c r="CP53" s="23"/>
      <c r="CQ53" s="23"/>
      <c r="CR53" s="23"/>
      <c r="CS53" s="23"/>
    </row>
  </sheetData>
  <sheetProtection algorithmName="SHA-512" hashValue="4ZiB48eEz6UJ1qPMYlfIGPsoaww61B80XV5M8WQYKFKcF7oCEs0UreNK1amWQQ95lk1z0MfGS2qsokgqMcy5+g==" saltValue="McJTKUWDOZlklh0OQZ+9Vg==" spinCount="100000" sheet="1" objects="1" scenarios="1" selectLockedCells="1" selectUnlockedCells="1"/>
  <mergeCells count="77">
    <mergeCell ref="CJ9:CJ21"/>
    <mergeCell ref="B42:D44"/>
    <mergeCell ref="AT42:AV44"/>
    <mergeCell ref="B45:D47"/>
    <mergeCell ref="AT45:AV47"/>
    <mergeCell ref="CD9:CD10"/>
    <mergeCell ref="CE9:CE10"/>
    <mergeCell ref="CF9:CI9"/>
    <mergeCell ref="BK9:BN9"/>
    <mergeCell ref="AT9:AT10"/>
    <mergeCell ref="AU9:AU10"/>
    <mergeCell ref="AV9:AV10"/>
    <mergeCell ref="AW9:AZ9"/>
    <mergeCell ref="BA9:BA10"/>
    <mergeCell ref="BB9:BB10"/>
    <mergeCell ref="AF9:AF10"/>
    <mergeCell ref="CC9:CC10"/>
    <mergeCell ref="BO9:BO10"/>
    <mergeCell ref="BP9:BP10"/>
    <mergeCell ref="BQ9:BQ10"/>
    <mergeCell ref="BR9:BU9"/>
    <mergeCell ref="BV9:BV10"/>
    <mergeCell ref="BW9:BW10"/>
    <mergeCell ref="AN9:AQ9"/>
    <mergeCell ref="B48:D50"/>
    <mergeCell ref="AT48:AV50"/>
    <mergeCell ref="BX9:BX10"/>
    <mergeCell ref="BY9:CB9"/>
    <mergeCell ref="BC9:BC10"/>
    <mergeCell ref="BD9:BG9"/>
    <mergeCell ref="BH9:BH10"/>
    <mergeCell ref="BI9:BI10"/>
    <mergeCell ref="BJ9:BJ10"/>
    <mergeCell ref="AD9:AD10"/>
    <mergeCell ref="AG9:AJ9"/>
    <mergeCell ref="AK9:AK10"/>
    <mergeCell ref="AL9:AL10"/>
    <mergeCell ref="AM9:AM10"/>
    <mergeCell ref="B9:B10"/>
    <mergeCell ref="AE9:AE10"/>
    <mergeCell ref="C9:C10"/>
    <mergeCell ref="D9:D10"/>
    <mergeCell ref="E9:H9"/>
    <mergeCell ref="I9:I10"/>
    <mergeCell ref="J9:J10"/>
    <mergeCell ref="K9:K10"/>
    <mergeCell ref="L9:O9"/>
    <mergeCell ref="P9:P10"/>
    <mergeCell ref="Q9:Q10"/>
    <mergeCell ref="R9:R10"/>
    <mergeCell ref="S9:V9"/>
    <mergeCell ref="W9:W10"/>
    <mergeCell ref="X9:X10"/>
    <mergeCell ref="Y9:Y10"/>
    <mergeCell ref="Z9:AC9"/>
    <mergeCell ref="BV8:CB8"/>
    <mergeCell ref="CC8:CI8"/>
    <mergeCell ref="A5:AQ5"/>
    <mergeCell ref="AS5:CJ5"/>
    <mergeCell ref="B6:AQ6"/>
    <mergeCell ref="AS6:CJ6"/>
    <mergeCell ref="B8:H8"/>
    <mergeCell ref="I8:O8"/>
    <mergeCell ref="P8:V8"/>
    <mergeCell ref="W8:AC8"/>
    <mergeCell ref="AD8:AJ8"/>
    <mergeCell ref="AK8:AQ8"/>
    <mergeCell ref="AT8:AZ8"/>
    <mergeCell ref="BA8:BG8"/>
    <mergeCell ref="BH8:BN8"/>
    <mergeCell ref="BO8:BU8"/>
    <mergeCell ref="A2:AQ2"/>
    <mergeCell ref="AS2:CJ2"/>
    <mergeCell ref="A3:AQ3"/>
    <mergeCell ref="AS3:CJ3"/>
    <mergeCell ref="A4:AQ4"/>
    <mergeCell ref="AS4:CJ4"/>
  </mergeCells>
  <pageMargins left="0.27559055118110237" right="0.19685039370078741" top="0.31496062992125984" bottom="0.19685039370078741" header="0.15748031496062992" footer="0"/>
  <pageSetup paperSize="9" scale="55" orientation="landscape" r:id="rId1"/>
  <headerFooter alignWithMargins="0"/>
  <colBreaks count="1" manualBreakCount="1">
    <brk id="44" max="1048575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5" tint="0.79998168889431442"/>
  </sheetPr>
  <dimension ref="B1:AM53"/>
  <sheetViews>
    <sheetView workbookViewId="0"/>
  </sheetViews>
  <sheetFormatPr defaultColWidth="9.140625" defaultRowHeight="12.75"/>
  <cols>
    <col min="1" max="1" width="8.85546875" style="1874" customWidth="1"/>
    <col min="2" max="2" width="6.7109375" style="1935" customWidth="1"/>
    <col min="3" max="3" width="3.7109375" style="1874" customWidth="1"/>
    <col min="4" max="4" width="4.140625" style="1874" customWidth="1"/>
    <col min="5" max="5" width="6.28515625" style="1874" customWidth="1"/>
    <col min="6" max="6" width="3.5703125" style="1874" customWidth="1"/>
    <col min="7" max="7" width="4.140625" style="1874" customWidth="1"/>
    <col min="8" max="8" width="7.28515625" style="1874" customWidth="1"/>
    <col min="9" max="9" width="3.7109375" style="1874" customWidth="1"/>
    <col min="10" max="10" width="4.140625" style="1874" customWidth="1"/>
    <col min="11" max="11" width="6.42578125" style="1874" bestFit="1" customWidth="1"/>
    <col min="12" max="12" width="3.7109375" style="1874" customWidth="1"/>
    <col min="13" max="13" width="3.85546875" style="1874" customWidth="1"/>
    <col min="14" max="14" width="6.7109375" style="1874" customWidth="1"/>
    <col min="15" max="15" width="3.7109375" style="1874" customWidth="1"/>
    <col min="16" max="16" width="3.85546875" style="1874" customWidth="1"/>
    <col min="17" max="17" width="6.28515625" style="1874" customWidth="1"/>
    <col min="18" max="18" width="3.7109375" style="1874" customWidth="1"/>
    <col min="19" max="19" width="4" style="1874" customWidth="1"/>
    <col min="20" max="20" width="6.7109375" style="1874" customWidth="1"/>
    <col min="21" max="21" width="3.7109375" style="1874" customWidth="1"/>
    <col min="22" max="22" width="4.140625" style="1874" customWidth="1"/>
    <col min="23" max="23" width="6.28515625" style="1874" customWidth="1"/>
    <col min="24" max="24" width="3.7109375" style="1874" customWidth="1"/>
    <col min="25" max="25" width="4.140625" style="1874" customWidth="1"/>
    <col min="26" max="26" width="6.42578125" style="1874" customWidth="1"/>
    <col min="27" max="27" width="3.7109375" style="1874" customWidth="1"/>
    <col min="28" max="28" width="4.140625" style="1874" customWidth="1"/>
    <col min="29" max="29" width="7.140625" style="1874" customWidth="1"/>
    <col min="30" max="30" width="3.7109375" style="1874" customWidth="1"/>
    <col min="31" max="31" width="4" style="1874" customWidth="1"/>
    <col min="32" max="32" width="6.42578125" style="1874" customWidth="1"/>
    <col min="33" max="33" width="3.7109375" style="1874" customWidth="1"/>
    <col min="34" max="34" width="4" style="1874" customWidth="1"/>
    <col min="35" max="35" width="6.42578125" style="1874" customWidth="1"/>
    <col min="36" max="36" width="3.5703125" style="1874" customWidth="1"/>
    <col min="37" max="37" width="4.28515625" style="1874" customWidth="1"/>
    <col min="38" max="38" width="6.28515625" style="1874" customWidth="1"/>
    <col min="39" max="39" width="7.42578125" style="1874" customWidth="1"/>
    <col min="40" max="16384" width="9.140625" style="1874"/>
  </cols>
  <sheetData>
    <row r="1" spans="2:39" ht="30" customHeight="1">
      <c r="B1" s="1873"/>
      <c r="C1" s="1240"/>
      <c r="D1" s="1240"/>
      <c r="E1" s="1241"/>
      <c r="F1" s="1242"/>
      <c r="G1" s="1242"/>
      <c r="H1" s="1242"/>
      <c r="I1" s="1242"/>
      <c r="J1" s="1242"/>
      <c r="K1" s="600"/>
      <c r="U1" s="1875"/>
      <c r="V1" s="1875"/>
      <c r="W1" s="1875"/>
      <c r="X1" s="1875"/>
      <c r="Y1" s="1875"/>
      <c r="Z1" s="1875"/>
      <c r="AA1" s="1875"/>
      <c r="AB1" s="1875"/>
      <c r="AC1" s="1875"/>
      <c r="AD1" s="1875"/>
      <c r="AE1" s="1875"/>
      <c r="AF1" s="1875"/>
      <c r="AG1" s="1875"/>
      <c r="AH1" s="1875"/>
      <c r="AI1" s="1875"/>
    </row>
    <row r="2" spans="2:39" ht="30">
      <c r="B2" s="4493" t="s">
        <v>364</v>
      </c>
      <c r="C2" s="4493"/>
      <c r="D2" s="4493"/>
      <c r="E2" s="4493"/>
      <c r="F2" s="4493"/>
      <c r="G2" s="4493"/>
      <c r="H2" s="4493"/>
      <c r="I2" s="4493"/>
      <c r="J2" s="4493"/>
      <c r="K2" s="4493"/>
      <c r="L2" s="4493"/>
      <c r="M2" s="4493"/>
      <c r="N2" s="4493"/>
      <c r="O2" s="4493"/>
      <c r="P2" s="4493"/>
      <c r="Q2" s="4493"/>
      <c r="R2" s="4493"/>
      <c r="S2" s="4493"/>
      <c r="T2" s="4493"/>
      <c r="U2" s="4493"/>
      <c r="V2" s="4493"/>
      <c r="W2" s="4493"/>
      <c r="X2" s="4493"/>
      <c r="Y2" s="4493"/>
      <c r="Z2" s="4493"/>
      <c r="AA2" s="4493"/>
      <c r="AB2" s="4493"/>
      <c r="AC2" s="4493"/>
      <c r="AD2" s="4493"/>
      <c r="AE2" s="4493"/>
      <c r="AF2" s="4493"/>
      <c r="AG2" s="4493"/>
      <c r="AH2" s="4493"/>
      <c r="AI2" s="4493"/>
      <c r="AJ2" s="4493"/>
      <c r="AK2" s="4493"/>
      <c r="AL2" s="4493"/>
      <c r="AM2" s="4493"/>
    </row>
    <row r="3" spans="2:39" ht="30">
      <c r="B3" s="4648" t="s">
        <v>299</v>
      </c>
      <c r="C3" s="4493"/>
      <c r="D3" s="4493"/>
      <c r="E3" s="4493"/>
      <c r="F3" s="4493"/>
      <c r="G3" s="4493"/>
      <c r="H3" s="4493"/>
      <c r="I3" s="4493"/>
      <c r="J3" s="4493"/>
      <c r="K3" s="4493"/>
      <c r="L3" s="4493"/>
      <c r="M3" s="4493"/>
      <c r="N3" s="4493"/>
      <c r="O3" s="4493"/>
      <c r="P3" s="4493"/>
      <c r="Q3" s="4493"/>
      <c r="R3" s="4493"/>
      <c r="S3" s="4493"/>
      <c r="T3" s="4493"/>
      <c r="U3" s="4493"/>
      <c r="V3" s="4493"/>
      <c r="W3" s="4493"/>
      <c r="X3" s="4493"/>
      <c r="Y3" s="4493"/>
      <c r="Z3" s="4493"/>
      <c r="AA3" s="4493"/>
      <c r="AB3" s="4493"/>
      <c r="AC3" s="4493"/>
      <c r="AD3" s="4493"/>
      <c r="AE3" s="4493"/>
      <c r="AF3" s="4493"/>
      <c r="AG3" s="4493"/>
      <c r="AH3" s="4493"/>
      <c r="AI3" s="4493"/>
      <c r="AJ3" s="4493"/>
      <c r="AK3" s="4493"/>
      <c r="AL3" s="4493"/>
      <c r="AM3" s="4493"/>
    </row>
    <row r="4" spans="2:39" ht="20.25">
      <c r="B4" s="4494" t="s">
        <v>111</v>
      </c>
      <c r="C4" s="4494"/>
      <c r="D4" s="4494"/>
      <c r="E4" s="4494"/>
      <c r="F4" s="4494"/>
      <c r="G4" s="4494"/>
      <c r="H4" s="4494"/>
      <c r="I4" s="4494"/>
      <c r="J4" s="4494"/>
      <c r="K4" s="4494"/>
      <c r="L4" s="4494"/>
      <c r="M4" s="4494"/>
      <c r="N4" s="4494"/>
      <c r="O4" s="4494"/>
      <c r="P4" s="4494"/>
      <c r="Q4" s="4494"/>
      <c r="R4" s="4494"/>
      <c r="S4" s="4494"/>
      <c r="T4" s="4494"/>
      <c r="U4" s="4494"/>
      <c r="V4" s="4494"/>
      <c r="W4" s="4494"/>
      <c r="X4" s="4494"/>
      <c r="Y4" s="4494"/>
      <c r="Z4" s="4494"/>
      <c r="AA4" s="4494"/>
      <c r="AB4" s="4494"/>
      <c r="AC4" s="4494"/>
      <c r="AD4" s="4494"/>
      <c r="AE4" s="4494"/>
      <c r="AF4" s="4494"/>
      <c r="AG4" s="4494"/>
      <c r="AH4" s="4494"/>
      <c r="AI4" s="4494"/>
      <c r="AJ4" s="4494"/>
      <c r="AK4" s="4494"/>
      <c r="AL4" s="4494"/>
      <c r="AM4" s="4494"/>
    </row>
    <row r="5" spans="2:39" ht="18.75">
      <c r="B5" s="4495" t="s">
        <v>177</v>
      </c>
      <c r="C5" s="4495"/>
      <c r="D5" s="4495"/>
      <c r="E5" s="4495"/>
      <c r="F5" s="4495"/>
      <c r="G5" s="4495"/>
      <c r="H5" s="4495"/>
      <c r="I5" s="4495"/>
      <c r="J5" s="4495"/>
      <c r="K5" s="4495"/>
      <c r="L5" s="4495"/>
      <c r="M5" s="4495"/>
      <c r="N5" s="4495"/>
      <c r="O5" s="4495"/>
      <c r="P5" s="4495"/>
      <c r="Q5" s="4495"/>
      <c r="R5" s="4495"/>
      <c r="S5" s="4495"/>
      <c r="T5" s="4495"/>
      <c r="U5" s="4495"/>
      <c r="V5" s="4495"/>
      <c r="W5" s="4495"/>
      <c r="X5" s="4495"/>
      <c r="Y5" s="4495"/>
      <c r="Z5" s="4495"/>
      <c r="AA5" s="4495"/>
      <c r="AB5" s="4495"/>
      <c r="AC5" s="4495"/>
      <c r="AD5" s="4495"/>
      <c r="AE5" s="4495"/>
      <c r="AF5" s="4495"/>
      <c r="AG5" s="4495"/>
      <c r="AH5" s="4495"/>
      <c r="AI5" s="4495"/>
      <c r="AJ5" s="4495"/>
      <c r="AK5" s="4495"/>
      <c r="AL5" s="4495"/>
      <c r="AM5" s="4495"/>
    </row>
    <row r="6" spans="2:39" ht="18.75">
      <c r="B6" s="4495" t="s">
        <v>232</v>
      </c>
      <c r="C6" s="4495"/>
      <c r="D6" s="4495"/>
      <c r="E6" s="4495"/>
      <c r="F6" s="4495"/>
      <c r="G6" s="4495"/>
      <c r="H6" s="4495"/>
      <c r="I6" s="4495"/>
      <c r="J6" s="4495"/>
      <c r="K6" s="4495"/>
      <c r="L6" s="4495"/>
      <c r="M6" s="4495"/>
      <c r="N6" s="4495"/>
      <c r="O6" s="4495"/>
      <c r="P6" s="4495"/>
      <c r="Q6" s="4495"/>
      <c r="R6" s="4495"/>
      <c r="S6" s="4495"/>
      <c r="T6" s="4495"/>
      <c r="U6" s="4495"/>
      <c r="V6" s="4495"/>
      <c r="W6" s="4495"/>
      <c r="X6" s="4495"/>
      <c r="Y6" s="4495"/>
      <c r="Z6" s="4495"/>
      <c r="AA6" s="4495"/>
      <c r="AB6" s="4495"/>
      <c r="AC6" s="4495"/>
      <c r="AD6" s="4495"/>
      <c r="AE6" s="4495"/>
      <c r="AF6" s="4495"/>
      <c r="AG6" s="4495"/>
      <c r="AH6" s="4495"/>
      <c r="AI6" s="4495"/>
      <c r="AJ6" s="4495"/>
      <c r="AK6" s="4495"/>
      <c r="AL6" s="4495"/>
      <c r="AM6" s="4495"/>
    </row>
    <row r="7" spans="2:39" s="2036" customFormat="1" ht="17.25" customHeight="1">
      <c r="B7" s="4496" t="s">
        <v>183</v>
      </c>
      <c r="C7" s="4496"/>
      <c r="D7" s="4496"/>
      <c r="E7" s="4496"/>
      <c r="F7" s="4496"/>
      <c r="G7" s="4496"/>
      <c r="H7" s="4496"/>
      <c r="I7" s="4496"/>
      <c r="J7" s="4496"/>
      <c r="K7" s="4496"/>
      <c r="L7" s="4496"/>
      <c r="M7" s="4496"/>
      <c r="N7" s="4496"/>
      <c r="O7" s="4496"/>
      <c r="P7" s="4496"/>
      <c r="Q7" s="4496"/>
      <c r="R7" s="4496"/>
      <c r="S7" s="4496"/>
      <c r="T7" s="4496"/>
      <c r="U7" s="4496"/>
      <c r="V7" s="4496"/>
      <c r="W7" s="4496"/>
      <c r="X7" s="4496"/>
      <c r="Y7" s="4496"/>
      <c r="Z7" s="4496"/>
      <c r="AA7" s="4496"/>
      <c r="AB7" s="4496"/>
      <c r="AC7" s="4496"/>
      <c r="AD7" s="4496"/>
      <c r="AE7" s="4496"/>
      <c r="AF7" s="4496"/>
      <c r="AG7" s="4496"/>
      <c r="AH7" s="4496"/>
      <c r="AI7" s="4496"/>
      <c r="AJ7" s="4496"/>
      <c r="AK7" s="4496"/>
      <c r="AL7" s="4496"/>
      <c r="AM7" s="4496"/>
    </row>
    <row r="8" spans="2:39" ht="8.25" customHeight="1" thickBot="1">
      <c r="B8" s="1876"/>
      <c r="C8" s="1876"/>
      <c r="D8" s="1876"/>
      <c r="E8" s="1876"/>
      <c r="F8" s="1876"/>
      <c r="G8" s="1876"/>
      <c r="H8" s="1876"/>
      <c r="I8" s="1876"/>
      <c r="J8" s="1876"/>
      <c r="K8" s="1876"/>
      <c r="L8" s="1876"/>
      <c r="M8" s="1876"/>
      <c r="N8" s="1876"/>
      <c r="O8" s="1876"/>
      <c r="P8" s="1876"/>
      <c r="Q8" s="1876"/>
      <c r="R8" s="1876"/>
      <c r="S8" s="1876"/>
      <c r="T8" s="1876"/>
      <c r="U8" s="1876"/>
      <c r="V8" s="1876"/>
      <c r="W8" s="1876"/>
      <c r="X8" s="1876"/>
      <c r="Y8" s="1876"/>
      <c r="Z8" s="1876"/>
      <c r="AA8" s="1876"/>
      <c r="AB8" s="1876"/>
      <c r="AC8" s="1876"/>
      <c r="AD8" s="1876"/>
      <c r="AE8" s="1876"/>
      <c r="AF8" s="1876"/>
      <c r="AG8" s="1876"/>
      <c r="AH8" s="1876"/>
      <c r="AI8" s="1876"/>
      <c r="AJ8" s="1876"/>
      <c r="AK8" s="1876"/>
      <c r="AL8" s="1876"/>
      <c r="AM8" s="1876"/>
    </row>
    <row r="9" spans="2:39" s="1878" customFormat="1" ht="39" customHeight="1" thickBot="1">
      <c r="B9" s="1616"/>
      <c r="C9" s="4255" t="s">
        <v>73</v>
      </c>
      <c r="D9" s="4256"/>
      <c r="E9" s="4257"/>
      <c r="F9" s="4255" t="s">
        <v>0</v>
      </c>
      <c r="G9" s="4256"/>
      <c r="H9" s="4257"/>
      <c r="I9" s="4255" t="s">
        <v>74</v>
      </c>
      <c r="J9" s="4256"/>
      <c r="K9" s="4257"/>
      <c r="L9" s="4255" t="s">
        <v>75</v>
      </c>
      <c r="M9" s="4256"/>
      <c r="N9" s="4257"/>
      <c r="O9" s="4255" t="s">
        <v>76</v>
      </c>
      <c r="P9" s="4256"/>
      <c r="Q9" s="4257"/>
      <c r="R9" s="4255" t="s">
        <v>77</v>
      </c>
      <c r="S9" s="4256"/>
      <c r="T9" s="4257"/>
      <c r="U9" s="4255" t="s">
        <v>78</v>
      </c>
      <c r="V9" s="4256"/>
      <c r="W9" s="4257"/>
      <c r="X9" s="4255" t="s">
        <v>1</v>
      </c>
      <c r="Y9" s="4256"/>
      <c r="Z9" s="4257"/>
      <c r="AA9" s="4255" t="s">
        <v>79</v>
      </c>
      <c r="AB9" s="4256"/>
      <c r="AC9" s="4257"/>
      <c r="AD9" s="4255" t="s">
        <v>80</v>
      </c>
      <c r="AE9" s="4256"/>
      <c r="AF9" s="4257"/>
      <c r="AG9" s="4255" t="s">
        <v>81</v>
      </c>
      <c r="AH9" s="4256"/>
      <c r="AI9" s="4257"/>
      <c r="AJ9" s="4255" t="s">
        <v>82</v>
      </c>
      <c r="AK9" s="4256"/>
      <c r="AL9" s="4257"/>
      <c r="AM9" s="1877" t="s">
        <v>96</v>
      </c>
    </row>
    <row r="10" spans="2:39" s="1886" customFormat="1" ht="15">
      <c r="B10" s="1879" t="s">
        <v>6</v>
      </c>
      <c r="C10" s="1880" t="s">
        <v>90</v>
      </c>
      <c r="D10" s="1881"/>
      <c r="E10" s="1882" t="s">
        <v>167</v>
      </c>
      <c r="F10" s="1883" t="s">
        <v>90</v>
      </c>
      <c r="G10" s="1884"/>
      <c r="H10" s="1882" t="s">
        <v>167</v>
      </c>
      <c r="I10" s="1883" t="s">
        <v>90</v>
      </c>
      <c r="J10" s="1884"/>
      <c r="K10" s="1882" t="s">
        <v>167</v>
      </c>
      <c r="L10" s="1883" t="s">
        <v>90</v>
      </c>
      <c r="M10" s="1884"/>
      <c r="N10" s="1882" t="s">
        <v>167</v>
      </c>
      <c r="O10" s="1883" t="s">
        <v>90</v>
      </c>
      <c r="P10" s="1884"/>
      <c r="Q10" s="1882" t="s">
        <v>167</v>
      </c>
      <c r="R10" s="1883" t="s">
        <v>90</v>
      </c>
      <c r="S10" s="1884"/>
      <c r="T10" s="1882" t="s">
        <v>167</v>
      </c>
      <c r="U10" s="1883" t="s">
        <v>90</v>
      </c>
      <c r="V10" s="1884"/>
      <c r="W10" s="1882" t="s">
        <v>167</v>
      </c>
      <c r="X10" s="1883" t="s">
        <v>90</v>
      </c>
      <c r="Y10" s="1884"/>
      <c r="Z10" s="1882" t="s">
        <v>167</v>
      </c>
      <c r="AA10" s="1883" t="s">
        <v>90</v>
      </c>
      <c r="AB10" s="1884"/>
      <c r="AC10" s="1882" t="s">
        <v>167</v>
      </c>
      <c r="AD10" s="1883" t="s">
        <v>90</v>
      </c>
      <c r="AE10" s="1884"/>
      <c r="AF10" s="1882" t="s">
        <v>167</v>
      </c>
      <c r="AG10" s="1883" t="s">
        <v>90</v>
      </c>
      <c r="AH10" s="1884"/>
      <c r="AI10" s="1882" t="s">
        <v>167</v>
      </c>
      <c r="AJ10" s="1883" t="s">
        <v>90</v>
      </c>
      <c r="AK10" s="1884"/>
      <c r="AL10" s="1882" t="s">
        <v>167</v>
      </c>
      <c r="AM10" s="1885"/>
    </row>
    <row r="11" spans="2:39" s="1886" customFormat="1" ht="12.6" customHeight="1">
      <c r="B11" s="1879" t="s">
        <v>89</v>
      </c>
      <c r="C11" s="1887" t="s">
        <v>5</v>
      </c>
      <c r="D11" s="1888" t="s">
        <v>6</v>
      </c>
      <c r="E11" s="1889" t="s">
        <v>12</v>
      </c>
      <c r="F11" s="1890" t="s">
        <v>5</v>
      </c>
      <c r="G11" s="1891" t="s">
        <v>6</v>
      </c>
      <c r="H11" s="1889" t="s">
        <v>12</v>
      </c>
      <c r="I11" s="1890" t="s">
        <v>5</v>
      </c>
      <c r="J11" s="1891" t="s">
        <v>6</v>
      </c>
      <c r="K11" s="1889" t="s">
        <v>12</v>
      </c>
      <c r="L11" s="1890" t="s">
        <v>5</v>
      </c>
      <c r="M11" s="1891" t="s">
        <v>6</v>
      </c>
      <c r="N11" s="1889" t="s">
        <v>12</v>
      </c>
      <c r="O11" s="1890" t="s">
        <v>5</v>
      </c>
      <c r="P11" s="1891" t="s">
        <v>6</v>
      </c>
      <c r="Q11" s="1889" t="s">
        <v>12</v>
      </c>
      <c r="R11" s="1890" t="s">
        <v>5</v>
      </c>
      <c r="S11" s="1891" t="s">
        <v>6</v>
      </c>
      <c r="T11" s="1889" t="s">
        <v>12</v>
      </c>
      <c r="U11" s="1890" t="s">
        <v>5</v>
      </c>
      <c r="V11" s="1891" t="s">
        <v>6</v>
      </c>
      <c r="W11" s="1889" t="s">
        <v>12</v>
      </c>
      <c r="X11" s="1890" t="s">
        <v>5</v>
      </c>
      <c r="Y11" s="1891" t="s">
        <v>6</v>
      </c>
      <c r="Z11" s="1889" t="s">
        <v>12</v>
      </c>
      <c r="AA11" s="1890" t="s">
        <v>5</v>
      </c>
      <c r="AB11" s="1891" t="s">
        <v>6</v>
      </c>
      <c r="AC11" s="1889" t="s">
        <v>12</v>
      </c>
      <c r="AD11" s="1890" t="s">
        <v>5</v>
      </c>
      <c r="AE11" s="1891" t="s">
        <v>6</v>
      </c>
      <c r="AF11" s="1889" t="s">
        <v>12</v>
      </c>
      <c r="AG11" s="1890" t="s">
        <v>5</v>
      </c>
      <c r="AH11" s="1891" t="s">
        <v>6</v>
      </c>
      <c r="AI11" s="1889" t="s">
        <v>12</v>
      </c>
      <c r="AJ11" s="1890" t="s">
        <v>5</v>
      </c>
      <c r="AK11" s="1891" t="s">
        <v>6</v>
      </c>
      <c r="AL11" s="1889" t="s">
        <v>12</v>
      </c>
      <c r="AM11" s="1885"/>
    </row>
    <row r="12" spans="2:39" s="1886" customFormat="1" ht="12.6" customHeight="1">
      <c r="B12" s="1879" t="s">
        <v>7</v>
      </c>
      <c r="C12" s="1887" t="s">
        <v>8</v>
      </c>
      <c r="D12" s="1888" t="s">
        <v>9</v>
      </c>
      <c r="E12" s="1889" t="s">
        <v>9</v>
      </c>
      <c r="F12" s="1890" t="s">
        <v>8</v>
      </c>
      <c r="G12" s="1891" t="s">
        <v>9</v>
      </c>
      <c r="H12" s="1889" t="s">
        <v>9</v>
      </c>
      <c r="I12" s="1890" t="s">
        <v>8</v>
      </c>
      <c r="J12" s="1891" t="s">
        <v>9</v>
      </c>
      <c r="K12" s="1889" t="s">
        <v>9</v>
      </c>
      <c r="L12" s="1890" t="s">
        <v>8</v>
      </c>
      <c r="M12" s="1891" t="s">
        <v>9</v>
      </c>
      <c r="N12" s="1889" t="s">
        <v>9</v>
      </c>
      <c r="O12" s="1890" t="s">
        <v>8</v>
      </c>
      <c r="P12" s="1891" t="s">
        <v>9</v>
      </c>
      <c r="Q12" s="1889" t="s">
        <v>9</v>
      </c>
      <c r="R12" s="1890" t="s">
        <v>8</v>
      </c>
      <c r="S12" s="1891" t="s">
        <v>9</v>
      </c>
      <c r="T12" s="1889" t="s">
        <v>9</v>
      </c>
      <c r="U12" s="1890" t="s">
        <v>8</v>
      </c>
      <c r="V12" s="1891" t="s">
        <v>9</v>
      </c>
      <c r="W12" s="1889" t="s">
        <v>9</v>
      </c>
      <c r="X12" s="1890" t="s">
        <v>8</v>
      </c>
      <c r="Y12" s="1891" t="s">
        <v>9</v>
      </c>
      <c r="Z12" s="1889" t="s">
        <v>9</v>
      </c>
      <c r="AA12" s="1890" t="s">
        <v>8</v>
      </c>
      <c r="AB12" s="1891" t="s">
        <v>9</v>
      </c>
      <c r="AC12" s="1889" t="s">
        <v>9</v>
      </c>
      <c r="AD12" s="1890" t="s">
        <v>8</v>
      </c>
      <c r="AE12" s="1891" t="s">
        <v>9</v>
      </c>
      <c r="AF12" s="1889" t="s">
        <v>9</v>
      </c>
      <c r="AG12" s="1890" t="s">
        <v>8</v>
      </c>
      <c r="AH12" s="1891" t="s">
        <v>9</v>
      </c>
      <c r="AI12" s="1889" t="s">
        <v>9</v>
      </c>
      <c r="AJ12" s="1890" t="s">
        <v>8</v>
      </c>
      <c r="AK12" s="1891" t="s">
        <v>9</v>
      </c>
      <c r="AL12" s="1889" t="s">
        <v>9</v>
      </c>
      <c r="AM12" s="1885"/>
    </row>
    <row r="13" spans="2:39" s="1886" customFormat="1" ht="12.6" customHeight="1">
      <c r="B13" s="1879" t="s">
        <v>10</v>
      </c>
      <c r="C13" s="1887" t="s">
        <v>6</v>
      </c>
      <c r="D13" s="1888" t="s">
        <v>11</v>
      </c>
      <c r="E13" s="1889" t="s">
        <v>64</v>
      </c>
      <c r="F13" s="1890" t="s">
        <v>6</v>
      </c>
      <c r="G13" s="1891" t="s">
        <v>11</v>
      </c>
      <c r="H13" s="1889" t="s">
        <v>64</v>
      </c>
      <c r="I13" s="1890" t="s">
        <v>6</v>
      </c>
      <c r="J13" s="1891" t="s">
        <v>11</v>
      </c>
      <c r="K13" s="1889" t="s">
        <v>64</v>
      </c>
      <c r="L13" s="1890" t="s">
        <v>6</v>
      </c>
      <c r="M13" s="1891" t="s">
        <v>11</v>
      </c>
      <c r="N13" s="1889" t="s">
        <v>64</v>
      </c>
      <c r="O13" s="1890" t="s">
        <v>6</v>
      </c>
      <c r="P13" s="1891" t="s">
        <v>11</v>
      </c>
      <c r="Q13" s="1889" t="s">
        <v>64</v>
      </c>
      <c r="R13" s="1890" t="s">
        <v>6</v>
      </c>
      <c r="S13" s="1891" t="s">
        <v>11</v>
      </c>
      <c r="T13" s="1889" t="s">
        <v>64</v>
      </c>
      <c r="U13" s="1890" t="s">
        <v>6</v>
      </c>
      <c r="V13" s="1891" t="s">
        <v>11</v>
      </c>
      <c r="W13" s="1889" t="s">
        <v>64</v>
      </c>
      <c r="X13" s="1890" t="s">
        <v>6</v>
      </c>
      <c r="Y13" s="1891" t="s">
        <v>11</v>
      </c>
      <c r="Z13" s="1889" t="s">
        <v>64</v>
      </c>
      <c r="AA13" s="1890" t="s">
        <v>6</v>
      </c>
      <c r="AB13" s="1891" t="s">
        <v>11</v>
      </c>
      <c r="AC13" s="1889" t="s">
        <v>64</v>
      </c>
      <c r="AD13" s="1890" t="s">
        <v>6</v>
      </c>
      <c r="AE13" s="1891" t="s">
        <v>11</v>
      </c>
      <c r="AF13" s="1889" t="s">
        <v>64</v>
      </c>
      <c r="AG13" s="1890" t="s">
        <v>6</v>
      </c>
      <c r="AH13" s="1891" t="s">
        <v>11</v>
      </c>
      <c r="AI13" s="1889" t="s">
        <v>64</v>
      </c>
      <c r="AJ13" s="1890" t="s">
        <v>6</v>
      </c>
      <c r="AK13" s="1891" t="s">
        <v>11</v>
      </c>
      <c r="AL13" s="1889" t="s">
        <v>64</v>
      </c>
      <c r="AM13" s="1885"/>
    </row>
    <row r="14" spans="2:39" s="1886" customFormat="1" ht="12.6" customHeight="1">
      <c r="B14" s="1879" t="s">
        <v>12</v>
      </c>
      <c r="C14" s="1887" t="s">
        <v>9</v>
      </c>
      <c r="D14" s="1888"/>
      <c r="E14" s="1889" t="s">
        <v>63</v>
      </c>
      <c r="F14" s="1890" t="s">
        <v>9</v>
      </c>
      <c r="G14" s="1891"/>
      <c r="H14" s="1889" t="s">
        <v>63</v>
      </c>
      <c r="I14" s="1890" t="s">
        <v>9</v>
      </c>
      <c r="J14" s="1891"/>
      <c r="K14" s="1889" t="s">
        <v>63</v>
      </c>
      <c r="L14" s="1890" t="s">
        <v>9</v>
      </c>
      <c r="M14" s="1891"/>
      <c r="N14" s="1889" t="s">
        <v>63</v>
      </c>
      <c r="O14" s="1890" t="s">
        <v>9</v>
      </c>
      <c r="P14" s="1891"/>
      <c r="Q14" s="1889" t="s">
        <v>63</v>
      </c>
      <c r="R14" s="1890" t="s">
        <v>9</v>
      </c>
      <c r="S14" s="1891"/>
      <c r="T14" s="1889" t="s">
        <v>63</v>
      </c>
      <c r="U14" s="1890" t="s">
        <v>9</v>
      </c>
      <c r="V14" s="1891"/>
      <c r="W14" s="1889" t="s">
        <v>63</v>
      </c>
      <c r="X14" s="1890" t="s">
        <v>9</v>
      </c>
      <c r="Y14" s="1891"/>
      <c r="Z14" s="1889" t="s">
        <v>63</v>
      </c>
      <c r="AA14" s="1890" t="s">
        <v>9</v>
      </c>
      <c r="AB14" s="1891"/>
      <c r="AC14" s="1889" t="s">
        <v>63</v>
      </c>
      <c r="AD14" s="1890" t="s">
        <v>9</v>
      </c>
      <c r="AE14" s="1891"/>
      <c r="AF14" s="1889" t="s">
        <v>63</v>
      </c>
      <c r="AG14" s="1890" t="s">
        <v>9</v>
      </c>
      <c r="AH14" s="1891"/>
      <c r="AI14" s="1889" t="s">
        <v>63</v>
      </c>
      <c r="AJ14" s="1890" t="s">
        <v>9</v>
      </c>
      <c r="AK14" s="1891"/>
      <c r="AL14" s="1889" t="s">
        <v>63</v>
      </c>
      <c r="AM14" s="1885"/>
    </row>
    <row r="15" spans="2:39" s="1886" customFormat="1" ht="12.6" customHeight="1">
      <c r="B15" s="1879"/>
      <c r="C15" s="1887" t="s">
        <v>11</v>
      </c>
      <c r="D15" s="1888"/>
      <c r="E15" s="1889"/>
      <c r="F15" s="1892" t="s">
        <v>11</v>
      </c>
      <c r="G15" s="1891"/>
      <c r="H15" s="1889"/>
      <c r="I15" s="1890" t="s">
        <v>11</v>
      </c>
      <c r="J15" s="1891"/>
      <c r="K15" s="1889"/>
      <c r="L15" s="1890" t="s">
        <v>11</v>
      </c>
      <c r="M15" s="1891"/>
      <c r="N15" s="1889"/>
      <c r="O15" s="1890" t="s">
        <v>11</v>
      </c>
      <c r="P15" s="1891"/>
      <c r="Q15" s="1889"/>
      <c r="R15" s="1890" t="s">
        <v>11</v>
      </c>
      <c r="S15" s="1891"/>
      <c r="T15" s="1889"/>
      <c r="U15" s="1890" t="s">
        <v>11</v>
      </c>
      <c r="V15" s="1891"/>
      <c r="W15" s="1889"/>
      <c r="X15" s="1890" t="s">
        <v>11</v>
      </c>
      <c r="Y15" s="1891"/>
      <c r="Z15" s="1889"/>
      <c r="AA15" s="1890" t="s">
        <v>11</v>
      </c>
      <c r="AB15" s="1891"/>
      <c r="AC15" s="1889"/>
      <c r="AD15" s="1890" t="s">
        <v>11</v>
      </c>
      <c r="AE15" s="1891"/>
      <c r="AF15" s="1889"/>
      <c r="AG15" s="1890" t="s">
        <v>11</v>
      </c>
      <c r="AH15" s="1891"/>
      <c r="AI15" s="1889"/>
      <c r="AJ15" s="1890" t="s">
        <v>11</v>
      </c>
      <c r="AK15" s="1891"/>
      <c r="AL15" s="1889"/>
      <c r="AM15" s="1885"/>
    </row>
    <row r="16" spans="2:39" ht="15.75" thickBot="1">
      <c r="B16" s="1893"/>
      <c r="C16" s="1894"/>
      <c r="D16" s="1895"/>
      <c r="E16" s="1896">
        <v>0</v>
      </c>
      <c r="F16" s="1894"/>
      <c r="G16" s="1895"/>
      <c r="H16" s="1896">
        <v>0</v>
      </c>
      <c r="I16" s="1894"/>
      <c r="J16" s="1895"/>
      <c r="K16" s="1896">
        <v>0</v>
      </c>
      <c r="L16" s="1897"/>
      <c r="M16" s="1895"/>
      <c r="N16" s="1896">
        <v>0</v>
      </c>
      <c r="O16" s="1894"/>
      <c r="P16" s="1895"/>
      <c r="Q16" s="1896">
        <v>0</v>
      </c>
      <c r="R16" s="1894"/>
      <c r="S16" s="1895"/>
      <c r="T16" s="1896">
        <v>0</v>
      </c>
      <c r="U16" s="1894"/>
      <c r="V16" s="1895"/>
      <c r="W16" s="1896">
        <v>0</v>
      </c>
      <c r="X16" s="1894"/>
      <c r="Y16" s="1895"/>
      <c r="Z16" s="1896">
        <v>0</v>
      </c>
      <c r="AA16" s="1894"/>
      <c r="AB16" s="1895"/>
      <c r="AC16" s="1896">
        <v>0</v>
      </c>
      <c r="AD16" s="1894"/>
      <c r="AE16" s="1895"/>
      <c r="AF16" s="1896">
        <v>0</v>
      </c>
      <c r="AG16" s="1894"/>
      <c r="AH16" s="1895"/>
      <c r="AI16" s="1896">
        <v>0</v>
      </c>
      <c r="AJ16" s="1894"/>
      <c r="AK16" s="1895"/>
      <c r="AL16" s="1896">
        <v>0</v>
      </c>
      <c r="AM16" s="1898"/>
    </row>
    <row r="17" spans="2:39" ht="13.5" thickBot="1">
      <c r="B17" s="1899" t="s">
        <v>13</v>
      </c>
      <c r="C17" s="1628"/>
      <c r="D17" s="1388" t="s">
        <v>15</v>
      </c>
      <c r="E17" s="1050" t="s">
        <v>15</v>
      </c>
      <c r="F17" s="22"/>
      <c r="G17" s="160" t="s">
        <v>19</v>
      </c>
      <c r="H17" s="161" t="s">
        <v>38</v>
      </c>
      <c r="I17" s="43"/>
      <c r="J17" s="160" t="s">
        <v>19</v>
      </c>
      <c r="K17" s="161" t="s">
        <v>38</v>
      </c>
      <c r="L17" s="43"/>
      <c r="M17" s="1631" t="s">
        <v>88</v>
      </c>
      <c r="N17" s="1069" t="s">
        <v>55</v>
      </c>
      <c r="O17" s="1233">
        <v>18</v>
      </c>
      <c r="P17" s="1388" t="s">
        <v>14</v>
      </c>
      <c r="Q17" s="3899" t="s">
        <v>15</v>
      </c>
      <c r="R17" s="46"/>
      <c r="S17" s="162" t="s">
        <v>16</v>
      </c>
      <c r="T17" s="163" t="s">
        <v>38</v>
      </c>
      <c r="U17" s="43"/>
      <c r="V17" s="1631" t="s">
        <v>88</v>
      </c>
      <c r="W17" s="1069" t="s">
        <v>55</v>
      </c>
      <c r="X17" s="22"/>
      <c r="Y17" s="160" t="s">
        <v>17</v>
      </c>
      <c r="Z17" s="161" t="s">
        <v>55</v>
      </c>
      <c r="AA17" s="22"/>
      <c r="AB17" s="1434" t="s">
        <v>18</v>
      </c>
      <c r="AC17" s="1637" t="s">
        <v>55</v>
      </c>
      <c r="AD17" s="43"/>
      <c r="AE17" s="1631" t="s">
        <v>15</v>
      </c>
      <c r="AF17" s="1069" t="s">
        <v>55</v>
      </c>
      <c r="AG17" s="1628"/>
      <c r="AH17" s="1388" t="s">
        <v>19</v>
      </c>
      <c r="AI17" s="1637" t="s">
        <v>38</v>
      </c>
      <c r="AJ17" s="22"/>
      <c r="AK17" s="1635" t="s">
        <v>18</v>
      </c>
      <c r="AL17" s="1069" t="s">
        <v>55</v>
      </c>
      <c r="AM17" s="944"/>
    </row>
    <row r="18" spans="2:39" ht="13.5" thickBot="1">
      <c r="B18" s="1900" t="s">
        <v>20</v>
      </c>
      <c r="C18" s="1628">
        <v>1</v>
      </c>
      <c r="D18" s="1631" t="s">
        <v>14</v>
      </c>
      <c r="E18" s="1069" t="s">
        <v>55</v>
      </c>
      <c r="F18" s="46"/>
      <c r="G18" s="162" t="s">
        <v>16</v>
      </c>
      <c r="H18" s="163" t="s">
        <v>38</v>
      </c>
      <c r="I18" s="44"/>
      <c r="J18" s="162" t="s">
        <v>16</v>
      </c>
      <c r="K18" s="163" t="s">
        <v>38</v>
      </c>
      <c r="L18" s="43"/>
      <c r="M18" s="1631" t="s">
        <v>15</v>
      </c>
      <c r="N18" s="1069" t="s">
        <v>55</v>
      </c>
      <c r="O18" s="1233"/>
      <c r="P18" s="1424" t="s">
        <v>17</v>
      </c>
      <c r="Q18" s="1637" t="s">
        <v>55</v>
      </c>
      <c r="R18" s="22"/>
      <c r="S18" s="1635" t="s">
        <v>18</v>
      </c>
      <c r="T18" s="1069" t="s">
        <v>55</v>
      </c>
      <c r="U18" s="43"/>
      <c r="V18" s="1424" t="s">
        <v>15</v>
      </c>
      <c r="W18" s="1069" t="s">
        <v>55</v>
      </c>
      <c r="X18" s="22"/>
      <c r="Y18" s="160" t="s">
        <v>19</v>
      </c>
      <c r="Z18" s="165" t="s">
        <v>38</v>
      </c>
      <c r="AA18" s="43"/>
      <c r="AB18" s="1424" t="s">
        <v>88</v>
      </c>
      <c r="AC18" s="1637" t="s">
        <v>55</v>
      </c>
      <c r="AD18" s="22">
        <v>40</v>
      </c>
      <c r="AE18" s="160" t="s">
        <v>14</v>
      </c>
      <c r="AF18" s="161" t="s">
        <v>55</v>
      </c>
      <c r="AG18" s="1634"/>
      <c r="AH18" s="1239" t="s">
        <v>16</v>
      </c>
      <c r="AI18" s="1638" t="s">
        <v>38</v>
      </c>
      <c r="AJ18" s="43"/>
      <c r="AK18" s="1631" t="s">
        <v>88</v>
      </c>
      <c r="AL18" s="1069" t="s">
        <v>55</v>
      </c>
      <c r="AM18" s="944"/>
    </row>
    <row r="19" spans="2:39" ht="13.5" thickBot="1">
      <c r="B19" s="1900" t="s">
        <v>21</v>
      </c>
      <c r="C19" s="1628"/>
      <c r="D19" s="1425" t="s">
        <v>17</v>
      </c>
      <c r="E19" s="1069" t="s">
        <v>55</v>
      </c>
      <c r="F19" s="22"/>
      <c r="G19" s="1633" t="s">
        <v>18</v>
      </c>
      <c r="H19" s="1069" t="s">
        <v>55</v>
      </c>
      <c r="I19" s="22"/>
      <c r="J19" s="1635" t="s">
        <v>18</v>
      </c>
      <c r="K19" s="1069" t="s">
        <v>55</v>
      </c>
      <c r="L19" s="22">
        <v>14</v>
      </c>
      <c r="M19" s="160" t="s">
        <v>14</v>
      </c>
      <c r="N19" s="161" t="s">
        <v>55</v>
      </c>
      <c r="O19" s="1233"/>
      <c r="P19" s="1425" t="s">
        <v>19</v>
      </c>
      <c r="Q19" s="1637" t="s">
        <v>38</v>
      </c>
      <c r="R19" s="43"/>
      <c r="S19" s="1631" t="s">
        <v>88</v>
      </c>
      <c r="T19" s="1069" t="s">
        <v>55</v>
      </c>
      <c r="U19" s="22">
        <v>27</v>
      </c>
      <c r="V19" s="191" t="s">
        <v>14</v>
      </c>
      <c r="W19" s="161" t="s">
        <v>55</v>
      </c>
      <c r="X19" s="46"/>
      <c r="Y19" s="162" t="s">
        <v>16</v>
      </c>
      <c r="Z19" s="166" t="s">
        <v>38</v>
      </c>
      <c r="AA19" s="43"/>
      <c r="AB19" s="1424" t="s">
        <v>15</v>
      </c>
      <c r="AC19" s="1637" t="s">
        <v>55</v>
      </c>
      <c r="AD19" s="22"/>
      <c r="AE19" s="191" t="s">
        <v>17</v>
      </c>
      <c r="AF19" s="161" t="s">
        <v>55</v>
      </c>
      <c r="AG19" s="1628"/>
      <c r="AH19" s="1434" t="s">
        <v>18</v>
      </c>
      <c r="AI19" s="1637" t="s">
        <v>55</v>
      </c>
      <c r="AJ19" s="43"/>
      <c r="AK19" s="1631" t="s">
        <v>15</v>
      </c>
      <c r="AL19" s="1069" t="s">
        <v>55</v>
      </c>
      <c r="AM19" s="944"/>
    </row>
    <row r="20" spans="2:39" ht="13.5" thickBot="1">
      <c r="B20" s="1900" t="s">
        <v>22</v>
      </c>
      <c r="C20" s="1628"/>
      <c r="D20" s="1425" t="s">
        <v>19</v>
      </c>
      <c r="E20" s="1069" t="s">
        <v>38</v>
      </c>
      <c r="F20" s="22"/>
      <c r="G20" s="1631" t="s">
        <v>88</v>
      </c>
      <c r="H20" s="1069" t="s">
        <v>55</v>
      </c>
      <c r="I20" s="43"/>
      <c r="J20" s="1631" t="s">
        <v>88</v>
      </c>
      <c r="K20" s="1069" t="s">
        <v>55</v>
      </c>
      <c r="L20" s="22"/>
      <c r="M20" s="3900" t="s">
        <v>17</v>
      </c>
      <c r="N20" s="161" t="s">
        <v>55</v>
      </c>
      <c r="O20" s="1237"/>
      <c r="P20" s="1239" t="s">
        <v>16</v>
      </c>
      <c r="Q20" s="1638" t="s">
        <v>38</v>
      </c>
      <c r="R20" s="43"/>
      <c r="S20" s="1631" t="s">
        <v>15</v>
      </c>
      <c r="T20" s="1069" t="s">
        <v>55</v>
      </c>
      <c r="U20" s="22"/>
      <c r="V20" s="1424" t="s">
        <v>17</v>
      </c>
      <c r="W20" s="161" t="s">
        <v>55</v>
      </c>
      <c r="X20" s="22"/>
      <c r="Y20" s="1635" t="s">
        <v>18</v>
      </c>
      <c r="Z20" s="1069" t="s">
        <v>55</v>
      </c>
      <c r="AA20" s="22">
        <v>36</v>
      </c>
      <c r="AB20" s="1424" t="s">
        <v>14</v>
      </c>
      <c r="AC20" s="1637" t="s">
        <v>55</v>
      </c>
      <c r="AD20" s="22"/>
      <c r="AE20" s="160" t="s">
        <v>19</v>
      </c>
      <c r="AF20" s="161" t="s">
        <v>38</v>
      </c>
      <c r="AG20" s="3589"/>
      <c r="AH20" s="1424" t="s">
        <v>88</v>
      </c>
      <c r="AI20" s="1637" t="s">
        <v>55</v>
      </c>
      <c r="AJ20" s="22">
        <v>49</v>
      </c>
      <c r="AK20" s="160" t="s">
        <v>14</v>
      </c>
      <c r="AL20" s="161" t="s">
        <v>55</v>
      </c>
      <c r="AM20" s="944"/>
    </row>
    <row r="21" spans="2:39" ht="13.5" thickBot="1">
      <c r="B21" s="1900" t="s">
        <v>23</v>
      </c>
      <c r="C21" s="1634"/>
      <c r="D21" s="1239" t="s">
        <v>16</v>
      </c>
      <c r="E21" s="1629" t="s">
        <v>38</v>
      </c>
      <c r="F21" s="22"/>
      <c r="G21" s="1631" t="s">
        <v>15</v>
      </c>
      <c r="H21" s="1069" t="s">
        <v>55</v>
      </c>
      <c r="I21" s="43"/>
      <c r="J21" s="1631" t="s">
        <v>15</v>
      </c>
      <c r="K21" s="1069" t="s">
        <v>55</v>
      </c>
      <c r="L21" s="22"/>
      <c r="M21" s="1425" t="s">
        <v>19</v>
      </c>
      <c r="N21" s="3901" t="s">
        <v>38</v>
      </c>
      <c r="O21" s="1233"/>
      <c r="P21" s="1434" t="s">
        <v>18</v>
      </c>
      <c r="Q21" s="1637" t="s">
        <v>55</v>
      </c>
      <c r="R21" s="22">
        <v>23</v>
      </c>
      <c r="S21" s="160" t="s">
        <v>14</v>
      </c>
      <c r="T21" s="161" t="s">
        <v>55</v>
      </c>
      <c r="U21" s="22"/>
      <c r="V21" s="3965" t="s">
        <v>19</v>
      </c>
      <c r="W21" s="161" t="s">
        <v>38</v>
      </c>
      <c r="X21" s="43"/>
      <c r="Y21" s="1631" t="s">
        <v>88</v>
      </c>
      <c r="Z21" s="1069" t="s">
        <v>55</v>
      </c>
      <c r="AA21" s="22"/>
      <c r="AB21" s="1424" t="s">
        <v>17</v>
      </c>
      <c r="AC21" s="1637" t="s">
        <v>55</v>
      </c>
      <c r="AD21" s="46"/>
      <c r="AE21" s="162" t="s">
        <v>16</v>
      </c>
      <c r="AF21" s="163" t="s">
        <v>38</v>
      </c>
      <c r="AG21" s="3589"/>
      <c r="AH21" s="1424" t="s">
        <v>15</v>
      </c>
      <c r="AI21" s="1637" t="s">
        <v>55</v>
      </c>
      <c r="AJ21" s="22"/>
      <c r="AK21" s="191" t="s">
        <v>17</v>
      </c>
      <c r="AL21" s="161" t="s">
        <v>55</v>
      </c>
      <c r="AM21" s="944"/>
    </row>
    <row r="22" spans="2:39" ht="13.5" thickBot="1">
      <c r="B22" s="1900" t="s">
        <v>24</v>
      </c>
      <c r="C22" s="1630"/>
      <c r="D22" s="1389" t="s">
        <v>18</v>
      </c>
      <c r="E22" s="1050" t="s">
        <v>15</v>
      </c>
      <c r="F22" s="22">
        <v>6</v>
      </c>
      <c r="G22" s="191" t="s">
        <v>14</v>
      </c>
      <c r="H22" s="161" t="s">
        <v>55</v>
      </c>
      <c r="I22" s="22">
        <v>10</v>
      </c>
      <c r="J22" s="160" t="s">
        <v>14</v>
      </c>
      <c r="K22" s="161" t="s">
        <v>55</v>
      </c>
      <c r="L22" s="46"/>
      <c r="M22" s="1239" t="s">
        <v>16</v>
      </c>
      <c r="N22" s="1638" t="s">
        <v>38</v>
      </c>
      <c r="O22" s="3902"/>
      <c r="P22" s="1424" t="s">
        <v>88</v>
      </c>
      <c r="Q22" s="1637" t="s">
        <v>55</v>
      </c>
      <c r="R22" s="22"/>
      <c r="S22" s="160" t="s">
        <v>17</v>
      </c>
      <c r="T22" s="161" t="s">
        <v>55</v>
      </c>
      <c r="U22" s="46"/>
      <c r="V22" s="162" t="s">
        <v>16</v>
      </c>
      <c r="W22" s="163" t="s">
        <v>38</v>
      </c>
      <c r="X22" s="43"/>
      <c r="Y22" s="1631" t="s">
        <v>15</v>
      </c>
      <c r="Z22" s="1069" t="s">
        <v>55</v>
      </c>
      <c r="AA22" s="22"/>
      <c r="AB22" s="1424" t="s">
        <v>19</v>
      </c>
      <c r="AC22" s="1637" t="s">
        <v>38</v>
      </c>
      <c r="AD22" s="22"/>
      <c r="AE22" s="1635" t="s">
        <v>18</v>
      </c>
      <c r="AF22" s="1069" t="s">
        <v>55</v>
      </c>
      <c r="AG22" s="1628">
        <v>45</v>
      </c>
      <c r="AH22" s="1424" t="s">
        <v>14</v>
      </c>
      <c r="AI22" s="1637" t="s">
        <v>55</v>
      </c>
      <c r="AJ22" s="22"/>
      <c r="AK22" s="160" t="s">
        <v>19</v>
      </c>
      <c r="AL22" s="207" t="s">
        <v>38</v>
      </c>
      <c r="AM22" s="944"/>
    </row>
    <row r="23" spans="2:39" ht="13.5" thickBot="1">
      <c r="B23" s="1900" t="s">
        <v>25</v>
      </c>
      <c r="C23" s="1628"/>
      <c r="D23" s="1631" t="s">
        <v>88</v>
      </c>
      <c r="E23" s="1069" t="s">
        <v>55</v>
      </c>
      <c r="F23" s="22"/>
      <c r="G23" s="480" t="s">
        <v>17</v>
      </c>
      <c r="H23" s="161" t="s">
        <v>55</v>
      </c>
      <c r="I23" s="43"/>
      <c r="J23" s="160" t="s">
        <v>17</v>
      </c>
      <c r="K23" s="161" t="s">
        <v>55</v>
      </c>
      <c r="L23" s="1628"/>
      <c r="M23" s="1434" t="s">
        <v>18</v>
      </c>
      <c r="N23" s="1637" t="s">
        <v>55</v>
      </c>
      <c r="O23" s="3902"/>
      <c r="P23" s="1424" t="s">
        <v>15</v>
      </c>
      <c r="Q23" s="1637" t="s">
        <v>55</v>
      </c>
      <c r="R23" s="22"/>
      <c r="S23" s="160" t="s">
        <v>19</v>
      </c>
      <c r="T23" s="161" t="s">
        <v>38</v>
      </c>
      <c r="U23" s="22"/>
      <c r="V23" s="1635" t="s">
        <v>18</v>
      </c>
      <c r="W23" s="1069" t="s">
        <v>55</v>
      </c>
      <c r="X23" s="22">
        <v>32</v>
      </c>
      <c r="Y23" s="191" t="s">
        <v>14</v>
      </c>
      <c r="Z23" s="161" t="s">
        <v>55</v>
      </c>
      <c r="AA23" s="46"/>
      <c r="AB23" s="1239" t="s">
        <v>16</v>
      </c>
      <c r="AC23" s="1638" t="s">
        <v>38</v>
      </c>
      <c r="AD23" s="43"/>
      <c r="AE23" s="1631" t="s">
        <v>88</v>
      </c>
      <c r="AF23" s="1069" t="s">
        <v>55</v>
      </c>
      <c r="AG23" s="1628"/>
      <c r="AH23" s="1424" t="s">
        <v>17</v>
      </c>
      <c r="AI23" s="1637" t="s">
        <v>55</v>
      </c>
      <c r="AJ23" s="46"/>
      <c r="AK23" s="16" t="s">
        <v>16</v>
      </c>
      <c r="AL23" s="166" t="s">
        <v>38</v>
      </c>
      <c r="AM23" s="944"/>
    </row>
    <row r="24" spans="2:39" ht="13.5" thickBot="1">
      <c r="B24" s="1900" t="s">
        <v>26</v>
      </c>
      <c r="C24" s="1628"/>
      <c r="D24" s="1631" t="s">
        <v>15</v>
      </c>
      <c r="E24" s="1069" t="s">
        <v>55</v>
      </c>
      <c r="F24" s="22"/>
      <c r="G24" s="160" t="s">
        <v>19</v>
      </c>
      <c r="H24" s="161" t="s">
        <v>38</v>
      </c>
      <c r="I24" s="43"/>
      <c r="J24" s="160" t="s">
        <v>19</v>
      </c>
      <c r="K24" s="161" t="s">
        <v>38</v>
      </c>
      <c r="L24" s="3589"/>
      <c r="M24" s="1631" t="s">
        <v>88</v>
      </c>
      <c r="N24" s="1069" t="s">
        <v>55</v>
      </c>
      <c r="O24" s="22">
        <v>19</v>
      </c>
      <c r="P24" s="1388" t="s">
        <v>14</v>
      </c>
      <c r="Q24" s="1050" t="s">
        <v>15</v>
      </c>
      <c r="R24" s="46"/>
      <c r="S24" s="162" t="s">
        <v>16</v>
      </c>
      <c r="T24" s="19" t="s">
        <v>38</v>
      </c>
      <c r="U24" s="43"/>
      <c r="V24" s="1631" t="s">
        <v>88</v>
      </c>
      <c r="W24" s="1069" t="s">
        <v>55</v>
      </c>
      <c r="X24" s="22"/>
      <c r="Y24" s="191" t="s">
        <v>17</v>
      </c>
      <c r="Z24" s="161" t="s">
        <v>55</v>
      </c>
      <c r="AA24" s="22"/>
      <c r="AB24" s="1424" t="s">
        <v>18</v>
      </c>
      <c r="AC24" s="1637" t="s">
        <v>55</v>
      </c>
      <c r="AD24" s="43"/>
      <c r="AE24" s="1631" t="s">
        <v>15</v>
      </c>
      <c r="AF24" s="1069" t="s">
        <v>55</v>
      </c>
      <c r="AG24" s="1628"/>
      <c r="AH24" s="1424" t="s">
        <v>19</v>
      </c>
      <c r="AI24" s="1637" t="s">
        <v>38</v>
      </c>
      <c r="AJ24" s="22"/>
      <c r="AK24" s="1635" t="s">
        <v>18</v>
      </c>
      <c r="AL24" s="1069" t="s">
        <v>55</v>
      </c>
      <c r="AM24" s="944"/>
    </row>
    <row r="25" spans="2:39" ht="13.5" thickBot="1">
      <c r="B25" s="1900" t="s">
        <v>27</v>
      </c>
      <c r="C25" s="1628">
        <v>2</v>
      </c>
      <c r="D25" s="1631" t="s">
        <v>14</v>
      </c>
      <c r="E25" s="1069" t="s">
        <v>55</v>
      </c>
      <c r="F25" s="46"/>
      <c r="G25" s="162" t="s">
        <v>16</v>
      </c>
      <c r="H25" s="163" t="s">
        <v>38</v>
      </c>
      <c r="I25" s="44"/>
      <c r="J25" s="16" t="s">
        <v>16</v>
      </c>
      <c r="K25" s="163" t="s">
        <v>38</v>
      </c>
      <c r="L25" s="3589"/>
      <c r="M25" s="1631" t="s">
        <v>15</v>
      </c>
      <c r="N25" s="1069" t="s">
        <v>55</v>
      </c>
      <c r="O25" s="22"/>
      <c r="P25" s="231" t="s">
        <v>17</v>
      </c>
      <c r="Q25" s="161" t="s">
        <v>55</v>
      </c>
      <c r="R25" s="22"/>
      <c r="S25" s="1635" t="s">
        <v>18</v>
      </c>
      <c r="T25" s="1069" t="s">
        <v>55</v>
      </c>
      <c r="U25" s="43"/>
      <c r="V25" s="1631" t="s">
        <v>15</v>
      </c>
      <c r="W25" s="1069" t="s">
        <v>55</v>
      </c>
      <c r="X25" s="22"/>
      <c r="Y25" s="160" t="s">
        <v>19</v>
      </c>
      <c r="Z25" s="165" t="s">
        <v>38</v>
      </c>
      <c r="AA25" s="22"/>
      <c r="AB25" s="1424" t="s">
        <v>88</v>
      </c>
      <c r="AC25" s="1637" t="s">
        <v>55</v>
      </c>
      <c r="AD25" s="22">
        <v>41</v>
      </c>
      <c r="AE25" s="160" t="s">
        <v>14</v>
      </c>
      <c r="AF25" s="161" t="s">
        <v>55</v>
      </c>
      <c r="AG25" s="1634"/>
      <c r="AH25" s="1239" t="s">
        <v>16</v>
      </c>
      <c r="AI25" s="1638" t="s">
        <v>38</v>
      </c>
      <c r="AJ25" s="43"/>
      <c r="AK25" s="1631" t="s">
        <v>88</v>
      </c>
      <c r="AL25" s="1069" t="s">
        <v>55</v>
      </c>
      <c r="AM25" s="944"/>
    </row>
    <row r="26" spans="2:39" ht="13.5" thickBot="1">
      <c r="B26" s="1900" t="s">
        <v>28</v>
      </c>
      <c r="C26" s="1628"/>
      <c r="D26" s="1635" t="s">
        <v>17</v>
      </c>
      <c r="E26" s="1069" t="s">
        <v>55</v>
      </c>
      <c r="F26" s="25"/>
      <c r="G26" s="1633" t="s">
        <v>18</v>
      </c>
      <c r="H26" s="1069" t="s">
        <v>55</v>
      </c>
      <c r="I26" s="22"/>
      <c r="J26" s="1635" t="s">
        <v>18</v>
      </c>
      <c r="K26" s="1069" t="s">
        <v>55</v>
      </c>
      <c r="L26" s="1628">
        <v>15</v>
      </c>
      <c r="M26" s="1631" t="s">
        <v>14</v>
      </c>
      <c r="N26" s="1069" t="s">
        <v>55</v>
      </c>
      <c r="O26" s="22"/>
      <c r="P26" s="191" t="s">
        <v>19</v>
      </c>
      <c r="Q26" s="161" t="s">
        <v>38</v>
      </c>
      <c r="R26" s="43"/>
      <c r="S26" s="1631" t="s">
        <v>88</v>
      </c>
      <c r="T26" s="1069" t="s">
        <v>55</v>
      </c>
      <c r="U26" s="22">
        <v>28</v>
      </c>
      <c r="V26" s="160" t="s">
        <v>14</v>
      </c>
      <c r="W26" s="161" t="s">
        <v>55</v>
      </c>
      <c r="X26" s="46"/>
      <c r="Y26" s="162" t="s">
        <v>16</v>
      </c>
      <c r="Z26" s="166" t="s">
        <v>38</v>
      </c>
      <c r="AA26" s="22"/>
      <c r="AB26" s="1424" t="s">
        <v>15</v>
      </c>
      <c r="AC26" s="1637" t="s">
        <v>55</v>
      </c>
      <c r="AD26" s="22"/>
      <c r="AE26" s="191" t="s">
        <v>17</v>
      </c>
      <c r="AF26" s="161" t="s">
        <v>55</v>
      </c>
      <c r="AG26" s="1630"/>
      <c r="AH26" s="1423" t="s">
        <v>18</v>
      </c>
      <c r="AI26" s="1637" t="s">
        <v>55</v>
      </c>
      <c r="AJ26" s="43"/>
      <c r="AK26" s="1631" t="s">
        <v>15</v>
      </c>
      <c r="AL26" s="1069" t="s">
        <v>55</v>
      </c>
      <c r="AM26" s="944"/>
    </row>
    <row r="27" spans="2:39" ht="13.5" thickBot="1">
      <c r="B27" s="1900" t="s">
        <v>29</v>
      </c>
      <c r="C27" s="1628"/>
      <c r="D27" s="1631" t="s">
        <v>19</v>
      </c>
      <c r="E27" s="1069" t="s">
        <v>38</v>
      </c>
      <c r="F27" s="22"/>
      <c r="G27" s="1631" t="s">
        <v>88</v>
      </c>
      <c r="H27" s="1069" t="s">
        <v>55</v>
      </c>
      <c r="I27" s="43"/>
      <c r="J27" s="1631" t="s">
        <v>88</v>
      </c>
      <c r="K27" s="1069" t="s">
        <v>55</v>
      </c>
      <c r="L27" s="1628"/>
      <c r="M27" s="3590" t="s">
        <v>17</v>
      </c>
      <c r="N27" s="3591" t="s">
        <v>55</v>
      </c>
      <c r="O27" s="46"/>
      <c r="P27" s="162" t="s">
        <v>16</v>
      </c>
      <c r="Q27" s="163" t="s">
        <v>38</v>
      </c>
      <c r="R27" s="43"/>
      <c r="S27" s="1631" t="s">
        <v>15</v>
      </c>
      <c r="T27" s="1069" t="s">
        <v>55</v>
      </c>
      <c r="U27" s="22"/>
      <c r="V27" s="160" t="s">
        <v>17</v>
      </c>
      <c r="W27" s="161" t="s">
        <v>55</v>
      </c>
      <c r="X27" s="22"/>
      <c r="Y27" s="1635" t="s">
        <v>18</v>
      </c>
      <c r="Z27" s="1069" t="s">
        <v>55</v>
      </c>
      <c r="AA27" s="22">
        <v>37</v>
      </c>
      <c r="AB27" s="1424" t="s">
        <v>14</v>
      </c>
      <c r="AC27" s="1637" t="s">
        <v>55</v>
      </c>
      <c r="AD27" s="22"/>
      <c r="AE27" s="191" t="s">
        <v>19</v>
      </c>
      <c r="AF27" s="161" t="s">
        <v>38</v>
      </c>
      <c r="AG27" s="1628"/>
      <c r="AH27" s="1434" t="s">
        <v>88</v>
      </c>
      <c r="AI27" s="1637" t="s">
        <v>55</v>
      </c>
      <c r="AJ27" s="22">
        <v>50</v>
      </c>
      <c r="AK27" s="1631" t="s">
        <v>14</v>
      </c>
      <c r="AL27" s="161" t="s">
        <v>55</v>
      </c>
      <c r="AM27" s="944"/>
    </row>
    <row r="28" spans="2:39" ht="13.5" thickBot="1">
      <c r="B28" s="1900" t="s">
        <v>30</v>
      </c>
      <c r="C28" s="1634"/>
      <c r="D28" s="1636" t="s">
        <v>16</v>
      </c>
      <c r="E28" s="1629" t="s">
        <v>38</v>
      </c>
      <c r="F28" s="22"/>
      <c r="G28" s="1631" t="s">
        <v>15</v>
      </c>
      <c r="H28" s="1069" t="s">
        <v>55</v>
      </c>
      <c r="I28" s="43"/>
      <c r="J28" s="1631" t="s">
        <v>15</v>
      </c>
      <c r="K28" s="1069" t="s">
        <v>55</v>
      </c>
      <c r="L28" s="1628"/>
      <c r="M28" s="3590" t="s">
        <v>19</v>
      </c>
      <c r="N28" s="3591" t="s">
        <v>38</v>
      </c>
      <c r="O28" s="22"/>
      <c r="P28" s="1635" t="s">
        <v>18</v>
      </c>
      <c r="Q28" s="1069" t="s">
        <v>55</v>
      </c>
      <c r="R28" s="22">
        <v>24</v>
      </c>
      <c r="S28" s="160" t="s">
        <v>14</v>
      </c>
      <c r="T28" s="161" t="s">
        <v>55</v>
      </c>
      <c r="U28" s="22"/>
      <c r="V28" s="160" t="s">
        <v>19</v>
      </c>
      <c r="W28" s="161" t="s">
        <v>38</v>
      </c>
      <c r="X28" s="43"/>
      <c r="Y28" s="1631" t="s">
        <v>88</v>
      </c>
      <c r="Z28" s="1069" t="s">
        <v>55</v>
      </c>
      <c r="AA28" s="22"/>
      <c r="AB28" s="1424" t="s">
        <v>17</v>
      </c>
      <c r="AC28" s="1637" t="s">
        <v>55</v>
      </c>
      <c r="AD28" s="46"/>
      <c r="AE28" s="162" t="s">
        <v>16</v>
      </c>
      <c r="AF28" s="163" t="s">
        <v>38</v>
      </c>
      <c r="AG28" s="1628"/>
      <c r="AH28" s="1434" t="s">
        <v>15</v>
      </c>
      <c r="AI28" s="1637" t="s">
        <v>55</v>
      </c>
      <c r="AJ28" s="22"/>
      <c r="AK28" s="1631" t="s">
        <v>17</v>
      </c>
      <c r="AL28" s="161" t="s">
        <v>55</v>
      </c>
      <c r="AM28" s="944"/>
    </row>
    <row r="29" spans="2:39" ht="13.5" thickBot="1">
      <c r="B29" s="1900" t="s">
        <v>31</v>
      </c>
      <c r="C29" s="1630"/>
      <c r="D29" s="1633" t="s">
        <v>18</v>
      </c>
      <c r="E29" s="1069" t="s">
        <v>55</v>
      </c>
      <c r="F29" s="22">
        <v>7</v>
      </c>
      <c r="G29" s="160" t="s">
        <v>14</v>
      </c>
      <c r="H29" s="161" t="s">
        <v>55</v>
      </c>
      <c r="I29" s="22">
        <v>11</v>
      </c>
      <c r="J29" s="160" t="s">
        <v>14</v>
      </c>
      <c r="K29" s="161" t="s">
        <v>55</v>
      </c>
      <c r="L29" s="1634"/>
      <c r="M29" s="3592" t="s">
        <v>16</v>
      </c>
      <c r="N29" s="3593" t="s">
        <v>38</v>
      </c>
      <c r="O29" s="43"/>
      <c r="P29" s="1631" t="s">
        <v>88</v>
      </c>
      <c r="Q29" s="1069" t="s">
        <v>55</v>
      </c>
      <c r="R29" s="22"/>
      <c r="S29" s="160" t="s">
        <v>17</v>
      </c>
      <c r="T29" s="161" t="s">
        <v>55</v>
      </c>
      <c r="U29" s="46"/>
      <c r="V29" s="16" t="s">
        <v>16</v>
      </c>
      <c r="W29" s="163" t="s">
        <v>38</v>
      </c>
      <c r="X29" s="43"/>
      <c r="Y29" s="1631" t="s">
        <v>15</v>
      </c>
      <c r="Z29" s="1069" t="s">
        <v>55</v>
      </c>
      <c r="AA29" s="22"/>
      <c r="AB29" s="160" t="s">
        <v>19</v>
      </c>
      <c r="AC29" s="161" t="s">
        <v>38</v>
      </c>
      <c r="AD29" s="22"/>
      <c r="AE29" s="1635" t="s">
        <v>18</v>
      </c>
      <c r="AF29" s="1069" t="s">
        <v>55</v>
      </c>
      <c r="AG29" s="1628">
        <v>46</v>
      </c>
      <c r="AH29" s="1434" t="s">
        <v>14</v>
      </c>
      <c r="AI29" s="1637" t="s">
        <v>55</v>
      </c>
      <c r="AJ29" s="22"/>
      <c r="AK29" s="1631" t="s">
        <v>19</v>
      </c>
      <c r="AL29" s="165" t="s">
        <v>38</v>
      </c>
      <c r="AM29" s="944"/>
    </row>
    <row r="30" spans="2:39" ht="13.5" thickBot="1">
      <c r="B30" s="1900" t="s">
        <v>32</v>
      </c>
      <c r="C30" s="1628"/>
      <c r="D30" s="1631" t="s">
        <v>88</v>
      </c>
      <c r="E30" s="1069" t="s">
        <v>55</v>
      </c>
      <c r="F30" s="43"/>
      <c r="G30" s="160" t="s">
        <v>17</v>
      </c>
      <c r="H30" s="161" t="s">
        <v>55</v>
      </c>
      <c r="I30" s="43"/>
      <c r="J30" s="1635" t="s">
        <v>17</v>
      </c>
      <c r="K30" s="161" t="s">
        <v>55</v>
      </c>
      <c r="L30" s="1628"/>
      <c r="M30" s="1635" t="s">
        <v>18</v>
      </c>
      <c r="N30" s="1069" t="s">
        <v>55</v>
      </c>
      <c r="O30" s="43"/>
      <c r="P30" s="1631" t="s">
        <v>15</v>
      </c>
      <c r="Q30" s="1069" t="s">
        <v>55</v>
      </c>
      <c r="R30" s="22"/>
      <c r="S30" s="160" t="s">
        <v>19</v>
      </c>
      <c r="T30" s="161" t="s">
        <v>38</v>
      </c>
      <c r="U30" s="22"/>
      <c r="V30" s="1635" t="s">
        <v>18</v>
      </c>
      <c r="W30" s="1069" t="s">
        <v>55</v>
      </c>
      <c r="X30" s="22">
        <v>33</v>
      </c>
      <c r="Y30" s="10" t="s">
        <v>14</v>
      </c>
      <c r="Z30" s="161" t="s">
        <v>55</v>
      </c>
      <c r="AA30" s="46"/>
      <c r="AB30" s="1239" t="s">
        <v>16</v>
      </c>
      <c r="AC30" s="163" t="s">
        <v>38</v>
      </c>
      <c r="AD30" s="43"/>
      <c r="AE30" s="1631" t="s">
        <v>88</v>
      </c>
      <c r="AF30" s="1069" t="s">
        <v>55</v>
      </c>
      <c r="AG30" s="22"/>
      <c r="AH30" s="1434" t="s">
        <v>17</v>
      </c>
      <c r="AI30" s="1637" t="s">
        <v>55</v>
      </c>
      <c r="AJ30" s="46"/>
      <c r="AK30" s="1636" t="s">
        <v>16</v>
      </c>
      <c r="AL30" s="19" t="s">
        <v>38</v>
      </c>
      <c r="AM30" s="944"/>
    </row>
    <row r="31" spans="2:39" ht="13.5" thickBot="1">
      <c r="B31" s="1900" t="s">
        <v>34</v>
      </c>
      <c r="C31" s="1628"/>
      <c r="D31" s="1631" t="s">
        <v>15</v>
      </c>
      <c r="E31" s="1069" t="s">
        <v>55</v>
      </c>
      <c r="F31" s="43"/>
      <c r="G31" s="160" t="s">
        <v>19</v>
      </c>
      <c r="H31" s="161" t="s">
        <v>38</v>
      </c>
      <c r="I31" s="43"/>
      <c r="J31" s="1631" t="s">
        <v>19</v>
      </c>
      <c r="K31" s="168" t="s">
        <v>38</v>
      </c>
      <c r="L31" s="3589"/>
      <c r="M31" s="1631" t="s">
        <v>88</v>
      </c>
      <c r="N31" s="1069" t="s">
        <v>55</v>
      </c>
      <c r="O31" s="22">
        <v>20</v>
      </c>
      <c r="P31" s="160" t="s">
        <v>14</v>
      </c>
      <c r="Q31" s="161" t="s">
        <v>55</v>
      </c>
      <c r="R31" s="46"/>
      <c r="S31" s="162" t="s">
        <v>16</v>
      </c>
      <c r="T31" s="163" t="s">
        <v>38</v>
      </c>
      <c r="U31" s="43"/>
      <c r="V31" s="1631" t="s">
        <v>88</v>
      </c>
      <c r="W31" s="1069" t="s">
        <v>55</v>
      </c>
      <c r="X31" s="22"/>
      <c r="Y31" s="191" t="s">
        <v>17</v>
      </c>
      <c r="Z31" s="161" t="s">
        <v>55</v>
      </c>
      <c r="AA31" s="22"/>
      <c r="AB31" s="1391" t="s">
        <v>18</v>
      </c>
      <c r="AC31" s="1050" t="s">
        <v>15</v>
      </c>
      <c r="AD31" s="43"/>
      <c r="AE31" s="1631" t="s">
        <v>15</v>
      </c>
      <c r="AF31" s="1069" t="s">
        <v>55</v>
      </c>
      <c r="AG31" s="22"/>
      <c r="AH31" s="160" t="s">
        <v>19</v>
      </c>
      <c r="AI31" s="161" t="s">
        <v>38</v>
      </c>
      <c r="AJ31" s="22"/>
      <c r="AK31" s="1635" t="s">
        <v>18</v>
      </c>
      <c r="AL31" s="1069" t="s">
        <v>55</v>
      </c>
      <c r="AM31" s="944"/>
    </row>
    <row r="32" spans="2:39" ht="13.5" thickBot="1">
      <c r="B32" s="1900" t="s">
        <v>35</v>
      </c>
      <c r="C32" s="1628">
        <v>3</v>
      </c>
      <c r="D32" s="1631" t="s">
        <v>14</v>
      </c>
      <c r="E32" s="1069" t="s">
        <v>55</v>
      </c>
      <c r="F32" s="44"/>
      <c r="G32" s="162" t="s">
        <v>16</v>
      </c>
      <c r="H32" s="163" t="s">
        <v>38</v>
      </c>
      <c r="I32" s="46"/>
      <c r="J32" s="1636" t="s">
        <v>16</v>
      </c>
      <c r="K32" s="163" t="s">
        <v>38</v>
      </c>
      <c r="L32" s="3589"/>
      <c r="M32" s="1631" t="s">
        <v>15</v>
      </c>
      <c r="N32" s="1069" t="s">
        <v>55</v>
      </c>
      <c r="O32" s="22"/>
      <c r="P32" s="231" t="s">
        <v>17</v>
      </c>
      <c r="Q32" s="161" t="s">
        <v>55</v>
      </c>
      <c r="R32" s="22"/>
      <c r="S32" s="1635" t="s">
        <v>18</v>
      </c>
      <c r="T32" s="1069" t="s">
        <v>55</v>
      </c>
      <c r="U32" s="43"/>
      <c r="V32" s="1631" t="s">
        <v>15</v>
      </c>
      <c r="W32" s="1069" t="s">
        <v>55</v>
      </c>
      <c r="X32" s="22"/>
      <c r="Y32" s="1631" t="s">
        <v>19</v>
      </c>
      <c r="Z32" s="161" t="s">
        <v>38</v>
      </c>
      <c r="AA32" s="43"/>
      <c r="AB32" s="1631" t="s">
        <v>88</v>
      </c>
      <c r="AC32" s="1069" t="s">
        <v>55</v>
      </c>
      <c r="AD32" s="22">
        <v>42</v>
      </c>
      <c r="AE32" s="160" t="s">
        <v>14</v>
      </c>
      <c r="AF32" s="161" t="s">
        <v>55</v>
      </c>
      <c r="AG32" s="46"/>
      <c r="AH32" s="1239" t="s">
        <v>16</v>
      </c>
      <c r="AI32" s="163" t="s">
        <v>38</v>
      </c>
      <c r="AJ32" s="43"/>
      <c r="AK32" s="1631" t="s">
        <v>88</v>
      </c>
      <c r="AL32" s="1069" t="s">
        <v>55</v>
      </c>
      <c r="AM32" s="944"/>
    </row>
    <row r="33" spans="2:39" ht="13.5" thickBot="1">
      <c r="B33" s="1900" t="s">
        <v>36</v>
      </c>
      <c r="C33" s="1628"/>
      <c r="D33" s="1631" t="s">
        <v>17</v>
      </c>
      <c r="E33" s="1069" t="s">
        <v>55</v>
      </c>
      <c r="F33" s="22"/>
      <c r="G33" s="1635" t="s">
        <v>18</v>
      </c>
      <c r="H33" s="1069" t="s">
        <v>55</v>
      </c>
      <c r="I33" s="22"/>
      <c r="J33" s="1635" t="s">
        <v>18</v>
      </c>
      <c r="K33" s="1069" t="s">
        <v>55</v>
      </c>
      <c r="L33" s="1628">
        <v>16</v>
      </c>
      <c r="M33" s="3594" t="s">
        <v>14</v>
      </c>
      <c r="N33" s="3591" t="s">
        <v>55</v>
      </c>
      <c r="O33" s="22"/>
      <c r="P33" s="231" t="s">
        <v>19</v>
      </c>
      <c r="Q33" s="161" t="s">
        <v>38</v>
      </c>
      <c r="R33" s="43"/>
      <c r="S33" s="1631" t="s">
        <v>88</v>
      </c>
      <c r="T33" s="1069" t="s">
        <v>55</v>
      </c>
      <c r="U33" s="22">
        <v>29</v>
      </c>
      <c r="V33" s="160" t="s">
        <v>14</v>
      </c>
      <c r="W33" s="165" t="s">
        <v>55</v>
      </c>
      <c r="X33" s="46"/>
      <c r="Y33" s="162" t="s">
        <v>16</v>
      </c>
      <c r="Z33" s="163" t="s">
        <v>38</v>
      </c>
      <c r="AA33" s="43"/>
      <c r="AB33" s="1631" t="s">
        <v>15</v>
      </c>
      <c r="AC33" s="1069" t="s">
        <v>55</v>
      </c>
      <c r="AD33" s="22"/>
      <c r="AE33" s="160" t="s">
        <v>17</v>
      </c>
      <c r="AF33" s="161" t="s">
        <v>55</v>
      </c>
      <c r="AG33" s="22"/>
      <c r="AH33" s="1391" t="s">
        <v>18</v>
      </c>
      <c r="AI33" s="1050" t="s">
        <v>15</v>
      </c>
      <c r="AJ33" s="43"/>
      <c r="AK33" s="1631" t="s">
        <v>15</v>
      </c>
      <c r="AL33" s="1069" t="s">
        <v>55</v>
      </c>
      <c r="AM33" s="944"/>
    </row>
    <row r="34" spans="2:39" ht="13.5" thickBot="1">
      <c r="B34" s="1900" t="s">
        <v>37</v>
      </c>
      <c r="C34" s="1628"/>
      <c r="D34" s="1631" t="s">
        <v>19</v>
      </c>
      <c r="E34" s="1069" t="s">
        <v>38</v>
      </c>
      <c r="F34" s="43"/>
      <c r="G34" s="1631" t="s">
        <v>88</v>
      </c>
      <c r="H34" s="1069" t="s">
        <v>55</v>
      </c>
      <c r="I34" s="43"/>
      <c r="J34" s="1631" t="s">
        <v>88</v>
      </c>
      <c r="K34" s="1069" t="s">
        <v>55</v>
      </c>
      <c r="L34" s="1628"/>
      <c r="M34" s="3963" t="s">
        <v>17</v>
      </c>
      <c r="N34" s="3962" t="s">
        <v>15</v>
      </c>
      <c r="O34" s="46"/>
      <c r="P34" s="16" t="s">
        <v>16</v>
      </c>
      <c r="Q34" s="163" t="s">
        <v>38</v>
      </c>
      <c r="R34" s="43"/>
      <c r="S34" s="1631" t="s">
        <v>15</v>
      </c>
      <c r="T34" s="1069" t="s">
        <v>55</v>
      </c>
      <c r="U34" s="22"/>
      <c r="V34" s="160" t="s">
        <v>17</v>
      </c>
      <c r="W34" s="165" t="s">
        <v>55</v>
      </c>
      <c r="X34" s="22"/>
      <c r="Y34" s="1635" t="s">
        <v>18</v>
      </c>
      <c r="Z34" s="1069" t="s">
        <v>55</v>
      </c>
      <c r="AA34" s="22">
        <v>38</v>
      </c>
      <c r="AB34" s="160" t="s">
        <v>14</v>
      </c>
      <c r="AC34" s="161" t="s">
        <v>55</v>
      </c>
      <c r="AD34" s="22"/>
      <c r="AE34" s="160" t="s">
        <v>19</v>
      </c>
      <c r="AF34" s="161" t="s">
        <v>38</v>
      </c>
      <c r="AG34" s="43"/>
      <c r="AH34" s="1631" t="s">
        <v>88</v>
      </c>
      <c r="AI34" s="1069" t="s">
        <v>55</v>
      </c>
      <c r="AJ34" s="22">
        <v>51</v>
      </c>
      <c r="AK34" s="3590" t="s">
        <v>14</v>
      </c>
      <c r="AL34" s="165" t="s">
        <v>55</v>
      </c>
      <c r="AM34" s="944"/>
    </row>
    <row r="35" spans="2:39" ht="13.5" thickBot="1">
      <c r="B35" s="1900" t="s">
        <v>39</v>
      </c>
      <c r="C35" s="1634"/>
      <c r="D35" s="1632" t="s">
        <v>16</v>
      </c>
      <c r="E35" s="1629" t="s">
        <v>38</v>
      </c>
      <c r="F35" s="43"/>
      <c r="G35" s="1631" t="s">
        <v>15</v>
      </c>
      <c r="H35" s="1069" t="s">
        <v>55</v>
      </c>
      <c r="I35" s="43"/>
      <c r="J35" s="1631" t="s">
        <v>15</v>
      </c>
      <c r="K35" s="1069" t="s">
        <v>55</v>
      </c>
      <c r="L35" s="1628"/>
      <c r="M35" s="3594" t="s">
        <v>19</v>
      </c>
      <c r="N35" s="3591" t="s">
        <v>38</v>
      </c>
      <c r="O35" s="22"/>
      <c r="P35" s="1635" t="s">
        <v>18</v>
      </c>
      <c r="Q35" s="1069" t="s">
        <v>55</v>
      </c>
      <c r="R35" s="22">
        <v>25</v>
      </c>
      <c r="S35" s="160" t="s">
        <v>14</v>
      </c>
      <c r="T35" s="161" t="s">
        <v>55</v>
      </c>
      <c r="U35" s="22"/>
      <c r="V35" s="231" t="s">
        <v>19</v>
      </c>
      <c r="W35" s="168" t="s">
        <v>38</v>
      </c>
      <c r="X35" s="43"/>
      <c r="Y35" s="1631" t="s">
        <v>88</v>
      </c>
      <c r="Z35" s="1069" t="s">
        <v>55</v>
      </c>
      <c r="AA35" s="1628"/>
      <c r="AB35" s="160" t="s">
        <v>17</v>
      </c>
      <c r="AC35" s="161" t="s">
        <v>55</v>
      </c>
      <c r="AD35" s="46"/>
      <c r="AE35" s="16" t="s">
        <v>16</v>
      </c>
      <c r="AF35" s="19" t="s">
        <v>38</v>
      </c>
      <c r="AG35" s="43"/>
      <c r="AH35" s="1631" t="s">
        <v>15</v>
      </c>
      <c r="AI35" s="1069" t="s">
        <v>55</v>
      </c>
      <c r="AJ35" s="22"/>
      <c r="AK35" s="3594" t="s">
        <v>17</v>
      </c>
      <c r="AL35" s="168" t="s">
        <v>55</v>
      </c>
      <c r="AM35" s="944"/>
    </row>
    <row r="36" spans="2:39" ht="13.5" thickBot="1">
      <c r="B36" s="1900" t="s">
        <v>40</v>
      </c>
      <c r="C36" s="25"/>
      <c r="D36" s="1633" t="s">
        <v>18</v>
      </c>
      <c r="E36" s="1069" t="s">
        <v>55</v>
      </c>
      <c r="F36" s="22">
        <v>8</v>
      </c>
      <c r="G36" s="160" t="s">
        <v>14</v>
      </c>
      <c r="H36" s="161" t="s">
        <v>55</v>
      </c>
      <c r="I36" s="22">
        <v>12</v>
      </c>
      <c r="J36" s="160" t="s">
        <v>14</v>
      </c>
      <c r="K36" s="161" t="s">
        <v>55</v>
      </c>
      <c r="L36" s="1634"/>
      <c r="M36" s="3592" t="s">
        <v>16</v>
      </c>
      <c r="N36" s="3593" t="s">
        <v>38</v>
      </c>
      <c r="O36" s="43"/>
      <c r="P36" s="1631" t="s">
        <v>88</v>
      </c>
      <c r="Q36" s="1069" t="s">
        <v>55</v>
      </c>
      <c r="R36" s="22"/>
      <c r="S36" s="160" t="s">
        <v>17</v>
      </c>
      <c r="T36" s="161" t="s">
        <v>55</v>
      </c>
      <c r="U36" s="46"/>
      <c r="V36" s="16" t="s">
        <v>16</v>
      </c>
      <c r="W36" s="163" t="s">
        <v>38</v>
      </c>
      <c r="X36" s="43"/>
      <c r="Y36" s="1631" t="s">
        <v>15</v>
      </c>
      <c r="Z36" s="1069" t="s">
        <v>55</v>
      </c>
      <c r="AA36" s="22"/>
      <c r="AB36" s="231" t="s">
        <v>19</v>
      </c>
      <c r="AC36" s="168" t="s">
        <v>38</v>
      </c>
      <c r="AD36" s="22"/>
      <c r="AE36" s="1635" t="s">
        <v>18</v>
      </c>
      <c r="AF36" s="1069" t="s">
        <v>55</v>
      </c>
      <c r="AG36" s="22">
        <v>47</v>
      </c>
      <c r="AH36" s="160" t="s">
        <v>14</v>
      </c>
      <c r="AI36" s="161" t="s">
        <v>55</v>
      </c>
      <c r="AJ36" s="22"/>
      <c r="AK36" s="3590" t="s">
        <v>19</v>
      </c>
      <c r="AL36" s="165" t="s">
        <v>38</v>
      </c>
      <c r="AM36" s="944"/>
    </row>
    <row r="37" spans="2:39" ht="13.5" thickBot="1">
      <c r="B37" s="1900" t="s">
        <v>41</v>
      </c>
      <c r="C37" s="22"/>
      <c r="D37" s="1631" t="s">
        <v>88</v>
      </c>
      <c r="E37" s="1069" t="s">
        <v>55</v>
      </c>
      <c r="F37" s="43"/>
      <c r="G37" s="160" t="s">
        <v>17</v>
      </c>
      <c r="H37" s="161" t="s">
        <v>55</v>
      </c>
      <c r="I37" s="22"/>
      <c r="J37" s="1631" t="s">
        <v>17</v>
      </c>
      <c r="K37" s="161" t="s">
        <v>55</v>
      </c>
      <c r="L37" s="1628"/>
      <c r="M37" s="1391" t="s">
        <v>18</v>
      </c>
      <c r="N37" s="1050" t="s">
        <v>15</v>
      </c>
      <c r="O37" s="43"/>
      <c r="P37" s="1631" t="s">
        <v>15</v>
      </c>
      <c r="Q37" s="1069" t="s">
        <v>55</v>
      </c>
      <c r="R37" s="22"/>
      <c r="S37" s="160" t="s">
        <v>19</v>
      </c>
      <c r="T37" s="161" t="s">
        <v>38</v>
      </c>
      <c r="U37" s="22"/>
      <c r="V37" s="1635" t="s">
        <v>18</v>
      </c>
      <c r="W37" s="1069" t="s">
        <v>55</v>
      </c>
      <c r="X37" s="22">
        <v>34</v>
      </c>
      <c r="Y37" s="3590" t="s">
        <v>14</v>
      </c>
      <c r="Z37" s="161" t="s">
        <v>55</v>
      </c>
      <c r="AA37" s="46"/>
      <c r="AB37" s="162" t="s">
        <v>16</v>
      </c>
      <c r="AC37" s="163" t="s">
        <v>38</v>
      </c>
      <c r="AD37" s="43"/>
      <c r="AE37" s="1631" t="s">
        <v>88</v>
      </c>
      <c r="AF37" s="1069" t="s">
        <v>55</v>
      </c>
      <c r="AG37" s="22"/>
      <c r="AH37" s="160" t="s">
        <v>17</v>
      </c>
      <c r="AI37" s="161" t="s">
        <v>55</v>
      </c>
      <c r="AJ37" s="46"/>
      <c r="AK37" s="1446" t="s">
        <v>16</v>
      </c>
      <c r="AL37" s="3905" t="s">
        <v>38</v>
      </c>
      <c r="AM37" s="944"/>
    </row>
    <row r="38" spans="2:39" ht="13.5" thickBot="1">
      <c r="B38" s="1900" t="s">
        <v>42</v>
      </c>
      <c r="C38" s="22"/>
      <c r="D38" s="1631" t="s">
        <v>15</v>
      </c>
      <c r="E38" s="1069" t="s">
        <v>55</v>
      </c>
      <c r="F38" s="43"/>
      <c r="G38" s="160" t="s">
        <v>19</v>
      </c>
      <c r="H38" s="161" t="s">
        <v>38</v>
      </c>
      <c r="I38" s="22"/>
      <c r="J38" s="1631" t="s">
        <v>19</v>
      </c>
      <c r="K38" s="161" t="s">
        <v>38</v>
      </c>
      <c r="L38" s="3589"/>
      <c r="M38" s="1631" t="s">
        <v>88</v>
      </c>
      <c r="N38" s="1069" t="s">
        <v>55</v>
      </c>
      <c r="O38" s="22">
        <v>21</v>
      </c>
      <c r="P38" s="160" t="s">
        <v>14</v>
      </c>
      <c r="Q38" s="161" t="s">
        <v>55</v>
      </c>
      <c r="R38" s="46"/>
      <c r="S38" s="1632" t="s">
        <v>16</v>
      </c>
      <c r="T38" s="163" t="s">
        <v>38</v>
      </c>
      <c r="U38" s="43"/>
      <c r="V38" s="1631" t="s">
        <v>88</v>
      </c>
      <c r="W38" s="1069" t="s">
        <v>55</v>
      </c>
      <c r="X38" s="1628"/>
      <c r="Y38" s="3590" t="s">
        <v>17</v>
      </c>
      <c r="Z38" s="1069" t="s">
        <v>55</v>
      </c>
      <c r="AA38" s="22"/>
      <c r="AB38" s="1635" t="s">
        <v>18</v>
      </c>
      <c r="AC38" s="1069" t="s">
        <v>55</v>
      </c>
      <c r="AD38" s="43"/>
      <c r="AE38" s="1631" t="s">
        <v>15</v>
      </c>
      <c r="AF38" s="1069" t="s">
        <v>55</v>
      </c>
      <c r="AG38" s="22"/>
      <c r="AH38" s="160" t="s">
        <v>19</v>
      </c>
      <c r="AI38" s="161" t="s">
        <v>38</v>
      </c>
      <c r="AJ38" s="22"/>
      <c r="AK38" s="1434" t="s">
        <v>18</v>
      </c>
      <c r="AL38" s="1637" t="s">
        <v>55</v>
      </c>
      <c r="AM38" s="944"/>
    </row>
    <row r="39" spans="2:39" ht="13.5" thickBot="1">
      <c r="B39" s="1900" t="s">
        <v>43</v>
      </c>
      <c r="C39" s="22">
        <v>4</v>
      </c>
      <c r="D39" s="160" t="s">
        <v>14</v>
      </c>
      <c r="E39" s="161" t="s">
        <v>55</v>
      </c>
      <c r="F39" s="44"/>
      <c r="G39" s="162" t="s">
        <v>16</v>
      </c>
      <c r="H39" s="163" t="s">
        <v>38</v>
      </c>
      <c r="I39" s="22"/>
      <c r="J39" s="1632" t="s">
        <v>16</v>
      </c>
      <c r="K39" s="163" t="s">
        <v>38</v>
      </c>
      <c r="L39" s="3589"/>
      <c r="M39" s="1631" t="s">
        <v>15</v>
      </c>
      <c r="N39" s="1069" t="s">
        <v>55</v>
      </c>
      <c r="O39" s="22"/>
      <c r="P39" s="160" t="s">
        <v>17</v>
      </c>
      <c r="Q39" s="161" t="s">
        <v>55</v>
      </c>
      <c r="R39" s="25"/>
      <c r="S39" s="164" t="s">
        <v>18</v>
      </c>
      <c r="T39" s="1069" t="s">
        <v>55</v>
      </c>
      <c r="U39" s="43"/>
      <c r="V39" s="1631" t="s">
        <v>15</v>
      </c>
      <c r="W39" s="1069" t="s">
        <v>55</v>
      </c>
      <c r="X39" s="1628"/>
      <c r="Y39" s="3590" t="s">
        <v>19</v>
      </c>
      <c r="Z39" s="161" t="s">
        <v>38</v>
      </c>
      <c r="AA39" s="43"/>
      <c r="AB39" s="1631" t="s">
        <v>88</v>
      </c>
      <c r="AC39" s="1069" t="s">
        <v>55</v>
      </c>
      <c r="AD39" s="1628">
        <v>43</v>
      </c>
      <c r="AE39" s="1631" t="s">
        <v>14</v>
      </c>
      <c r="AF39" s="1069" t="s">
        <v>55</v>
      </c>
      <c r="AG39" s="46"/>
      <c r="AH39" s="162" t="s">
        <v>16</v>
      </c>
      <c r="AI39" s="163" t="s">
        <v>38</v>
      </c>
      <c r="AJ39" s="43"/>
      <c r="AK39" s="1424" t="s">
        <v>88</v>
      </c>
      <c r="AL39" s="1637" t="s">
        <v>55</v>
      </c>
      <c r="AM39" s="944"/>
    </row>
    <row r="40" spans="2:39" ht="13.5" thickBot="1">
      <c r="B40" s="1900" t="s">
        <v>44</v>
      </c>
      <c r="C40" s="22"/>
      <c r="D40" s="160" t="s">
        <v>17</v>
      </c>
      <c r="E40" s="161" t="s">
        <v>55</v>
      </c>
      <c r="F40" s="25"/>
      <c r="G40" s="1635" t="s">
        <v>18</v>
      </c>
      <c r="H40" s="1069" t="s">
        <v>55</v>
      </c>
      <c r="I40" s="25"/>
      <c r="J40" s="1633" t="s">
        <v>18</v>
      </c>
      <c r="K40" s="1069" t="s">
        <v>55</v>
      </c>
      <c r="L40" s="1628">
        <v>17</v>
      </c>
      <c r="M40" s="1631" t="s">
        <v>14</v>
      </c>
      <c r="N40" s="1069" t="s">
        <v>55</v>
      </c>
      <c r="O40" s="22"/>
      <c r="P40" s="160" t="s">
        <v>19</v>
      </c>
      <c r="Q40" s="161" t="s">
        <v>38</v>
      </c>
      <c r="R40" s="22"/>
      <c r="S40" s="1631" t="s">
        <v>88</v>
      </c>
      <c r="T40" s="1069" t="s">
        <v>55</v>
      </c>
      <c r="U40" s="22">
        <v>30</v>
      </c>
      <c r="V40" s="231" t="s">
        <v>14</v>
      </c>
      <c r="W40" s="168" t="s">
        <v>55</v>
      </c>
      <c r="X40" s="1628"/>
      <c r="Y40" s="3592" t="s">
        <v>16</v>
      </c>
      <c r="Z40" s="1629" t="s">
        <v>38</v>
      </c>
      <c r="AA40" s="43"/>
      <c r="AB40" s="1631" t="s">
        <v>15</v>
      </c>
      <c r="AC40" s="1069" t="s">
        <v>55</v>
      </c>
      <c r="AD40" s="22"/>
      <c r="AE40" s="1631" t="s">
        <v>17</v>
      </c>
      <c r="AF40" s="161" t="s">
        <v>55</v>
      </c>
      <c r="AG40" s="22"/>
      <c r="AH40" s="231" t="s">
        <v>18</v>
      </c>
      <c r="AI40" s="1069" t="s">
        <v>55</v>
      </c>
      <c r="AJ40" s="43"/>
      <c r="AK40" s="1388" t="s">
        <v>15</v>
      </c>
      <c r="AL40" s="1050" t="s">
        <v>15</v>
      </c>
      <c r="AM40" s="944"/>
    </row>
    <row r="41" spans="2:39" ht="13.5" thickBot="1">
      <c r="B41" s="1900" t="s">
        <v>45</v>
      </c>
      <c r="C41" s="22"/>
      <c r="D41" s="160" t="s">
        <v>19</v>
      </c>
      <c r="E41" s="161" t="s">
        <v>38</v>
      </c>
      <c r="F41" s="43"/>
      <c r="G41" s="1631" t="s">
        <v>88</v>
      </c>
      <c r="H41" s="1069" t="s">
        <v>55</v>
      </c>
      <c r="I41" s="22"/>
      <c r="J41" s="160" t="s">
        <v>88</v>
      </c>
      <c r="K41" s="1069" t="s">
        <v>55</v>
      </c>
      <c r="L41" s="22"/>
      <c r="M41" s="3590" t="s">
        <v>17</v>
      </c>
      <c r="N41" s="161" t="s">
        <v>55</v>
      </c>
      <c r="O41" s="46"/>
      <c r="P41" s="162" t="s">
        <v>16</v>
      </c>
      <c r="Q41" s="163" t="s">
        <v>38</v>
      </c>
      <c r="R41" s="22"/>
      <c r="S41" s="1631" t="s">
        <v>15</v>
      </c>
      <c r="T41" s="1069" t="s">
        <v>55</v>
      </c>
      <c r="U41" s="22"/>
      <c r="V41" s="160" t="s">
        <v>17</v>
      </c>
      <c r="W41" s="161" t="s">
        <v>55</v>
      </c>
      <c r="X41" s="25"/>
      <c r="Y41" s="1633" t="s">
        <v>18</v>
      </c>
      <c r="Z41" s="1069" t="s">
        <v>55</v>
      </c>
      <c r="AA41" s="43">
        <v>39</v>
      </c>
      <c r="AB41" s="160" t="s">
        <v>14</v>
      </c>
      <c r="AC41" s="161" t="s">
        <v>55</v>
      </c>
      <c r="AD41" s="22"/>
      <c r="AE41" s="160" t="s">
        <v>19</v>
      </c>
      <c r="AF41" s="161" t="s">
        <v>38</v>
      </c>
      <c r="AG41" s="22"/>
      <c r="AH41" s="160" t="s">
        <v>88</v>
      </c>
      <c r="AI41" s="1069" t="s">
        <v>55</v>
      </c>
      <c r="AJ41" s="22">
        <v>52</v>
      </c>
      <c r="AK41" s="1388" t="s">
        <v>14</v>
      </c>
      <c r="AL41" s="1050" t="s">
        <v>15</v>
      </c>
      <c r="AM41" s="944"/>
    </row>
    <row r="42" spans="2:39" ht="13.5" thickBot="1">
      <c r="B42" s="1900" t="s">
        <v>46</v>
      </c>
      <c r="C42" s="22"/>
      <c r="D42" s="162" t="s">
        <v>16</v>
      </c>
      <c r="E42" s="163" t="s">
        <v>38</v>
      </c>
      <c r="F42" s="43"/>
      <c r="G42" s="1631" t="s">
        <v>15</v>
      </c>
      <c r="H42" s="1069" t="s">
        <v>55</v>
      </c>
      <c r="I42" s="22"/>
      <c r="J42" s="160" t="s">
        <v>15</v>
      </c>
      <c r="K42" s="161" t="s">
        <v>55</v>
      </c>
      <c r="L42" s="22"/>
      <c r="M42" s="160" t="s">
        <v>19</v>
      </c>
      <c r="N42" s="161" t="s">
        <v>38</v>
      </c>
      <c r="O42" s="22"/>
      <c r="P42" s="1635" t="s">
        <v>18</v>
      </c>
      <c r="Q42" s="1069" t="s">
        <v>55</v>
      </c>
      <c r="R42" s="22">
        <v>26</v>
      </c>
      <c r="S42" s="1631" t="s">
        <v>14</v>
      </c>
      <c r="T42" s="161" t="s">
        <v>55</v>
      </c>
      <c r="U42" s="22"/>
      <c r="V42" s="160" t="s">
        <v>19</v>
      </c>
      <c r="W42" s="161" t="s">
        <v>38</v>
      </c>
      <c r="X42" s="43"/>
      <c r="Y42" s="1424" t="s">
        <v>88</v>
      </c>
      <c r="Z42" s="1069" t="s">
        <v>55</v>
      </c>
      <c r="AA42" s="22"/>
      <c r="AB42" s="160" t="s">
        <v>17</v>
      </c>
      <c r="AC42" s="161" t="s">
        <v>55</v>
      </c>
      <c r="AD42" s="1634"/>
      <c r="AE42" s="1632" t="s">
        <v>16</v>
      </c>
      <c r="AF42" s="1629" t="s">
        <v>38</v>
      </c>
      <c r="AG42" s="22"/>
      <c r="AH42" s="160" t="s">
        <v>15</v>
      </c>
      <c r="AI42" s="161" t="s">
        <v>55</v>
      </c>
      <c r="AJ42" s="22"/>
      <c r="AK42" s="1388" t="s">
        <v>17</v>
      </c>
      <c r="AL42" s="1050" t="s">
        <v>15</v>
      </c>
      <c r="AM42" s="944"/>
    </row>
    <row r="43" spans="2:39" ht="13.5" thickBot="1">
      <c r="B43" s="1900" t="s">
        <v>47</v>
      </c>
      <c r="C43" s="25"/>
      <c r="D43" s="1633" t="s">
        <v>18</v>
      </c>
      <c r="E43" s="1069" t="s">
        <v>55</v>
      </c>
      <c r="F43" s="22">
        <v>9</v>
      </c>
      <c r="G43" s="160" t="s">
        <v>14</v>
      </c>
      <c r="H43" s="161" t="s">
        <v>55</v>
      </c>
      <c r="I43" s="22">
        <v>13</v>
      </c>
      <c r="J43" s="160" t="s">
        <v>14</v>
      </c>
      <c r="K43" s="161" t="s">
        <v>55</v>
      </c>
      <c r="L43" s="1634"/>
      <c r="M43" s="1632" t="s">
        <v>16</v>
      </c>
      <c r="N43" s="1629" t="s">
        <v>38</v>
      </c>
      <c r="O43" s="43"/>
      <c r="P43" s="1631" t="s">
        <v>88</v>
      </c>
      <c r="Q43" s="1069" t="s">
        <v>55</v>
      </c>
      <c r="R43" s="22"/>
      <c r="S43" s="3590" t="s">
        <v>17</v>
      </c>
      <c r="T43" s="161" t="s">
        <v>55</v>
      </c>
      <c r="U43" s="46"/>
      <c r="V43" s="16" t="s">
        <v>16</v>
      </c>
      <c r="W43" s="19" t="s">
        <v>38</v>
      </c>
      <c r="X43" s="1628"/>
      <c r="Y43" s="1631" t="s">
        <v>15</v>
      </c>
      <c r="Z43" s="1069" t="s">
        <v>55</v>
      </c>
      <c r="AA43" s="22"/>
      <c r="AB43" s="160" t="s">
        <v>19</v>
      </c>
      <c r="AC43" s="161" t="s">
        <v>38</v>
      </c>
      <c r="AD43" s="1628"/>
      <c r="AE43" s="1635" t="s">
        <v>18</v>
      </c>
      <c r="AF43" s="1069" t="s">
        <v>55</v>
      </c>
      <c r="AG43" s="22">
        <v>48</v>
      </c>
      <c r="AH43" s="160" t="s">
        <v>14</v>
      </c>
      <c r="AI43" s="161" t="s">
        <v>55</v>
      </c>
      <c r="AJ43" s="22"/>
      <c r="AK43" s="160" t="s">
        <v>19</v>
      </c>
      <c r="AL43" s="161" t="s">
        <v>38</v>
      </c>
      <c r="AM43" s="944"/>
    </row>
    <row r="44" spans="2:39" ht="13.5" thickBot="1">
      <c r="B44" s="1900" t="s">
        <v>48</v>
      </c>
      <c r="C44" s="22"/>
      <c r="D44" s="1631" t="s">
        <v>88</v>
      </c>
      <c r="E44" s="1069" t="s">
        <v>55</v>
      </c>
      <c r="F44" s="3958"/>
      <c r="G44" s="191" t="s">
        <v>17</v>
      </c>
      <c r="H44" s="161" t="s">
        <v>55</v>
      </c>
      <c r="I44" s="22"/>
      <c r="J44" s="1424" t="s">
        <v>17</v>
      </c>
      <c r="K44" s="1637" t="s">
        <v>55</v>
      </c>
      <c r="L44" s="1233"/>
      <c r="M44" s="1434" t="s">
        <v>18</v>
      </c>
      <c r="N44" s="1637" t="s">
        <v>55</v>
      </c>
      <c r="O44" s="43"/>
      <c r="P44" s="1631" t="s">
        <v>15</v>
      </c>
      <c r="Q44" s="1069" t="s">
        <v>55</v>
      </c>
      <c r="R44" s="22"/>
      <c r="S44" s="160" t="s">
        <v>19</v>
      </c>
      <c r="T44" s="161" t="s">
        <v>38</v>
      </c>
      <c r="U44" s="25"/>
      <c r="V44" s="1633" t="s">
        <v>18</v>
      </c>
      <c r="W44" s="167" t="s">
        <v>55</v>
      </c>
      <c r="X44" s="1628">
        <v>35</v>
      </c>
      <c r="Y44" s="1424" t="s">
        <v>14</v>
      </c>
      <c r="Z44" s="1069" t="s">
        <v>55</v>
      </c>
      <c r="AA44" s="46"/>
      <c r="AB44" s="162" t="s">
        <v>16</v>
      </c>
      <c r="AC44" s="163" t="s">
        <v>38</v>
      </c>
      <c r="AD44" s="1628"/>
      <c r="AE44" s="1631" t="s">
        <v>88</v>
      </c>
      <c r="AF44" s="1069" t="s">
        <v>55</v>
      </c>
      <c r="AG44" s="22"/>
      <c r="AH44" s="160" t="s">
        <v>17</v>
      </c>
      <c r="AI44" s="161" t="s">
        <v>55</v>
      </c>
      <c r="AJ44" s="46"/>
      <c r="AK44" s="162" t="s">
        <v>16</v>
      </c>
      <c r="AL44" s="163" t="s">
        <v>38</v>
      </c>
      <c r="AM44" s="944"/>
    </row>
    <row r="45" spans="2:39" ht="13.5" thickBot="1">
      <c r="B45" s="1900" t="s">
        <v>49</v>
      </c>
      <c r="C45" s="22"/>
      <c r="D45" s="1631" t="s">
        <v>15</v>
      </c>
      <c r="E45" s="1069" t="s">
        <v>55</v>
      </c>
      <c r="F45" s="3956"/>
      <c r="G45" s="3957"/>
      <c r="H45" s="207"/>
      <c r="I45" s="22"/>
      <c r="J45" s="1635" t="s">
        <v>19</v>
      </c>
      <c r="K45" s="3898" t="s">
        <v>38</v>
      </c>
      <c r="L45" s="3902"/>
      <c r="M45" s="1424" t="s">
        <v>88</v>
      </c>
      <c r="N45" s="1637" t="s">
        <v>55</v>
      </c>
      <c r="O45" s="22">
        <v>22</v>
      </c>
      <c r="P45" s="231" t="s">
        <v>14</v>
      </c>
      <c r="Q45" s="168" t="s">
        <v>55</v>
      </c>
      <c r="R45" s="46"/>
      <c r="S45" s="1632" t="s">
        <v>16</v>
      </c>
      <c r="T45" s="163" t="s">
        <v>38</v>
      </c>
      <c r="U45" s="43"/>
      <c r="V45" s="1635" t="s">
        <v>88</v>
      </c>
      <c r="W45" s="3898" t="s">
        <v>55</v>
      </c>
      <c r="X45" s="22"/>
      <c r="Y45" s="1391" t="s">
        <v>17</v>
      </c>
      <c r="Z45" s="1050" t="s">
        <v>15</v>
      </c>
      <c r="AA45" s="25"/>
      <c r="AB45" s="1635" t="s">
        <v>18</v>
      </c>
      <c r="AC45" s="1069" t="s">
        <v>55</v>
      </c>
      <c r="AD45" s="3589"/>
      <c r="AE45" s="1434" t="s">
        <v>15</v>
      </c>
      <c r="AF45" s="2264" t="s">
        <v>55</v>
      </c>
      <c r="AG45" s="22"/>
      <c r="AH45" s="160" t="s">
        <v>19</v>
      </c>
      <c r="AI45" s="161" t="s">
        <v>38</v>
      </c>
      <c r="AJ45" s="22"/>
      <c r="AK45" s="1635" t="s">
        <v>18</v>
      </c>
      <c r="AL45" s="1069" t="s">
        <v>55</v>
      </c>
      <c r="AM45" s="944"/>
    </row>
    <row r="46" spans="2:39" ht="13.5" thickBot="1">
      <c r="B46" s="1900" t="s">
        <v>50</v>
      </c>
      <c r="C46" s="22">
        <v>5</v>
      </c>
      <c r="D46" s="231" t="s">
        <v>14</v>
      </c>
      <c r="E46" s="168" t="s">
        <v>55</v>
      </c>
      <c r="F46" s="27"/>
      <c r="G46" s="51"/>
      <c r="H46" s="142"/>
      <c r="I46" s="46"/>
      <c r="J46" s="1632" t="s">
        <v>16</v>
      </c>
      <c r="K46" s="1629" t="s">
        <v>38</v>
      </c>
      <c r="L46" s="3903"/>
      <c r="M46" s="1424" t="s">
        <v>15</v>
      </c>
      <c r="N46" s="1637" t="s">
        <v>55</v>
      </c>
      <c r="O46" s="22"/>
      <c r="P46" s="160" t="s">
        <v>17</v>
      </c>
      <c r="Q46" s="161" t="s">
        <v>55</v>
      </c>
      <c r="R46" s="3904"/>
      <c r="S46" s="1633" t="s">
        <v>18</v>
      </c>
      <c r="T46" s="3964" t="s">
        <v>55</v>
      </c>
      <c r="U46" s="43"/>
      <c r="V46" s="3966" t="s">
        <v>15</v>
      </c>
      <c r="W46" s="3967" t="s">
        <v>55</v>
      </c>
      <c r="X46" s="22"/>
      <c r="Y46" s="1424" t="s">
        <v>19</v>
      </c>
      <c r="Z46" s="1637" t="s">
        <v>38</v>
      </c>
      <c r="AA46" s="3958"/>
      <c r="AB46" s="1631" t="s">
        <v>88</v>
      </c>
      <c r="AC46" s="1069" t="s">
        <v>55</v>
      </c>
      <c r="AD46" s="1628">
        <v>44</v>
      </c>
      <c r="AE46" s="1424" t="s">
        <v>14</v>
      </c>
      <c r="AF46" s="1637" t="s">
        <v>55</v>
      </c>
      <c r="AG46" s="46"/>
      <c r="AH46" s="162" t="s">
        <v>16</v>
      </c>
      <c r="AI46" s="166" t="s">
        <v>38</v>
      </c>
      <c r="AJ46" s="43"/>
      <c r="AK46" s="3966" t="s">
        <v>88</v>
      </c>
      <c r="AL46" s="3967" t="s">
        <v>55</v>
      </c>
      <c r="AM46" s="944"/>
    </row>
    <row r="47" spans="2:39" ht="13.5" thickBot="1">
      <c r="B47" s="1901" t="s">
        <v>51</v>
      </c>
      <c r="C47" s="46"/>
      <c r="D47" s="162" t="s">
        <v>17</v>
      </c>
      <c r="E47" s="163" t="s">
        <v>55</v>
      </c>
      <c r="F47" s="38"/>
      <c r="G47" s="39"/>
      <c r="H47" s="133"/>
      <c r="I47" s="3959"/>
      <c r="J47" s="3960" t="s">
        <v>18</v>
      </c>
      <c r="K47" s="3961" t="s">
        <v>55</v>
      </c>
      <c r="L47" s="306"/>
      <c r="M47" s="39"/>
      <c r="N47" s="45"/>
      <c r="O47" s="46"/>
      <c r="P47" s="16" t="s">
        <v>19</v>
      </c>
      <c r="Q47" s="19" t="s">
        <v>38</v>
      </c>
      <c r="R47" s="29"/>
      <c r="S47" s="39"/>
      <c r="T47" s="45"/>
      <c r="U47" s="46">
        <v>31</v>
      </c>
      <c r="V47" s="162" t="s">
        <v>14</v>
      </c>
      <c r="W47" s="163" t="s">
        <v>55</v>
      </c>
      <c r="X47" s="46"/>
      <c r="Y47" s="1446" t="s">
        <v>16</v>
      </c>
      <c r="Z47" s="3968" t="s">
        <v>38</v>
      </c>
      <c r="AA47" s="29"/>
      <c r="AB47" s="39"/>
      <c r="AC47" s="45"/>
      <c r="AD47" s="1237"/>
      <c r="AE47" s="1446" t="s">
        <v>17</v>
      </c>
      <c r="AF47" s="3968" t="s">
        <v>55</v>
      </c>
      <c r="AG47" s="29"/>
      <c r="AH47" s="39"/>
      <c r="AI47" s="45"/>
      <c r="AJ47" s="44"/>
      <c r="AK47" s="1632" t="s">
        <v>15</v>
      </c>
      <c r="AL47" s="1629" t="s">
        <v>55</v>
      </c>
      <c r="AM47" s="945"/>
    </row>
    <row r="48" spans="2:39">
      <c r="B48" s="4498" t="s">
        <v>95</v>
      </c>
      <c r="C48" s="4499"/>
      <c r="D48" s="4500"/>
      <c r="E48" s="1902">
        <f>COUNTIF(E17:E47,"R" )</f>
        <v>21</v>
      </c>
      <c r="F48" s="1903"/>
      <c r="G48" s="1903"/>
      <c r="H48" s="1902">
        <f>COUNTIF(H17:H47,"R" )</f>
        <v>20</v>
      </c>
      <c r="I48" s="1903"/>
      <c r="J48" s="1903"/>
      <c r="K48" s="1902">
        <f>COUNTIF(K17:K47,"R" )</f>
        <v>21</v>
      </c>
      <c r="L48" s="1904"/>
      <c r="M48" s="1905"/>
      <c r="N48" s="1906">
        <f>COUNTIF(N17:N47,"R" )</f>
        <v>20</v>
      </c>
      <c r="O48" s="1904"/>
      <c r="P48" s="1905"/>
      <c r="Q48" s="1906">
        <f>COUNTIF(Q17:Q47,"R" )</f>
        <v>20</v>
      </c>
      <c r="R48" s="1904"/>
      <c r="S48" s="1905"/>
      <c r="T48" s="1906">
        <f>COUNTIF(T17:T47,"R" )</f>
        <v>21</v>
      </c>
      <c r="U48" s="1904"/>
      <c r="V48" s="1904"/>
      <c r="W48" s="1906">
        <f>COUNTIF(W17:W47,"R" )</f>
        <v>23</v>
      </c>
      <c r="X48" s="1905"/>
      <c r="Y48" s="1907"/>
      <c r="Z48" s="1906">
        <f>COUNTIF(Z17:Z47,"R" )</f>
        <v>20</v>
      </c>
      <c r="AA48" s="1904"/>
      <c r="AB48" s="1904"/>
      <c r="AC48" s="1906">
        <f>COUNTIF(AC17:AC47,"R" )</f>
        <v>21</v>
      </c>
      <c r="AD48" s="1908"/>
      <c r="AE48" s="1909"/>
      <c r="AF48" s="1902">
        <f>COUNTIF(AF17:AF47,"R" )</f>
        <v>23</v>
      </c>
      <c r="AG48" s="1903"/>
      <c r="AH48" s="1903"/>
      <c r="AI48" s="1902">
        <f>COUNTIF(AI17:AI47,"R" )</f>
        <v>19</v>
      </c>
      <c r="AJ48" s="1908"/>
      <c r="AK48" s="1909"/>
      <c r="AL48" s="1902">
        <f>COUNTIF(AL17:AL47,"R" )</f>
        <v>20</v>
      </c>
      <c r="AM48" s="1910">
        <f>SUM(E48:AL48)</f>
        <v>249</v>
      </c>
    </row>
    <row r="49" spans="2:39" ht="13.5" thickBot="1">
      <c r="B49" s="4501"/>
      <c r="C49" s="4502"/>
      <c r="D49" s="4503"/>
      <c r="E49" s="1902"/>
      <c r="F49" s="1903"/>
      <c r="G49" s="1903"/>
      <c r="H49" s="1902"/>
      <c r="I49" s="1903"/>
      <c r="J49" s="1903"/>
      <c r="K49" s="1902"/>
      <c r="L49" s="1904"/>
      <c r="M49" s="1904"/>
      <c r="N49" s="1906"/>
      <c r="O49" s="1904"/>
      <c r="P49" s="1904"/>
      <c r="Q49" s="1906"/>
      <c r="R49" s="1904"/>
      <c r="S49" s="1904"/>
      <c r="T49" s="1906"/>
      <c r="U49" s="1904"/>
      <c r="V49" s="1904"/>
      <c r="W49" s="1906"/>
      <c r="X49" s="1905"/>
      <c r="Y49" s="1907"/>
      <c r="Z49" s="1911"/>
      <c r="AA49" s="1904"/>
      <c r="AB49" s="1904"/>
      <c r="AC49" s="1906"/>
      <c r="AD49" s="1908"/>
      <c r="AE49" s="1909"/>
      <c r="AF49" s="1912"/>
      <c r="AG49" s="1903"/>
      <c r="AH49" s="1903"/>
      <c r="AI49" s="1902"/>
      <c r="AJ49" s="1908"/>
      <c r="AK49" s="1909"/>
      <c r="AL49" s="1912"/>
      <c r="AM49" s="1913"/>
    </row>
    <row r="50" spans="2:39">
      <c r="B50" s="4498" t="s">
        <v>100</v>
      </c>
      <c r="C50" s="4499"/>
      <c r="D50" s="4500"/>
      <c r="E50" s="1914">
        <f>+E48*7.5</f>
        <v>157.5</v>
      </c>
      <c r="F50" s="1915"/>
      <c r="G50" s="1915"/>
      <c r="H50" s="1914">
        <f>+H48*7.5</f>
        <v>150</v>
      </c>
      <c r="I50" s="1915"/>
      <c r="J50" s="1915"/>
      <c r="K50" s="1914">
        <f>+K48*7.5</f>
        <v>157.5</v>
      </c>
      <c r="L50" s="1916"/>
      <c r="M50" s="1916"/>
      <c r="N50" s="1917">
        <f>+N48*7.5</f>
        <v>150</v>
      </c>
      <c r="O50" s="1916"/>
      <c r="P50" s="1916"/>
      <c r="Q50" s="1917">
        <f>+Q48*7.5</f>
        <v>150</v>
      </c>
      <c r="R50" s="1916"/>
      <c r="S50" s="1916"/>
      <c r="T50" s="1917">
        <f>+T48*7.5</f>
        <v>157.5</v>
      </c>
      <c r="U50" s="1916"/>
      <c r="V50" s="1916"/>
      <c r="W50" s="1917">
        <f>+W48*7.5</f>
        <v>172.5</v>
      </c>
      <c r="X50" s="1916"/>
      <c r="Y50" s="1918"/>
      <c r="Z50" s="1919">
        <f>+Z48*7.5</f>
        <v>150</v>
      </c>
      <c r="AA50" s="1916"/>
      <c r="AB50" s="1916"/>
      <c r="AC50" s="1917">
        <f>+AC48*7.5</f>
        <v>157.5</v>
      </c>
      <c r="AD50" s="1915"/>
      <c r="AE50" s="1920"/>
      <c r="AF50" s="1921">
        <f>+AF48*7.5</f>
        <v>172.5</v>
      </c>
      <c r="AG50" s="1915"/>
      <c r="AH50" s="1915"/>
      <c r="AI50" s="1914">
        <f>+AI48*7.5</f>
        <v>142.5</v>
      </c>
      <c r="AJ50" s="1915"/>
      <c r="AK50" s="1920"/>
      <c r="AL50" s="1921">
        <f>+AL48*7.5</f>
        <v>150</v>
      </c>
      <c r="AM50" s="1922">
        <f>SUM(E50:AL50)</f>
        <v>1867.5</v>
      </c>
    </row>
    <row r="51" spans="2:39" ht="13.5" thickBot="1">
      <c r="B51" s="4501"/>
      <c r="C51" s="4502"/>
      <c r="D51" s="4503"/>
      <c r="E51" s="1923"/>
      <c r="F51" s="1924"/>
      <c r="G51" s="1924"/>
      <c r="H51" s="1923"/>
      <c r="I51" s="1924"/>
      <c r="J51" s="1924"/>
      <c r="K51" s="1923"/>
      <c r="L51" s="1925"/>
      <c r="M51" s="1925"/>
      <c r="N51" s="1926"/>
      <c r="O51" s="1925"/>
      <c r="P51" s="1925"/>
      <c r="Q51" s="1926"/>
      <c r="R51" s="1925"/>
      <c r="S51" s="1925"/>
      <c r="T51" s="1927"/>
      <c r="U51" s="1925"/>
      <c r="V51" s="1925"/>
      <c r="W51" s="1927"/>
      <c r="X51" s="1925"/>
      <c r="Y51" s="1928"/>
      <c r="Z51" s="1929"/>
      <c r="AA51" s="1925"/>
      <c r="AB51" s="1925"/>
      <c r="AC51" s="1926"/>
      <c r="AD51" s="1924"/>
      <c r="AE51" s="1930"/>
      <c r="AF51" s="1931"/>
      <c r="AG51" s="1924"/>
      <c r="AH51" s="1924"/>
      <c r="AI51" s="1932"/>
      <c r="AJ51" s="1924"/>
      <c r="AK51" s="1930"/>
      <c r="AL51" s="1933"/>
      <c r="AM51" s="1934"/>
    </row>
    <row r="52" spans="2:39" ht="7.5" customHeight="1"/>
    <row r="53" spans="2:39">
      <c r="B53" s="1936"/>
      <c r="C53" s="615" t="s">
        <v>94</v>
      </c>
      <c r="D53" s="615"/>
      <c r="E53" s="615"/>
      <c r="F53" s="615"/>
      <c r="G53" s="615"/>
      <c r="H53" s="615"/>
      <c r="I53" s="615"/>
      <c r="J53" s="615"/>
      <c r="K53" s="615"/>
      <c r="L53" s="615"/>
      <c r="M53" s="615"/>
      <c r="N53" s="615"/>
      <c r="O53" s="615"/>
      <c r="P53" s="596"/>
      <c r="Q53" s="596"/>
      <c r="R53" s="596"/>
      <c r="S53" s="2354" t="s">
        <v>301</v>
      </c>
      <c r="T53" s="2354"/>
      <c r="U53" s="2354"/>
      <c r="V53" s="2354"/>
    </row>
  </sheetData>
  <sheetProtection algorithmName="SHA-512" hashValue="J5eLt07A2J2yXoA5dljKqOnKMTH4e1hqjihWaCVERtg0FOoQDd7Nx8rjKrnNiVDWrCorxLJsuQ9/R7a9nCF5Yw==" saltValue="MARakl7/tQrWB2U81ublWw==" spinCount="100000" sheet="1" objects="1" scenarios="1" selectLockedCells="1" selectUnlockedCells="1"/>
  <mergeCells count="20">
    <mergeCell ref="B2:AM2"/>
    <mergeCell ref="B4:AM4"/>
    <mergeCell ref="B5:AM5"/>
    <mergeCell ref="B6:AM6"/>
    <mergeCell ref="B7:AM7"/>
    <mergeCell ref="B3:AM3"/>
    <mergeCell ref="AG9:AI9"/>
    <mergeCell ref="AJ9:AL9"/>
    <mergeCell ref="B48:D49"/>
    <mergeCell ref="B50:D51"/>
    <mergeCell ref="R9:T9"/>
    <mergeCell ref="U9:W9"/>
    <mergeCell ref="X9:Z9"/>
    <mergeCell ref="AA9:AC9"/>
    <mergeCell ref="AD9:AF9"/>
    <mergeCell ref="C9:E9"/>
    <mergeCell ref="F9:H9"/>
    <mergeCell ref="I9:K9"/>
    <mergeCell ref="L9:N9"/>
    <mergeCell ref="O9:Q9"/>
  </mergeCells>
  <printOptions horizontalCentered="1"/>
  <pageMargins left="0.11811023622047245" right="0.15748031496062992" top="3.937007874015748E-2" bottom="0.19685039370078741" header="0.51181102362204722" footer="0.51181102362204722"/>
  <pageSetup paperSize="9" scale="7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6A7E2-4A1C-466D-878E-035234DE1F16}">
  <sheetPr>
    <tabColor rgb="FFFFFF00"/>
  </sheetPr>
  <dimension ref="B1:AN57"/>
  <sheetViews>
    <sheetView workbookViewId="0"/>
  </sheetViews>
  <sheetFormatPr defaultRowHeight="12.75"/>
  <cols>
    <col min="1" max="1" width="2.85546875" customWidth="1"/>
    <col min="2" max="2" width="6" style="1336" customWidth="1"/>
    <col min="3" max="4" width="3.28515625" customWidth="1"/>
    <col min="5" max="5" width="6.28515625" customWidth="1"/>
    <col min="6" max="7" width="3.28515625" customWidth="1"/>
    <col min="8" max="8" width="6.42578125" customWidth="1"/>
    <col min="9" max="10" width="3.28515625" customWidth="1"/>
    <col min="11" max="11" width="6.5703125" customWidth="1"/>
    <col min="12" max="13" width="3.28515625" customWidth="1"/>
    <col min="14" max="14" width="6.7109375" customWidth="1"/>
    <col min="15" max="16" width="3.28515625" customWidth="1"/>
    <col min="17" max="17" width="6.7109375" customWidth="1"/>
    <col min="18" max="19" width="3.28515625" customWidth="1"/>
    <col min="20" max="20" width="6.7109375" customWidth="1"/>
    <col min="21" max="22" width="3.28515625" customWidth="1"/>
    <col min="23" max="23" width="6.7109375" customWidth="1"/>
    <col min="24" max="25" width="3.28515625" customWidth="1"/>
    <col min="26" max="26" width="6.7109375" customWidth="1"/>
    <col min="27" max="28" width="3.28515625" customWidth="1"/>
    <col min="29" max="29" width="6.7109375" customWidth="1"/>
    <col min="30" max="31" width="3.28515625" customWidth="1"/>
    <col min="32" max="32" width="6.7109375" customWidth="1"/>
    <col min="33" max="34" width="3.28515625" customWidth="1"/>
    <col min="35" max="35" width="6.7109375" customWidth="1"/>
    <col min="36" max="37" width="3.28515625" customWidth="1"/>
    <col min="38" max="38" width="6.7109375" customWidth="1"/>
    <col min="39" max="39" width="9.85546875" customWidth="1"/>
  </cols>
  <sheetData>
    <row r="1" spans="2:40" ht="9.75" customHeight="1">
      <c r="B1" s="52" t="s">
        <v>56</v>
      </c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2:40" ht="15.75"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2:40" ht="25.5">
      <c r="B3" s="4222" t="s">
        <v>365</v>
      </c>
      <c r="C3" s="4222"/>
      <c r="D3" s="4222"/>
      <c r="E3" s="4222"/>
      <c r="F3" s="4222"/>
      <c r="G3" s="4222"/>
      <c r="H3" s="4222"/>
      <c r="I3" s="4222"/>
      <c r="J3" s="4222"/>
      <c r="K3" s="4222"/>
      <c r="L3" s="4222"/>
      <c r="M3" s="4222"/>
      <c r="N3" s="4222"/>
      <c r="O3" s="4222"/>
      <c r="P3" s="4222"/>
      <c r="Q3" s="4222"/>
      <c r="R3" s="4222"/>
      <c r="S3" s="4222"/>
      <c r="T3" s="4222"/>
      <c r="U3" s="4222"/>
      <c r="V3" s="4222"/>
      <c r="W3" s="4222"/>
      <c r="X3" s="4222"/>
      <c r="Y3" s="4222"/>
      <c r="Z3" s="4222"/>
      <c r="AA3" s="4222"/>
      <c r="AB3" s="4222"/>
      <c r="AC3" s="4222"/>
      <c r="AD3" s="4222"/>
      <c r="AE3" s="4222"/>
      <c r="AF3" s="4222"/>
      <c r="AG3" s="4222"/>
      <c r="AH3" s="4222"/>
      <c r="AI3" s="4222"/>
      <c r="AJ3" s="4222"/>
      <c r="AK3" s="4222"/>
      <c r="AL3" s="4222"/>
      <c r="AM3" s="4222"/>
    </row>
    <row r="4" spans="2:40" ht="20.25">
      <c r="B4" s="4188" t="s">
        <v>251</v>
      </c>
      <c r="C4" s="4188"/>
      <c r="D4" s="4188"/>
      <c r="E4" s="4188"/>
      <c r="F4" s="4188"/>
      <c r="G4" s="4188"/>
      <c r="H4" s="4188"/>
      <c r="I4" s="4188"/>
      <c r="J4" s="4188"/>
      <c r="K4" s="4188"/>
      <c r="L4" s="4188"/>
      <c r="M4" s="4188"/>
      <c r="N4" s="4188"/>
      <c r="O4" s="4188"/>
      <c r="P4" s="4188"/>
      <c r="Q4" s="4188"/>
      <c r="R4" s="4188"/>
      <c r="S4" s="4188"/>
      <c r="T4" s="4188"/>
      <c r="U4" s="4188"/>
      <c r="V4" s="4188"/>
      <c r="W4" s="4188"/>
      <c r="X4" s="4188"/>
      <c r="Y4" s="4188"/>
      <c r="Z4" s="4188"/>
      <c r="AA4" s="4188"/>
      <c r="AB4" s="4188"/>
      <c r="AC4" s="4188"/>
      <c r="AD4" s="4188"/>
      <c r="AE4" s="4188"/>
      <c r="AF4" s="4188"/>
      <c r="AG4" s="4188"/>
      <c r="AH4" s="4188"/>
      <c r="AI4" s="4188"/>
      <c r="AJ4" s="4188"/>
      <c r="AK4" s="4188"/>
      <c r="AL4" s="4188"/>
      <c r="AM4" s="4188"/>
    </row>
    <row r="5" spans="2:40" ht="18.75">
      <c r="B5" s="4180" t="s">
        <v>152</v>
      </c>
      <c r="C5" s="4180"/>
      <c r="D5" s="4180"/>
      <c r="E5" s="4180"/>
      <c r="F5" s="4180"/>
      <c r="G5" s="4180"/>
      <c r="H5" s="4180"/>
      <c r="I5" s="4180"/>
      <c r="J5" s="4180"/>
      <c r="K5" s="4180"/>
      <c r="L5" s="4180"/>
      <c r="M5" s="4180"/>
      <c r="N5" s="4180"/>
      <c r="O5" s="4180"/>
      <c r="P5" s="4180"/>
      <c r="Q5" s="4180"/>
      <c r="R5" s="4180"/>
      <c r="S5" s="4180"/>
      <c r="T5" s="4180"/>
      <c r="U5" s="4180"/>
      <c r="V5" s="4180"/>
      <c r="W5" s="4180"/>
      <c r="X5" s="4180"/>
      <c r="Y5" s="4180"/>
      <c r="Z5" s="4180"/>
      <c r="AA5" s="4180"/>
      <c r="AB5" s="4180"/>
      <c r="AC5" s="4180"/>
      <c r="AD5" s="4180"/>
      <c r="AE5" s="4180"/>
      <c r="AF5" s="4180"/>
      <c r="AG5" s="4180"/>
      <c r="AH5" s="4180"/>
      <c r="AI5" s="4180"/>
      <c r="AJ5" s="4180"/>
      <c r="AK5" s="4180"/>
      <c r="AL5" s="4180"/>
      <c r="AM5" s="4180"/>
    </row>
    <row r="6" spans="2:40" ht="18" customHeight="1">
      <c r="B6" s="4180" t="s">
        <v>214</v>
      </c>
      <c r="C6" s="4180"/>
      <c r="D6" s="4180"/>
      <c r="E6" s="4180"/>
      <c r="F6" s="4180"/>
      <c r="G6" s="4180"/>
      <c r="H6" s="4180"/>
      <c r="I6" s="4180"/>
      <c r="J6" s="4180"/>
      <c r="K6" s="4180"/>
      <c r="L6" s="4180"/>
      <c r="M6" s="4180"/>
      <c r="N6" s="4180"/>
      <c r="O6" s="4180"/>
      <c r="P6" s="4180"/>
      <c r="Q6" s="4180"/>
      <c r="R6" s="4180"/>
      <c r="S6" s="4180"/>
      <c r="T6" s="4180"/>
      <c r="U6" s="4180"/>
      <c r="V6" s="4180"/>
      <c r="W6" s="4180"/>
      <c r="X6" s="4180"/>
      <c r="Y6" s="4180"/>
      <c r="Z6" s="4180"/>
      <c r="AA6" s="4180"/>
      <c r="AB6" s="4180"/>
      <c r="AC6" s="4180"/>
      <c r="AD6" s="4180"/>
      <c r="AE6" s="4180"/>
      <c r="AF6" s="4180"/>
      <c r="AG6" s="4180"/>
      <c r="AH6" s="4180"/>
      <c r="AI6" s="4180"/>
      <c r="AJ6" s="4180"/>
      <c r="AK6" s="4180"/>
      <c r="AL6" s="4180"/>
      <c r="AM6" s="4180"/>
    </row>
    <row r="7" spans="2:40" ht="18" customHeight="1">
      <c r="B7" s="4180" t="s">
        <v>227</v>
      </c>
      <c r="C7" s="4180"/>
      <c r="D7" s="4180"/>
      <c r="E7" s="4180"/>
      <c r="F7" s="4180"/>
      <c r="G7" s="4180"/>
      <c r="H7" s="4180"/>
      <c r="I7" s="4180"/>
      <c r="J7" s="4180"/>
      <c r="K7" s="4180"/>
      <c r="L7" s="4180"/>
      <c r="M7" s="4180"/>
      <c r="N7" s="4180"/>
      <c r="O7" s="4180"/>
      <c r="P7" s="4180"/>
      <c r="Q7" s="4180"/>
      <c r="R7" s="4180"/>
      <c r="S7" s="4180"/>
      <c r="T7" s="4180"/>
      <c r="U7" s="4180"/>
      <c r="V7" s="4180"/>
      <c r="W7" s="4180"/>
      <c r="X7" s="4180"/>
      <c r="Y7" s="4180"/>
      <c r="Z7" s="4180"/>
      <c r="AA7" s="4180"/>
      <c r="AB7" s="4180"/>
      <c r="AC7" s="4180"/>
      <c r="AD7" s="4180"/>
      <c r="AE7" s="4180"/>
      <c r="AF7" s="4180"/>
      <c r="AG7" s="4180"/>
      <c r="AH7" s="4180"/>
      <c r="AI7" s="4180"/>
      <c r="AJ7" s="4180"/>
      <c r="AK7" s="4180"/>
      <c r="AL7" s="4180"/>
      <c r="AM7" s="4180"/>
    </row>
    <row r="8" spans="2:40" ht="15.75">
      <c r="B8" s="4184" t="s">
        <v>130</v>
      </c>
      <c r="C8" s="4184"/>
      <c r="D8" s="4184"/>
      <c r="E8" s="4184"/>
      <c r="F8" s="4184"/>
      <c r="G8" s="4184"/>
      <c r="H8" s="4184"/>
      <c r="I8" s="4184"/>
      <c r="J8" s="4184"/>
      <c r="K8" s="4184"/>
      <c r="L8" s="4184"/>
      <c r="M8" s="4184"/>
      <c r="N8" s="4184"/>
      <c r="O8" s="4184"/>
      <c r="P8" s="4184"/>
      <c r="Q8" s="4184"/>
      <c r="R8" s="4184"/>
      <c r="S8" s="4184"/>
      <c r="T8" s="4184"/>
      <c r="U8" s="4184"/>
      <c r="V8" s="4184"/>
      <c r="W8" s="4184"/>
      <c r="X8" s="4184"/>
      <c r="Y8" s="4184"/>
      <c r="Z8" s="4184"/>
      <c r="AA8" s="4184"/>
      <c r="AB8" s="4184"/>
      <c r="AC8" s="4184"/>
      <c r="AD8" s="4184"/>
      <c r="AE8" s="4184"/>
      <c r="AF8" s="4184"/>
      <c r="AG8" s="4184"/>
      <c r="AH8" s="4184"/>
      <c r="AI8" s="4184"/>
      <c r="AJ8" s="4184"/>
      <c r="AK8" s="4184"/>
      <c r="AL8" s="4184"/>
      <c r="AM8" s="4184"/>
    </row>
    <row r="9" spans="2:40" ht="15.75" customHeight="1" thickBot="1">
      <c r="B9" s="3881"/>
      <c r="C9" s="3881"/>
      <c r="D9" s="3881"/>
      <c r="E9" s="3881"/>
      <c r="F9" s="3881"/>
      <c r="G9" s="3881"/>
      <c r="H9" s="3881"/>
      <c r="I9" s="3881"/>
      <c r="J9" s="3881"/>
      <c r="K9" s="3881"/>
      <c r="L9" s="3881"/>
      <c r="M9" s="3881"/>
      <c r="N9" s="3881"/>
      <c r="O9" s="3881"/>
      <c r="P9" s="3881"/>
      <c r="Q9" s="3881"/>
      <c r="R9" s="3881"/>
      <c r="S9" s="3881"/>
      <c r="T9" s="3881"/>
      <c r="U9" s="3881"/>
      <c r="V9" s="3881"/>
      <c r="W9" s="3881"/>
      <c r="X9" s="3881"/>
      <c r="Y9" s="3881"/>
      <c r="Z9" s="3881"/>
      <c r="AA9" s="3881"/>
      <c r="AB9" s="3881"/>
      <c r="AC9" s="3881"/>
      <c r="AD9" s="3881"/>
      <c r="AE9" s="3881"/>
      <c r="AF9" s="3881"/>
      <c r="AG9" s="3881"/>
      <c r="AH9" s="3881"/>
      <c r="AI9" s="3881"/>
      <c r="AJ9" s="3881"/>
      <c r="AK9" s="3881"/>
      <c r="AL9" s="3881"/>
      <c r="AM9" s="3881"/>
    </row>
    <row r="10" spans="2:40" ht="31.5" customHeight="1" thickBot="1">
      <c r="B10" s="150"/>
      <c r="C10" s="4181" t="s">
        <v>73</v>
      </c>
      <c r="D10" s="4182"/>
      <c r="E10" s="4183"/>
      <c r="F10" s="4181" t="s">
        <v>0</v>
      </c>
      <c r="G10" s="4182"/>
      <c r="H10" s="4183"/>
      <c r="I10" s="4181" t="s">
        <v>74</v>
      </c>
      <c r="J10" s="4182"/>
      <c r="K10" s="4183"/>
      <c r="L10" s="4181" t="s">
        <v>75</v>
      </c>
      <c r="M10" s="4182"/>
      <c r="N10" s="4183"/>
      <c r="O10" s="4181" t="s">
        <v>76</v>
      </c>
      <c r="P10" s="4182"/>
      <c r="Q10" s="4183"/>
      <c r="R10" s="4181" t="s">
        <v>77</v>
      </c>
      <c r="S10" s="4182"/>
      <c r="T10" s="4183"/>
      <c r="U10" s="4181" t="s">
        <v>78</v>
      </c>
      <c r="V10" s="4182"/>
      <c r="W10" s="4183"/>
      <c r="X10" s="4181" t="s">
        <v>1</v>
      </c>
      <c r="Y10" s="4182"/>
      <c r="Z10" s="4183"/>
      <c r="AA10" s="4181" t="s">
        <v>79</v>
      </c>
      <c r="AB10" s="4182"/>
      <c r="AC10" s="4183"/>
      <c r="AD10" s="4181" t="s">
        <v>80</v>
      </c>
      <c r="AE10" s="4182"/>
      <c r="AF10" s="4183"/>
      <c r="AG10" s="4181" t="s">
        <v>81</v>
      </c>
      <c r="AH10" s="4182"/>
      <c r="AI10" s="4183"/>
      <c r="AJ10" s="4181" t="s">
        <v>82</v>
      </c>
      <c r="AK10" s="4182"/>
      <c r="AL10" s="4183"/>
      <c r="AM10" s="1485" t="s">
        <v>96</v>
      </c>
      <c r="AN10" s="23"/>
    </row>
    <row r="11" spans="2:40" ht="12.6" customHeight="1">
      <c r="B11" s="1617" t="s">
        <v>6</v>
      </c>
      <c r="C11" s="1702" t="s">
        <v>90</v>
      </c>
      <c r="D11" s="1703"/>
      <c r="E11" s="3884" t="s">
        <v>167</v>
      </c>
      <c r="F11" s="941" t="s">
        <v>90</v>
      </c>
      <c r="G11" s="1618"/>
      <c r="H11" s="3884" t="s">
        <v>167</v>
      </c>
      <c r="I11" s="941" t="s">
        <v>90</v>
      </c>
      <c r="J11" s="1618"/>
      <c r="K11" s="3884" t="s">
        <v>167</v>
      </c>
      <c r="L11" s="941" t="s">
        <v>90</v>
      </c>
      <c r="M11" s="1618"/>
      <c r="N11" s="3884" t="s">
        <v>167</v>
      </c>
      <c r="O11" s="941" t="s">
        <v>90</v>
      </c>
      <c r="P11" s="1618"/>
      <c r="Q11" s="3884" t="s">
        <v>167</v>
      </c>
      <c r="R11" s="941" t="s">
        <v>90</v>
      </c>
      <c r="S11" s="1618"/>
      <c r="T11" s="3884" t="s">
        <v>167</v>
      </c>
      <c r="U11" s="941" t="s">
        <v>90</v>
      </c>
      <c r="V11" s="1618"/>
      <c r="W11" s="3884" t="s">
        <v>167</v>
      </c>
      <c r="X11" s="941" t="s">
        <v>90</v>
      </c>
      <c r="Y11" s="1618"/>
      <c r="Z11" s="3884" t="s">
        <v>167</v>
      </c>
      <c r="AA11" s="941" t="s">
        <v>90</v>
      </c>
      <c r="AB11" s="1618"/>
      <c r="AC11" s="3884" t="s">
        <v>167</v>
      </c>
      <c r="AD11" s="941" t="s">
        <v>90</v>
      </c>
      <c r="AE11" s="1618"/>
      <c r="AF11" s="3884" t="s">
        <v>167</v>
      </c>
      <c r="AG11" s="941" t="s">
        <v>90</v>
      </c>
      <c r="AH11" s="1618"/>
      <c r="AI11" s="3884" t="s">
        <v>167</v>
      </c>
      <c r="AJ11" s="941" t="s">
        <v>90</v>
      </c>
      <c r="AK11" s="1618"/>
      <c r="AL11" s="3884" t="s">
        <v>167</v>
      </c>
      <c r="AM11" s="1721"/>
      <c r="AN11" s="23"/>
    </row>
    <row r="12" spans="2:40" ht="12.6" customHeight="1">
      <c r="B12" s="1617" t="s">
        <v>89</v>
      </c>
      <c r="C12" s="1705" t="s">
        <v>5</v>
      </c>
      <c r="D12" s="1706" t="s">
        <v>6</v>
      </c>
      <c r="E12" s="3885" t="s">
        <v>12</v>
      </c>
      <c r="F12" s="943" t="s">
        <v>5</v>
      </c>
      <c r="G12" s="1619" t="s">
        <v>6</v>
      </c>
      <c r="H12" s="3885" t="s">
        <v>12</v>
      </c>
      <c r="I12" s="943" t="s">
        <v>5</v>
      </c>
      <c r="J12" s="1619" t="s">
        <v>6</v>
      </c>
      <c r="K12" s="3885" t="s">
        <v>12</v>
      </c>
      <c r="L12" s="943" t="s">
        <v>5</v>
      </c>
      <c r="M12" s="1619" t="s">
        <v>6</v>
      </c>
      <c r="N12" s="3885" t="s">
        <v>12</v>
      </c>
      <c r="O12" s="943" t="s">
        <v>5</v>
      </c>
      <c r="P12" s="1619" t="s">
        <v>6</v>
      </c>
      <c r="Q12" s="3885" t="s">
        <v>12</v>
      </c>
      <c r="R12" s="943" t="s">
        <v>5</v>
      </c>
      <c r="S12" s="1619" t="s">
        <v>6</v>
      </c>
      <c r="T12" s="3885" t="s">
        <v>12</v>
      </c>
      <c r="U12" s="943" t="s">
        <v>5</v>
      </c>
      <c r="V12" s="1619" t="s">
        <v>6</v>
      </c>
      <c r="W12" s="3885" t="s">
        <v>12</v>
      </c>
      <c r="X12" s="943" t="s">
        <v>5</v>
      </c>
      <c r="Y12" s="1619" t="s">
        <v>6</v>
      </c>
      <c r="Z12" s="3885" t="s">
        <v>12</v>
      </c>
      <c r="AA12" s="943" t="s">
        <v>5</v>
      </c>
      <c r="AB12" s="1619" t="s">
        <v>6</v>
      </c>
      <c r="AC12" s="3885" t="s">
        <v>12</v>
      </c>
      <c r="AD12" s="943" t="s">
        <v>5</v>
      </c>
      <c r="AE12" s="1619" t="s">
        <v>6</v>
      </c>
      <c r="AF12" s="3885" t="s">
        <v>12</v>
      </c>
      <c r="AG12" s="943" t="s">
        <v>5</v>
      </c>
      <c r="AH12" s="1619" t="s">
        <v>6</v>
      </c>
      <c r="AI12" s="3885" t="s">
        <v>12</v>
      </c>
      <c r="AJ12" s="943" t="s">
        <v>5</v>
      </c>
      <c r="AK12" s="1619" t="s">
        <v>6</v>
      </c>
      <c r="AL12" s="3885" t="s">
        <v>12</v>
      </c>
      <c r="AM12" s="518"/>
      <c r="AN12" s="137"/>
    </row>
    <row r="13" spans="2:40" ht="12.6" customHeight="1">
      <c r="B13" s="1617" t="s">
        <v>7</v>
      </c>
      <c r="C13" s="1705" t="s">
        <v>8</v>
      </c>
      <c r="D13" s="1706" t="s">
        <v>9</v>
      </c>
      <c r="E13" s="3885" t="s">
        <v>9</v>
      </c>
      <c r="F13" s="943" t="s">
        <v>8</v>
      </c>
      <c r="G13" s="1619" t="s">
        <v>9</v>
      </c>
      <c r="H13" s="3885" t="s">
        <v>9</v>
      </c>
      <c r="I13" s="943" t="s">
        <v>8</v>
      </c>
      <c r="J13" s="1619" t="s">
        <v>9</v>
      </c>
      <c r="K13" s="3885" t="s">
        <v>9</v>
      </c>
      <c r="L13" s="943" t="s">
        <v>8</v>
      </c>
      <c r="M13" s="1619" t="s">
        <v>9</v>
      </c>
      <c r="N13" s="3885" t="s">
        <v>9</v>
      </c>
      <c r="O13" s="943" t="s">
        <v>8</v>
      </c>
      <c r="P13" s="1619" t="s">
        <v>9</v>
      </c>
      <c r="Q13" s="3885" t="s">
        <v>9</v>
      </c>
      <c r="R13" s="943" t="s">
        <v>8</v>
      </c>
      <c r="S13" s="1619" t="s">
        <v>9</v>
      </c>
      <c r="T13" s="3885" t="s">
        <v>9</v>
      </c>
      <c r="U13" s="943" t="s">
        <v>8</v>
      </c>
      <c r="V13" s="1619" t="s">
        <v>9</v>
      </c>
      <c r="W13" s="3885" t="s">
        <v>9</v>
      </c>
      <c r="X13" s="943" t="s">
        <v>8</v>
      </c>
      <c r="Y13" s="1619" t="s">
        <v>9</v>
      </c>
      <c r="Z13" s="3885" t="s">
        <v>9</v>
      </c>
      <c r="AA13" s="943" t="s">
        <v>8</v>
      </c>
      <c r="AB13" s="1619" t="s">
        <v>9</v>
      </c>
      <c r="AC13" s="3885" t="s">
        <v>9</v>
      </c>
      <c r="AD13" s="943" t="s">
        <v>8</v>
      </c>
      <c r="AE13" s="1619" t="s">
        <v>9</v>
      </c>
      <c r="AF13" s="3885" t="s">
        <v>9</v>
      </c>
      <c r="AG13" s="943" t="s">
        <v>8</v>
      </c>
      <c r="AH13" s="1619" t="s">
        <v>9</v>
      </c>
      <c r="AI13" s="3885" t="s">
        <v>9</v>
      </c>
      <c r="AJ13" s="943" t="s">
        <v>8</v>
      </c>
      <c r="AK13" s="1619" t="s">
        <v>9</v>
      </c>
      <c r="AL13" s="3885" t="s">
        <v>9</v>
      </c>
      <c r="AM13" s="518"/>
      <c r="AN13" s="137"/>
    </row>
    <row r="14" spans="2:40" ht="12.6" customHeight="1">
      <c r="B14" s="1617" t="s">
        <v>10</v>
      </c>
      <c r="C14" s="1705" t="s">
        <v>6</v>
      </c>
      <c r="D14" s="1706" t="s">
        <v>11</v>
      </c>
      <c r="E14" s="3885" t="s">
        <v>64</v>
      </c>
      <c r="F14" s="943" t="s">
        <v>6</v>
      </c>
      <c r="G14" s="1619" t="s">
        <v>11</v>
      </c>
      <c r="H14" s="3885" t="s">
        <v>64</v>
      </c>
      <c r="I14" s="943" t="s">
        <v>6</v>
      </c>
      <c r="J14" s="1619" t="s">
        <v>11</v>
      </c>
      <c r="K14" s="3885" t="s">
        <v>64</v>
      </c>
      <c r="L14" s="943" t="s">
        <v>6</v>
      </c>
      <c r="M14" s="1619" t="s">
        <v>11</v>
      </c>
      <c r="N14" s="3885" t="s">
        <v>64</v>
      </c>
      <c r="O14" s="943" t="s">
        <v>6</v>
      </c>
      <c r="P14" s="1619" t="s">
        <v>11</v>
      </c>
      <c r="Q14" s="3885" t="s">
        <v>64</v>
      </c>
      <c r="R14" s="943" t="s">
        <v>6</v>
      </c>
      <c r="S14" s="1619" t="s">
        <v>11</v>
      </c>
      <c r="T14" s="3885" t="s">
        <v>64</v>
      </c>
      <c r="U14" s="943" t="s">
        <v>6</v>
      </c>
      <c r="V14" s="1619" t="s">
        <v>11</v>
      </c>
      <c r="W14" s="3885" t="s">
        <v>64</v>
      </c>
      <c r="X14" s="943" t="s">
        <v>6</v>
      </c>
      <c r="Y14" s="1619" t="s">
        <v>11</v>
      </c>
      <c r="Z14" s="3885" t="s">
        <v>64</v>
      </c>
      <c r="AA14" s="943" t="s">
        <v>6</v>
      </c>
      <c r="AB14" s="1619" t="s">
        <v>11</v>
      </c>
      <c r="AC14" s="3885" t="s">
        <v>64</v>
      </c>
      <c r="AD14" s="943" t="s">
        <v>6</v>
      </c>
      <c r="AE14" s="1619" t="s">
        <v>11</v>
      </c>
      <c r="AF14" s="3885" t="s">
        <v>64</v>
      </c>
      <c r="AG14" s="943" t="s">
        <v>6</v>
      </c>
      <c r="AH14" s="1619" t="s">
        <v>11</v>
      </c>
      <c r="AI14" s="3885" t="s">
        <v>64</v>
      </c>
      <c r="AJ14" s="943" t="s">
        <v>6</v>
      </c>
      <c r="AK14" s="1619" t="s">
        <v>11</v>
      </c>
      <c r="AL14" s="3885" t="s">
        <v>64</v>
      </c>
      <c r="AM14" s="520"/>
      <c r="AN14" s="137"/>
    </row>
    <row r="15" spans="2:40" ht="12.6" customHeight="1">
      <c r="B15" s="1617" t="s">
        <v>12</v>
      </c>
      <c r="C15" s="1705" t="s">
        <v>9</v>
      </c>
      <c r="D15" s="1708"/>
      <c r="E15" s="3885" t="s">
        <v>63</v>
      </c>
      <c r="F15" s="943" t="s">
        <v>9</v>
      </c>
      <c r="G15" s="1622"/>
      <c r="H15" s="3885" t="s">
        <v>63</v>
      </c>
      <c r="I15" s="943" t="s">
        <v>9</v>
      </c>
      <c r="J15" s="1622"/>
      <c r="K15" s="3885" t="s">
        <v>63</v>
      </c>
      <c r="L15" s="943" t="s">
        <v>9</v>
      </c>
      <c r="M15" s="1622"/>
      <c r="N15" s="3885" t="s">
        <v>63</v>
      </c>
      <c r="O15" s="943" t="s">
        <v>9</v>
      </c>
      <c r="P15" s="1622"/>
      <c r="Q15" s="3885" t="s">
        <v>63</v>
      </c>
      <c r="R15" s="943" t="s">
        <v>9</v>
      </c>
      <c r="S15" s="1622"/>
      <c r="T15" s="3885" t="s">
        <v>63</v>
      </c>
      <c r="U15" s="943" t="s">
        <v>9</v>
      </c>
      <c r="V15" s="1622"/>
      <c r="W15" s="3885" t="s">
        <v>63</v>
      </c>
      <c r="X15" s="943" t="s">
        <v>9</v>
      </c>
      <c r="Y15" s="1622"/>
      <c r="Z15" s="3885" t="s">
        <v>63</v>
      </c>
      <c r="AA15" s="943" t="s">
        <v>9</v>
      </c>
      <c r="AB15" s="1622"/>
      <c r="AC15" s="3885" t="s">
        <v>63</v>
      </c>
      <c r="AD15" s="943" t="s">
        <v>9</v>
      </c>
      <c r="AE15" s="1622"/>
      <c r="AF15" s="3885" t="s">
        <v>63</v>
      </c>
      <c r="AG15" s="943" t="s">
        <v>9</v>
      </c>
      <c r="AH15" s="1622"/>
      <c r="AI15" s="3885" t="s">
        <v>63</v>
      </c>
      <c r="AJ15" s="943" t="s">
        <v>9</v>
      </c>
      <c r="AK15" s="1622"/>
      <c r="AL15" s="3885" t="s">
        <v>63</v>
      </c>
      <c r="AM15" s="518"/>
      <c r="AN15" s="137"/>
    </row>
    <row r="16" spans="2:40" ht="12.6" customHeight="1">
      <c r="B16" s="1617"/>
      <c r="C16" s="1705" t="s">
        <v>11</v>
      </c>
      <c r="D16" s="1708"/>
      <c r="E16" s="3885"/>
      <c r="F16" s="1701" t="s">
        <v>11</v>
      </c>
      <c r="G16" s="1619"/>
      <c r="H16" s="3885"/>
      <c r="I16" s="943" t="s">
        <v>11</v>
      </c>
      <c r="J16" s="1622"/>
      <c r="K16" s="3885"/>
      <c r="L16" s="943" t="s">
        <v>11</v>
      </c>
      <c r="M16" s="1622"/>
      <c r="N16" s="3885"/>
      <c r="O16" s="943" t="s">
        <v>11</v>
      </c>
      <c r="P16" s="1622"/>
      <c r="Q16" s="3885"/>
      <c r="R16" s="943" t="s">
        <v>11</v>
      </c>
      <c r="S16" s="1622"/>
      <c r="T16" s="3885"/>
      <c r="U16" s="943" t="s">
        <v>11</v>
      </c>
      <c r="V16" s="1622"/>
      <c r="W16" s="3885"/>
      <c r="X16" s="943" t="s">
        <v>11</v>
      </c>
      <c r="Y16" s="1622"/>
      <c r="Z16" s="3885"/>
      <c r="AA16" s="943" t="s">
        <v>11</v>
      </c>
      <c r="AB16" s="1622"/>
      <c r="AC16" s="3885"/>
      <c r="AD16" s="943" t="s">
        <v>11</v>
      </c>
      <c r="AE16" s="1622"/>
      <c r="AF16" s="3885"/>
      <c r="AG16" s="943" t="s">
        <v>11</v>
      </c>
      <c r="AH16" s="1622"/>
      <c r="AI16" s="3885"/>
      <c r="AJ16" s="943" t="s">
        <v>11</v>
      </c>
      <c r="AK16" s="1622"/>
      <c r="AL16" s="3885"/>
      <c r="AM16" s="11"/>
      <c r="AN16" s="23"/>
    </row>
    <row r="17" spans="2:40" ht="14.25" customHeight="1" thickBot="1">
      <c r="B17" s="1623"/>
      <c r="C17" s="1624"/>
      <c r="D17" s="1625"/>
      <c r="E17" s="1626">
        <v>0</v>
      </c>
      <c r="F17" s="1624"/>
      <c r="G17" s="1625"/>
      <c r="H17" s="1626">
        <v>0</v>
      </c>
      <c r="I17" s="1624"/>
      <c r="J17" s="1625"/>
      <c r="K17" s="1626">
        <v>0</v>
      </c>
      <c r="L17" s="1627"/>
      <c r="M17" s="1625"/>
      <c r="N17" s="1626">
        <v>0</v>
      </c>
      <c r="O17" s="1624"/>
      <c r="P17" s="1625"/>
      <c r="Q17" s="1626">
        <v>0</v>
      </c>
      <c r="R17" s="1624"/>
      <c r="S17" s="1625"/>
      <c r="T17" s="1626">
        <v>0</v>
      </c>
      <c r="U17" s="1624"/>
      <c r="V17" s="1625"/>
      <c r="W17" s="1626">
        <v>0</v>
      </c>
      <c r="X17" s="1624"/>
      <c r="Y17" s="1625"/>
      <c r="Z17" s="1626">
        <v>0</v>
      </c>
      <c r="AA17" s="1624"/>
      <c r="AB17" s="1625"/>
      <c r="AC17" s="1626">
        <v>0</v>
      </c>
      <c r="AD17" s="1624"/>
      <c r="AE17" s="1625"/>
      <c r="AF17" s="1626">
        <v>0</v>
      </c>
      <c r="AG17" s="1624"/>
      <c r="AH17" s="1625"/>
      <c r="AI17" s="1626">
        <v>0</v>
      </c>
      <c r="AJ17" s="1624"/>
      <c r="AK17" s="1625"/>
      <c r="AL17" s="1626">
        <v>0</v>
      </c>
      <c r="AM17" s="11"/>
      <c r="AN17" s="23"/>
    </row>
    <row r="18" spans="2:40" s="940" customFormat="1" ht="13.5" thickBot="1">
      <c r="B18" s="1486" t="s">
        <v>13</v>
      </c>
      <c r="C18" s="1628"/>
      <c r="D18" s="1388" t="s">
        <v>15</v>
      </c>
      <c r="E18" s="1050" t="s">
        <v>15</v>
      </c>
      <c r="F18" s="22"/>
      <c r="G18" s="160" t="s">
        <v>19</v>
      </c>
      <c r="H18" s="161" t="s">
        <v>38</v>
      </c>
      <c r="I18" s="43"/>
      <c r="J18" s="160" t="s">
        <v>19</v>
      </c>
      <c r="K18" s="161" t="s">
        <v>38</v>
      </c>
      <c r="L18" s="43"/>
      <c r="M18" s="1631" t="s">
        <v>88</v>
      </c>
      <c r="N18" s="1069" t="s">
        <v>55</v>
      </c>
      <c r="O18" s="1233">
        <v>18</v>
      </c>
      <c r="P18" s="1388" t="s">
        <v>14</v>
      </c>
      <c r="Q18" s="3899" t="s">
        <v>15</v>
      </c>
      <c r="R18" s="46"/>
      <c r="S18" s="162" t="s">
        <v>16</v>
      </c>
      <c r="T18" s="163" t="s">
        <v>38</v>
      </c>
      <c r="U18" s="43"/>
      <c r="V18" s="1631" t="s">
        <v>88</v>
      </c>
      <c r="W18" s="1069" t="s">
        <v>55</v>
      </c>
      <c r="X18" s="22"/>
      <c r="Y18" s="160" t="s">
        <v>17</v>
      </c>
      <c r="Z18" s="161" t="s">
        <v>55</v>
      </c>
      <c r="AA18" s="22"/>
      <c r="AB18" s="1434" t="s">
        <v>18</v>
      </c>
      <c r="AC18" s="1637" t="s">
        <v>55</v>
      </c>
      <c r="AD18" s="43"/>
      <c r="AE18" s="1631" t="s">
        <v>15</v>
      </c>
      <c r="AF18" s="1069" t="s">
        <v>55</v>
      </c>
      <c r="AG18" s="1628"/>
      <c r="AH18" s="1388" t="s">
        <v>19</v>
      </c>
      <c r="AI18" s="1637" t="s">
        <v>38</v>
      </c>
      <c r="AJ18" s="22"/>
      <c r="AK18" s="1635" t="s">
        <v>18</v>
      </c>
      <c r="AL18" s="1069" t="s">
        <v>55</v>
      </c>
      <c r="AM18" s="944"/>
    </row>
    <row r="19" spans="2:40" s="940" customFormat="1" ht="13.5" thickBot="1">
      <c r="B19" s="1487" t="s">
        <v>20</v>
      </c>
      <c r="C19" s="1628">
        <v>1</v>
      </c>
      <c r="D19" s="1631" t="s">
        <v>14</v>
      </c>
      <c r="E19" s="1069" t="s">
        <v>55</v>
      </c>
      <c r="F19" s="46"/>
      <c r="G19" s="162" t="s">
        <v>16</v>
      </c>
      <c r="H19" s="163" t="s">
        <v>38</v>
      </c>
      <c r="I19" s="44"/>
      <c r="J19" s="162" t="s">
        <v>16</v>
      </c>
      <c r="K19" s="163" t="s">
        <v>38</v>
      </c>
      <c r="L19" s="43"/>
      <c r="M19" s="1631" t="s">
        <v>15</v>
      </c>
      <c r="N19" s="1069" t="s">
        <v>55</v>
      </c>
      <c r="O19" s="1233"/>
      <c r="P19" s="1424" t="s">
        <v>17</v>
      </c>
      <c r="Q19" s="1637" t="s">
        <v>55</v>
      </c>
      <c r="R19" s="22"/>
      <c r="S19" s="1635" t="s">
        <v>18</v>
      </c>
      <c r="T19" s="1069" t="s">
        <v>55</v>
      </c>
      <c r="U19" s="43"/>
      <c r="V19" s="1424" t="s">
        <v>15</v>
      </c>
      <c r="W19" s="1069" t="s">
        <v>55</v>
      </c>
      <c r="X19" s="22"/>
      <c r="Y19" s="160" t="s">
        <v>19</v>
      </c>
      <c r="Z19" s="165" t="s">
        <v>38</v>
      </c>
      <c r="AA19" s="43"/>
      <c r="AB19" s="1424" t="s">
        <v>88</v>
      </c>
      <c r="AC19" s="1637" t="s">
        <v>55</v>
      </c>
      <c r="AD19" s="22">
        <v>40</v>
      </c>
      <c r="AE19" s="160" t="s">
        <v>14</v>
      </c>
      <c r="AF19" s="161" t="s">
        <v>55</v>
      </c>
      <c r="AG19" s="1634"/>
      <c r="AH19" s="1239" t="s">
        <v>16</v>
      </c>
      <c r="AI19" s="1638" t="s">
        <v>38</v>
      </c>
      <c r="AJ19" s="43"/>
      <c r="AK19" s="1631" t="s">
        <v>88</v>
      </c>
      <c r="AL19" s="1069" t="s">
        <v>55</v>
      </c>
      <c r="AM19" s="944"/>
    </row>
    <row r="20" spans="2:40" s="940" customFormat="1" ht="13.5" thickBot="1">
      <c r="B20" s="1487" t="s">
        <v>21</v>
      </c>
      <c r="C20" s="1628"/>
      <c r="D20" s="1425" t="s">
        <v>17</v>
      </c>
      <c r="E20" s="1069" t="s">
        <v>55</v>
      </c>
      <c r="F20" s="22"/>
      <c r="G20" s="1633" t="s">
        <v>18</v>
      </c>
      <c r="H20" s="1069" t="s">
        <v>55</v>
      </c>
      <c r="I20" s="22"/>
      <c r="J20" s="1635" t="s">
        <v>18</v>
      </c>
      <c r="K20" s="1069" t="s">
        <v>55</v>
      </c>
      <c r="L20" s="22">
        <v>14</v>
      </c>
      <c r="M20" s="160" t="s">
        <v>14</v>
      </c>
      <c r="N20" s="161" t="s">
        <v>55</v>
      </c>
      <c r="O20" s="1233"/>
      <c r="P20" s="1425" t="s">
        <v>19</v>
      </c>
      <c r="Q20" s="1637" t="s">
        <v>38</v>
      </c>
      <c r="R20" s="43"/>
      <c r="S20" s="1631" t="s">
        <v>88</v>
      </c>
      <c r="T20" s="1069" t="s">
        <v>55</v>
      </c>
      <c r="U20" s="22">
        <v>27</v>
      </c>
      <c r="V20" s="191" t="s">
        <v>14</v>
      </c>
      <c r="W20" s="161" t="s">
        <v>55</v>
      </c>
      <c r="X20" s="46"/>
      <c r="Y20" s="162" t="s">
        <v>16</v>
      </c>
      <c r="Z20" s="166" t="s">
        <v>38</v>
      </c>
      <c r="AA20" s="43"/>
      <c r="AB20" s="1424" t="s">
        <v>15</v>
      </c>
      <c r="AC20" s="1637" t="s">
        <v>55</v>
      </c>
      <c r="AD20" s="22"/>
      <c r="AE20" s="191" t="s">
        <v>17</v>
      </c>
      <c r="AF20" s="161" t="s">
        <v>55</v>
      </c>
      <c r="AG20" s="1628"/>
      <c r="AH20" s="1434" t="s">
        <v>18</v>
      </c>
      <c r="AI20" s="1637" t="s">
        <v>55</v>
      </c>
      <c r="AJ20" s="43"/>
      <c r="AK20" s="1631" t="s">
        <v>15</v>
      </c>
      <c r="AL20" s="1069" t="s">
        <v>55</v>
      </c>
      <c r="AM20" s="944"/>
    </row>
    <row r="21" spans="2:40" s="940" customFormat="1" ht="13.5" thickBot="1">
      <c r="B21" s="1487" t="s">
        <v>22</v>
      </c>
      <c r="C21" s="1628"/>
      <c r="D21" s="1425" t="s">
        <v>19</v>
      </c>
      <c r="E21" s="1069" t="s">
        <v>38</v>
      </c>
      <c r="F21" s="22"/>
      <c r="G21" s="1631" t="s">
        <v>88</v>
      </c>
      <c r="H21" s="1069" t="s">
        <v>55</v>
      </c>
      <c r="I21" s="43"/>
      <c r="J21" s="1631" t="s">
        <v>88</v>
      </c>
      <c r="K21" s="1069" t="s">
        <v>55</v>
      </c>
      <c r="L21" s="22"/>
      <c r="M21" s="3900" t="s">
        <v>17</v>
      </c>
      <c r="N21" s="161" t="s">
        <v>55</v>
      </c>
      <c r="O21" s="1237"/>
      <c r="P21" s="1239" t="s">
        <v>16</v>
      </c>
      <c r="Q21" s="1638" t="s">
        <v>38</v>
      </c>
      <c r="R21" s="43"/>
      <c r="S21" s="1631" t="s">
        <v>15</v>
      </c>
      <c r="T21" s="1069" t="s">
        <v>55</v>
      </c>
      <c r="U21" s="22"/>
      <c r="V21" s="1424" t="s">
        <v>17</v>
      </c>
      <c r="W21" s="161" t="s">
        <v>55</v>
      </c>
      <c r="X21" s="22"/>
      <c r="Y21" s="1635" t="s">
        <v>18</v>
      </c>
      <c r="Z21" s="1069" t="s">
        <v>55</v>
      </c>
      <c r="AA21" s="22">
        <v>36</v>
      </c>
      <c r="AB21" s="1424" t="s">
        <v>14</v>
      </c>
      <c r="AC21" s="1637" t="s">
        <v>55</v>
      </c>
      <c r="AD21" s="22"/>
      <c r="AE21" s="160" t="s">
        <v>19</v>
      </c>
      <c r="AF21" s="161" t="s">
        <v>38</v>
      </c>
      <c r="AG21" s="3589"/>
      <c r="AH21" s="1424" t="s">
        <v>88</v>
      </c>
      <c r="AI21" s="1637" t="s">
        <v>55</v>
      </c>
      <c r="AJ21" s="22">
        <v>49</v>
      </c>
      <c r="AK21" s="160" t="s">
        <v>14</v>
      </c>
      <c r="AL21" s="161" t="s">
        <v>55</v>
      </c>
      <c r="AM21" s="944"/>
    </row>
    <row r="22" spans="2:40" s="940" customFormat="1" ht="13.5" thickBot="1">
      <c r="B22" s="1487" t="s">
        <v>23</v>
      </c>
      <c r="C22" s="1634"/>
      <c r="D22" s="1239" t="s">
        <v>16</v>
      </c>
      <c r="E22" s="1629" t="s">
        <v>38</v>
      </c>
      <c r="F22" s="22"/>
      <c r="G22" s="1631" t="s">
        <v>15</v>
      </c>
      <c r="H22" s="1069" t="s">
        <v>55</v>
      </c>
      <c r="I22" s="43"/>
      <c r="J22" s="1631" t="s">
        <v>15</v>
      </c>
      <c r="K22" s="1069" t="s">
        <v>55</v>
      </c>
      <c r="L22" s="22"/>
      <c r="M22" s="1425" t="s">
        <v>19</v>
      </c>
      <c r="N22" s="3901" t="s">
        <v>38</v>
      </c>
      <c r="O22" s="1233"/>
      <c r="P22" s="1434" t="s">
        <v>18</v>
      </c>
      <c r="Q22" s="1637" t="s">
        <v>55</v>
      </c>
      <c r="R22" s="22">
        <v>23</v>
      </c>
      <c r="S22" s="160" t="s">
        <v>14</v>
      </c>
      <c r="T22" s="161" t="s">
        <v>55</v>
      </c>
      <c r="U22" s="22"/>
      <c r="V22" s="3965" t="s">
        <v>19</v>
      </c>
      <c r="W22" s="161" t="s">
        <v>38</v>
      </c>
      <c r="X22" s="43"/>
      <c r="Y22" s="1631" t="s">
        <v>88</v>
      </c>
      <c r="Z22" s="1069" t="s">
        <v>55</v>
      </c>
      <c r="AA22" s="22"/>
      <c r="AB22" s="1424" t="s">
        <v>17</v>
      </c>
      <c r="AC22" s="1637" t="s">
        <v>55</v>
      </c>
      <c r="AD22" s="46"/>
      <c r="AE22" s="162" t="s">
        <v>16</v>
      </c>
      <c r="AF22" s="163" t="s">
        <v>38</v>
      </c>
      <c r="AG22" s="3589"/>
      <c r="AH22" s="1424" t="s">
        <v>15</v>
      </c>
      <c r="AI22" s="1637" t="s">
        <v>55</v>
      </c>
      <c r="AJ22" s="22"/>
      <c r="AK22" s="191" t="s">
        <v>17</v>
      </c>
      <c r="AL22" s="161" t="s">
        <v>55</v>
      </c>
      <c r="AM22" s="944"/>
    </row>
    <row r="23" spans="2:40" s="940" customFormat="1" ht="13.5" thickBot="1">
      <c r="B23" s="1487" t="s">
        <v>24</v>
      </c>
      <c r="C23" s="1630"/>
      <c r="D23" s="1389" t="s">
        <v>18</v>
      </c>
      <c r="E23" s="1050" t="s">
        <v>15</v>
      </c>
      <c r="F23" s="22">
        <v>6</v>
      </c>
      <c r="G23" s="191" t="s">
        <v>14</v>
      </c>
      <c r="H23" s="161" t="s">
        <v>55</v>
      </c>
      <c r="I23" s="22">
        <v>10</v>
      </c>
      <c r="J23" s="160" t="s">
        <v>14</v>
      </c>
      <c r="K23" s="161" t="s">
        <v>55</v>
      </c>
      <c r="L23" s="46"/>
      <c r="M23" s="1239" t="s">
        <v>16</v>
      </c>
      <c r="N23" s="1638" t="s">
        <v>38</v>
      </c>
      <c r="O23" s="3902"/>
      <c r="P23" s="1424" t="s">
        <v>88</v>
      </c>
      <c r="Q23" s="1637" t="s">
        <v>55</v>
      </c>
      <c r="R23" s="22"/>
      <c r="S23" s="160" t="s">
        <v>17</v>
      </c>
      <c r="T23" s="161" t="s">
        <v>55</v>
      </c>
      <c r="U23" s="46"/>
      <c r="V23" s="162" t="s">
        <v>16</v>
      </c>
      <c r="W23" s="163" t="s">
        <v>38</v>
      </c>
      <c r="X23" s="43"/>
      <c r="Y23" s="1631" t="s">
        <v>15</v>
      </c>
      <c r="Z23" s="1069" t="s">
        <v>55</v>
      </c>
      <c r="AA23" s="22"/>
      <c r="AB23" s="1424" t="s">
        <v>19</v>
      </c>
      <c r="AC23" s="1637" t="s">
        <v>38</v>
      </c>
      <c r="AD23" s="22"/>
      <c r="AE23" s="1635" t="s">
        <v>18</v>
      </c>
      <c r="AF23" s="1069" t="s">
        <v>55</v>
      </c>
      <c r="AG23" s="1628">
        <v>45</v>
      </c>
      <c r="AH23" s="1424" t="s">
        <v>14</v>
      </c>
      <c r="AI23" s="1637" t="s">
        <v>55</v>
      </c>
      <c r="AJ23" s="22"/>
      <c r="AK23" s="160" t="s">
        <v>19</v>
      </c>
      <c r="AL23" s="207" t="s">
        <v>38</v>
      </c>
      <c r="AM23" s="944"/>
    </row>
    <row r="24" spans="2:40" s="940" customFormat="1" ht="13.5" thickBot="1">
      <c r="B24" s="1487" t="s">
        <v>25</v>
      </c>
      <c r="C24" s="1628"/>
      <c r="D24" s="1631" t="s">
        <v>88</v>
      </c>
      <c r="E24" s="1069" t="s">
        <v>55</v>
      </c>
      <c r="F24" s="22"/>
      <c r="G24" s="480" t="s">
        <v>17</v>
      </c>
      <c r="H24" s="161" t="s">
        <v>55</v>
      </c>
      <c r="I24" s="43"/>
      <c r="J24" s="160" t="s">
        <v>17</v>
      </c>
      <c r="K24" s="161" t="s">
        <v>55</v>
      </c>
      <c r="L24" s="1628"/>
      <c r="M24" s="1434" t="s">
        <v>18</v>
      </c>
      <c r="N24" s="1637" t="s">
        <v>55</v>
      </c>
      <c r="O24" s="3902"/>
      <c r="P24" s="1424" t="s">
        <v>15</v>
      </c>
      <c r="Q24" s="1637" t="s">
        <v>55</v>
      </c>
      <c r="R24" s="22"/>
      <c r="S24" s="160" t="s">
        <v>19</v>
      </c>
      <c r="T24" s="161" t="s">
        <v>38</v>
      </c>
      <c r="U24" s="22"/>
      <c r="V24" s="1635" t="s">
        <v>18</v>
      </c>
      <c r="W24" s="1069" t="s">
        <v>55</v>
      </c>
      <c r="X24" s="22">
        <v>32</v>
      </c>
      <c r="Y24" s="191" t="s">
        <v>14</v>
      </c>
      <c r="Z24" s="161" t="s">
        <v>55</v>
      </c>
      <c r="AA24" s="46"/>
      <c r="AB24" s="1239" t="s">
        <v>16</v>
      </c>
      <c r="AC24" s="1638" t="s">
        <v>38</v>
      </c>
      <c r="AD24" s="43"/>
      <c r="AE24" s="1631" t="s">
        <v>88</v>
      </c>
      <c r="AF24" s="1069" t="s">
        <v>55</v>
      </c>
      <c r="AG24" s="1628"/>
      <c r="AH24" s="1424" t="s">
        <v>17</v>
      </c>
      <c r="AI24" s="1637" t="s">
        <v>55</v>
      </c>
      <c r="AJ24" s="46"/>
      <c r="AK24" s="16" t="s">
        <v>16</v>
      </c>
      <c r="AL24" s="166" t="s">
        <v>38</v>
      </c>
      <c r="AM24" s="944"/>
    </row>
    <row r="25" spans="2:40" s="940" customFormat="1" ht="13.5" thickBot="1">
      <c r="B25" s="1487" t="s">
        <v>26</v>
      </c>
      <c r="C25" s="1628"/>
      <c r="D25" s="1631" t="s">
        <v>15</v>
      </c>
      <c r="E25" s="1069" t="s">
        <v>55</v>
      </c>
      <c r="F25" s="22"/>
      <c r="G25" s="160" t="s">
        <v>19</v>
      </c>
      <c r="H25" s="161" t="s">
        <v>38</v>
      </c>
      <c r="I25" s="43"/>
      <c r="J25" s="160" t="s">
        <v>19</v>
      </c>
      <c r="K25" s="161" t="s">
        <v>38</v>
      </c>
      <c r="L25" s="3589"/>
      <c r="M25" s="1631" t="s">
        <v>88</v>
      </c>
      <c r="N25" s="1069" t="s">
        <v>55</v>
      </c>
      <c r="O25" s="22">
        <v>19</v>
      </c>
      <c r="P25" s="1388" t="s">
        <v>14</v>
      </c>
      <c r="Q25" s="1050" t="s">
        <v>15</v>
      </c>
      <c r="R25" s="46"/>
      <c r="S25" s="162" t="s">
        <v>16</v>
      </c>
      <c r="T25" s="19" t="s">
        <v>38</v>
      </c>
      <c r="U25" s="43"/>
      <c r="V25" s="1631" t="s">
        <v>88</v>
      </c>
      <c r="W25" s="1069" t="s">
        <v>55</v>
      </c>
      <c r="X25" s="22"/>
      <c r="Y25" s="191" t="s">
        <v>17</v>
      </c>
      <c r="Z25" s="161" t="s">
        <v>55</v>
      </c>
      <c r="AA25" s="22"/>
      <c r="AB25" s="1424" t="s">
        <v>18</v>
      </c>
      <c r="AC25" s="1637" t="s">
        <v>55</v>
      </c>
      <c r="AD25" s="43"/>
      <c r="AE25" s="1631" t="s">
        <v>15</v>
      </c>
      <c r="AF25" s="1069" t="s">
        <v>55</v>
      </c>
      <c r="AG25" s="1628"/>
      <c r="AH25" s="1424" t="s">
        <v>19</v>
      </c>
      <c r="AI25" s="1637" t="s">
        <v>38</v>
      </c>
      <c r="AJ25" s="22"/>
      <c r="AK25" s="1635" t="s">
        <v>18</v>
      </c>
      <c r="AL25" s="1069" t="s">
        <v>55</v>
      </c>
      <c r="AM25" s="944"/>
    </row>
    <row r="26" spans="2:40" s="940" customFormat="1" ht="13.5" thickBot="1">
      <c r="B26" s="1487" t="s">
        <v>27</v>
      </c>
      <c r="C26" s="1628">
        <v>2</v>
      </c>
      <c r="D26" s="1631" t="s">
        <v>14</v>
      </c>
      <c r="E26" s="1069" t="s">
        <v>55</v>
      </c>
      <c r="F26" s="46"/>
      <c r="G26" s="162" t="s">
        <v>16</v>
      </c>
      <c r="H26" s="163" t="s">
        <v>38</v>
      </c>
      <c r="I26" s="44"/>
      <c r="J26" s="16" t="s">
        <v>16</v>
      </c>
      <c r="K26" s="163" t="s">
        <v>38</v>
      </c>
      <c r="L26" s="3589"/>
      <c r="M26" s="1631" t="s">
        <v>15</v>
      </c>
      <c r="N26" s="1069" t="s">
        <v>55</v>
      </c>
      <c r="O26" s="22"/>
      <c r="P26" s="231" t="s">
        <v>17</v>
      </c>
      <c r="Q26" s="161" t="s">
        <v>55</v>
      </c>
      <c r="R26" s="22"/>
      <c r="S26" s="1635" t="s">
        <v>18</v>
      </c>
      <c r="T26" s="1069" t="s">
        <v>55</v>
      </c>
      <c r="U26" s="43"/>
      <c r="V26" s="1631" t="s">
        <v>15</v>
      </c>
      <c r="W26" s="1069" t="s">
        <v>55</v>
      </c>
      <c r="X26" s="22"/>
      <c r="Y26" s="160" t="s">
        <v>19</v>
      </c>
      <c r="Z26" s="165" t="s">
        <v>38</v>
      </c>
      <c r="AA26" s="22"/>
      <c r="AB26" s="1424" t="s">
        <v>88</v>
      </c>
      <c r="AC26" s="1637" t="s">
        <v>55</v>
      </c>
      <c r="AD26" s="22">
        <v>41</v>
      </c>
      <c r="AE26" s="160" t="s">
        <v>14</v>
      </c>
      <c r="AF26" s="161" t="s">
        <v>55</v>
      </c>
      <c r="AG26" s="1634"/>
      <c r="AH26" s="1239" t="s">
        <v>16</v>
      </c>
      <c r="AI26" s="1638" t="s">
        <v>38</v>
      </c>
      <c r="AJ26" s="43"/>
      <c r="AK26" s="1631" t="s">
        <v>88</v>
      </c>
      <c r="AL26" s="1069" t="s">
        <v>55</v>
      </c>
      <c r="AM26" s="944"/>
    </row>
    <row r="27" spans="2:40" s="940" customFormat="1" ht="13.5" thickBot="1">
      <c r="B27" s="1487" t="s">
        <v>28</v>
      </c>
      <c r="C27" s="1628"/>
      <c r="D27" s="1635" t="s">
        <v>17</v>
      </c>
      <c r="E27" s="1069" t="s">
        <v>55</v>
      </c>
      <c r="F27" s="25"/>
      <c r="G27" s="1633" t="s">
        <v>18</v>
      </c>
      <c r="H27" s="1069" t="s">
        <v>55</v>
      </c>
      <c r="I27" s="22"/>
      <c r="J27" s="1635" t="s">
        <v>18</v>
      </c>
      <c r="K27" s="1069" t="s">
        <v>55</v>
      </c>
      <c r="L27" s="1628">
        <v>15</v>
      </c>
      <c r="M27" s="1631" t="s">
        <v>14</v>
      </c>
      <c r="N27" s="1069" t="s">
        <v>55</v>
      </c>
      <c r="O27" s="22"/>
      <c r="P27" s="191" t="s">
        <v>19</v>
      </c>
      <c r="Q27" s="161" t="s">
        <v>38</v>
      </c>
      <c r="R27" s="43"/>
      <c r="S27" s="1631" t="s">
        <v>88</v>
      </c>
      <c r="T27" s="1069" t="s">
        <v>55</v>
      </c>
      <c r="U27" s="22">
        <v>28</v>
      </c>
      <c r="V27" s="160" t="s">
        <v>14</v>
      </c>
      <c r="W27" s="161" t="s">
        <v>55</v>
      </c>
      <c r="X27" s="46"/>
      <c r="Y27" s="162" t="s">
        <v>16</v>
      </c>
      <c r="Z27" s="166" t="s">
        <v>38</v>
      </c>
      <c r="AA27" s="22"/>
      <c r="AB27" s="1424" t="s">
        <v>15</v>
      </c>
      <c r="AC27" s="1637" t="s">
        <v>55</v>
      </c>
      <c r="AD27" s="22"/>
      <c r="AE27" s="191" t="s">
        <v>17</v>
      </c>
      <c r="AF27" s="161" t="s">
        <v>55</v>
      </c>
      <c r="AG27" s="1630"/>
      <c r="AH27" s="1423" t="s">
        <v>18</v>
      </c>
      <c r="AI27" s="1637" t="s">
        <v>55</v>
      </c>
      <c r="AJ27" s="43"/>
      <c r="AK27" s="1631" t="s">
        <v>15</v>
      </c>
      <c r="AL27" s="1069" t="s">
        <v>55</v>
      </c>
      <c r="AM27" s="944"/>
    </row>
    <row r="28" spans="2:40" s="940" customFormat="1" ht="13.5" thickBot="1">
      <c r="B28" s="1487" t="s">
        <v>29</v>
      </c>
      <c r="C28" s="1628"/>
      <c r="D28" s="1631" t="s">
        <v>19</v>
      </c>
      <c r="E28" s="1069" t="s">
        <v>38</v>
      </c>
      <c r="F28" s="22"/>
      <c r="G28" s="1631" t="s">
        <v>88</v>
      </c>
      <c r="H28" s="1069" t="s">
        <v>55</v>
      </c>
      <c r="I28" s="43"/>
      <c r="J28" s="1631" t="s">
        <v>88</v>
      </c>
      <c r="K28" s="1069" t="s">
        <v>55</v>
      </c>
      <c r="L28" s="1628"/>
      <c r="M28" s="3590" t="s">
        <v>17</v>
      </c>
      <c r="N28" s="3591" t="s">
        <v>55</v>
      </c>
      <c r="O28" s="46"/>
      <c r="P28" s="162" t="s">
        <v>16</v>
      </c>
      <c r="Q28" s="163" t="s">
        <v>38</v>
      </c>
      <c r="R28" s="43"/>
      <c r="S28" s="1631" t="s">
        <v>15</v>
      </c>
      <c r="T28" s="1069" t="s">
        <v>55</v>
      </c>
      <c r="U28" s="22"/>
      <c r="V28" s="160" t="s">
        <v>17</v>
      </c>
      <c r="W28" s="161" t="s">
        <v>55</v>
      </c>
      <c r="X28" s="22"/>
      <c r="Y28" s="1635" t="s">
        <v>18</v>
      </c>
      <c r="Z28" s="1069" t="s">
        <v>55</v>
      </c>
      <c r="AA28" s="22">
        <v>37</v>
      </c>
      <c r="AB28" s="1424" t="s">
        <v>14</v>
      </c>
      <c r="AC28" s="1637" t="s">
        <v>55</v>
      </c>
      <c r="AD28" s="22"/>
      <c r="AE28" s="191" t="s">
        <v>19</v>
      </c>
      <c r="AF28" s="161" t="s">
        <v>38</v>
      </c>
      <c r="AG28" s="1628"/>
      <c r="AH28" s="1434" t="s">
        <v>88</v>
      </c>
      <c r="AI28" s="1637" t="s">
        <v>55</v>
      </c>
      <c r="AJ28" s="22">
        <v>50</v>
      </c>
      <c r="AK28" s="1631" t="s">
        <v>14</v>
      </c>
      <c r="AL28" s="161" t="s">
        <v>55</v>
      </c>
      <c r="AM28" s="944"/>
    </row>
    <row r="29" spans="2:40" s="940" customFormat="1" ht="13.5" thickBot="1">
      <c r="B29" s="1487" t="s">
        <v>30</v>
      </c>
      <c r="C29" s="1634"/>
      <c r="D29" s="1636" t="s">
        <v>16</v>
      </c>
      <c r="E29" s="1629" t="s">
        <v>38</v>
      </c>
      <c r="F29" s="22"/>
      <c r="G29" s="1631" t="s">
        <v>15</v>
      </c>
      <c r="H29" s="1069" t="s">
        <v>55</v>
      </c>
      <c r="I29" s="43"/>
      <c r="J29" s="1631" t="s">
        <v>15</v>
      </c>
      <c r="K29" s="1069" t="s">
        <v>55</v>
      </c>
      <c r="L29" s="1628"/>
      <c r="M29" s="3590" t="s">
        <v>19</v>
      </c>
      <c r="N29" s="3591" t="s">
        <v>38</v>
      </c>
      <c r="O29" s="22"/>
      <c r="P29" s="1635" t="s">
        <v>18</v>
      </c>
      <c r="Q29" s="1069" t="s">
        <v>55</v>
      </c>
      <c r="R29" s="22">
        <v>24</v>
      </c>
      <c r="S29" s="160" t="s">
        <v>14</v>
      </c>
      <c r="T29" s="161" t="s">
        <v>55</v>
      </c>
      <c r="U29" s="22"/>
      <c r="V29" s="160" t="s">
        <v>19</v>
      </c>
      <c r="W29" s="161" t="s">
        <v>38</v>
      </c>
      <c r="X29" s="43"/>
      <c r="Y29" s="1631" t="s">
        <v>88</v>
      </c>
      <c r="Z29" s="1069" t="s">
        <v>55</v>
      </c>
      <c r="AA29" s="22"/>
      <c r="AB29" s="1424" t="s">
        <v>17</v>
      </c>
      <c r="AC29" s="1637" t="s">
        <v>55</v>
      </c>
      <c r="AD29" s="46"/>
      <c r="AE29" s="162" t="s">
        <v>16</v>
      </c>
      <c r="AF29" s="163" t="s">
        <v>38</v>
      </c>
      <c r="AG29" s="1628"/>
      <c r="AH29" s="1434" t="s">
        <v>15</v>
      </c>
      <c r="AI29" s="1637" t="s">
        <v>55</v>
      </c>
      <c r="AJ29" s="22"/>
      <c r="AK29" s="1631" t="s">
        <v>17</v>
      </c>
      <c r="AL29" s="161" t="s">
        <v>55</v>
      </c>
      <c r="AM29" s="944"/>
    </row>
    <row r="30" spans="2:40" s="940" customFormat="1" ht="13.5" thickBot="1">
      <c r="B30" s="1487" t="s">
        <v>31</v>
      </c>
      <c r="C30" s="1630"/>
      <c r="D30" s="1633" t="s">
        <v>18</v>
      </c>
      <c r="E30" s="1069" t="s">
        <v>55</v>
      </c>
      <c r="F30" s="22">
        <v>7</v>
      </c>
      <c r="G30" s="160" t="s">
        <v>14</v>
      </c>
      <c r="H30" s="161" t="s">
        <v>55</v>
      </c>
      <c r="I30" s="22">
        <v>11</v>
      </c>
      <c r="J30" s="160" t="s">
        <v>14</v>
      </c>
      <c r="K30" s="161" t="s">
        <v>55</v>
      </c>
      <c r="L30" s="1634"/>
      <c r="M30" s="3592" t="s">
        <v>16</v>
      </c>
      <c r="N30" s="3593" t="s">
        <v>38</v>
      </c>
      <c r="O30" s="43"/>
      <c r="P30" s="1631" t="s">
        <v>88</v>
      </c>
      <c r="Q30" s="1069" t="s">
        <v>55</v>
      </c>
      <c r="R30" s="22"/>
      <c r="S30" s="160" t="s">
        <v>17</v>
      </c>
      <c r="T30" s="161" t="s">
        <v>55</v>
      </c>
      <c r="U30" s="46"/>
      <c r="V30" s="16" t="s">
        <v>16</v>
      </c>
      <c r="W30" s="163" t="s">
        <v>38</v>
      </c>
      <c r="X30" s="43"/>
      <c r="Y30" s="1631" t="s">
        <v>15</v>
      </c>
      <c r="Z30" s="1069" t="s">
        <v>55</v>
      </c>
      <c r="AA30" s="22"/>
      <c r="AB30" s="160" t="s">
        <v>19</v>
      </c>
      <c r="AC30" s="161" t="s">
        <v>38</v>
      </c>
      <c r="AD30" s="22"/>
      <c r="AE30" s="1635" t="s">
        <v>18</v>
      </c>
      <c r="AF30" s="1069" t="s">
        <v>55</v>
      </c>
      <c r="AG30" s="1628">
        <v>46</v>
      </c>
      <c r="AH30" s="1434" t="s">
        <v>14</v>
      </c>
      <c r="AI30" s="1637" t="s">
        <v>55</v>
      </c>
      <c r="AJ30" s="22"/>
      <c r="AK30" s="1631" t="s">
        <v>19</v>
      </c>
      <c r="AL30" s="165" t="s">
        <v>38</v>
      </c>
      <c r="AM30" s="944"/>
    </row>
    <row r="31" spans="2:40" s="940" customFormat="1" ht="13.5" thickBot="1">
      <c r="B31" s="1487" t="s">
        <v>32</v>
      </c>
      <c r="C31" s="1628"/>
      <c r="D31" s="1631" t="s">
        <v>88</v>
      </c>
      <c r="E31" s="1069" t="s">
        <v>55</v>
      </c>
      <c r="F31" s="43"/>
      <c r="G31" s="160" t="s">
        <v>17</v>
      </c>
      <c r="H31" s="161" t="s">
        <v>55</v>
      </c>
      <c r="I31" s="43"/>
      <c r="J31" s="1635" t="s">
        <v>17</v>
      </c>
      <c r="K31" s="161" t="s">
        <v>55</v>
      </c>
      <c r="L31" s="1628"/>
      <c r="M31" s="1635" t="s">
        <v>18</v>
      </c>
      <c r="N31" s="1069" t="s">
        <v>55</v>
      </c>
      <c r="O31" s="43"/>
      <c r="P31" s="1631" t="s">
        <v>15</v>
      </c>
      <c r="Q31" s="1069" t="s">
        <v>55</v>
      </c>
      <c r="R31" s="22"/>
      <c r="S31" s="160" t="s">
        <v>19</v>
      </c>
      <c r="T31" s="161" t="s">
        <v>38</v>
      </c>
      <c r="U31" s="22"/>
      <c r="V31" s="1635" t="s">
        <v>18</v>
      </c>
      <c r="W31" s="1069" t="s">
        <v>55</v>
      </c>
      <c r="X31" s="22">
        <v>33</v>
      </c>
      <c r="Y31" s="10" t="s">
        <v>14</v>
      </c>
      <c r="Z31" s="161" t="s">
        <v>55</v>
      </c>
      <c r="AA31" s="46"/>
      <c r="AB31" s="1239" t="s">
        <v>16</v>
      </c>
      <c r="AC31" s="163" t="s">
        <v>38</v>
      </c>
      <c r="AD31" s="43"/>
      <c r="AE31" s="1631" t="s">
        <v>88</v>
      </c>
      <c r="AF31" s="1069" t="s">
        <v>55</v>
      </c>
      <c r="AG31" s="22"/>
      <c r="AH31" s="1434" t="s">
        <v>17</v>
      </c>
      <c r="AI31" s="1637" t="s">
        <v>55</v>
      </c>
      <c r="AJ31" s="46"/>
      <c r="AK31" s="1636" t="s">
        <v>16</v>
      </c>
      <c r="AL31" s="19" t="s">
        <v>38</v>
      </c>
      <c r="AM31" s="944"/>
    </row>
    <row r="32" spans="2:40" s="940" customFormat="1" ht="13.5" thickBot="1">
      <c r="B32" s="1487" t="s">
        <v>34</v>
      </c>
      <c r="C32" s="1628"/>
      <c r="D32" s="1631" t="s">
        <v>15</v>
      </c>
      <c r="E32" s="1069" t="s">
        <v>55</v>
      </c>
      <c r="F32" s="43"/>
      <c r="G32" s="160" t="s">
        <v>19</v>
      </c>
      <c r="H32" s="161" t="s">
        <v>38</v>
      </c>
      <c r="I32" s="43"/>
      <c r="J32" s="1631" t="s">
        <v>19</v>
      </c>
      <c r="K32" s="168" t="s">
        <v>38</v>
      </c>
      <c r="L32" s="3589"/>
      <c r="M32" s="1631" t="s">
        <v>88</v>
      </c>
      <c r="N32" s="1069" t="s">
        <v>55</v>
      </c>
      <c r="O32" s="22">
        <v>20</v>
      </c>
      <c r="P32" s="160" t="s">
        <v>14</v>
      </c>
      <c r="Q32" s="161" t="s">
        <v>55</v>
      </c>
      <c r="R32" s="46"/>
      <c r="S32" s="162" t="s">
        <v>16</v>
      </c>
      <c r="T32" s="163" t="s">
        <v>38</v>
      </c>
      <c r="U32" s="43"/>
      <c r="V32" s="1631" t="s">
        <v>88</v>
      </c>
      <c r="W32" s="1069" t="s">
        <v>55</v>
      </c>
      <c r="X32" s="22"/>
      <c r="Y32" s="191" t="s">
        <v>17</v>
      </c>
      <c r="Z32" s="161" t="s">
        <v>55</v>
      </c>
      <c r="AA32" s="22"/>
      <c r="AB32" s="1391" t="s">
        <v>18</v>
      </c>
      <c r="AC32" s="1050" t="s">
        <v>15</v>
      </c>
      <c r="AD32" s="43"/>
      <c r="AE32" s="1631" t="s">
        <v>15</v>
      </c>
      <c r="AF32" s="1069" t="s">
        <v>55</v>
      </c>
      <c r="AG32" s="22"/>
      <c r="AH32" s="160" t="s">
        <v>19</v>
      </c>
      <c r="AI32" s="161" t="s">
        <v>38</v>
      </c>
      <c r="AJ32" s="22"/>
      <c r="AK32" s="1635" t="s">
        <v>18</v>
      </c>
      <c r="AL32" s="1069" t="s">
        <v>55</v>
      </c>
      <c r="AM32" s="944"/>
    </row>
    <row r="33" spans="2:39" s="940" customFormat="1" ht="12.75" customHeight="1" thickBot="1">
      <c r="B33" s="1487" t="s">
        <v>35</v>
      </c>
      <c r="C33" s="1628">
        <v>3</v>
      </c>
      <c r="D33" s="1631" t="s">
        <v>14</v>
      </c>
      <c r="E33" s="1069" t="s">
        <v>55</v>
      </c>
      <c r="F33" s="44"/>
      <c r="G33" s="162" t="s">
        <v>16</v>
      </c>
      <c r="H33" s="163" t="s">
        <v>38</v>
      </c>
      <c r="I33" s="46"/>
      <c r="J33" s="1636" t="s">
        <v>16</v>
      </c>
      <c r="K33" s="163" t="s">
        <v>38</v>
      </c>
      <c r="L33" s="3589"/>
      <c r="M33" s="1631" t="s">
        <v>15</v>
      </c>
      <c r="N33" s="1069" t="s">
        <v>55</v>
      </c>
      <c r="O33" s="22"/>
      <c r="P33" s="231" t="s">
        <v>17</v>
      </c>
      <c r="Q33" s="161" t="s">
        <v>55</v>
      </c>
      <c r="R33" s="22"/>
      <c r="S33" s="1635" t="s">
        <v>18</v>
      </c>
      <c r="T33" s="1069" t="s">
        <v>55</v>
      </c>
      <c r="U33" s="43"/>
      <c r="V33" s="1631" t="s">
        <v>15</v>
      </c>
      <c r="W33" s="1069" t="s">
        <v>55</v>
      </c>
      <c r="X33" s="22"/>
      <c r="Y33" s="1631" t="s">
        <v>19</v>
      </c>
      <c r="Z33" s="161" t="s">
        <v>38</v>
      </c>
      <c r="AA33" s="43"/>
      <c r="AB33" s="1631" t="s">
        <v>88</v>
      </c>
      <c r="AC33" s="1069" t="s">
        <v>55</v>
      </c>
      <c r="AD33" s="22">
        <v>42</v>
      </c>
      <c r="AE33" s="160" t="s">
        <v>14</v>
      </c>
      <c r="AF33" s="161" t="s">
        <v>55</v>
      </c>
      <c r="AG33" s="46"/>
      <c r="AH33" s="1239" t="s">
        <v>16</v>
      </c>
      <c r="AI33" s="163" t="s">
        <v>38</v>
      </c>
      <c r="AJ33" s="43"/>
      <c r="AK33" s="1631" t="s">
        <v>88</v>
      </c>
      <c r="AL33" s="1069" t="s">
        <v>55</v>
      </c>
      <c r="AM33" s="944"/>
    </row>
    <row r="34" spans="2:39" s="940" customFormat="1" ht="13.5" thickBot="1">
      <c r="B34" s="1487" t="s">
        <v>36</v>
      </c>
      <c r="C34" s="1628"/>
      <c r="D34" s="1631" t="s">
        <v>17</v>
      </c>
      <c r="E34" s="1069" t="s">
        <v>55</v>
      </c>
      <c r="F34" s="22"/>
      <c r="G34" s="1635" t="s">
        <v>18</v>
      </c>
      <c r="H34" s="1069" t="s">
        <v>55</v>
      </c>
      <c r="I34" s="22"/>
      <c r="J34" s="1635" t="s">
        <v>18</v>
      </c>
      <c r="K34" s="1069" t="s">
        <v>55</v>
      </c>
      <c r="L34" s="1628">
        <v>16</v>
      </c>
      <c r="M34" s="3594" t="s">
        <v>14</v>
      </c>
      <c r="N34" s="3591" t="s">
        <v>55</v>
      </c>
      <c r="O34" s="22"/>
      <c r="P34" s="231" t="s">
        <v>19</v>
      </c>
      <c r="Q34" s="161" t="s">
        <v>38</v>
      </c>
      <c r="R34" s="43"/>
      <c r="S34" s="1631" t="s">
        <v>88</v>
      </c>
      <c r="T34" s="1069" t="s">
        <v>55</v>
      </c>
      <c r="U34" s="22">
        <v>29</v>
      </c>
      <c r="V34" s="160" t="s">
        <v>14</v>
      </c>
      <c r="W34" s="165" t="s">
        <v>55</v>
      </c>
      <c r="X34" s="46"/>
      <c r="Y34" s="162" t="s">
        <v>16</v>
      </c>
      <c r="Z34" s="163" t="s">
        <v>38</v>
      </c>
      <c r="AA34" s="43"/>
      <c r="AB34" s="1631" t="s">
        <v>15</v>
      </c>
      <c r="AC34" s="1069" t="s">
        <v>55</v>
      </c>
      <c r="AD34" s="22"/>
      <c r="AE34" s="160" t="s">
        <v>17</v>
      </c>
      <c r="AF34" s="161" t="s">
        <v>55</v>
      </c>
      <c r="AG34" s="22"/>
      <c r="AH34" s="1391" t="s">
        <v>18</v>
      </c>
      <c r="AI34" s="1050" t="s">
        <v>15</v>
      </c>
      <c r="AJ34" s="43"/>
      <c r="AK34" s="1631" t="s">
        <v>15</v>
      </c>
      <c r="AL34" s="1069" t="s">
        <v>55</v>
      </c>
      <c r="AM34" s="944"/>
    </row>
    <row r="35" spans="2:39" s="940" customFormat="1" ht="13.5" thickBot="1">
      <c r="B35" s="1487" t="s">
        <v>37</v>
      </c>
      <c r="C35" s="1628"/>
      <c r="D35" s="1631" t="s">
        <v>19</v>
      </c>
      <c r="E35" s="1069" t="s">
        <v>38</v>
      </c>
      <c r="F35" s="43"/>
      <c r="G35" s="1631" t="s">
        <v>88</v>
      </c>
      <c r="H35" s="1069" t="s">
        <v>55</v>
      </c>
      <c r="I35" s="43"/>
      <c r="J35" s="1631" t="s">
        <v>88</v>
      </c>
      <c r="K35" s="1069" t="s">
        <v>55</v>
      </c>
      <c r="L35" s="1628"/>
      <c r="M35" s="3963" t="s">
        <v>17</v>
      </c>
      <c r="N35" s="3962" t="s">
        <v>15</v>
      </c>
      <c r="O35" s="46"/>
      <c r="P35" s="16" t="s">
        <v>16</v>
      </c>
      <c r="Q35" s="163" t="s">
        <v>38</v>
      </c>
      <c r="R35" s="43"/>
      <c r="S35" s="1631" t="s">
        <v>15</v>
      </c>
      <c r="T35" s="1069" t="s">
        <v>55</v>
      </c>
      <c r="U35" s="22"/>
      <c r="V35" s="160" t="s">
        <v>17</v>
      </c>
      <c r="W35" s="165" t="s">
        <v>55</v>
      </c>
      <c r="X35" s="22"/>
      <c r="Y35" s="1635" t="s">
        <v>18</v>
      </c>
      <c r="Z35" s="1069" t="s">
        <v>55</v>
      </c>
      <c r="AA35" s="22">
        <v>38</v>
      </c>
      <c r="AB35" s="160" t="s">
        <v>14</v>
      </c>
      <c r="AC35" s="161" t="s">
        <v>55</v>
      </c>
      <c r="AD35" s="22"/>
      <c r="AE35" s="160" t="s">
        <v>19</v>
      </c>
      <c r="AF35" s="161" t="s">
        <v>38</v>
      </c>
      <c r="AG35" s="43"/>
      <c r="AH35" s="1631" t="s">
        <v>88</v>
      </c>
      <c r="AI35" s="1069" t="s">
        <v>55</v>
      </c>
      <c r="AJ35" s="22">
        <v>51</v>
      </c>
      <c r="AK35" s="3590" t="s">
        <v>14</v>
      </c>
      <c r="AL35" s="165" t="s">
        <v>55</v>
      </c>
      <c r="AM35" s="944"/>
    </row>
    <row r="36" spans="2:39" s="940" customFormat="1" ht="13.5" thickBot="1">
      <c r="B36" s="1487" t="s">
        <v>39</v>
      </c>
      <c r="C36" s="1634"/>
      <c r="D36" s="1632" t="s">
        <v>16</v>
      </c>
      <c r="E36" s="1629" t="s">
        <v>38</v>
      </c>
      <c r="F36" s="43"/>
      <c r="G36" s="1631" t="s">
        <v>15</v>
      </c>
      <c r="H36" s="1069" t="s">
        <v>55</v>
      </c>
      <c r="I36" s="43"/>
      <c r="J36" s="1631" t="s">
        <v>15</v>
      </c>
      <c r="K36" s="1069" t="s">
        <v>55</v>
      </c>
      <c r="L36" s="1628"/>
      <c r="M36" s="3594" t="s">
        <v>19</v>
      </c>
      <c r="N36" s="3591" t="s">
        <v>38</v>
      </c>
      <c r="O36" s="22"/>
      <c r="P36" s="1635" t="s">
        <v>18</v>
      </c>
      <c r="Q36" s="1069" t="s">
        <v>55</v>
      </c>
      <c r="R36" s="22">
        <v>25</v>
      </c>
      <c r="S36" s="160" t="s">
        <v>14</v>
      </c>
      <c r="T36" s="161" t="s">
        <v>55</v>
      </c>
      <c r="U36" s="22"/>
      <c r="V36" s="231" t="s">
        <v>19</v>
      </c>
      <c r="W36" s="168" t="s">
        <v>38</v>
      </c>
      <c r="X36" s="43"/>
      <c r="Y36" s="1631" t="s">
        <v>88</v>
      </c>
      <c r="Z36" s="1069" t="s">
        <v>55</v>
      </c>
      <c r="AA36" s="1628"/>
      <c r="AB36" s="160" t="s">
        <v>17</v>
      </c>
      <c r="AC36" s="161" t="s">
        <v>55</v>
      </c>
      <c r="AD36" s="46"/>
      <c r="AE36" s="16" t="s">
        <v>16</v>
      </c>
      <c r="AF36" s="19" t="s">
        <v>38</v>
      </c>
      <c r="AG36" s="43"/>
      <c r="AH36" s="1631" t="s">
        <v>15</v>
      </c>
      <c r="AI36" s="1069" t="s">
        <v>55</v>
      </c>
      <c r="AJ36" s="22"/>
      <c r="AK36" s="3594" t="s">
        <v>17</v>
      </c>
      <c r="AL36" s="168" t="s">
        <v>55</v>
      </c>
      <c r="AM36" s="944"/>
    </row>
    <row r="37" spans="2:39" s="940" customFormat="1" ht="13.5" thickBot="1">
      <c r="B37" s="1487" t="s">
        <v>40</v>
      </c>
      <c r="C37" s="25"/>
      <c r="D37" s="1633" t="s">
        <v>18</v>
      </c>
      <c r="E37" s="1069" t="s">
        <v>55</v>
      </c>
      <c r="F37" s="22">
        <v>8</v>
      </c>
      <c r="G37" s="160" t="s">
        <v>14</v>
      </c>
      <c r="H37" s="161" t="s">
        <v>55</v>
      </c>
      <c r="I37" s="22">
        <v>12</v>
      </c>
      <c r="J37" s="160" t="s">
        <v>14</v>
      </c>
      <c r="K37" s="161" t="s">
        <v>55</v>
      </c>
      <c r="L37" s="1634"/>
      <c r="M37" s="3592" t="s">
        <v>16</v>
      </c>
      <c r="N37" s="3593" t="s">
        <v>38</v>
      </c>
      <c r="O37" s="43"/>
      <c r="P37" s="1631" t="s">
        <v>88</v>
      </c>
      <c r="Q37" s="1069" t="s">
        <v>55</v>
      </c>
      <c r="R37" s="22"/>
      <c r="S37" s="160" t="s">
        <v>17</v>
      </c>
      <c r="T37" s="161" t="s">
        <v>55</v>
      </c>
      <c r="U37" s="46"/>
      <c r="V37" s="16" t="s">
        <v>16</v>
      </c>
      <c r="W37" s="163" t="s">
        <v>38</v>
      </c>
      <c r="X37" s="43"/>
      <c r="Y37" s="1631" t="s">
        <v>15</v>
      </c>
      <c r="Z37" s="1069" t="s">
        <v>55</v>
      </c>
      <c r="AA37" s="22"/>
      <c r="AB37" s="231" t="s">
        <v>19</v>
      </c>
      <c r="AC37" s="168" t="s">
        <v>38</v>
      </c>
      <c r="AD37" s="22"/>
      <c r="AE37" s="1635" t="s">
        <v>18</v>
      </c>
      <c r="AF37" s="1069" t="s">
        <v>55</v>
      </c>
      <c r="AG37" s="22">
        <v>47</v>
      </c>
      <c r="AH37" s="160" t="s">
        <v>14</v>
      </c>
      <c r="AI37" s="161" t="s">
        <v>55</v>
      </c>
      <c r="AJ37" s="22"/>
      <c r="AK37" s="3590" t="s">
        <v>19</v>
      </c>
      <c r="AL37" s="165" t="s">
        <v>38</v>
      </c>
      <c r="AM37" s="944"/>
    </row>
    <row r="38" spans="2:39" s="940" customFormat="1" ht="13.5" thickBot="1">
      <c r="B38" s="1487" t="s">
        <v>41</v>
      </c>
      <c r="C38" s="22"/>
      <c r="D38" s="1631" t="s">
        <v>88</v>
      </c>
      <c r="E38" s="1069" t="s">
        <v>55</v>
      </c>
      <c r="F38" s="43"/>
      <c r="G38" s="160" t="s">
        <v>17</v>
      </c>
      <c r="H38" s="161" t="s">
        <v>55</v>
      </c>
      <c r="I38" s="22"/>
      <c r="J38" s="1631" t="s">
        <v>17</v>
      </c>
      <c r="K38" s="161" t="s">
        <v>55</v>
      </c>
      <c r="L38" s="1628"/>
      <c r="M38" s="1391" t="s">
        <v>18</v>
      </c>
      <c r="N38" s="1050" t="s">
        <v>15</v>
      </c>
      <c r="O38" s="43"/>
      <c r="P38" s="1631" t="s">
        <v>15</v>
      </c>
      <c r="Q38" s="1069" t="s">
        <v>55</v>
      </c>
      <c r="R38" s="22"/>
      <c r="S38" s="160" t="s">
        <v>19</v>
      </c>
      <c r="T38" s="161" t="s">
        <v>38</v>
      </c>
      <c r="U38" s="22"/>
      <c r="V38" s="1635" t="s">
        <v>18</v>
      </c>
      <c r="W38" s="1069" t="s">
        <v>55</v>
      </c>
      <c r="X38" s="22">
        <v>34</v>
      </c>
      <c r="Y38" s="3590" t="s">
        <v>14</v>
      </c>
      <c r="Z38" s="161" t="s">
        <v>55</v>
      </c>
      <c r="AA38" s="46"/>
      <c r="AB38" s="162" t="s">
        <v>16</v>
      </c>
      <c r="AC38" s="163" t="s">
        <v>38</v>
      </c>
      <c r="AD38" s="43"/>
      <c r="AE38" s="1631" t="s">
        <v>88</v>
      </c>
      <c r="AF38" s="1069" t="s">
        <v>55</v>
      </c>
      <c r="AG38" s="22"/>
      <c r="AH38" s="160" t="s">
        <v>17</v>
      </c>
      <c r="AI38" s="161" t="s">
        <v>55</v>
      </c>
      <c r="AJ38" s="46"/>
      <c r="AK38" s="1446" t="s">
        <v>16</v>
      </c>
      <c r="AL38" s="3905" t="s">
        <v>38</v>
      </c>
      <c r="AM38" s="944"/>
    </row>
    <row r="39" spans="2:39" s="940" customFormat="1" ht="13.5" thickBot="1">
      <c r="B39" s="1487" t="s">
        <v>42</v>
      </c>
      <c r="C39" s="22"/>
      <c r="D39" s="1631" t="s">
        <v>15</v>
      </c>
      <c r="E39" s="1069" t="s">
        <v>55</v>
      </c>
      <c r="F39" s="43"/>
      <c r="G39" s="160" t="s">
        <v>19</v>
      </c>
      <c r="H39" s="161" t="s">
        <v>38</v>
      </c>
      <c r="I39" s="22"/>
      <c r="J39" s="1631" t="s">
        <v>19</v>
      </c>
      <c r="K39" s="161" t="s">
        <v>38</v>
      </c>
      <c r="L39" s="3589"/>
      <c r="M39" s="1631" t="s">
        <v>88</v>
      </c>
      <c r="N39" s="1069" t="s">
        <v>55</v>
      </c>
      <c r="O39" s="22">
        <v>21</v>
      </c>
      <c r="P39" s="160" t="s">
        <v>14</v>
      </c>
      <c r="Q39" s="161" t="s">
        <v>55</v>
      </c>
      <c r="R39" s="46"/>
      <c r="S39" s="1632" t="s">
        <v>16</v>
      </c>
      <c r="T39" s="163" t="s">
        <v>38</v>
      </c>
      <c r="U39" s="43"/>
      <c r="V39" s="1631" t="s">
        <v>88</v>
      </c>
      <c r="W39" s="1069" t="s">
        <v>55</v>
      </c>
      <c r="X39" s="1628"/>
      <c r="Y39" s="3590" t="s">
        <v>17</v>
      </c>
      <c r="Z39" s="1069" t="s">
        <v>55</v>
      </c>
      <c r="AA39" s="22"/>
      <c r="AB39" s="1635" t="s">
        <v>18</v>
      </c>
      <c r="AC39" s="1069" t="s">
        <v>55</v>
      </c>
      <c r="AD39" s="43"/>
      <c r="AE39" s="1631" t="s">
        <v>15</v>
      </c>
      <c r="AF39" s="1069" t="s">
        <v>55</v>
      </c>
      <c r="AG39" s="22"/>
      <c r="AH39" s="160" t="s">
        <v>19</v>
      </c>
      <c r="AI39" s="161" t="s">
        <v>38</v>
      </c>
      <c r="AJ39" s="22"/>
      <c r="AK39" s="1434" t="s">
        <v>18</v>
      </c>
      <c r="AL39" s="1637" t="s">
        <v>55</v>
      </c>
      <c r="AM39" s="944"/>
    </row>
    <row r="40" spans="2:39" s="940" customFormat="1" ht="13.5" thickBot="1">
      <c r="B40" s="1487" t="s">
        <v>43</v>
      </c>
      <c r="C40" s="22">
        <v>4</v>
      </c>
      <c r="D40" s="160" t="s">
        <v>14</v>
      </c>
      <c r="E40" s="161" t="s">
        <v>55</v>
      </c>
      <c r="F40" s="44"/>
      <c r="G40" s="162" t="s">
        <v>16</v>
      </c>
      <c r="H40" s="163" t="s">
        <v>38</v>
      </c>
      <c r="I40" s="22"/>
      <c r="J40" s="1632" t="s">
        <v>16</v>
      </c>
      <c r="K40" s="163" t="s">
        <v>38</v>
      </c>
      <c r="L40" s="3589"/>
      <c r="M40" s="1631" t="s">
        <v>15</v>
      </c>
      <c r="N40" s="1069" t="s">
        <v>55</v>
      </c>
      <c r="O40" s="22"/>
      <c r="P40" s="160" t="s">
        <v>17</v>
      </c>
      <c r="Q40" s="161" t="s">
        <v>55</v>
      </c>
      <c r="R40" s="25"/>
      <c r="S40" s="164" t="s">
        <v>18</v>
      </c>
      <c r="T40" s="1069" t="s">
        <v>55</v>
      </c>
      <c r="U40" s="43"/>
      <c r="V40" s="1631" t="s">
        <v>15</v>
      </c>
      <c r="W40" s="1069" t="s">
        <v>55</v>
      </c>
      <c r="X40" s="1628"/>
      <c r="Y40" s="3590" t="s">
        <v>19</v>
      </c>
      <c r="Z40" s="161" t="s">
        <v>38</v>
      </c>
      <c r="AA40" s="43"/>
      <c r="AB40" s="1631" t="s">
        <v>88</v>
      </c>
      <c r="AC40" s="1069" t="s">
        <v>55</v>
      </c>
      <c r="AD40" s="1628">
        <v>43</v>
      </c>
      <c r="AE40" s="1631" t="s">
        <v>14</v>
      </c>
      <c r="AF40" s="1069" t="s">
        <v>55</v>
      </c>
      <c r="AG40" s="46"/>
      <c r="AH40" s="162" t="s">
        <v>16</v>
      </c>
      <c r="AI40" s="163" t="s">
        <v>38</v>
      </c>
      <c r="AJ40" s="43"/>
      <c r="AK40" s="1424" t="s">
        <v>88</v>
      </c>
      <c r="AL40" s="1637" t="s">
        <v>55</v>
      </c>
      <c r="AM40" s="944"/>
    </row>
    <row r="41" spans="2:39" s="940" customFormat="1" ht="13.5" thickBot="1">
      <c r="B41" s="1487" t="s">
        <v>44</v>
      </c>
      <c r="C41" s="22"/>
      <c r="D41" s="160" t="s">
        <v>17</v>
      </c>
      <c r="E41" s="161" t="s">
        <v>55</v>
      </c>
      <c r="F41" s="25"/>
      <c r="G41" s="1635" t="s">
        <v>18</v>
      </c>
      <c r="H41" s="1069" t="s">
        <v>55</v>
      </c>
      <c r="I41" s="25"/>
      <c r="J41" s="1633" t="s">
        <v>18</v>
      </c>
      <c r="K41" s="1069" t="s">
        <v>55</v>
      </c>
      <c r="L41" s="1628">
        <v>17</v>
      </c>
      <c r="M41" s="1631" t="s">
        <v>14</v>
      </c>
      <c r="N41" s="1069" t="s">
        <v>55</v>
      </c>
      <c r="O41" s="22"/>
      <c r="P41" s="160" t="s">
        <v>19</v>
      </c>
      <c r="Q41" s="161" t="s">
        <v>38</v>
      </c>
      <c r="R41" s="22"/>
      <c r="S41" s="1631" t="s">
        <v>88</v>
      </c>
      <c r="T41" s="1069" t="s">
        <v>55</v>
      </c>
      <c r="U41" s="22">
        <v>30</v>
      </c>
      <c r="V41" s="231" t="s">
        <v>14</v>
      </c>
      <c r="W41" s="168" t="s">
        <v>55</v>
      </c>
      <c r="X41" s="1628"/>
      <c r="Y41" s="3592" t="s">
        <v>16</v>
      </c>
      <c r="Z41" s="1629" t="s">
        <v>38</v>
      </c>
      <c r="AA41" s="43"/>
      <c r="AB41" s="1631" t="s">
        <v>15</v>
      </c>
      <c r="AC41" s="1069" t="s">
        <v>55</v>
      </c>
      <c r="AD41" s="22"/>
      <c r="AE41" s="1631" t="s">
        <v>17</v>
      </c>
      <c r="AF41" s="161" t="s">
        <v>55</v>
      </c>
      <c r="AG41" s="22"/>
      <c r="AH41" s="231" t="s">
        <v>18</v>
      </c>
      <c r="AI41" s="1069" t="s">
        <v>55</v>
      </c>
      <c r="AJ41" s="43"/>
      <c r="AK41" s="1388" t="s">
        <v>15</v>
      </c>
      <c r="AL41" s="1050" t="s">
        <v>15</v>
      </c>
      <c r="AM41" s="944"/>
    </row>
    <row r="42" spans="2:39" s="940" customFormat="1" ht="13.5" thickBot="1">
      <c r="B42" s="1487" t="s">
        <v>45</v>
      </c>
      <c r="C42" s="22"/>
      <c r="D42" s="160" t="s">
        <v>19</v>
      </c>
      <c r="E42" s="161" t="s">
        <v>38</v>
      </c>
      <c r="F42" s="43"/>
      <c r="G42" s="1631" t="s">
        <v>88</v>
      </c>
      <c r="H42" s="1069" t="s">
        <v>55</v>
      </c>
      <c r="I42" s="22"/>
      <c r="J42" s="160" t="s">
        <v>88</v>
      </c>
      <c r="K42" s="1069" t="s">
        <v>55</v>
      </c>
      <c r="L42" s="22"/>
      <c r="M42" s="3590" t="s">
        <v>17</v>
      </c>
      <c r="N42" s="161" t="s">
        <v>55</v>
      </c>
      <c r="O42" s="46"/>
      <c r="P42" s="162" t="s">
        <v>16</v>
      </c>
      <c r="Q42" s="163" t="s">
        <v>38</v>
      </c>
      <c r="R42" s="22"/>
      <c r="S42" s="1631" t="s">
        <v>15</v>
      </c>
      <c r="T42" s="1069" t="s">
        <v>55</v>
      </c>
      <c r="U42" s="22"/>
      <c r="V42" s="160" t="s">
        <v>17</v>
      </c>
      <c r="W42" s="161" t="s">
        <v>55</v>
      </c>
      <c r="X42" s="25"/>
      <c r="Y42" s="1633" t="s">
        <v>18</v>
      </c>
      <c r="Z42" s="1069" t="s">
        <v>55</v>
      </c>
      <c r="AA42" s="43">
        <v>39</v>
      </c>
      <c r="AB42" s="160" t="s">
        <v>14</v>
      </c>
      <c r="AC42" s="161" t="s">
        <v>55</v>
      </c>
      <c r="AD42" s="22"/>
      <c r="AE42" s="160" t="s">
        <v>19</v>
      </c>
      <c r="AF42" s="161" t="s">
        <v>38</v>
      </c>
      <c r="AG42" s="22"/>
      <c r="AH42" s="160" t="s">
        <v>88</v>
      </c>
      <c r="AI42" s="1069" t="s">
        <v>55</v>
      </c>
      <c r="AJ42" s="22">
        <v>52</v>
      </c>
      <c r="AK42" s="1388" t="s">
        <v>14</v>
      </c>
      <c r="AL42" s="1050" t="s">
        <v>15</v>
      </c>
      <c r="AM42" s="944"/>
    </row>
    <row r="43" spans="2:39" s="940" customFormat="1" ht="13.5" thickBot="1">
      <c r="B43" s="1487" t="s">
        <v>46</v>
      </c>
      <c r="C43" s="22"/>
      <c r="D43" s="162" t="s">
        <v>16</v>
      </c>
      <c r="E43" s="163" t="s">
        <v>38</v>
      </c>
      <c r="F43" s="43"/>
      <c r="G43" s="1631" t="s">
        <v>15</v>
      </c>
      <c r="H43" s="1069" t="s">
        <v>55</v>
      </c>
      <c r="I43" s="22"/>
      <c r="J43" s="160" t="s">
        <v>15</v>
      </c>
      <c r="K43" s="161" t="s">
        <v>55</v>
      </c>
      <c r="L43" s="22"/>
      <c r="M43" s="160" t="s">
        <v>19</v>
      </c>
      <c r="N43" s="161" t="s">
        <v>38</v>
      </c>
      <c r="O43" s="22"/>
      <c r="P43" s="1635" t="s">
        <v>18</v>
      </c>
      <c r="Q43" s="1069" t="s">
        <v>55</v>
      </c>
      <c r="R43" s="22">
        <v>26</v>
      </c>
      <c r="S43" s="1631" t="s">
        <v>14</v>
      </c>
      <c r="T43" s="161" t="s">
        <v>55</v>
      </c>
      <c r="U43" s="22"/>
      <c r="V43" s="160" t="s">
        <v>19</v>
      </c>
      <c r="W43" s="161" t="s">
        <v>38</v>
      </c>
      <c r="X43" s="43"/>
      <c r="Y43" s="1424" t="s">
        <v>88</v>
      </c>
      <c r="Z43" s="1069" t="s">
        <v>55</v>
      </c>
      <c r="AA43" s="22"/>
      <c r="AB43" s="160" t="s">
        <v>17</v>
      </c>
      <c r="AC43" s="161" t="s">
        <v>55</v>
      </c>
      <c r="AD43" s="1634"/>
      <c r="AE43" s="1632" t="s">
        <v>16</v>
      </c>
      <c r="AF43" s="1629" t="s">
        <v>38</v>
      </c>
      <c r="AG43" s="22"/>
      <c r="AH43" s="160" t="s">
        <v>15</v>
      </c>
      <c r="AI43" s="161" t="s">
        <v>55</v>
      </c>
      <c r="AJ43" s="22"/>
      <c r="AK43" s="1388" t="s">
        <v>17</v>
      </c>
      <c r="AL43" s="1050" t="s">
        <v>15</v>
      </c>
      <c r="AM43" s="944"/>
    </row>
    <row r="44" spans="2:39" s="940" customFormat="1" ht="13.5" thickBot="1">
      <c r="B44" s="1487" t="s">
        <v>47</v>
      </c>
      <c r="C44" s="25"/>
      <c r="D44" s="1633" t="s">
        <v>18</v>
      </c>
      <c r="E44" s="1069" t="s">
        <v>55</v>
      </c>
      <c r="F44" s="22">
        <v>9</v>
      </c>
      <c r="G44" s="160" t="s">
        <v>14</v>
      </c>
      <c r="H44" s="161" t="s">
        <v>55</v>
      </c>
      <c r="I44" s="22">
        <v>13</v>
      </c>
      <c r="J44" s="160" t="s">
        <v>14</v>
      </c>
      <c r="K44" s="161" t="s">
        <v>55</v>
      </c>
      <c r="L44" s="1634"/>
      <c r="M44" s="1632" t="s">
        <v>16</v>
      </c>
      <c r="N44" s="1629" t="s">
        <v>38</v>
      </c>
      <c r="O44" s="43"/>
      <c r="P44" s="1631" t="s">
        <v>88</v>
      </c>
      <c r="Q44" s="1069" t="s">
        <v>55</v>
      </c>
      <c r="R44" s="22"/>
      <c r="S44" s="3590" t="s">
        <v>17</v>
      </c>
      <c r="T44" s="161" t="s">
        <v>55</v>
      </c>
      <c r="U44" s="46"/>
      <c r="V44" s="16" t="s">
        <v>16</v>
      </c>
      <c r="W44" s="19" t="s">
        <v>38</v>
      </c>
      <c r="X44" s="1628"/>
      <c r="Y44" s="1631" t="s">
        <v>15</v>
      </c>
      <c r="Z44" s="1069" t="s">
        <v>55</v>
      </c>
      <c r="AA44" s="22"/>
      <c r="AB44" s="160" t="s">
        <v>19</v>
      </c>
      <c r="AC44" s="161" t="s">
        <v>38</v>
      </c>
      <c r="AD44" s="1628"/>
      <c r="AE44" s="1635" t="s">
        <v>18</v>
      </c>
      <c r="AF44" s="1069" t="s">
        <v>55</v>
      </c>
      <c r="AG44" s="22">
        <v>48</v>
      </c>
      <c r="AH44" s="160" t="s">
        <v>14</v>
      </c>
      <c r="AI44" s="161" t="s">
        <v>55</v>
      </c>
      <c r="AJ44" s="22"/>
      <c r="AK44" s="160" t="s">
        <v>19</v>
      </c>
      <c r="AL44" s="161" t="s">
        <v>38</v>
      </c>
      <c r="AM44" s="944"/>
    </row>
    <row r="45" spans="2:39" s="940" customFormat="1" ht="13.5" thickBot="1">
      <c r="B45" s="1487" t="s">
        <v>48</v>
      </c>
      <c r="C45" s="22"/>
      <c r="D45" s="1631" t="s">
        <v>88</v>
      </c>
      <c r="E45" s="1069" t="s">
        <v>55</v>
      </c>
      <c r="F45" s="3958"/>
      <c r="G45" s="191" t="s">
        <v>17</v>
      </c>
      <c r="H45" s="161" t="s">
        <v>55</v>
      </c>
      <c r="I45" s="22"/>
      <c r="J45" s="1424" t="s">
        <v>17</v>
      </c>
      <c r="K45" s="1637" t="s">
        <v>55</v>
      </c>
      <c r="L45" s="1233"/>
      <c r="M45" s="1434" t="s">
        <v>18</v>
      </c>
      <c r="N45" s="1637" t="s">
        <v>55</v>
      </c>
      <c r="O45" s="43"/>
      <c r="P45" s="1631" t="s">
        <v>15</v>
      </c>
      <c r="Q45" s="1069" t="s">
        <v>55</v>
      </c>
      <c r="R45" s="22"/>
      <c r="S45" s="160" t="s">
        <v>19</v>
      </c>
      <c r="T45" s="161" t="s">
        <v>38</v>
      </c>
      <c r="U45" s="25"/>
      <c r="V45" s="1633" t="s">
        <v>18</v>
      </c>
      <c r="W45" s="167" t="s">
        <v>55</v>
      </c>
      <c r="X45" s="1628">
        <v>35</v>
      </c>
      <c r="Y45" s="1424" t="s">
        <v>14</v>
      </c>
      <c r="Z45" s="1069" t="s">
        <v>55</v>
      </c>
      <c r="AA45" s="46"/>
      <c r="AB45" s="162" t="s">
        <v>16</v>
      </c>
      <c r="AC45" s="163" t="s">
        <v>38</v>
      </c>
      <c r="AD45" s="1628"/>
      <c r="AE45" s="1631" t="s">
        <v>88</v>
      </c>
      <c r="AF45" s="1069" t="s">
        <v>55</v>
      </c>
      <c r="AG45" s="22"/>
      <c r="AH45" s="160" t="s">
        <v>17</v>
      </c>
      <c r="AI45" s="161" t="s">
        <v>55</v>
      </c>
      <c r="AJ45" s="46"/>
      <c r="AK45" s="162" t="s">
        <v>16</v>
      </c>
      <c r="AL45" s="163" t="s">
        <v>38</v>
      </c>
      <c r="AM45" s="944"/>
    </row>
    <row r="46" spans="2:39" s="940" customFormat="1" ht="13.5" thickBot="1">
      <c r="B46" s="1487" t="s">
        <v>49</v>
      </c>
      <c r="C46" s="22"/>
      <c r="D46" s="1631" t="s">
        <v>15</v>
      </c>
      <c r="E46" s="1069" t="s">
        <v>55</v>
      </c>
      <c r="F46" s="3956"/>
      <c r="G46" s="3957"/>
      <c r="H46" s="207"/>
      <c r="I46" s="22"/>
      <c r="J46" s="1635" t="s">
        <v>19</v>
      </c>
      <c r="K46" s="3898" t="s">
        <v>38</v>
      </c>
      <c r="L46" s="3902"/>
      <c r="M46" s="1424" t="s">
        <v>88</v>
      </c>
      <c r="N46" s="1637" t="s">
        <v>55</v>
      </c>
      <c r="O46" s="22">
        <v>22</v>
      </c>
      <c r="P46" s="231" t="s">
        <v>14</v>
      </c>
      <c r="Q46" s="168" t="s">
        <v>55</v>
      </c>
      <c r="R46" s="46"/>
      <c r="S46" s="1632" t="s">
        <v>16</v>
      </c>
      <c r="T46" s="163" t="s">
        <v>38</v>
      </c>
      <c r="U46" s="43"/>
      <c r="V46" s="1635" t="s">
        <v>88</v>
      </c>
      <c r="W46" s="3898" t="s">
        <v>55</v>
      </c>
      <c r="X46" s="22"/>
      <c r="Y46" s="1391" t="s">
        <v>17</v>
      </c>
      <c r="Z46" s="1050" t="s">
        <v>15</v>
      </c>
      <c r="AA46" s="25"/>
      <c r="AB46" s="1635" t="s">
        <v>18</v>
      </c>
      <c r="AC46" s="1069" t="s">
        <v>55</v>
      </c>
      <c r="AD46" s="3589"/>
      <c r="AE46" s="1434" t="s">
        <v>15</v>
      </c>
      <c r="AF46" s="2264" t="s">
        <v>55</v>
      </c>
      <c r="AG46" s="22"/>
      <c r="AH46" s="160" t="s">
        <v>19</v>
      </c>
      <c r="AI46" s="161" t="s">
        <v>38</v>
      </c>
      <c r="AJ46" s="22"/>
      <c r="AK46" s="1635" t="s">
        <v>18</v>
      </c>
      <c r="AL46" s="1069" t="s">
        <v>55</v>
      </c>
      <c r="AM46" s="944"/>
    </row>
    <row r="47" spans="2:39" s="940" customFormat="1" ht="13.5" thickBot="1">
      <c r="B47" s="1487" t="s">
        <v>50</v>
      </c>
      <c r="C47" s="22">
        <v>5</v>
      </c>
      <c r="D47" s="231" t="s">
        <v>14</v>
      </c>
      <c r="E47" s="168" t="s">
        <v>55</v>
      </c>
      <c r="F47" s="27"/>
      <c r="G47" s="51"/>
      <c r="H47" s="142"/>
      <c r="I47" s="46"/>
      <c r="J47" s="1632" t="s">
        <v>16</v>
      </c>
      <c r="K47" s="1629" t="s">
        <v>38</v>
      </c>
      <c r="L47" s="3903"/>
      <c r="M47" s="1424" t="s">
        <v>15</v>
      </c>
      <c r="N47" s="1637" t="s">
        <v>55</v>
      </c>
      <c r="O47" s="22"/>
      <c r="P47" s="160" t="s">
        <v>17</v>
      </c>
      <c r="Q47" s="161" t="s">
        <v>55</v>
      </c>
      <c r="R47" s="3904"/>
      <c r="S47" s="1633" t="s">
        <v>18</v>
      </c>
      <c r="T47" s="3964" t="s">
        <v>55</v>
      </c>
      <c r="U47" s="43"/>
      <c r="V47" s="3966" t="s">
        <v>15</v>
      </c>
      <c r="W47" s="3967" t="s">
        <v>55</v>
      </c>
      <c r="X47" s="22"/>
      <c r="Y47" s="1424" t="s">
        <v>19</v>
      </c>
      <c r="Z47" s="1637" t="s">
        <v>38</v>
      </c>
      <c r="AA47" s="3958"/>
      <c r="AB47" s="1631" t="s">
        <v>88</v>
      </c>
      <c r="AC47" s="1069" t="s">
        <v>55</v>
      </c>
      <c r="AD47" s="1628">
        <v>44</v>
      </c>
      <c r="AE47" s="1424" t="s">
        <v>14</v>
      </c>
      <c r="AF47" s="1637" t="s">
        <v>55</v>
      </c>
      <c r="AG47" s="46"/>
      <c r="AH47" s="162" t="s">
        <v>16</v>
      </c>
      <c r="AI47" s="166" t="s">
        <v>38</v>
      </c>
      <c r="AJ47" s="43"/>
      <c r="AK47" s="3966" t="s">
        <v>88</v>
      </c>
      <c r="AL47" s="3967" t="s">
        <v>55</v>
      </c>
      <c r="AM47" s="944"/>
    </row>
    <row r="48" spans="2:39" s="940" customFormat="1" ht="13.5" thickBot="1">
      <c r="B48" s="1488" t="s">
        <v>51</v>
      </c>
      <c r="C48" s="46"/>
      <c r="D48" s="162" t="s">
        <v>17</v>
      </c>
      <c r="E48" s="163" t="s">
        <v>55</v>
      </c>
      <c r="F48" s="38"/>
      <c r="G48" s="39"/>
      <c r="H48" s="133"/>
      <c r="I48" s="3959"/>
      <c r="J48" s="3960" t="s">
        <v>18</v>
      </c>
      <c r="K48" s="3961" t="s">
        <v>55</v>
      </c>
      <c r="L48" s="306"/>
      <c r="M48" s="39"/>
      <c r="N48" s="45"/>
      <c r="O48" s="46"/>
      <c r="P48" s="16" t="s">
        <v>19</v>
      </c>
      <c r="Q48" s="19" t="s">
        <v>38</v>
      </c>
      <c r="R48" s="29"/>
      <c r="S48" s="39"/>
      <c r="T48" s="45"/>
      <c r="U48" s="46">
        <v>31</v>
      </c>
      <c r="V48" s="162" t="s">
        <v>14</v>
      </c>
      <c r="W48" s="163" t="s">
        <v>55</v>
      </c>
      <c r="X48" s="46"/>
      <c r="Y48" s="1446" t="s">
        <v>16</v>
      </c>
      <c r="Z48" s="3968" t="s">
        <v>38</v>
      </c>
      <c r="AA48" s="29"/>
      <c r="AB48" s="39"/>
      <c r="AC48" s="45"/>
      <c r="AD48" s="1237"/>
      <c r="AE48" s="1446" t="s">
        <v>17</v>
      </c>
      <c r="AF48" s="3968" t="s">
        <v>55</v>
      </c>
      <c r="AG48" s="29"/>
      <c r="AH48" s="39"/>
      <c r="AI48" s="45"/>
      <c r="AJ48" s="44"/>
      <c r="AK48" s="1632" t="s">
        <v>15</v>
      </c>
      <c r="AL48" s="1629" t="s">
        <v>55</v>
      </c>
      <c r="AM48" s="945"/>
    </row>
    <row r="49" spans="2:40">
      <c r="B49" s="4166" t="s">
        <v>95</v>
      </c>
      <c r="C49" s="4167"/>
      <c r="D49" s="4168"/>
      <c r="E49" s="94">
        <f>COUNTIF(E18:E48,"R" )+E54</f>
        <v>20</v>
      </c>
      <c r="F49" s="20"/>
      <c r="G49" s="20"/>
      <c r="H49" s="94">
        <f>COUNTIF(H18:H48,"R" )+H54</f>
        <v>20</v>
      </c>
      <c r="I49" s="20"/>
      <c r="J49" s="20"/>
      <c r="K49" s="94">
        <f>COUNTIF(K18:K48,"R" )+K54</f>
        <v>21</v>
      </c>
      <c r="L49" s="384"/>
      <c r="M49" s="368"/>
      <c r="N49" s="387">
        <f>COUNTIF(N18:N48,"R" )+N54</f>
        <v>20</v>
      </c>
      <c r="O49" s="384"/>
      <c r="P49" s="368"/>
      <c r="Q49" s="387">
        <f>COUNTIF(Q18:Q48,"R" )+Q54</f>
        <v>20</v>
      </c>
      <c r="R49" s="384"/>
      <c r="S49" s="368"/>
      <c r="T49" s="387">
        <f>COUNTIF(T18:T48,"R" )+T54</f>
        <v>21</v>
      </c>
      <c r="U49" s="384"/>
      <c r="V49" s="384"/>
      <c r="W49" s="387">
        <f>COUNTIF(W18:W48,"R" )+W54</f>
        <v>22</v>
      </c>
      <c r="X49" s="368"/>
      <c r="Y49" s="388"/>
      <c r="Z49" s="387">
        <f>COUNTIF(Z18:Z48,"R" )+Z54</f>
        <v>20</v>
      </c>
      <c r="AA49" s="384"/>
      <c r="AB49" s="384"/>
      <c r="AC49" s="387">
        <f>COUNTIF(AC18:AC48,"R" )+AC54</f>
        <v>21</v>
      </c>
      <c r="AD49" s="8"/>
      <c r="AE49" s="91"/>
      <c r="AF49" s="94">
        <f>COUNTIF(AF18:AF48,"R" )+AF54</f>
        <v>23</v>
      </c>
      <c r="AG49" s="20"/>
      <c r="AH49" s="20"/>
      <c r="AI49" s="94">
        <f>COUNTIF(AI18:AI48,"R" )+AI54</f>
        <v>19</v>
      </c>
      <c r="AJ49" s="8"/>
      <c r="AK49" s="91"/>
      <c r="AL49" s="94">
        <f>COUNTIF(AL18:AL48,"R" )+AL54</f>
        <v>20</v>
      </c>
      <c r="AM49" s="518">
        <f>SUM(E49:AL49)</f>
        <v>247</v>
      </c>
      <c r="AN49" s="23"/>
    </row>
    <row r="50" spans="2:40" ht="13.5" thickBot="1">
      <c r="B50" s="4169"/>
      <c r="C50" s="4170"/>
      <c r="D50" s="4171"/>
      <c r="E50" s="94"/>
      <c r="F50" s="20"/>
      <c r="G50" s="20"/>
      <c r="H50" s="94"/>
      <c r="I50" s="20"/>
      <c r="J50" s="20"/>
      <c r="K50" s="94"/>
      <c r="L50" s="384"/>
      <c r="M50" s="384"/>
      <c r="N50" s="387"/>
      <c r="O50" s="384"/>
      <c r="P50" s="384"/>
      <c r="Q50" s="387"/>
      <c r="R50" s="384"/>
      <c r="S50" s="384"/>
      <c r="T50" s="387"/>
      <c r="U50" s="384"/>
      <c r="V50" s="384"/>
      <c r="W50" s="387"/>
      <c r="X50" s="368"/>
      <c r="Y50" s="388"/>
      <c r="Z50" s="386"/>
      <c r="AA50" s="384"/>
      <c r="AB50" s="384"/>
      <c r="AC50" s="387"/>
      <c r="AD50" s="8"/>
      <c r="AE50" s="91"/>
      <c r="AF50" s="17"/>
      <c r="AG50" s="20"/>
      <c r="AH50" s="20"/>
      <c r="AI50" s="94"/>
      <c r="AJ50" s="8"/>
      <c r="AK50" s="91"/>
      <c r="AL50" s="17"/>
      <c r="AM50" s="14"/>
      <c r="AN50" s="23"/>
    </row>
    <row r="51" spans="2:40">
      <c r="B51" s="4166" t="s">
        <v>100</v>
      </c>
      <c r="C51" s="4167"/>
      <c r="D51" s="4168"/>
      <c r="E51" s="53"/>
      <c r="F51" s="6"/>
      <c r="G51" s="6"/>
      <c r="H51" s="53"/>
      <c r="I51" s="6"/>
      <c r="J51" s="6"/>
      <c r="K51" s="53"/>
      <c r="L51" s="362"/>
      <c r="M51" s="362"/>
      <c r="N51" s="383"/>
      <c r="O51" s="362"/>
      <c r="P51" s="362"/>
      <c r="Q51" s="383"/>
      <c r="R51" s="362"/>
      <c r="S51" s="362"/>
      <c r="T51" s="383"/>
      <c r="U51" s="362"/>
      <c r="V51" s="362"/>
      <c r="W51" s="383"/>
      <c r="X51" s="362"/>
      <c r="Y51" s="385"/>
      <c r="Z51" s="389"/>
      <c r="AA51" s="362"/>
      <c r="AB51" s="362"/>
      <c r="AC51" s="383"/>
      <c r="AD51" s="6"/>
      <c r="AE51" s="124"/>
      <c r="AF51" s="1071"/>
      <c r="AG51" s="6"/>
      <c r="AH51" s="6"/>
      <c r="AI51" s="53"/>
      <c r="AJ51" s="6"/>
      <c r="AK51" s="124"/>
      <c r="AL51" s="1071"/>
      <c r="AM51" s="12"/>
      <c r="AN51" s="23"/>
    </row>
    <row r="52" spans="2:40" ht="13.5" thickBot="1">
      <c r="B52" s="4169"/>
      <c r="C52" s="4170"/>
      <c r="D52" s="4171"/>
      <c r="E52" s="211">
        <f>+E49*7.5</f>
        <v>150</v>
      </c>
      <c r="F52" s="758"/>
      <c r="G52" s="758"/>
      <c r="H52" s="211">
        <f>+H49*7.5</f>
        <v>150</v>
      </c>
      <c r="I52" s="758"/>
      <c r="J52" s="758"/>
      <c r="K52" s="211">
        <f>+K49*7.5</f>
        <v>157.5</v>
      </c>
      <c r="L52" s="759"/>
      <c r="M52" s="759"/>
      <c r="N52" s="760">
        <f>+N49*7.5</f>
        <v>150</v>
      </c>
      <c r="O52" s="759"/>
      <c r="P52" s="759"/>
      <c r="Q52" s="760">
        <f>+Q49*7.5</f>
        <v>150</v>
      </c>
      <c r="R52" s="759"/>
      <c r="S52" s="759"/>
      <c r="T52" s="760">
        <f>+T49*7.5</f>
        <v>157.5</v>
      </c>
      <c r="U52" s="759"/>
      <c r="V52" s="759"/>
      <c r="W52" s="760">
        <f>+W49*7.5</f>
        <v>165</v>
      </c>
      <c r="X52" s="761"/>
      <c r="Y52" s="762"/>
      <c r="Z52" s="763">
        <f>+Z49*7.5</f>
        <v>150</v>
      </c>
      <c r="AA52" s="759"/>
      <c r="AB52" s="759"/>
      <c r="AC52" s="760">
        <f>+AC49*7.5</f>
        <v>157.5</v>
      </c>
      <c r="AD52" s="764"/>
      <c r="AE52" s="765"/>
      <c r="AF52" s="420">
        <f>+AF49*7.5</f>
        <v>172.5</v>
      </c>
      <c r="AG52" s="758"/>
      <c r="AH52" s="758"/>
      <c r="AI52" s="211">
        <f>+AI49*7.5</f>
        <v>142.5</v>
      </c>
      <c r="AJ52" s="764"/>
      <c r="AK52" s="765"/>
      <c r="AL52" s="420">
        <f>+AL49*7.5</f>
        <v>150</v>
      </c>
      <c r="AM52" s="766">
        <f>SUM(E52:AL52)</f>
        <v>1852.5</v>
      </c>
      <c r="AN52" s="138"/>
    </row>
    <row r="53" spans="2:40">
      <c r="B53" s="150" t="s">
        <v>91</v>
      </c>
      <c r="C53" s="4"/>
      <c r="D53" s="4"/>
      <c r="E53" s="53"/>
      <c r="F53" s="6"/>
      <c r="G53" s="6"/>
      <c r="H53" s="53"/>
      <c r="I53" s="6"/>
      <c r="J53" s="6"/>
      <c r="K53" s="53"/>
      <c r="L53" s="362"/>
      <c r="M53" s="362"/>
      <c r="N53" s="383"/>
      <c r="O53" s="362"/>
      <c r="P53" s="362"/>
      <c r="Q53" s="383"/>
      <c r="R53" s="362"/>
      <c r="S53" s="362"/>
      <c r="T53" s="383"/>
      <c r="U53" s="362"/>
      <c r="V53" s="362"/>
      <c r="W53" s="383"/>
      <c r="X53" s="362"/>
      <c r="Y53" s="385"/>
      <c r="Z53" s="389"/>
      <c r="AA53" s="362"/>
      <c r="AB53" s="362"/>
      <c r="AC53" s="383"/>
      <c r="AD53" s="6"/>
      <c r="AE53" s="124"/>
      <c r="AF53" s="1071"/>
      <c r="AG53" s="6"/>
      <c r="AH53" s="6"/>
      <c r="AI53" s="53"/>
      <c r="AJ53" s="6"/>
      <c r="AK53" s="124"/>
      <c r="AL53" s="1071"/>
      <c r="AM53" s="12"/>
      <c r="AN53" s="23"/>
    </row>
    <row r="54" spans="2:40" ht="13.5" thickBot="1">
      <c r="B54" s="151" t="s">
        <v>277</v>
      </c>
      <c r="C54" s="2"/>
      <c r="D54" s="2"/>
      <c r="E54" s="45">
        <f>+'350 (35Q)'!E54+1</f>
        <v>-1</v>
      </c>
      <c r="F54" s="20"/>
      <c r="G54" s="20"/>
      <c r="H54" s="45">
        <f>+'350 (35Q)'!H54+1</f>
        <v>0</v>
      </c>
      <c r="I54" s="20"/>
      <c r="J54" s="20"/>
      <c r="K54" s="45">
        <f>+'350 (35Q)'!K54+1</f>
        <v>0</v>
      </c>
      <c r="L54" s="384"/>
      <c r="M54" s="384"/>
      <c r="N54" s="45">
        <f>+'350 (35Q)'!N54+1</f>
        <v>0</v>
      </c>
      <c r="O54" s="384"/>
      <c r="P54" s="384"/>
      <c r="Q54" s="45">
        <f>+'350 (35Q)'!Q54+1</f>
        <v>0</v>
      </c>
      <c r="R54" s="384"/>
      <c r="S54" s="384"/>
      <c r="T54" s="45">
        <f>+'350 (35Q)'!T54+1</f>
        <v>0</v>
      </c>
      <c r="U54" s="384"/>
      <c r="V54" s="384"/>
      <c r="W54" s="45">
        <f>+'350 (35Q)'!W54+1</f>
        <v>-1</v>
      </c>
      <c r="X54" s="373"/>
      <c r="Y54" s="390"/>
      <c r="Z54" s="45">
        <f>+'350 (35Q)'!Z54+1</f>
        <v>0</v>
      </c>
      <c r="AA54" s="384"/>
      <c r="AB54" s="384"/>
      <c r="AC54" s="45">
        <f>+'350 (35Q)'!AC54+1</f>
        <v>0</v>
      </c>
      <c r="AD54" s="21"/>
      <c r="AE54" s="50"/>
      <c r="AF54" s="45">
        <f>+'350 (35Q)'!AF54+1</f>
        <v>0</v>
      </c>
      <c r="AG54" s="20"/>
      <c r="AH54" s="20"/>
      <c r="AI54" s="45">
        <f>+'350 (35Q)'!AI54+1</f>
        <v>0</v>
      </c>
      <c r="AJ54" s="21"/>
      <c r="AK54" s="50"/>
      <c r="AL54" s="45">
        <f>+'350 (35Q)'!AL54+1</f>
        <v>0</v>
      </c>
      <c r="AM54" s="521">
        <f>SUM(E54:AL54)</f>
        <v>-2</v>
      </c>
      <c r="AN54" s="23"/>
    </row>
    <row r="55" spans="2:40" s="445" customFormat="1">
      <c r="B55" s="1722"/>
      <c r="C55" s="361"/>
      <c r="D55" s="361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2"/>
      <c r="W55" s="362"/>
      <c r="X55" s="362"/>
      <c r="Y55" s="362"/>
      <c r="Z55" s="362"/>
      <c r="AA55" s="362"/>
      <c r="AB55" s="362"/>
      <c r="AC55" s="362"/>
      <c r="AD55" s="362"/>
      <c r="AE55" s="362"/>
      <c r="AF55" s="362"/>
      <c r="AG55" s="362"/>
      <c r="AH55" s="362"/>
      <c r="AI55" s="362"/>
      <c r="AJ55" s="362"/>
      <c r="AK55" s="362"/>
      <c r="AL55" s="362"/>
      <c r="AM55" s="367"/>
    </row>
    <row r="56" spans="2:40" ht="15">
      <c r="B56" s="1723"/>
      <c r="C56" s="1077"/>
      <c r="D56" s="2" t="s">
        <v>94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3890" t="s">
        <v>271</v>
      </c>
      <c r="Q56" s="2"/>
      <c r="R56" s="2"/>
      <c r="S56" s="2"/>
      <c r="T56" s="2354"/>
      <c r="U56" s="2354"/>
      <c r="V56" s="2354"/>
      <c r="W56" s="2354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3891" t="s">
        <v>301</v>
      </c>
    </row>
    <row r="57" spans="2:40" ht="15">
      <c r="C57" s="3878"/>
    </row>
  </sheetData>
  <sheetProtection algorithmName="SHA-512" hashValue="Jt1vL07N1uwB49sl60kyQm/Y1sQV2G2SM8/nwKC/5klpxPUkAFfn3HVkff300xGTZGsD5WySZReduiM7Ciz7Iw==" saltValue="9C6LpIz/M36XhzFxtizl8Q==" spinCount="100000" sheet="1" objects="1" scenarios="1" selectLockedCells="1" selectUnlockedCells="1"/>
  <mergeCells count="20">
    <mergeCell ref="B8:AM8"/>
    <mergeCell ref="B3:AM3"/>
    <mergeCell ref="B4:AM4"/>
    <mergeCell ref="B5:AM5"/>
    <mergeCell ref="B6:AM6"/>
    <mergeCell ref="B7:AM7"/>
    <mergeCell ref="AD10:AF10"/>
    <mergeCell ref="AG10:AI10"/>
    <mergeCell ref="AJ10:AL10"/>
    <mergeCell ref="C10:E10"/>
    <mergeCell ref="F10:H10"/>
    <mergeCell ref="I10:K10"/>
    <mergeCell ref="L10:N10"/>
    <mergeCell ref="O10:Q10"/>
    <mergeCell ref="R10:T10"/>
    <mergeCell ref="B49:D50"/>
    <mergeCell ref="B51:D52"/>
    <mergeCell ref="U10:W10"/>
    <mergeCell ref="X10:Z10"/>
    <mergeCell ref="AA10:AC10"/>
  </mergeCells>
  <pageMargins left="0.70866141732283472" right="0.70866141732283472" top="0.15748031496062992" bottom="0.35433070866141736" header="0.31496062992125984" footer="0.31496062992125984"/>
  <pageSetup paperSize="9" scale="70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5" tint="0.79998168889431442"/>
  </sheetPr>
  <dimension ref="B1:AM53"/>
  <sheetViews>
    <sheetView workbookViewId="0"/>
  </sheetViews>
  <sheetFormatPr defaultColWidth="9.140625" defaultRowHeight="12.75"/>
  <cols>
    <col min="1" max="1" width="3.7109375" style="2533" customWidth="1"/>
    <col min="2" max="2" width="6.140625" style="2533" customWidth="1"/>
    <col min="3" max="4" width="3.28515625" style="2533" customWidth="1"/>
    <col min="5" max="5" width="8.7109375" style="2533" customWidth="1"/>
    <col min="6" max="7" width="3.28515625" style="2533" customWidth="1"/>
    <col min="8" max="8" width="8.7109375" style="2533" customWidth="1"/>
    <col min="9" max="10" width="3.28515625" style="2533" customWidth="1"/>
    <col min="11" max="11" width="8.7109375" style="2533" customWidth="1"/>
    <col min="12" max="13" width="3.28515625" style="2533" customWidth="1"/>
    <col min="14" max="14" width="8.7109375" style="2533" customWidth="1"/>
    <col min="15" max="16" width="3.28515625" style="2533" customWidth="1"/>
    <col min="17" max="17" width="8.7109375" style="2533" customWidth="1"/>
    <col min="18" max="19" width="3.28515625" style="2533" customWidth="1"/>
    <col min="20" max="20" width="8.7109375" style="2533" customWidth="1"/>
    <col min="21" max="22" width="3.28515625" style="2533" customWidth="1"/>
    <col min="23" max="23" width="8.7109375" style="2533" customWidth="1"/>
    <col min="24" max="25" width="3.28515625" style="2533" customWidth="1"/>
    <col min="26" max="26" width="8.7109375" style="2533" customWidth="1"/>
    <col min="27" max="28" width="3.28515625" style="2533" customWidth="1"/>
    <col min="29" max="29" width="8.7109375" style="2533" customWidth="1"/>
    <col min="30" max="31" width="3.28515625" style="2533" customWidth="1"/>
    <col min="32" max="32" width="8.7109375" style="2533" customWidth="1"/>
    <col min="33" max="34" width="3.28515625" style="2533" customWidth="1"/>
    <col min="35" max="35" width="8.7109375" style="2533" customWidth="1"/>
    <col min="36" max="37" width="3.28515625" style="2533" customWidth="1"/>
    <col min="38" max="38" width="8.7109375" style="2533" customWidth="1"/>
    <col min="39" max="39" width="7.42578125" style="2533" customWidth="1"/>
    <col min="40" max="16384" width="9.140625" style="2533"/>
  </cols>
  <sheetData>
    <row r="1" spans="2:39" ht="35.25">
      <c r="B1" s="2528"/>
      <c r="C1" s="2529"/>
      <c r="D1" s="2529"/>
      <c r="E1" s="2530"/>
      <c r="F1" s="2531"/>
      <c r="G1" s="2531"/>
      <c r="H1" s="2531"/>
      <c r="I1" s="2531"/>
      <c r="J1" s="2532"/>
      <c r="T1" s="2532"/>
      <c r="U1" s="2532"/>
      <c r="V1" s="2532"/>
      <c r="W1" s="2532"/>
      <c r="X1" s="2532"/>
      <c r="Y1" s="2532"/>
      <c r="Z1" s="2532"/>
      <c r="AA1" s="2532"/>
      <c r="AB1" s="2532"/>
      <c r="AC1" s="2532"/>
      <c r="AD1" s="2532"/>
      <c r="AE1" s="2532"/>
      <c r="AF1" s="2532"/>
      <c r="AG1" s="2532"/>
      <c r="AH1" s="2532"/>
      <c r="AI1" s="2532"/>
      <c r="AJ1" s="2532"/>
      <c r="AK1" s="2532"/>
      <c r="AL1" s="2532"/>
      <c r="AM1" s="2532"/>
    </row>
    <row r="2" spans="2:39" ht="15.75" hidden="1">
      <c r="B2" s="2534"/>
      <c r="C2" s="2534"/>
      <c r="D2" s="2534"/>
      <c r="E2" s="2532"/>
      <c r="F2" s="2532"/>
      <c r="G2" s="2532"/>
      <c r="H2" s="2532"/>
      <c r="I2" s="2532"/>
      <c r="J2" s="2532"/>
      <c r="K2" s="2532"/>
      <c r="L2" s="2532"/>
      <c r="M2" s="2532"/>
      <c r="N2" s="2532"/>
      <c r="O2" s="2532"/>
      <c r="P2" s="2532"/>
      <c r="Q2" s="2532"/>
      <c r="R2" s="2532"/>
      <c r="S2" s="2532"/>
      <c r="T2" s="2532"/>
      <c r="U2" s="2532"/>
      <c r="V2" s="2532"/>
      <c r="W2" s="2532"/>
      <c r="X2" s="2532"/>
      <c r="Y2" s="2532"/>
      <c r="Z2" s="2532"/>
      <c r="AA2" s="2532"/>
      <c r="AB2" s="2532"/>
      <c r="AC2" s="2532"/>
      <c r="AD2" s="2532"/>
      <c r="AE2" s="2532"/>
      <c r="AF2" s="2532"/>
      <c r="AG2" s="2532"/>
      <c r="AH2" s="2532"/>
      <c r="AI2" s="2532"/>
      <c r="AJ2" s="2532"/>
      <c r="AK2" s="2532"/>
      <c r="AL2" s="2532"/>
      <c r="AM2" s="2532"/>
    </row>
    <row r="3" spans="2:39" ht="30">
      <c r="B3" s="4650" t="s">
        <v>366</v>
      </c>
      <c r="C3" s="4651"/>
      <c r="D3" s="4651"/>
      <c r="E3" s="4651"/>
      <c r="F3" s="4651"/>
      <c r="G3" s="4651"/>
      <c r="H3" s="4651"/>
      <c r="I3" s="4651"/>
      <c r="J3" s="4651"/>
      <c r="K3" s="4651"/>
      <c r="L3" s="4651"/>
      <c r="M3" s="4651"/>
      <c r="N3" s="4651"/>
      <c r="O3" s="4651"/>
      <c r="P3" s="4651"/>
      <c r="Q3" s="4651"/>
      <c r="R3" s="4651"/>
      <c r="S3" s="4651"/>
      <c r="T3" s="4651"/>
      <c r="U3" s="4651"/>
      <c r="V3" s="4651"/>
      <c r="W3" s="4651"/>
      <c r="X3" s="4651"/>
      <c r="Y3" s="4651"/>
      <c r="Z3" s="4651"/>
      <c r="AA3" s="4651"/>
      <c r="AB3" s="4651"/>
      <c r="AC3" s="4651"/>
      <c r="AD3" s="4651"/>
      <c r="AE3" s="4651"/>
      <c r="AF3" s="4651"/>
      <c r="AG3" s="4651"/>
      <c r="AH3" s="4651"/>
      <c r="AI3" s="4651"/>
      <c r="AJ3" s="4651"/>
      <c r="AK3" s="4651"/>
      <c r="AL3" s="4651"/>
      <c r="AM3" s="4651"/>
    </row>
    <row r="4" spans="2:39" ht="25.5">
      <c r="B4" s="4652" t="s">
        <v>252</v>
      </c>
      <c r="C4" s="4652"/>
      <c r="D4" s="4652"/>
      <c r="E4" s="4652"/>
      <c r="F4" s="4652"/>
      <c r="G4" s="4652"/>
      <c r="H4" s="4652"/>
      <c r="I4" s="4652"/>
      <c r="J4" s="4652"/>
      <c r="K4" s="4652"/>
      <c r="L4" s="4652"/>
      <c r="M4" s="4652"/>
      <c r="N4" s="4652"/>
      <c r="O4" s="4652"/>
      <c r="P4" s="4652"/>
      <c r="Q4" s="4652"/>
      <c r="R4" s="4652"/>
      <c r="S4" s="4652"/>
      <c r="T4" s="4652"/>
      <c r="U4" s="4652"/>
      <c r="V4" s="4652"/>
      <c r="W4" s="4652"/>
      <c r="X4" s="4652"/>
      <c r="Y4" s="4652"/>
      <c r="Z4" s="4652"/>
      <c r="AA4" s="4652"/>
      <c r="AB4" s="4652"/>
      <c r="AC4" s="4652"/>
      <c r="AD4" s="4652"/>
      <c r="AE4" s="4652"/>
      <c r="AF4" s="4652"/>
      <c r="AG4" s="4652"/>
      <c r="AH4" s="4652"/>
      <c r="AI4" s="4652"/>
      <c r="AJ4" s="4652"/>
      <c r="AK4" s="4652"/>
      <c r="AL4" s="4652"/>
      <c r="AM4" s="4652"/>
    </row>
    <row r="5" spans="2:39" ht="18.75">
      <c r="B5" s="4653" t="s">
        <v>111</v>
      </c>
      <c r="C5" s="4653"/>
      <c r="D5" s="4653"/>
      <c r="E5" s="4653"/>
      <c r="F5" s="4653"/>
      <c r="G5" s="4653"/>
      <c r="H5" s="4653"/>
      <c r="I5" s="4653"/>
      <c r="J5" s="4653"/>
      <c r="K5" s="4653"/>
      <c r="L5" s="4653"/>
      <c r="M5" s="4653"/>
      <c r="N5" s="4653"/>
      <c r="O5" s="4653"/>
      <c r="P5" s="4653"/>
      <c r="Q5" s="4653"/>
      <c r="R5" s="4653"/>
      <c r="S5" s="4653"/>
      <c r="T5" s="4653"/>
      <c r="U5" s="4653"/>
      <c r="V5" s="4653"/>
      <c r="W5" s="4653"/>
      <c r="X5" s="4653"/>
      <c r="Y5" s="4653"/>
      <c r="Z5" s="4653"/>
      <c r="AA5" s="4653"/>
      <c r="AB5" s="4653"/>
      <c r="AC5" s="4653"/>
      <c r="AD5" s="4653"/>
      <c r="AE5" s="4653"/>
      <c r="AF5" s="4653"/>
      <c r="AG5" s="4653"/>
      <c r="AH5" s="4653"/>
      <c r="AI5" s="4653"/>
      <c r="AJ5" s="4653"/>
      <c r="AK5" s="4653"/>
      <c r="AL5" s="4653"/>
      <c r="AM5" s="4653"/>
    </row>
    <row r="6" spans="2:39" ht="18.75">
      <c r="B6" s="4653" t="s">
        <v>177</v>
      </c>
      <c r="C6" s="4653"/>
      <c r="D6" s="4653"/>
      <c r="E6" s="4653"/>
      <c r="F6" s="4653"/>
      <c r="G6" s="4653"/>
      <c r="H6" s="4653"/>
      <c r="I6" s="4653"/>
      <c r="J6" s="4653"/>
      <c r="K6" s="4653"/>
      <c r="L6" s="4653"/>
      <c r="M6" s="4653"/>
      <c r="N6" s="4653"/>
      <c r="O6" s="4653"/>
      <c r="P6" s="4653"/>
      <c r="Q6" s="4653"/>
      <c r="R6" s="4653"/>
      <c r="S6" s="4653"/>
      <c r="T6" s="4653"/>
      <c r="U6" s="4653"/>
      <c r="V6" s="4653"/>
      <c r="W6" s="4653"/>
      <c r="X6" s="4653"/>
      <c r="Y6" s="4653"/>
      <c r="Z6" s="4653"/>
      <c r="AA6" s="4653"/>
      <c r="AB6" s="4653"/>
      <c r="AC6" s="4653"/>
      <c r="AD6" s="4653"/>
      <c r="AE6" s="4653"/>
      <c r="AF6" s="4653"/>
      <c r="AG6" s="4653"/>
      <c r="AH6" s="4653"/>
      <c r="AI6" s="4653"/>
      <c r="AJ6" s="4653"/>
      <c r="AK6" s="4653"/>
      <c r="AL6" s="4653"/>
      <c r="AM6" s="4653"/>
    </row>
    <row r="7" spans="2:39" ht="18.75">
      <c r="B7" s="4653" t="s">
        <v>190</v>
      </c>
      <c r="C7" s="4653"/>
      <c r="D7" s="4653"/>
      <c r="E7" s="4653"/>
      <c r="F7" s="4653"/>
      <c r="G7" s="4653"/>
      <c r="H7" s="4653"/>
      <c r="I7" s="4653"/>
      <c r="J7" s="4653"/>
      <c r="K7" s="4653"/>
      <c r="L7" s="4653"/>
      <c r="M7" s="4653"/>
      <c r="N7" s="4653"/>
      <c r="O7" s="4653"/>
      <c r="P7" s="4653"/>
      <c r="Q7" s="4653"/>
      <c r="R7" s="4653"/>
      <c r="S7" s="4653"/>
      <c r="T7" s="4653"/>
      <c r="U7" s="4653"/>
      <c r="V7" s="4653"/>
      <c r="W7" s="4653"/>
      <c r="X7" s="4653"/>
      <c r="Y7" s="4653"/>
      <c r="Z7" s="4653"/>
      <c r="AA7" s="4653"/>
      <c r="AB7" s="4653"/>
      <c r="AC7" s="4653"/>
      <c r="AD7" s="4653"/>
      <c r="AE7" s="4653"/>
      <c r="AF7" s="4653"/>
      <c r="AG7" s="4653"/>
      <c r="AH7" s="4653"/>
      <c r="AI7" s="4653"/>
      <c r="AJ7" s="4653"/>
      <c r="AK7" s="4653"/>
      <c r="AL7" s="4653"/>
      <c r="AM7" s="4653"/>
    </row>
    <row r="8" spans="2:39" ht="15.75">
      <c r="B8" s="4649" t="s">
        <v>138</v>
      </c>
      <c r="C8" s="4649"/>
      <c r="D8" s="4649"/>
      <c r="E8" s="4649"/>
      <c r="F8" s="4649"/>
      <c r="G8" s="4649"/>
      <c r="H8" s="4649"/>
      <c r="I8" s="4649"/>
      <c r="J8" s="4649"/>
      <c r="K8" s="4649"/>
      <c r="L8" s="4649"/>
      <c r="M8" s="4649"/>
      <c r="N8" s="4649"/>
      <c r="O8" s="4649"/>
      <c r="P8" s="4649"/>
      <c r="Q8" s="4649"/>
      <c r="R8" s="4649"/>
      <c r="S8" s="4649"/>
      <c r="T8" s="4649"/>
      <c r="U8" s="4649"/>
      <c r="V8" s="4649"/>
      <c r="W8" s="4649"/>
      <c r="X8" s="4649"/>
      <c r="Y8" s="4649"/>
      <c r="Z8" s="4649"/>
      <c r="AA8" s="4649"/>
      <c r="AB8" s="4649"/>
      <c r="AC8" s="4649"/>
      <c r="AD8" s="4649"/>
      <c r="AE8" s="4649"/>
      <c r="AF8" s="4649"/>
      <c r="AG8" s="4649"/>
      <c r="AH8" s="4649"/>
      <c r="AI8" s="4649"/>
      <c r="AJ8" s="4649"/>
      <c r="AK8" s="4649"/>
      <c r="AL8" s="4649"/>
      <c r="AM8" s="4649"/>
    </row>
    <row r="9" spans="2:39" ht="15" customHeight="1" thickBot="1">
      <c r="B9" s="2535"/>
      <c r="C9" s="2535"/>
      <c r="D9" s="2535"/>
      <c r="E9" s="2535"/>
      <c r="F9" s="2535"/>
      <c r="G9" s="2535"/>
      <c r="H9" s="2535"/>
      <c r="I9" s="2535"/>
      <c r="J9" s="2535"/>
      <c r="K9" s="2535"/>
      <c r="L9" s="2535"/>
      <c r="M9" s="2535"/>
      <c r="N9" s="2535"/>
      <c r="O9" s="2535"/>
      <c r="P9" s="2535"/>
      <c r="Q9" s="2535"/>
      <c r="R9" s="2535"/>
      <c r="S9" s="2535"/>
      <c r="T9" s="2535"/>
      <c r="U9" s="2535"/>
      <c r="V9" s="2535"/>
      <c r="W9" s="2535"/>
      <c r="X9" s="2535"/>
      <c r="Y9" s="2535"/>
      <c r="Z9" s="2535"/>
      <c r="AA9" s="2535"/>
      <c r="AB9" s="2535"/>
      <c r="AC9" s="2535"/>
      <c r="AD9" s="2535"/>
      <c r="AE9" s="2535"/>
      <c r="AF9" s="2535"/>
      <c r="AG9" s="2535"/>
      <c r="AH9" s="2535"/>
      <c r="AI9" s="2535"/>
      <c r="AJ9" s="2535"/>
      <c r="AK9" s="2535"/>
      <c r="AL9" s="2535"/>
      <c r="AM9" s="2535"/>
    </row>
    <row r="10" spans="2:39" s="2537" customFormat="1" ht="37.5" customHeight="1" thickBot="1">
      <c r="B10" s="4663" t="s">
        <v>162</v>
      </c>
      <c r="C10" s="4654" t="s">
        <v>73</v>
      </c>
      <c r="D10" s="4655"/>
      <c r="E10" s="4656"/>
      <c r="F10" s="4654" t="s">
        <v>0</v>
      </c>
      <c r="G10" s="4655"/>
      <c r="H10" s="4656"/>
      <c r="I10" s="4654" t="s">
        <v>74</v>
      </c>
      <c r="J10" s="4655"/>
      <c r="K10" s="4656"/>
      <c r="L10" s="4654" t="s">
        <v>75</v>
      </c>
      <c r="M10" s="4655"/>
      <c r="N10" s="4656"/>
      <c r="O10" s="4654" t="s">
        <v>76</v>
      </c>
      <c r="P10" s="4655"/>
      <c r="Q10" s="4656"/>
      <c r="R10" s="4654" t="s">
        <v>77</v>
      </c>
      <c r="S10" s="4655"/>
      <c r="T10" s="4656"/>
      <c r="U10" s="4654" t="s">
        <v>78</v>
      </c>
      <c r="V10" s="4655"/>
      <c r="W10" s="4656"/>
      <c r="X10" s="4654" t="s">
        <v>1</v>
      </c>
      <c r="Y10" s="4655"/>
      <c r="Z10" s="4656"/>
      <c r="AA10" s="4654" t="s">
        <v>79</v>
      </c>
      <c r="AB10" s="4655"/>
      <c r="AC10" s="4656"/>
      <c r="AD10" s="4654" t="s">
        <v>80</v>
      </c>
      <c r="AE10" s="4655"/>
      <c r="AF10" s="4656"/>
      <c r="AG10" s="4654" t="s">
        <v>81</v>
      </c>
      <c r="AH10" s="4655"/>
      <c r="AI10" s="4656"/>
      <c r="AJ10" s="4654" t="s">
        <v>82</v>
      </c>
      <c r="AK10" s="4655"/>
      <c r="AL10" s="4656"/>
      <c r="AM10" s="2536" t="s">
        <v>96</v>
      </c>
    </row>
    <row r="11" spans="2:39">
      <c r="B11" s="4664"/>
      <c r="C11" s="3470" t="s">
        <v>90</v>
      </c>
      <c r="D11" s="3471"/>
      <c r="E11" s="3472" t="s">
        <v>167</v>
      </c>
      <c r="F11" s="3470" t="s">
        <v>90</v>
      </c>
      <c r="G11" s="3471"/>
      <c r="H11" s="3472" t="s">
        <v>167</v>
      </c>
      <c r="I11" s="3470" t="s">
        <v>90</v>
      </c>
      <c r="J11" s="3471"/>
      <c r="K11" s="3472" t="s">
        <v>167</v>
      </c>
      <c r="L11" s="3470" t="s">
        <v>90</v>
      </c>
      <c r="M11" s="3471"/>
      <c r="N11" s="3472" t="s">
        <v>167</v>
      </c>
      <c r="O11" s="3470" t="s">
        <v>90</v>
      </c>
      <c r="P11" s="3471"/>
      <c r="Q11" s="3472" t="s">
        <v>167</v>
      </c>
      <c r="R11" s="3470" t="s">
        <v>90</v>
      </c>
      <c r="S11" s="3471"/>
      <c r="T11" s="3472" t="s">
        <v>167</v>
      </c>
      <c r="U11" s="3470" t="s">
        <v>90</v>
      </c>
      <c r="V11" s="3471"/>
      <c r="W11" s="3472" t="s">
        <v>167</v>
      </c>
      <c r="X11" s="3470" t="s">
        <v>90</v>
      </c>
      <c r="Y11" s="3471"/>
      <c r="Z11" s="3472" t="s">
        <v>167</v>
      </c>
      <c r="AA11" s="3470" t="s">
        <v>90</v>
      </c>
      <c r="AB11" s="3471"/>
      <c r="AC11" s="3472" t="s">
        <v>167</v>
      </c>
      <c r="AD11" s="3470" t="s">
        <v>90</v>
      </c>
      <c r="AE11" s="3471"/>
      <c r="AF11" s="3472" t="s">
        <v>167</v>
      </c>
      <c r="AG11" s="3470" t="s">
        <v>90</v>
      </c>
      <c r="AH11" s="3471"/>
      <c r="AI11" s="3472" t="s">
        <v>167</v>
      </c>
      <c r="AJ11" s="3470" t="s">
        <v>90</v>
      </c>
      <c r="AK11" s="3471"/>
      <c r="AL11" s="3472" t="s">
        <v>167</v>
      </c>
      <c r="AM11" s="2538"/>
    </row>
    <row r="12" spans="2:39">
      <c r="B12" s="4664"/>
      <c r="C12" s="3473" t="s">
        <v>5</v>
      </c>
      <c r="D12" s="3474" t="s">
        <v>6</v>
      </c>
      <c r="E12" s="3475" t="s">
        <v>12</v>
      </c>
      <c r="F12" s="3473" t="s">
        <v>5</v>
      </c>
      <c r="G12" s="3474" t="s">
        <v>6</v>
      </c>
      <c r="H12" s="3475" t="s">
        <v>12</v>
      </c>
      <c r="I12" s="3473" t="s">
        <v>5</v>
      </c>
      <c r="J12" s="3474" t="s">
        <v>6</v>
      </c>
      <c r="K12" s="3475" t="s">
        <v>12</v>
      </c>
      <c r="L12" s="3473" t="s">
        <v>5</v>
      </c>
      <c r="M12" s="3474" t="s">
        <v>6</v>
      </c>
      <c r="N12" s="3475" t="s">
        <v>12</v>
      </c>
      <c r="O12" s="3473" t="s">
        <v>5</v>
      </c>
      <c r="P12" s="3474" t="s">
        <v>6</v>
      </c>
      <c r="Q12" s="3475" t="s">
        <v>12</v>
      </c>
      <c r="R12" s="3473" t="s">
        <v>5</v>
      </c>
      <c r="S12" s="3474" t="s">
        <v>6</v>
      </c>
      <c r="T12" s="3475" t="s">
        <v>12</v>
      </c>
      <c r="U12" s="3473" t="s">
        <v>5</v>
      </c>
      <c r="V12" s="3474" t="s">
        <v>6</v>
      </c>
      <c r="W12" s="3475" t="s">
        <v>12</v>
      </c>
      <c r="X12" s="3473" t="s">
        <v>5</v>
      </c>
      <c r="Y12" s="3474" t="s">
        <v>6</v>
      </c>
      <c r="Z12" s="3475" t="s">
        <v>12</v>
      </c>
      <c r="AA12" s="3473" t="s">
        <v>5</v>
      </c>
      <c r="AB12" s="3474" t="s">
        <v>6</v>
      </c>
      <c r="AC12" s="3475" t="s">
        <v>12</v>
      </c>
      <c r="AD12" s="3473" t="s">
        <v>5</v>
      </c>
      <c r="AE12" s="3474" t="s">
        <v>6</v>
      </c>
      <c r="AF12" s="3475" t="s">
        <v>12</v>
      </c>
      <c r="AG12" s="3473" t="s">
        <v>5</v>
      </c>
      <c r="AH12" s="3474" t="s">
        <v>6</v>
      </c>
      <c r="AI12" s="3475" t="s">
        <v>12</v>
      </c>
      <c r="AJ12" s="3473" t="s">
        <v>5</v>
      </c>
      <c r="AK12" s="3474" t="s">
        <v>6</v>
      </c>
      <c r="AL12" s="3475" t="s">
        <v>12</v>
      </c>
      <c r="AM12" s="2538"/>
    </row>
    <row r="13" spans="2:39">
      <c r="B13" s="4664"/>
      <c r="C13" s="3473" t="s">
        <v>8</v>
      </c>
      <c r="D13" s="3474" t="s">
        <v>9</v>
      </c>
      <c r="E13" s="3475" t="s">
        <v>9</v>
      </c>
      <c r="F13" s="3473" t="s">
        <v>8</v>
      </c>
      <c r="G13" s="3474" t="s">
        <v>9</v>
      </c>
      <c r="H13" s="3475" t="s">
        <v>9</v>
      </c>
      <c r="I13" s="3473" t="s">
        <v>8</v>
      </c>
      <c r="J13" s="3474" t="s">
        <v>9</v>
      </c>
      <c r="K13" s="3475" t="s">
        <v>9</v>
      </c>
      <c r="L13" s="3473" t="s">
        <v>8</v>
      </c>
      <c r="M13" s="3474" t="s">
        <v>9</v>
      </c>
      <c r="N13" s="3475" t="s">
        <v>9</v>
      </c>
      <c r="O13" s="3473" t="s">
        <v>8</v>
      </c>
      <c r="P13" s="3474" t="s">
        <v>9</v>
      </c>
      <c r="Q13" s="3475" t="s">
        <v>9</v>
      </c>
      <c r="R13" s="3473" t="s">
        <v>8</v>
      </c>
      <c r="S13" s="3474" t="s">
        <v>9</v>
      </c>
      <c r="T13" s="3475" t="s">
        <v>9</v>
      </c>
      <c r="U13" s="3473" t="s">
        <v>8</v>
      </c>
      <c r="V13" s="3474" t="s">
        <v>9</v>
      </c>
      <c r="W13" s="3475" t="s">
        <v>9</v>
      </c>
      <c r="X13" s="3473" t="s">
        <v>8</v>
      </c>
      <c r="Y13" s="3474" t="s">
        <v>9</v>
      </c>
      <c r="Z13" s="3475" t="s">
        <v>9</v>
      </c>
      <c r="AA13" s="3473" t="s">
        <v>8</v>
      </c>
      <c r="AB13" s="3474" t="s">
        <v>9</v>
      </c>
      <c r="AC13" s="3475" t="s">
        <v>9</v>
      </c>
      <c r="AD13" s="3473" t="s">
        <v>8</v>
      </c>
      <c r="AE13" s="3474" t="s">
        <v>9</v>
      </c>
      <c r="AF13" s="3475" t="s">
        <v>9</v>
      </c>
      <c r="AG13" s="3473" t="s">
        <v>8</v>
      </c>
      <c r="AH13" s="3474" t="s">
        <v>9</v>
      </c>
      <c r="AI13" s="3475" t="s">
        <v>9</v>
      </c>
      <c r="AJ13" s="3473" t="s">
        <v>8</v>
      </c>
      <c r="AK13" s="3474" t="s">
        <v>9</v>
      </c>
      <c r="AL13" s="3475" t="s">
        <v>9</v>
      </c>
      <c r="AM13" s="2538"/>
    </row>
    <row r="14" spans="2:39">
      <c r="B14" s="4664"/>
      <c r="C14" s="3473" t="s">
        <v>6</v>
      </c>
      <c r="D14" s="3474" t="s">
        <v>11</v>
      </c>
      <c r="E14" s="3475" t="s">
        <v>64</v>
      </c>
      <c r="F14" s="3473" t="s">
        <v>6</v>
      </c>
      <c r="G14" s="3474" t="s">
        <v>11</v>
      </c>
      <c r="H14" s="3475" t="s">
        <v>64</v>
      </c>
      <c r="I14" s="3473" t="s">
        <v>6</v>
      </c>
      <c r="J14" s="3474" t="s">
        <v>11</v>
      </c>
      <c r="K14" s="3475" t="s">
        <v>64</v>
      </c>
      <c r="L14" s="3473" t="s">
        <v>6</v>
      </c>
      <c r="M14" s="3474" t="s">
        <v>11</v>
      </c>
      <c r="N14" s="3475" t="s">
        <v>64</v>
      </c>
      <c r="O14" s="3473" t="s">
        <v>6</v>
      </c>
      <c r="P14" s="3474" t="s">
        <v>11</v>
      </c>
      <c r="Q14" s="3475" t="s">
        <v>64</v>
      </c>
      <c r="R14" s="3473" t="s">
        <v>6</v>
      </c>
      <c r="S14" s="3474" t="s">
        <v>11</v>
      </c>
      <c r="T14" s="3475" t="s">
        <v>64</v>
      </c>
      <c r="U14" s="3473" t="s">
        <v>6</v>
      </c>
      <c r="V14" s="3474" t="s">
        <v>11</v>
      </c>
      <c r="W14" s="3475" t="s">
        <v>64</v>
      </c>
      <c r="X14" s="3473" t="s">
        <v>6</v>
      </c>
      <c r="Y14" s="3474" t="s">
        <v>11</v>
      </c>
      <c r="Z14" s="3475" t="s">
        <v>64</v>
      </c>
      <c r="AA14" s="3473" t="s">
        <v>6</v>
      </c>
      <c r="AB14" s="3474" t="s">
        <v>11</v>
      </c>
      <c r="AC14" s="3475" t="s">
        <v>64</v>
      </c>
      <c r="AD14" s="3473" t="s">
        <v>6</v>
      </c>
      <c r="AE14" s="3474" t="s">
        <v>11</v>
      </c>
      <c r="AF14" s="3475" t="s">
        <v>64</v>
      </c>
      <c r="AG14" s="3473" t="s">
        <v>6</v>
      </c>
      <c r="AH14" s="3474" t="s">
        <v>11</v>
      </c>
      <c r="AI14" s="3475" t="s">
        <v>64</v>
      </c>
      <c r="AJ14" s="3473" t="s">
        <v>6</v>
      </c>
      <c r="AK14" s="3474" t="s">
        <v>11</v>
      </c>
      <c r="AL14" s="3475" t="s">
        <v>64</v>
      </c>
      <c r="AM14" s="2538"/>
    </row>
    <row r="15" spans="2:39">
      <c r="B15" s="4664"/>
      <c r="C15" s="3473" t="s">
        <v>9</v>
      </c>
      <c r="D15" s="3476"/>
      <c r="E15" s="3477" t="s">
        <v>170</v>
      </c>
      <c r="F15" s="3473" t="s">
        <v>9</v>
      </c>
      <c r="G15" s="3476"/>
      <c r="H15" s="3477" t="s">
        <v>170</v>
      </c>
      <c r="I15" s="3473" t="s">
        <v>9</v>
      </c>
      <c r="J15" s="3476"/>
      <c r="K15" s="3477" t="s">
        <v>170</v>
      </c>
      <c r="L15" s="3473" t="s">
        <v>9</v>
      </c>
      <c r="M15" s="3476"/>
      <c r="N15" s="3477" t="s">
        <v>170</v>
      </c>
      <c r="O15" s="3473" t="s">
        <v>9</v>
      </c>
      <c r="P15" s="3476"/>
      <c r="Q15" s="3477" t="s">
        <v>170</v>
      </c>
      <c r="R15" s="3473" t="s">
        <v>9</v>
      </c>
      <c r="S15" s="3476"/>
      <c r="T15" s="3477" t="s">
        <v>170</v>
      </c>
      <c r="U15" s="3473" t="s">
        <v>9</v>
      </c>
      <c r="V15" s="3476"/>
      <c r="W15" s="3477" t="s">
        <v>170</v>
      </c>
      <c r="X15" s="3473" t="s">
        <v>9</v>
      </c>
      <c r="Y15" s="3476"/>
      <c r="Z15" s="3477" t="s">
        <v>170</v>
      </c>
      <c r="AA15" s="3473" t="s">
        <v>9</v>
      </c>
      <c r="AB15" s="3476"/>
      <c r="AC15" s="3477" t="s">
        <v>170</v>
      </c>
      <c r="AD15" s="3473" t="s">
        <v>9</v>
      </c>
      <c r="AE15" s="3476"/>
      <c r="AF15" s="3477" t="s">
        <v>170</v>
      </c>
      <c r="AG15" s="3473" t="s">
        <v>9</v>
      </c>
      <c r="AH15" s="3476"/>
      <c r="AI15" s="3477" t="s">
        <v>170</v>
      </c>
      <c r="AJ15" s="3473" t="s">
        <v>9</v>
      </c>
      <c r="AK15" s="3476"/>
      <c r="AL15" s="3477" t="s">
        <v>170</v>
      </c>
      <c r="AM15" s="2539"/>
    </row>
    <row r="16" spans="2:39" ht="13.5" thickBot="1">
      <c r="B16" s="4665"/>
      <c r="C16" s="3478" t="s">
        <v>11</v>
      </c>
      <c r="D16" s="3479"/>
      <c r="E16" s="3480" t="s">
        <v>57</v>
      </c>
      <c r="F16" s="3478" t="s">
        <v>11</v>
      </c>
      <c r="G16" s="3479"/>
      <c r="H16" s="3480" t="s">
        <v>57</v>
      </c>
      <c r="I16" s="3478" t="s">
        <v>11</v>
      </c>
      <c r="J16" s="3479"/>
      <c r="K16" s="3480" t="s">
        <v>57</v>
      </c>
      <c r="L16" s="3478" t="s">
        <v>11</v>
      </c>
      <c r="M16" s="3479"/>
      <c r="N16" s="3480" t="s">
        <v>57</v>
      </c>
      <c r="O16" s="3478" t="s">
        <v>11</v>
      </c>
      <c r="P16" s="3479"/>
      <c r="Q16" s="3481" t="s">
        <v>57</v>
      </c>
      <c r="R16" s="3478" t="s">
        <v>11</v>
      </c>
      <c r="S16" s="3479"/>
      <c r="T16" s="3482" t="s">
        <v>57</v>
      </c>
      <c r="U16" s="3478" t="s">
        <v>11</v>
      </c>
      <c r="V16" s="3479"/>
      <c r="W16" s="3480" t="s">
        <v>57</v>
      </c>
      <c r="X16" s="3478" t="s">
        <v>11</v>
      </c>
      <c r="Y16" s="3479"/>
      <c r="Z16" s="3480" t="s">
        <v>57</v>
      </c>
      <c r="AA16" s="3478" t="s">
        <v>11</v>
      </c>
      <c r="AB16" s="3479"/>
      <c r="AC16" s="3480" t="s">
        <v>57</v>
      </c>
      <c r="AD16" s="3478" t="s">
        <v>11</v>
      </c>
      <c r="AE16" s="3479"/>
      <c r="AF16" s="3480" t="s">
        <v>57</v>
      </c>
      <c r="AG16" s="3478" t="s">
        <v>11</v>
      </c>
      <c r="AH16" s="3479"/>
      <c r="AI16" s="3481" t="s">
        <v>57</v>
      </c>
      <c r="AJ16" s="3478" t="s">
        <v>11</v>
      </c>
      <c r="AK16" s="3479"/>
      <c r="AL16" s="3480" t="s">
        <v>57</v>
      </c>
      <c r="AM16" s="2540"/>
    </row>
    <row r="17" spans="2:39" ht="13.5" thickBot="1">
      <c r="B17" s="3483" t="s">
        <v>13</v>
      </c>
      <c r="C17" s="22"/>
      <c r="D17" s="1388" t="s">
        <v>15</v>
      </c>
      <c r="E17" s="1050" t="s">
        <v>58</v>
      </c>
      <c r="F17" s="22"/>
      <c r="G17" s="160" t="s">
        <v>19</v>
      </c>
      <c r="H17" s="161" t="s">
        <v>108</v>
      </c>
      <c r="I17" s="43"/>
      <c r="J17" s="209" t="s">
        <v>19</v>
      </c>
      <c r="K17" s="161" t="s">
        <v>108</v>
      </c>
      <c r="L17" s="22"/>
      <c r="M17" s="160" t="s">
        <v>88</v>
      </c>
      <c r="N17" s="161" t="s">
        <v>60</v>
      </c>
      <c r="O17" s="1233">
        <v>18</v>
      </c>
      <c r="P17" s="1388" t="s">
        <v>14</v>
      </c>
      <c r="Q17" s="1050" t="s">
        <v>58</v>
      </c>
      <c r="R17" s="46"/>
      <c r="S17" s="162" t="s">
        <v>16</v>
      </c>
      <c r="T17" s="166" t="s">
        <v>108</v>
      </c>
      <c r="U17" s="22"/>
      <c r="V17" s="1424" t="s">
        <v>88</v>
      </c>
      <c r="W17" s="161" t="s">
        <v>59</v>
      </c>
      <c r="X17" s="22"/>
      <c r="Y17" s="160" t="s">
        <v>17</v>
      </c>
      <c r="Z17" s="161" t="s">
        <v>59</v>
      </c>
      <c r="AA17" s="25"/>
      <c r="AB17" s="1426" t="s">
        <v>18</v>
      </c>
      <c r="AC17" s="161" t="s">
        <v>60</v>
      </c>
      <c r="AD17" s="22"/>
      <c r="AE17" s="160" t="s">
        <v>15</v>
      </c>
      <c r="AF17" s="161" t="s">
        <v>60</v>
      </c>
      <c r="AG17" s="22"/>
      <c r="AH17" s="1388" t="s">
        <v>19</v>
      </c>
      <c r="AI17" s="165" t="s">
        <v>108</v>
      </c>
      <c r="AJ17" s="25"/>
      <c r="AK17" s="228" t="s">
        <v>18</v>
      </c>
      <c r="AL17" s="159" t="s">
        <v>59</v>
      </c>
      <c r="AM17" s="2540"/>
    </row>
    <row r="18" spans="2:39" ht="13.5" thickBot="1">
      <c r="B18" s="3484" t="s">
        <v>20</v>
      </c>
      <c r="C18" s="22">
        <v>1</v>
      </c>
      <c r="D18" s="1424" t="s">
        <v>14</v>
      </c>
      <c r="E18" s="165" t="s">
        <v>59</v>
      </c>
      <c r="F18" s="22"/>
      <c r="G18" s="191" t="s">
        <v>16</v>
      </c>
      <c r="H18" s="207" t="s">
        <v>108</v>
      </c>
      <c r="I18" s="43"/>
      <c r="J18" s="208" t="s">
        <v>16</v>
      </c>
      <c r="K18" s="163" t="s">
        <v>108</v>
      </c>
      <c r="L18" s="92"/>
      <c r="M18" s="160" t="s">
        <v>15</v>
      </c>
      <c r="N18" s="161" t="s">
        <v>60</v>
      </c>
      <c r="O18" s="1233"/>
      <c r="P18" s="1424" t="s">
        <v>17</v>
      </c>
      <c r="Q18" s="1637" t="s">
        <v>60</v>
      </c>
      <c r="R18" s="22"/>
      <c r="S18" s="164" t="s">
        <v>18</v>
      </c>
      <c r="T18" s="159" t="s">
        <v>59</v>
      </c>
      <c r="U18" s="22"/>
      <c r="V18" s="1424" t="s">
        <v>15</v>
      </c>
      <c r="W18" s="161" t="s">
        <v>59</v>
      </c>
      <c r="X18" s="22"/>
      <c r="Y18" s="160" t="s">
        <v>19</v>
      </c>
      <c r="Z18" s="161" t="s">
        <v>108</v>
      </c>
      <c r="AA18" s="22"/>
      <c r="AB18" s="1424" t="s">
        <v>88</v>
      </c>
      <c r="AC18" s="161" t="s">
        <v>60</v>
      </c>
      <c r="AD18" s="22">
        <v>40</v>
      </c>
      <c r="AE18" s="160" t="s">
        <v>14</v>
      </c>
      <c r="AF18" s="161" t="s">
        <v>60</v>
      </c>
      <c r="AG18" s="46"/>
      <c r="AH18" s="208" t="s">
        <v>16</v>
      </c>
      <c r="AI18" s="166" t="s">
        <v>108</v>
      </c>
      <c r="AJ18" s="22"/>
      <c r="AK18" s="209" t="s">
        <v>88</v>
      </c>
      <c r="AL18" s="161" t="s">
        <v>59</v>
      </c>
      <c r="AM18" s="2540"/>
    </row>
    <row r="19" spans="2:39" ht="13.5" thickBot="1">
      <c r="B19" s="3484" t="s">
        <v>21</v>
      </c>
      <c r="C19" s="22"/>
      <c r="D19" s="1425" t="s">
        <v>17</v>
      </c>
      <c r="E19" s="165" t="s">
        <v>59</v>
      </c>
      <c r="F19" s="25"/>
      <c r="G19" s="164" t="s">
        <v>18</v>
      </c>
      <c r="H19" s="159" t="s">
        <v>60</v>
      </c>
      <c r="I19" s="47"/>
      <c r="J19" s="228" t="s">
        <v>18</v>
      </c>
      <c r="K19" s="161" t="s">
        <v>60</v>
      </c>
      <c r="L19" s="22">
        <v>14</v>
      </c>
      <c r="M19" s="160" t="s">
        <v>14</v>
      </c>
      <c r="N19" s="161" t="s">
        <v>60</v>
      </c>
      <c r="O19" s="1233"/>
      <c r="P19" s="1425" t="s">
        <v>19</v>
      </c>
      <c r="Q19" s="3901" t="s">
        <v>108</v>
      </c>
      <c r="R19" s="22"/>
      <c r="S19" s="160" t="s">
        <v>88</v>
      </c>
      <c r="T19" s="161" t="s">
        <v>59</v>
      </c>
      <c r="U19" s="22">
        <v>27</v>
      </c>
      <c r="V19" s="191" t="s">
        <v>14</v>
      </c>
      <c r="W19" s="207" t="s">
        <v>59</v>
      </c>
      <c r="X19" s="46"/>
      <c r="Y19" s="162" t="s">
        <v>16</v>
      </c>
      <c r="Z19" s="166" t="s">
        <v>108</v>
      </c>
      <c r="AA19" s="22"/>
      <c r="AB19" s="160" t="s">
        <v>15</v>
      </c>
      <c r="AC19" s="161" t="s">
        <v>60</v>
      </c>
      <c r="AD19" s="27"/>
      <c r="AE19" s="191" t="s">
        <v>17</v>
      </c>
      <c r="AF19" s="207" t="s">
        <v>60</v>
      </c>
      <c r="AG19" s="22"/>
      <c r="AH19" s="1423" t="s">
        <v>18</v>
      </c>
      <c r="AI19" s="167" t="s">
        <v>59</v>
      </c>
      <c r="AJ19" s="22"/>
      <c r="AK19" s="308" t="s">
        <v>15</v>
      </c>
      <c r="AL19" s="161" t="s">
        <v>59</v>
      </c>
      <c r="AM19" s="2540"/>
    </row>
    <row r="20" spans="2:39" ht="13.5" thickBot="1">
      <c r="B20" s="3484" t="s">
        <v>22</v>
      </c>
      <c r="C20" s="22"/>
      <c r="D20" s="1425" t="s">
        <v>19</v>
      </c>
      <c r="E20" s="229" t="s">
        <v>108</v>
      </c>
      <c r="F20" s="22"/>
      <c r="G20" s="160" t="s">
        <v>88</v>
      </c>
      <c r="H20" s="161" t="s">
        <v>60</v>
      </c>
      <c r="I20" s="43"/>
      <c r="J20" s="209" t="s">
        <v>88</v>
      </c>
      <c r="K20" s="161" t="s">
        <v>60</v>
      </c>
      <c r="L20" s="92"/>
      <c r="M20" s="1424" t="s">
        <v>17</v>
      </c>
      <c r="N20" s="161" t="s">
        <v>60</v>
      </c>
      <c r="O20" s="1237"/>
      <c r="P20" s="1239" t="s">
        <v>16</v>
      </c>
      <c r="Q20" s="1638" t="s">
        <v>108</v>
      </c>
      <c r="R20" s="22"/>
      <c r="S20" s="160" t="s">
        <v>15</v>
      </c>
      <c r="T20" s="161" t="s">
        <v>59</v>
      </c>
      <c r="U20" s="22"/>
      <c r="V20" s="1424" t="s">
        <v>17</v>
      </c>
      <c r="W20" s="207" t="s">
        <v>59</v>
      </c>
      <c r="X20" s="22"/>
      <c r="Y20" s="228" t="s">
        <v>18</v>
      </c>
      <c r="Z20" s="167" t="s">
        <v>60</v>
      </c>
      <c r="AA20" s="22">
        <v>36</v>
      </c>
      <c r="AB20" s="1424" t="s">
        <v>14</v>
      </c>
      <c r="AC20" s="161" t="s">
        <v>60</v>
      </c>
      <c r="AD20" s="22"/>
      <c r="AE20" s="160" t="s">
        <v>19</v>
      </c>
      <c r="AF20" s="161" t="s">
        <v>108</v>
      </c>
      <c r="AG20" s="22"/>
      <c r="AH20" s="1425" t="s">
        <v>88</v>
      </c>
      <c r="AI20" s="168" t="s">
        <v>59</v>
      </c>
      <c r="AJ20" s="22">
        <v>49</v>
      </c>
      <c r="AK20" s="209" t="s">
        <v>14</v>
      </c>
      <c r="AL20" s="161" t="s">
        <v>59</v>
      </c>
      <c r="AM20" s="2540"/>
    </row>
    <row r="21" spans="2:39" ht="13.5" thickBot="1">
      <c r="B21" s="3484" t="s">
        <v>23</v>
      </c>
      <c r="C21" s="46"/>
      <c r="D21" s="162" t="s">
        <v>16</v>
      </c>
      <c r="E21" s="163" t="s">
        <v>108</v>
      </c>
      <c r="F21" s="22"/>
      <c r="G21" s="160" t="s">
        <v>15</v>
      </c>
      <c r="H21" s="161" t="s">
        <v>60</v>
      </c>
      <c r="I21" s="43"/>
      <c r="J21" s="160" t="s">
        <v>15</v>
      </c>
      <c r="K21" s="161" t="s">
        <v>60</v>
      </c>
      <c r="L21" s="92"/>
      <c r="M21" s="1425" t="s">
        <v>19</v>
      </c>
      <c r="N21" s="3901" t="s">
        <v>108</v>
      </c>
      <c r="O21" s="1238"/>
      <c r="P21" s="1423" t="s">
        <v>18</v>
      </c>
      <c r="Q21" s="2264" t="s">
        <v>59</v>
      </c>
      <c r="R21" s="22">
        <v>23</v>
      </c>
      <c r="S21" s="160" t="s">
        <v>14</v>
      </c>
      <c r="T21" s="161" t="s">
        <v>59</v>
      </c>
      <c r="U21" s="22"/>
      <c r="V21" s="3595" t="s">
        <v>19</v>
      </c>
      <c r="W21" s="207" t="s">
        <v>108</v>
      </c>
      <c r="X21" s="22"/>
      <c r="Y21" s="209" t="s">
        <v>88</v>
      </c>
      <c r="Z21" s="161" t="s">
        <v>60</v>
      </c>
      <c r="AA21" s="22"/>
      <c r="AB21" s="1424" t="s">
        <v>17</v>
      </c>
      <c r="AC21" s="161" t="s">
        <v>60</v>
      </c>
      <c r="AD21" s="22"/>
      <c r="AE21" s="162" t="s">
        <v>16</v>
      </c>
      <c r="AF21" s="163" t="s">
        <v>108</v>
      </c>
      <c r="AG21" s="22"/>
      <c r="AH21" s="191" t="s">
        <v>15</v>
      </c>
      <c r="AI21" s="161" t="s">
        <v>59</v>
      </c>
      <c r="AJ21" s="22"/>
      <c r="AK21" s="308" t="s">
        <v>17</v>
      </c>
      <c r="AL21" s="161" t="s">
        <v>59</v>
      </c>
      <c r="AM21" s="2540"/>
    </row>
    <row r="22" spans="2:39" ht="13.5" thickBot="1">
      <c r="B22" s="3484" t="s">
        <v>24</v>
      </c>
      <c r="C22" s="47"/>
      <c r="D22" s="1389" t="s">
        <v>18</v>
      </c>
      <c r="E22" s="1050" t="s">
        <v>58</v>
      </c>
      <c r="F22" s="22">
        <v>6</v>
      </c>
      <c r="G22" s="160" t="s">
        <v>14</v>
      </c>
      <c r="H22" s="161" t="s">
        <v>60</v>
      </c>
      <c r="I22" s="22">
        <v>10</v>
      </c>
      <c r="J22" s="160" t="s">
        <v>14</v>
      </c>
      <c r="K22" s="161" t="s">
        <v>60</v>
      </c>
      <c r="L22" s="356"/>
      <c r="M22" s="1239" t="s">
        <v>16</v>
      </c>
      <c r="N22" s="1638" t="s">
        <v>108</v>
      </c>
      <c r="O22" s="1233"/>
      <c r="P22" s="1434" t="s">
        <v>88</v>
      </c>
      <c r="Q22" s="2264" t="s">
        <v>59</v>
      </c>
      <c r="R22" s="22"/>
      <c r="S22" s="160" t="s">
        <v>17</v>
      </c>
      <c r="T22" s="161" t="s">
        <v>59</v>
      </c>
      <c r="U22" s="46"/>
      <c r="V22" s="162" t="s">
        <v>16</v>
      </c>
      <c r="W22" s="163" t="s">
        <v>108</v>
      </c>
      <c r="X22" s="22"/>
      <c r="Y22" s="209" t="s">
        <v>15</v>
      </c>
      <c r="Z22" s="161" t="s">
        <v>60</v>
      </c>
      <c r="AA22" s="22"/>
      <c r="AB22" s="1424" t="s">
        <v>19</v>
      </c>
      <c r="AC22" s="161" t="s">
        <v>108</v>
      </c>
      <c r="AD22" s="25"/>
      <c r="AE22" s="164" t="s">
        <v>18</v>
      </c>
      <c r="AF22" s="159" t="s">
        <v>59</v>
      </c>
      <c r="AG22" s="22">
        <v>45</v>
      </c>
      <c r="AH22" s="1424" t="s">
        <v>14</v>
      </c>
      <c r="AI22" s="161" t="s">
        <v>59</v>
      </c>
      <c r="AJ22" s="22"/>
      <c r="AK22" s="209" t="s">
        <v>19</v>
      </c>
      <c r="AL22" s="161" t="s">
        <v>108</v>
      </c>
      <c r="AM22" s="2540"/>
    </row>
    <row r="23" spans="2:39" ht="13.5" thickBot="1">
      <c r="B23" s="3484" t="s">
        <v>25</v>
      </c>
      <c r="C23" s="43"/>
      <c r="D23" s="160" t="s">
        <v>88</v>
      </c>
      <c r="E23" s="161" t="s">
        <v>60</v>
      </c>
      <c r="F23" s="22"/>
      <c r="G23" s="481" t="s">
        <v>17</v>
      </c>
      <c r="H23" s="168" t="s">
        <v>60</v>
      </c>
      <c r="I23" s="43"/>
      <c r="J23" s="160" t="s">
        <v>17</v>
      </c>
      <c r="K23" s="161" t="s">
        <v>60</v>
      </c>
      <c r="L23" s="25"/>
      <c r="M23" s="1423" t="s">
        <v>18</v>
      </c>
      <c r="N23" s="168" t="s">
        <v>59</v>
      </c>
      <c r="O23" s="1233"/>
      <c r="P23" s="1434" t="s">
        <v>15</v>
      </c>
      <c r="Q23" s="2264" t="s">
        <v>59</v>
      </c>
      <c r="R23" s="22"/>
      <c r="S23" s="160" t="s">
        <v>19</v>
      </c>
      <c r="T23" s="161" t="s">
        <v>108</v>
      </c>
      <c r="U23" s="22"/>
      <c r="V23" s="164" t="s">
        <v>18</v>
      </c>
      <c r="W23" s="161" t="s">
        <v>60</v>
      </c>
      <c r="X23" s="22">
        <v>32</v>
      </c>
      <c r="Y23" s="160" t="s">
        <v>14</v>
      </c>
      <c r="Z23" s="161" t="s">
        <v>60</v>
      </c>
      <c r="AA23" s="46"/>
      <c r="AB23" s="1239" t="s">
        <v>16</v>
      </c>
      <c r="AC23" s="358" t="s">
        <v>108</v>
      </c>
      <c r="AD23" s="22"/>
      <c r="AE23" s="160" t="s">
        <v>88</v>
      </c>
      <c r="AF23" s="161" t="s">
        <v>59</v>
      </c>
      <c r="AG23" s="22"/>
      <c r="AH23" s="1425" t="s">
        <v>17</v>
      </c>
      <c r="AI23" s="161" t="s">
        <v>59</v>
      </c>
      <c r="AJ23" s="46"/>
      <c r="AK23" s="352" t="s">
        <v>16</v>
      </c>
      <c r="AL23" s="19" t="s">
        <v>108</v>
      </c>
      <c r="AM23" s="2540"/>
    </row>
    <row r="24" spans="2:39" ht="13.5" thickBot="1">
      <c r="B24" s="3484" t="s">
        <v>26</v>
      </c>
      <c r="C24" s="43"/>
      <c r="D24" s="160" t="s">
        <v>15</v>
      </c>
      <c r="E24" s="161" t="s">
        <v>60</v>
      </c>
      <c r="F24" s="22"/>
      <c r="G24" s="160" t="s">
        <v>19</v>
      </c>
      <c r="H24" s="161" t="s">
        <v>108</v>
      </c>
      <c r="I24" s="43"/>
      <c r="J24" s="160" t="s">
        <v>19</v>
      </c>
      <c r="K24" s="207" t="s">
        <v>108</v>
      </c>
      <c r="L24" s="22"/>
      <c r="M24" s="1434" t="s">
        <v>88</v>
      </c>
      <c r="N24" s="2264" t="s">
        <v>59</v>
      </c>
      <c r="O24" s="22">
        <v>19</v>
      </c>
      <c r="P24" s="1391" t="s">
        <v>14</v>
      </c>
      <c r="Q24" s="1050" t="s">
        <v>58</v>
      </c>
      <c r="R24" s="46"/>
      <c r="S24" s="162" t="s">
        <v>16</v>
      </c>
      <c r="T24" s="163" t="s">
        <v>108</v>
      </c>
      <c r="U24" s="22"/>
      <c r="V24" s="160" t="s">
        <v>88</v>
      </c>
      <c r="W24" s="161" t="s">
        <v>60</v>
      </c>
      <c r="X24" s="22"/>
      <c r="Y24" s="209" t="s">
        <v>17</v>
      </c>
      <c r="Z24" s="161" t="s">
        <v>60</v>
      </c>
      <c r="AA24" s="25"/>
      <c r="AB24" s="164" t="s">
        <v>18</v>
      </c>
      <c r="AC24" s="167" t="s">
        <v>59</v>
      </c>
      <c r="AD24" s="22"/>
      <c r="AE24" s="160" t="s">
        <v>15</v>
      </c>
      <c r="AF24" s="161" t="s">
        <v>59</v>
      </c>
      <c r="AG24" s="22"/>
      <c r="AH24" s="1425" t="s">
        <v>19</v>
      </c>
      <c r="AI24" s="165" t="s">
        <v>108</v>
      </c>
      <c r="AJ24" s="22"/>
      <c r="AK24" s="228" t="s">
        <v>18</v>
      </c>
      <c r="AL24" s="354" t="s">
        <v>60</v>
      </c>
      <c r="AM24" s="2540"/>
    </row>
    <row r="25" spans="2:39" ht="13.5" thickBot="1">
      <c r="B25" s="3484" t="s">
        <v>27</v>
      </c>
      <c r="C25" s="22">
        <v>2</v>
      </c>
      <c r="D25" s="10" t="s">
        <v>14</v>
      </c>
      <c r="E25" s="161" t="s">
        <v>60</v>
      </c>
      <c r="F25" s="46"/>
      <c r="G25" s="162" t="s">
        <v>16</v>
      </c>
      <c r="H25" s="163" t="s">
        <v>108</v>
      </c>
      <c r="I25" s="44"/>
      <c r="J25" s="162" t="s">
        <v>16</v>
      </c>
      <c r="K25" s="163" t="s">
        <v>108</v>
      </c>
      <c r="L25" s="22"/>
      <c r="M25" s="231" t="s">
        <v>15</v>
      </c>
      <c r="N25" s="168" t="s">
        <v>59</v>
      </c>
      <c r="O25" s="22"/>
      <c r="P25" s="231" t="s">
        <v>17</v>
      </c>
      <c r="Q25" s="168" t="s">
        <v>59</v>
      </c>
      <c r="R25" s="25"/>
      <c r="S25" s="231" t="s">
        <v>18</v>
      </c>
      <c r="T25" s="167" t="s">
        <v>60</v>
      </c>
      <c r="U25" s="22"/>
      <c r="V25" s="231" t="s">
        <v>15</v>
      </c>
      <c r="W25" s="161" t="s">
        <v>60</v>
      </c>
      <c r="X25" s="22"/>
      <c r="Y25" s="209" t="s">
        <v>19</v>
      </c>
      <c r="Z25" s="161" t="s">
        <v>108</v>
      </c>
      <c r="AA25" s="22"/>
      <c r="AB25" s="1424" t="s">
        <v>88</v>
      </c>
      <c r="AC25" s="168" t="s">
        <v>59</v>
      </c>
      <c r="AD25" s="22">
        <v>41</v>
      </c>
      <c r="AE25" s="231" t="s">
        <v>14</v>
      </c>
      <c r="AF25" s="161" t="s">
        <v>59</v>
      </c>
      <c r="AG25" s="46"/>
      <c r="AH25" s="1239" t="s">
        <v>16</v>
      </c>
      <c r="AI25" s="166" t="s">
        <v>108</v>
      </c>
      <c r="AJ25" s="22"/>
      <c r="AK25" s="209" t="s">
        <v>88</v>
      </c>
      <c r="AL25" s="354" t="s">
        <v>60</v>
      </c>
      <c r="AM25" s="2540"/>
    </row>
    <row r="26" spans="2:39" ht="13.5" thickBot="1">
      <c r="B26" s="3484" t="s">
        <v>28</v>
      </c>
      <c r="C26" s="43"/>
      <c r="D26" s="160" t="s">
        <v>17</v>
      </c>
      <c r="E26" s="161" t="s">
        <v>60</v>
      </c>
      <c r="F26" s="25"/>
      <c r="G26" s="164" t="s">
        <v>18</v>
      </c>
      <c r="H26" s="159" t="s">
        <v>59</v>
      </c>
      <c r="I26" s="47"/>
      <c r="J26" s="164" t="s">
        <v>18</v>
      </c>
      <c r="K26" s="159" t="s">
        <v>59</v>
      </c>
      <c r="L26" s="22">
        <v>15</v>
      </c>
      <c r="M26" s="231" t="s">
        <v>14</v>
      </c>
      <c r="N26" s="168" t="s">
        <v>59</v>
      </c>
      <c r="O26" s="22"/>
      <c r="P26" s="231" t="s">
        <v>19</v>
      </c>
      <c r="Q26" s="207" t="s">
        <v>108</v>
      </c>
      <c r="R26" s="22"/>
      <c r="S26" s="231" t="s">
        <v>88</v>
      </c>
      <c r="T26" s="354" t="s">
        <v>60</v>
      </c>
      <c r="U26" s="22">
        <v>28</v>
      </c>
      <c r="V26" s="160" t="s">
        <v>14</v>
      </c>
      <c r="W26" s="161" t="s">
        <v>60</v>
      </c>
      <c r="X26" s="46"/>
      <c r="Y26" s="208" t="s">
        <v>16</v>
      </c>
      <c r="Z26" s="166" t="s">
        <v>108</v>
      </c>
      <c r="AA26" s="22"/>
      <c r="AB26" s="1424" t="s">
        <v>15</v>
      </c>
      <c r="AC26" s="168" t="s">
        <v>59</v>
      </c>
      <c r="AD26" s="27"/>
      <c r="AE26" s="191" t="s">
        <v>17</v>
      </c>
      <c r="AF26" s="161" t="s">
        <v>59</v>
      </c>
      <c r="AG26" s="25"/>
      <c r="AH26" s="164" t="s">
        <v>18</v>
      </c>
      <c r="AI26" s="159" t="s">
        <v>60</v>
      </c>
      <c r="AJ26" s="22"/>
      <c r="AK26" s="1424" t="s">
        <v>15</v>
      </c>
      <c r="AL26" s="354" t="s">
        <v>60</v>
      </c>
      <c r="AM26" s="2540"/>
    </row>
    <row r="27" spans="2:39" ht="13.5" thickBot="1">
      <c r="B27" s="3484" t="s">
        <v>29</v>
      </c>
      <c r="C27" s="43"/>
      <c r="D27" s="160" t="s">
        <v>19</v>
      </c>
      <c r="E27" s="229" t="s">
        <v>108</v>
      </c>
      <c r="F27" s="22"/>
      <c r="G27" s="160" t="s">
        <v>88</v>
      </c>
      <c r="H27" s="161" t="s">
        <v>59</v>
      </c>
      <c r="I27" s="43"/>
      <c r="J27" s="231" t="s">
        <v>88</v>
      </c>
      <c r="K27" s="168" t="s">
        <v>59</v>
      </c>
      <c r="L27" s="22"/>
      <c r="M27" s="1424" t="s">
        <v>17</v>
      </c>
      <c r="N27" s="168" t="s">
        <v>59</v>
      </c>
      <c r="O27" s="46"/>
      <c r="P27" s="16" t="s">
        <v>16</v>
      </c>
      <c r="Q27" s="163" t="s">
        <v>108</v>
      </c>
      <c r="R27" s="22"/>
      <c r="S27" s="231" t="s">
        <v>15</v>
      </c>
      <c r="T27" s="354" t="s">
        <v>60</v>
      </c>
      <c r="U27" s="22"/>
      <c r="V27" s="160" t="s">
        <v>17</v>
      </c>
      <c r="W27" s="161" t="s">
        <v>60</v>
      </c>
      <c r="X27" s="25"/>
      <c r="Y27" s="228" t="s">
        <v>18</v>
      </c>
      <c r="Z27" s="168" t="s">
        <v>59</v>
      </c>
      <c r="AA27" s="22">
        <v>37</v>
      </c>
      <c r="AB27" s="1424" t="s">
        <v>14</v>
      </c>
      <c r="AC27" s="168" t="s">
        <v>59</v>
      </c>
      <c r="AD27" s="27"/>
      <c r="AE27" s="191" t="s">
        <v>19</v>
      </c>
      <c r="AF27" s="161" t="s">
        <v>108</v>
      </c>
      <c r="AG27" s="22"/>
      <c r="AH27" s="1434" t="s">
        <v>88</v>
      </c>
      <c r="AI27" s="161" t="s">
        <v>60</v>
      </c>
      <c r="AJ27" s="22">
        <v>50</v>
      </c>
      <c r="AK27" s="1424" t="s">
        <v>14</v>
      </c>
      <c r="AL27" s="354" t="s">
        <v>60</v>
      </c>
      <c r="AM27" s="2540"/>
    </row>
    <row r="28" spans="2:39" ht="13.5" thickBot="1">
      <c r="B28" s="3484" t="s">
        <v>30</v>
      </c>
      <c r="C28" s="44"/>
      <c r="D28" s="10" t="s">
        <v>16</v>
      </c>
      <c r="E28" s="229" t="s">
        <v>108</v>
      </c>
      <c r="F28" s="22"/>
      <c r="G28" s="160" t="s">
        <v>15</v>
      </c>
      <c r="H28" s="161" t="s">
        <v>59</v>
      </c>
      <c r="I28" s="43"/>
      <c r="J28" s="231" t="s">
        <v>15</v>
      </c>
      <c r="K28" s="168" t="s">
        <v>59</v>
      </c>
      <c r="L28" s="92"/>
      <c r="M28" s="1424" t="s">
        <v>19</v>
      </c>
      <c r="N28" s="161" t="s">
        <v>108</v>
      </c>
      <c r="O28" s="25"/>
      <c r="P28" s="231" t="s">
        <v>18</v>
      </c>
      <c r="Q28" s="159" t="s">
        <v>60</v>
      </c>
      <c r="R28" s="22">
        <v>24</v>
      </c>
      <c r="S28" s="209" t="s">
        <v>14</v>
      </c>
      <c r="T28" s="161" t="s">
        <v>60</v>
      </c>
      <c r="U28" s="22"/>
      <c r="V28" s="231" t="s">
        <v>19</v>
      </c>
      <c r="W28" s="168" t="s">
        <v>108</v>
      </c>
      <c r="X28" s="22"/>
      <c r="Y28" s="160" t="s">
        <v>88</v>
      </c>
      <c r="Z28" s="168" t="s">
        <v>59</v>
      </c>
      <c r="AA28" s="22"/>
      <c r="AB28" s="1424" t="s">
        <v>17</v>
      </c>
      <c r="AC28" s="168" t="s">
        <v>59</v>
      </c>
      <c r="AD28" s="38"/>
      <c r="AE28" s="162" t="s">
        <v>16</v>
      </c>
      <c r="AF28" s="163" t="s">
        <v>108</v>
      </c>
      <c r="AG28" s="22"/>
      <c r="AH28" s="1434" t="s">
        <v>15</v>
      </c>
      <c r="AI28" s="161" t="s">
        <v>60</v>
      </c>
      <c r="AJ28" s="22"/>
      <c r="AK28" s="1424" t="s">
        <v>17</v>
      </c>
      <c r="AL28" s="354" t="s">
        <v>60</v>
      </c>
      <c r="AM28" s="2540"/>
    </row>
    <row r="29" spans="2:39" ht="13.5" thickBot="1">
      <c r="B29" s="3484" t="s">
        <v>31</v>
      </c>
      <c r="C29" s="25"/>
      <c r="D29" s="164" t="s">
        <v>18</v>
      </c>
      <c r="E29" s="159" t="s">
        <v>59</v>
      </c>
      <c r="F29" s="22">
        <v>7</v>
      </c>
      <c r="G29" s="191" t="s">
        <v>14</v>
      </c>
      <c r="H29" s="207" t="s">
        <v>59</v>
      </c>
      <c r="I29" s="22">
        <v>11</v>
      </c>
      <c r="J29" s="160" t="s">
        <v>14</v>
      </c>
      <c r="K29" s="161" t="s">
        <v>59</v>
      </c>
      <c r="L29" s="22"/>
      <c r="M29" s="1239" t="s">
        <v>16</v>
      </c>
      <c r="N29" s="163" t="s">
        <v>108</v>
      </c>
      <c r="O29" s="22"/>
      <c r="P29" s="160" t="s">
        <v>88</v>
      </c>
      <c r="Q29" s="161" t="s">
        <v>60</v>
      </c>
      <c r="R29" s="22"/>
      <c r="S29" s="160" t="s">
        <v>17</v>
      </c>
      <c r="T29" s="161" t="s">
        <v>60</v>
      </c>
      <c r="U29" s="22"/>
      <c r="V29" s="231" t="s">
        <v>16</v>
      </c>
      <c r="W29" s="168" t="s">
        <v>108</v>
      </c>
      <c r="X29" s="22"/>
      <c r="Y29" s="594" t="s">
        <v>15</v>
      </c>
      <c r="Z29" s="168" t="s">
        <v>59</v>
      </c>
      <c r="AA29" s="22"/>
      <c r="AB29" s="160" t="s">
        <v>19</v>
      </c>
      <c r="AC29" s="161" t="s">
        <v>108</v>
      </c>
      <c r="AD29" s="22"/>
      <c r="AE29" s="594" t="s">
        <v>18</v>
      </c>
      <c r="AF29" s="168" t="s">
        <v>60</v>
      </c>
      <c r="AG29" s="22">
        <v>46</v>
      </c>
      <c r="AH29" s="1424" t="s">
        <v>14</v>
      </c>
      <c r="AI29" s="161" t="s">
        <v>60</v>
      </c>
      <c r="AJ29" s="22"/>
      <c r="AK29" s="1643" t="s">
        <v>19</v>
      </c>
      <c r="AL29" s="165" t="s">
        <v>108</v>
      </c>
      <c r="AM29" s="2540"/>
    </row>
    <row r="30" spans="2:39" ht="13.5" thickBot="1">
      <c r="B30" s="3484" t="s">
        <v>32</v>
      </c>
      <c r="C30" s="22"/>
      <c r="D30" s="160" t="s">
        <v>88</v>
      </c>
      <c r="E30" s="161" t="s">
        <v>59</v>
      </c>
      <c r="F30" s="22"/>
      <c r="G30" s="160" t="s">
        <v>17</v>
      </c>
      <c r="H30" s="161" t="s">
        <v>59</v>
      </c>
      <c r="I30" s="22"/>
      <c r="J30" s="1424" t="s">
        <v>17</v>
      </c>
      <c r="K30" s="161" t="s">
        <v>59</v>
      </c>
      <c r="L30" s="25"/>
      <c r="M30" s="1423" t="s">
        <v>18</v>
      </c>
      <c r="N30" s="161" t="s">
        <v>60</v>
      </c>
      <c r="O30" s="22"/>
      <c r="P30" s="160" t="s">
        <v>15</v>
      </c>
      <c r="Q30" s="161" t="s">
        <v>60</v>
      </c>
      <c r="R30" s="22"/>
      <c r="S30" s="209" t="s">
        <v>19</v>
      </c>
      <c r="T30" s="161" t="s">
        <v>108</v>
      </c>
      <c r="U30" s="25"/>
      <c r="V30" s="164" t="s">
        <v>18</v>
      </c>
      <c r="W30" s="159" t="s">
        <v>59</v>
      </c>
      <c r="X30" s="22">
        <v>33</v>
      </c>
      <c r="Y30" s="209" t="s">
        <v>14</v>
      </c>
      <c r="Z30" s="168" t="s">
        <v>59</v>
      </c>
      <c r="AA30" s="46"/>
      <c r="AB30" s="1239" t="s">
        <v>16</v>
      </c>
      <c r="AC30" s="163" t="s">
        <v>108</v>
      </c>
      <c r="AD30" s="22"/>
      <c r="AE30" s="209" t="s">
        <v>88</v>
      </c>
      <c r="AF30" s="168" t="s">
        <v>60</v>
      </c>
      <c r="AG30" s="22"/>
      <c r="AH30" s="1424" t="s">
        <v>17</v>
      </c>
      <c r="AI30" s="161" t="s">
        <v>60</v>
      </c>
      <c r="AJ30" s="22"/>
      <c r="AK30" s="1239" t="s">
        <v>16</v>
      </c>
      <c r="AL30" s="163" t="s">
        <v>108</v>
      </c>
      <c r="AM30" s="2540"/>
    </row>
    <row r="31" spans="2:39" ht="13.5" thickBot="1">
      <c r="B31" s="3484" t="s">
        <v>34</v>
      </c>
      <c r="C31" s="22"/>
      <c r="D31" s="160" t="s">
        <v>15</v>
      </c>
      <c r="E31" s="161" t="s">
        <v>59</v>
      </c>
      <c r="F31" s="43"/>
      <c r="G31" s="160" t="s">
        <v>19</v>
      </c>
      <c r="H31" s="161" t="s">
        <v>108</v>
      </c>
      <c r="I31" s="22"/>
      <c r="J31" s="1424" t="s">
        <v>19</v>
      </c>
      <c r="K31" s="1637" t="s">
        <v>108</v>
      </c>
      <c r="L31" s="22"/>
      <c r="M31" s="1424" t="s">
        <v>88</v>
      </c>
      <c r="N31" s="161" t="s">
        <v>60</v>
      </c>
      <c r="O31" s="22">
        <v>20</v>
      </c>
      <c r="P31" s="160" t="s">
        <v>14</v>
      </c>
      <c r="Q31" s="161" t="s">
        <v>60</v>
      </c>
      <c r="R31" s="46"/>
      <c r="S31" s="208" t="s">
        <v>16</v>
      </c>
      <c r="T31" s="163" t="s">
        <v>108</v>
      </c>
      <c r="U31" s="22"/>
      <c r="V31" s="160" t="s">
        <v>88</v>
      </c>
      <c r="W31" s="161" t="s">
        <v>59</v>
      </c>
      <c r="X31" s="22"/>
      <c r="Y31" s="1424" t="s">
        <v>17</v>
      </c>
      <c r="Z31" s="168" t="s">
        <v>59</v>
      </c>
      <c r="AA31" s="25"/>
      <c r="AB31" s="1389" t="s">
        <v>18</v>
      </c>
      <c r="AC31" s="1050" t="s">
        <v>58</v>
      </c>
      <c r="AD31" s="22"/>
      <c r="AE31" s="160" t="s">
        <v>15</v>
      </c>
      <c r="AF31" s="161" t="s">
        <v>60</v>
      </c>
      <c r="AG31" s="22"/>
      <c r="AH31" s="160" t="s">
        <v>19</v>
      </c>
      <c r="AI31" s="161" t="s">
        <v>108</v>
      </c>
      <c r="AJ31" s="25"/>
      <c r="AK31" s="1423" t="s">
        <v>18</v>
      </c>
      <c r="AL31" s="159" t="s">
        <v>59</v>
      </c>
      <c r="AM31" s="2540"/>
    </row>
    <row r="32" spans="2:39" ht="13.5" thickBot="1">
      <c r="B32" s="3484" t="s">
        <v>35</v>
      </c>
      <c r="C32" s="22">
        <v>3</v>
      </c>
      <c r="D32" s="160" t="s">
        <v>14</v>
      </c>
      <c r="E32" s="161" t="s">
        <v>59</v>
      </c>
      <c r="F32" s="43"/>
      <c r="G32" s="162" t="s">
        <v>16</v>
      </c>
      <c r="H32" s="163" t="s">
        <v>108</v>
      </c>
      <c r="I32" s="22"/>
      <c r="J32" s="1239" t="s">
        <v>16</v>
      </c>
      <c r="K32" s="1638" t="s">
        <v>108</v>
      </c>
      <c r="L32" s="22"/>
      <c r="M32" s="160" t="s">
        <v>15</v>
      </c>
      <c r="N32" s="161" t="s">
        <v>60</v>
      </c>
      <c r="O32" s="22"/>
      <c r="P32" s="160" t="s">
        <v>17</v>
      </c>
      <c r="Q32" s="161" t="s">
        <v>60</v>
      </c>
      <c r="R32" s="22"/>
      <c r="S32" s="594" t="s">
        <v>18</v>
      </c>
      <c r="T32" s="168" t="s">
        <v>59</v>
      </c>
      <c r="U32" s="22"/>
      <c r="V32" s="160" t="s">
        <v>15</v>
      </c>
      <c r="W32" s="161" t="s">
        <v>59</v>
      </c>
      <c r="X32" s="22"/>
      <c r="Y32" s="1424" t="s">
        <v>19</v>
      </c>
      <c r="Z32" s="161" t="s">
        <v>108</v>
      </c>
      <c r="AA32" s="22"/>
      <c r="AB32" s="160" t="s">
        <v>88</v>
      </c>
      <c r="AC32" s="161" t="s">
        <v>60</v>
      </c>
      <c r="AD32" s="22">
        <v>42</v>
      </c>
      <c r="AE32" s="160" t="s">
        <v>14</v>
      </c>
      <c r="AF32" s="161" t="s">
        <v>60</v>
      </c>
      <c r="AG32" s="46"/>
      <c r="AH32" s="1239" t="s">
        <v>16</v>
      </c>
      <c r="AI32" s="163" t="s">
        <v>108</v>
      </c>
      <c r="AJ32" s="22"/>
      <c r="AK32" s="1424" t="s">
        <v>88</v>
      </c>
      <c r="AL32" s="161" t="s">
        <v>59</v>
      </c>
      <c r="AM32" s="2540"/>
    </row>
    <row r="33" spans="2:39" ht="13.5" thickBot="1">
      <c r="B33" s="3484" t="s">
        <v>36</v>
      </c>
      <c r="C33" s="22"/>
      <c r="D33" s="160" t="s">
        <v>17</v>
      </c>
      <c r="E33" s="161" t="s">
        <v>59</v>
      </c>
      <c r="F33" s="47"/>
      <c r="G33" s="164" t="s">
        <v>18</v>
      </c>
      <c r="H33" s="159" t="s">
        <v>60</v>
      </c>
      <c r="I33" s="25"/>
      <c r="J33" s="1423" t="s">
        <v>18</v>
      </c>
      <c r="K33" s="159" t="s">
        <v>60</v>
      </c>
      <c r="L33" s="230">
        <v>16</v>
      </c>
      <c r="M33" s="160" t="s">
        <v>14</v>
      </c>
      <c r="N33" s="161" t="s">
        <v>60</v>
      </c>
      <c r="O33" s="22"/>
      <c r="P33" s="160" t="s">
        <v>19</v>
      </c>
      <c r="Q33" s="161" t="s">
        <v>108</v>
      </c>
      <c r="R33" s="22"/>
      <c r="S33" s="594" t="s">
        <v>88</v>
      </c>
      <c r="T33" s="168" t="s">
        <v>59</v>
      </c>
      <c r="U33" s="22">
        <v>29</v>
      </c>
      <c r="V33" s="160" t="s">
        <v>14</v>
      </c>
      <c r="W33" s="161" t="s">
        <v>59</v>
      </c>
      <c r="X33" s="46"/>
      <c r="Y33" s="162" t="s">
        <v>16</v>
      </c>
      <c r="Z33" s="166" t="s">
        <v>108</v>
      </c>
      <c r="AA33" s="22"/>
      <c r="AB33" s="160" t="s">
        <v>15</v>
      </c>
      <c r="AC33" s="161" t="s">
        <v>60</v>
      </c>
      <c r="AD33" s="27"/>
      <c r="AE33" s="191" t="s">
        <v>17</v>
      </c>
      <c r="AF33" s="207" t="s">
        <v>60</v>
      </c>
      <c r="AG33" s="25"/>
      <c r="AH33" s="1389" t="s">
        <v>18</v>
      </c>
      <c r="AI33" s="1050" t="s">
        <v>58</v>
      </c>
      <c r="AJ33" s="22"/>
      <c r="AK33" s="1424" t="s">
        <v>15</v>
      </c>
      <c r="AL33" s="161" t="s">
        <v>59</v>
      </c>
      <c r="AM33" s="2540"/>
    </row>
    <row r="34" spans="2:39" ht="13.5" thickBot="1">
      <c r="B34" s="3484" t="s">
        <v>37</v>
      </c>
      <c r="C34" s="22"/>
      <c r="D34" s="160" t="s">
        <v>19</v>
      </c>
      <c r="E34" s="161" t="s">
        <v>108</v>
      </c>
      <c r="F34" s="43"/>
      <c r="G34" s="191" t="s">
        <v>88</v>
      </c>
      <c r="H34" s="207" t="s">
        <v>60</v>
      </c>
      <c r="I34" s="22"/>
      <c r="J34" s="209" t="s">
        <v>88</v>
      </c>
      <c r="K34" s="161" t="s">
        <v>60</v>
      </c>
      <c r="L34" s="22"/>
      <c r="M34" s="1388" t="s">
        <v>17</v>
      </c>
      <c r="N34" s="1050" t="s">
        <v>58</v>
      </c>
      <c r="O34" s="22"/>
      <c r="P34" s="162" t="s">
        <v>16</v>
      </c>
      <c r="Q34" s="163" t="s">
        <v>108</v>
      </c>
      <c r="R34" s="22"/>
      <c r="S34" s="160" t="s">
        <v>15</v>
      </c>
      <c r="T34" s="161" t="s">
        <v>59</v>
      </c>
      <c r="U34" s="22"/>
      <c r="V34" s="160" t="s">
        <v>17</v>
      </c>
      <c r="W34" s="161" t="s">
        <v>59</v>
      </c>
      <c r="X34" s="22"/>
      <c r="Y34" s="1434" t="s">
        <v>18</v>
      </c>
      <c r="Z34" s="161" t="s">
        <v>60</v>
      </c>
      <c r="AA34" s="22">
        <v>38</v>
      </c>
      <c r="AB34" s="160" t="s">
        <v>14</v>
      </c>
      <c r="AC34" s="161" t="s">
        <v>60</v>
      </c>
      <c r="AD34" s="27"/>
      <c r="AE34" s="191" t="s">
        <v>19</v>
      </c>
      <c r="AF34" s="165" t="s">
        <v>108</v>
      </c>
      <c r="AG34" s="22"/>
      <c r="AH34" s="160" t="s">
        <v>88</v>
      </c>
      <c r="AI34" s="161" t="s">
        <v>59</v>
      </c>
      <c r="AJ34" s="22">
        <v>51</v>
      </c>
      <c r="AK34" s="1424" t="s">
        <v>14</v>
      </c>
      <c r="AL34" s="161" t="s">
        <v>59</v>
      </c>
      <c r="AM34" s="2540"/>
    </row>
    <row r="35" spans="2:39" ht="13.5" thickBot="1">
      <c r="B35" s="3484" t="s">
        <v>39</v>
      </c>
      <c r="C35" s="46"/>
      <c r="D35" s="162" t="s">
        <v>16</v>
      </c>
      <c r="E35" s="163" t="s">
        <v>108</v>
      </c>
      <c r="F35" s="43"/>
      <c r="G35" s="160" t="s">
        <v>15</v>
      </c>
      <c r="H35" s="161" t="s">
        <v>60</v>
      </c>
      <c r="I35" s="22"/>
      <c r="J35" s="160" t="s">
        <v>15</v>
      </c>
      <c r="K35" s="161" t="s">
        <v>60</v>
      </c>
      <c r="L35" s="22"/>
      <c r="M35" s="160" t="s">
        <v>19</v>
      </c>
      <c r="N35" s="161" t="s">
        <v>108</v>
      </c>
      <c r="O35" s="25"/>
      <c r="P35" s="164" t="s">
        <v>18</v>
      </c>
      <c r="Q35" s="159" t="s">
        <v>59</v>
      </c>
      <c r="R35" s="22">
        <v>25</v>
      </c>
      <c r="S35" s="209" t="s">
        <v>14</v>
      </c>
      <c r="T35" s="161" t="s">
        <v>59</v>
      </c>
      <c r="U35" s="22"/>
      <c r="V35" s="160" t="s">
        <v>19</v>
      </c>
      <c r="W35" s="161" t="s">
        <v>108</v>
      </c>
      <c r="X35" s="22"/>
      <c r="Y35" s="1424" t="s">
        <v>88</v>
      </c>
      <c r="Z35" s="161" t="s">
        <v>60</v>
      </c>
      <c r="AA35" s="22"/>
      <c r="AB35" s="160" t="s">
        <v>17</v>
      </c>
      <c r="AC35" s="161" t="s">
        <v>60</v>
      </c>
      <c r="AD35" s="22"/>
      <c r="AE35" s="1239" t="s">
        <v>16</v>
      </c>
      <c r="AF35" s="19" t="s">
        <v>108</v>
      </c>
      <c r="AG35" s="22"/>
      <c r="AH35" s="160" t="s">
        <v>15</v>
      </c>
      <c r="AI35" s="161" t="s">
        <v>59</v>
      </c>
      <c r="AJ35" s="22"/>
      <c r="AK35" s="1424" t="s">
        <v>17</v>
      </c>
      <c r="AL35" s="161" t="s">
        <v>59</v>
      </c>
      <c r="AM35" s="2540"/>
    </row>
    <row r="36" spans="2:39" ht="13.5" thickBot="1">
      <c r="B36" s="3484" t="s">
        <v>40</v>
      </c>
      <c r="C36" s="25"/>
      <c r="D36" s="164" t="s">
        <v>18</v>
      </c>
      <c r="E36" s="159" t="s">
        <v>60</v>
      </c>
      <c r="F36" s="22">
        <v>8</v>
      </c>
      <c r="G36" s="160" t="s">
        <v>14</v>
      </c>
      <c r="H36" s="161" t="s">
        <v>60</v>
      </c>
      <c r="I36" s="22">
        <v>12</v>
      </c>
      <c r="J36" s="160" t="s">
        <v>14</v>
      </c>
      <c r="K36" s="161" t="s">
        <v>60</v>
      </c>
      <c r="L36" s="1237"/>
      <c r="M36" s="1239" t="s">
        <v>16</v>
      </c>
      <c r="N36" s="1638" t="s">
        <v>108</v>
      </c>
      <c r="O36" s="22"/>
      <c r="P36" s="160" t="s">
        <v>88</v>
      </c>
      <c r="Q36" s="161" t="s">
        <v>59</v>
      </c>
      <c r="R36" s="22"/>
      <c r="S36" s="209" t="s">
        <v>17</v>
      </c>
      <c r="T36" s="161" t="s">
        <v>59</v>
      </c>
      <c r="U36" s="22"/>
      <c r="V36" s="162" t="s">
        <v>16</v>
      </c>
      <c r="W36" s="163" t="s">
        <v>108</v>
      </c>
      <c r="X36" s="22"/>
      <c r="Y36" s="1424" t="s">
        <v>15</v>
      </c>
      <c r="Z36" s="161" t="s">
        <v>60</v>
      </c>
      <c r="AA36" s="22"/>
      <c r="AB36" s="160" t="s">
        <v>19</v>
      </c>
      <c r="AC36" s="161" t="s">
        <v>108</v>
      </c>
      <c r="AD36" s="25"/>
      <c r="AE36" s="164" t="s">
        <v>18</v>
      </c>
      <c r="AF36" s="167" t="s">
        <v>59</v>
      </c>
      <c r="AG36" s="22">
        <v>47</v>
      </c>
      <c r="AH36" s="160" t="s">
        <v>14</v>
      </c>
      <c r="AI36" s="161" t="s">
        <v>59</v>
      </c>
      <c r="AJ36" s="22"/>
      <c r="AK36" s="1424" t="s">
        <v>19</v>
      </c>
      <c r="AL36" s="161" t="s">
        <v>108</v>
      </c>
      <c r="AM36" s="2540"/>
    </row>
    <row r="37" spans="2:39" ht="13.5" thickBot="1">
      <c r="B37" s="3484" t="s">
        <v>41</v>
      </c>
      <c r="C37" s="22"/>
      <c r="D37" s="160" t="s">
        <v>88</v>
      </c>
      <c r="E37" s="161" t="s">
        <v>60</v>
      </c>
      <c r="F37" s="43"/>
      <c r="G37" s="160" t="s">
        <v>17</v>
      </c>
      <c r="H37" s="161" t="s">
        <v>60</v>
      </c>
      <c r="I37" s="43"/>
      <c r="J37" s="160" t="s">
        <v>17</v>
      </c>
      <c r="K37" s="161" t="s">
        <v>60</v>
      </c>
      <c r="L37" s="25"/>
      <c r="M37" s="4006" t="s">
        <v>18</v>
      </c>
      <c r="N37" s="1050" t="s">
        <v>58</v>
      </c>
      <c r="O37" s="22"/>
      <c r="P37" s="160" t="s">
        <v>15</v>
      </c>
      <c r="Q37" s="161" t="s">
        <v>59</v>
      </c>
      <c r="R37" s="22"/>
      <c r="S37" s="1424" t="s">
        <v>19</v>
      </c>
      <c r="T37" s="161" t="s">
        <v>108</v>
      </c>
      <c r="U37" s="25"/>
      <c r="V37" s="164" t="s">
        <v>18</v>
      </c>
      <c r="W37" s="159" t="s">
        <v>60</v>
      </c>
      <c r="X37" s="1233">
        <v>34</v>
      </c>
      <c r="Y37" s="1424" t="s">
        <v>14</v>
      </c>
      <c r="Z37" s="161" t="s">
        <v>60</v>
      </c>
      <c r="AA37" s="46"/>
      <c r="AB37" s="162" t="s">
        <v>16</v>
      </c>
      <c r="AC37" s="163" t="s">
        <v>108</v>
      </c>
      <c r="AD37" s="22"/>
      <c r="AE37" s="231" t="s">
        <v>88</v>
      </c>
      <c r="AF37" s="354" t="s">
        <v>59</v>
      </c>
      <c r="AG37" s="22"/>
      <c r="AH37" s="169" t="s">
        <v>17</v>
      </c>
      <c r="AI37" s="165" t="s">
        <v>59</v>
      </c>
      <c r="AJ37" s="46"/>
      <c r="AK37" s="1239" t="s">
        <v>16</v>
      </c>
      <c r="AL37" s="1638" t="s">
        <v>108</v>
      </c>
      <c r="AM37" s="2540"/>
    </row>
    <row r="38" spans="2:39" ht="13.5" thickBot="1">
      <c r="B38" s="3484" t="s">
        <v>42</v>
      </c>
      <c r="C38" s="22"/>
      <c r="D38" s="160" t="s">
        <v>15</v>
      </c>
      <c r="E38" s="161" t="s">
        <v>60</v>
      </c>
      <c r="F38" s="43"/>
      <c r="G38" s="160" t="s">
        <v>19</v>
      </c>
      <c r="H38" s="161" t="s">
        <v>108</v>
      </c>
      <c r="I38" s="22"/>
      <c r="J38" s="1425" t="s">
        <v>19</v>
      </c>
      <c r="K38" s="207" t="s">
        <v>108</v>
      </c>
      <c r="L38" s="22"/>
      <c r="M38" s="1424" t="s">
        <v>88</v>
      </c>
      <c r="N38" s="161" t="s">
        <v>59</v>
      </c>
      <c r="O38" s="22">
        <v>21</v>
      </c>
      <c r="P38" s="160" t="s">
        <v>14</v>
      </c>
      <c r="Q38" s="161" t="s">
        <v>59</v>
      </c>
      <c r="R38" s="46"/>
      <c r="S38" s="1239" t="s">
        <v>16</v>
      </c>
      <c r="T38" s="163" t="s">
        <v>108</v>
      </c>
      <c r="U38" s="22"/>
      <c r="V38" s="160" t="s">
        <v>88</v>
      </c>
      <c r="W38" s="161" t="s">
        <v>60</v>
      </c>
      <c r="X38" s="22"/>
      <c r="Y38" s="1424" t="s">
        <v>17</v>
      </c>
      <c r="Z38" s="161" t="s">
        <v>60</v>
      </c>
      <c r="AA38" s="25"/>
      <c r="AB38" s="164" t="s">
        <v>18</v>
      </c>
      <c r="AC38" s="159" t="s">
        <v>59</v>
      </c>
      <c r="AD38" s="22"/>
      <c r="AE38" s="191" t="s">
        <v>15</v>
      </c>
      <c r="AF38" s="161" t="s">
        <v>59</v>
      </c>
      <c r="AG38" s="22"/>
      <c r="AH38" s="169" t="s">
        <v>19</v>
      </c>
      <c r="AI38" s="165" t="s">
        <v>108</v>
      </c>
      <c r="AJ38" s="22"/>
      <c r="AK38" s="1434" t="s">
        <v>18</v>
      </c>
      <c r="AL38" s="354" t="s">
        <v>60</v>
      </c>
      <c r="AM38" s="2540"/>
    </row>
    <row r="39" spans="2:39" ht="13.5" thickBot="1">
      <c r="B39" s="3484" t="s">
        <v>43</v>
      </c>
      <c r="C39" s="22">
        <v>4</v>
      </c>
      <c r="D39" s="160" t="s">
        <v>14</v>
      </c>
      <c r="E39" s="161" t="s">
        <v>60</v>
      </c>
      <c r="F39" s="44"/>
      <c r="G39" s="162" t="s">
        <v>16</v>
      </c>
      <c r="H39" s="163" t="s">
        <v>108</v>
      </c>
      <c r="I39" s="22"/>
      <c r="J39" s="1239" t="s">
        <v>16</v>
      </c>
      <c r="K39" s="163" t="s">
        <v>108</v>
      </c>
      <c r="L39" s="1233"/>
      <c r="M39" s="1424" t="s">
        <v>15</v>
      </c>
      <c r="N39" s="161" t="s">
        <v>59</v>
      </c>
      <c r="O39" s="22"/>
      <c r="P39" s="160" t="s">
        <v>17</v>
      </c>
      <c r="Q39" s="161" t="s">
        <v>59</v>
      </c>
      <c r="R39" s="25"/>
      <c r="S39" s="164" t="s">
        <v>18</v>
      </c>
      <c r="T39" s="167" t="s">
        <v>60</v>
      </c>
      <c r="U39" s="22"/>
      <c r="V39" s="160" t="s">
        <v>15</v>
      </c>
      <c r="W39" s="161" t="s">
        <v>60</v>
      </c>
      <c r="X39" s="22"/>
      <c r="Y39" s="1424" t="s">
        <v>19</v>
      </c>
      <c r="Z39" s="161" t="s">
        <v>108</v>
      </c>
      <c r="AA39" s="22"/>
      <c r="AB39" s="160" t="s">
        <v>88</v>
      </c>
      <c r="AC39" s="161" t="s">
        <v>59</v>
      </c>
      <c r="AD39" s="22">
        <v>43</v>
      </c>
      <c r="AE39" s="191" t="s">
        <v>14</v>
      </c>
      <c r="AF39" s="161" t="s">
        <v>59</v>
      </c>
      <c r="AG39" s="22"/>
      <c r="AH39" s="170" t="s">
        <v>16</v>
      </c>
      <c r="AI39" s="166" t="s">
        <v>108</v>
      </c>
      <c r="AJ39" s="22"/>
      <c r="AK39" s="1434" t="s">
        <v>88</v>
      </c>
      <c r="AL39" s="354" t="s">
        <v>60</v>
      </c>
      <c r="AM39" s="2540"/>
    </row>
    <row r="40" spans="2:39" ht="13.5" thickBot="1">
      <c r="B40" s="3484" t="s">
        <v>44</v>
      </c>
      <c r="C40" s="22"/>
      <c r="D40" s="160" t="s">
        <v>17</v>
      </c>
      <c r="E40" s="161" t="s">
        <v>60</v>
      </c>
      <c r="F40" s="47"/>
      <c r="G40" s="164" t="s">
        <v>18</v>
      </c>
      <c r="H40" s="159" t="s">
        <v>59</v>
      </c>
      <c r="I40" s="25"/>
      <c r="J40" s="1423" t="s">
        <v>18</v>
      </c>
      <c r="K40" s="161" t="s">
        <v>59</v>
      </c>
      <c r="L40" s="1233">
        <v>17</v>
      </c>
      <c r="M40" s="1424" t="s">
        <v>14</v>
      </c>
      <c r="N40" s="2264" t="s">
        <v>59</v>
      </c>
      <c r="O40" s="22"/>
      <c r="P40" s="160" t="s">
        <v>19</v>
      </c>
      <c r="Q40" s="161" t="s">
        <v>108</v>
      </c>
      <c r="R40" s="22"/>
      <c r="S40" s="1424" t="s">
        <v>88</v>
      </c>
      <c r="T40" s="168" t="s">
        <v>60</v>
      </c>
      <c r="U40" s="22">
        <v>30</v>
      </c>
      <c r="V40" s="160" t="s">
        <v>14</v>
      </c>
      <c r="W40" s="161" t="s">
        <v>60</v>
      </c>
      <c r="X40" s="22"/>
      <c r="Y40" s="1239" t="s">
        <v>16</v>
      </c>
      <c r="Z40" s="163" t="s">
        <v>108</v>
      </c>
      <c r="AA40" s="22"/>
      <c r="AB40" s="160" t="s">
        <v>15</v>
      </c>
      <c r="AC40" s="161" t="s">
        <v>59</v>
      </c>
      <c r="AD40" s="1233"/>
      <c r="AE40" s="1424" t="s">
        <v>17</v>
      </c>
      <c r="AF40" s="161" t="s">
        <v>59</v>
      </c>
      <c r="AG40" s="25"/>
      <c r="AH40" s="171" t="s">
        <v>18</v>
      </c>
      <c r="AI40" s="167" t="s">
        <v>60</v>
      </c>
      <c r="AJ40" s="22"/>
      <c r="AK40" s="1388" t="s">
        <v>15</v>
      </c>
      <c r="AL40" s="1050" t="s">
        <v>58</v>
      </c>
      <c r="AM40" s="2540"/>
    </row>
    <row r="41" spans="2:39" ht="13.5" thickBot="1">
      <c r="B41" s="3484" t="s">
        <v>45</v>
      </c>
      <c r="C41" s="22"/>
      <c r="D41" s="160" t="s">
        <v>19</v>
      </c>
      <c r="E41" s="161" t="s">
        <v>108</v>
      </c>
      <c r="F41" s="43"/>
      <c r="G41" s="160" t="s">
        <v>88</v>
      </c>
      <c r="H41" s="161" t="s">
        <v>59</v>
      </c>
      <c r="I41" s="22"/>
      <c r="J41" s="209" t="s">
        <v>88</v>
      </c>
      <c r="K41" s="161" t="s">
        <v>59</v>
      </c>
      <c r="L41" s="1233"/>
      <c r="M41" s="1424" t="s">
        <v>17</v>
      </c>
      <c r="N41" s="2264" t="s">
        <v>59</v>
      </c>
      <c r="O41" s="22"/>
      <c r="P41" s="162" t="s">
        <v>16</v>
      </c>
      <c r="Q41" s="163" t="s">
        <v>108</v>
      </c>
      <c r="R41" s="22"/>
      <c r="S41" s="1424" t="s">
        <v>15</v>
      </c>
      <c r="T41" s="168" t="s">
        <v>60</v>
      </c>
      <c r="U41" s="22"/>
      <c r="V41" s="160" t="s">
        <v>17</v>
      </c>
      <c r="W41" s="161" t="s">
        <v>60</v>
      </c>
      <c r="X41" s="25"/>
      <c r="Y41" s="1423" t="s">
        <v>18</v>
      </c>
      <c r="Z41" s="161" t="s">
        <v>59</v>
      </c>
      <c r="AA41" s="22">
        <v>39</v>
      </c>
      <c r="AB41" s="160" t="s">
        <v>14</v>
      </c>
      <c r="AC41" s="161" t="s">
        <v>59</v>
      </c>
      <c r="AD41" s="1233"/>
      <c r="AE41" s="1424" t="s">
        <v>19</v>
      </c>
      <c r="AF41" s="1637" t="s">
        <v>108</v>
      </c>
      <c r="AG41" s="22"/>
      <c r="AH41" s="160" t="s">
        <v>88</v>
      </c>
      <c r="AI41" s="161" t="s">
        <v>60</v>
      </c>
      <c r="AJ41" s="22">
        <v>52</v>
      </c>
      <c r="AK41" s="1388" t="s">
        <v>14</v>
      </c>
      <c r="AL41" s="1050" t="s">
        <v>58</v>
      </c>
      <c r="AM41" s="2540"/>
    </row>
    <row r="42" spans="2:39" ht="13.5" thickBot="1">
      <c r="B42" s="3484" t="s">
        <v>46</v>
      </c>
      <c r="C42" s="22"/>
      <c r="D42" s="162" t="s">
        <v>16</v>
      </c>
      <c r="E42" s="163" t="s">
        <v>108</v>
      </c>
      <c r="F42" s="43"/>
      <c r="G42" s="160" t="s">
        <v>15</v>
      </c>
      <c r="H42" s="161" t="s">
        <v>59</v>
      </c>
      <c r="I42" s="22"/>
      <c r="J42" s="160" t="s">
        <v>15</v>
      </c>
      <c r="K42" s="161" t="s">
        <v>59</v>
      </c>
      <c r="L42" s="1233"/>
      <c r="M42" s="1424" t="s">
        <v>19</v>
      </c>
      <c r="N42" s="1637" t="s">
        <v>108</v>
      </c>
      <c r="O42" s="25"/>
      <c r="P42" s="164" t="s">
        <v>18</v>
      </c>
      <c r="Q42" s="167" t="s">
        <v>60</v>
      </c>
      <c r="R42" s="22">
        <v>26</v>
      </c>
      <c r="S42" s="1424" t="s">
        <v>14</v>
      </c>
      <c r="T42" s="168" t="s">
        <v>60</v>
      </c>
      <c r="U42" s="22"/>
      <c r="V42" s="160" t="s">
        <v>19</v>
      </c>
      <c r="W42" s="161" t="s">
        <v>108</v>
      </c>
      <c r="X42" s="22"/>
      <c r="Y42" s="1424" t="s">
        <v>88</v>
      </c>
      <c r="Z42" s="161" t="s">
        <v>59</v>
      </c>
      <c r="AA42" s="22"/>
      <c r="AB42" s="160" t="s">
        <v>17</v>
      </c>
      <c r="AC42" s="161" t="s">
        <v>59</v>
      </c>
      <c r="AD42" s="1237"/>
      <c r="AE42" s="1239" t="s">
        <v>16</v>
      </c>
      <c r="AF42" s="1638" t="s">
        <v>108</v>
      </c>
      <c r="AG42" s="22"/>
      <c r="AH42" s="160" t="s">
        <v>15</v>
      </c>
      <c r="AI42" s="161" t="s">
        <v>60</v>
      </c>
      <c r="AJ42" s="22"/>
      <c r="AK42" s="1388" t="s">
        <v>17</v>
      </c>
      <c r="AL42" s="1050" t="s">
        <v>58</v>
      </c>
      <c r="AM42" s="2540"/>
    </row>
    <row r="43" spans="2:39" ht="13.5" thickBot="1">
      <c r="B43" s="3484" t="s">
        <v>47</v>
      </c>
      <c r="C43" s="25"/>
      <c r="D43" s="164" t="s">
        <v>18</v>
      </c>
      <c r="E43" s="159" t="s">
        <v>59</v>
      </c>
      <c r="F43" s="22">
        <v>9</v>
      </c>
      <c r="G43" s="160" t="s">
        <v>14</v>
      </c>
      <c r="H43" s="161" t="s">
        <v>59</v>
      </c>
      <c r="I43" s="22">
        <v>13</v>
      </c>
      <c r="J43" s="160" t="s">
        <v>14</v>
      </c>
      <c r="K43" s="161" t="s">
        <v>59</v>
      </c>
      <c r="L43" s="46"/>
      <c r="M43" s="1239" t="s">
        <v>16</v>
      </c>
      <c r="N43" s="163" t="s">
        <v>108</v>
      </c>
      <c r="O43" s="22"/>
      <c r="P43" s="160" t="s">
        <v>88</v>
      </c>
      <c r="Q43" s="161" t="s">
        <v>60</v>
      </c>
      <c r="R43" s="22"/>
      <c r="S43" s="1424" t="s">
        <v>17</v>
      </c>
      <c r="T43" s="168" t="s">
        <v>60</v>
      </c>
      <c r="U43" s="22"/>
      <c r="V43" s="162" t="s">
        <v>16</v>
      </c>
      <c r="W43" s="163" t="s">
        <v>108</v>
      </c>
      <c r="X43" s="22"/>
      <c r="Y43" s="1434" t="s">
        <v>15</v>
      </c>
      <c r="Z43" s="161" t="s">
        <v>59</v>
      </c>
      <c r="AA43" s="22"/>
      <c r="AB43" s="160" t="s">
        <v>19</v>
      </c>
      <c r="AC43" s="161" t="s">
        <v>108</v>
      </c>
      <c r="AD43" s="1233"/>
      <c r="AE43" s="1434" t="s">
        <v>18</v>
      </c>
      <c r="AF43" s="168" t="s">
        <v>60</v>
      </c>
      <c r="AG43" s="22">
        <v>48</v>
      </c>
      <c r="AH43" s="160" t="s">
        <v>14</v>
      </c>
      <c r="AI43" s="161" t="s">
        <v>60</v>
      </c>
      <c r="AJ43" s="22"/>
      <c r="AK43" s="1643" t="s">
        <v>19</v>
      </c>
      <c r="AL43" s="165" t="s">
        <v>108</v>
      </c>
      <c r="AM43" s="2540"/>
    </row>
    <row r="44" spans="2:39" ht="13.5" thickBot="1">
      <c r="B44" s="3484" t="s">
        <v>48</v>
      </c>
      <c r="C44" s="22"/>
      <c r="D44" s="160" t="s">
        <v>88</v>
      </c>
      <c r="E44" s="161" t="s">
        <v>59</v>
      </c>
      <c r="F44" s="3958"/>
      <c r="G44" s="308" t="s">
        <v>17</v>
      </c>
      <c r="H44" s="207" t="s">
        <v>59</v>
      </c>
      <c r="I44" s="22"/>
      <c r="J44" s="1424" t="s">
        <v>17</v>
      </c>
      <c r="K44" s="161" t="s">
        <v>59</v>
      </c>
      <c r="L44" s="25"/>
      <c r="M44" s="1423" t="s">
        <v>18</v>
      </c>
      <c r="N44" s="161" t="s">
        <v>60</v>
      </c>
      <c r="O44" s="22"/>
      <c r="P44" s="160" t="s">
        <v>15</v>
      </c>
      <c r="Q44" s="161" t="s">
        <v>60</v>
      </c>
      <c r="R44" s="22"/>
      <c r="S44" s="160" t="s">
        <v>19</v>
      </c>
      <c r="T44" s="161" t="s">
        <v>108</v>
      </c>
      <c r="U44" s="25"/>
      <c r="V44" s="164" t="s">
        <v>18</v>
      </c>
      <c r="W44" s="159" t="s">
        <v>59</v>
      </c>
      <c r="X44" s="22">
        <v>35</v>
      </c>
      <c r="Y44" s="1424" t="s">
        <v>14</v>
      </c>
      <c r="Z44" s="161" t="s">
        <v>59</v>
      </c>
      <c r="AA44" s="22"/>
      <c r="AB44" s="162" t="s">
        <v>16</v>
      </c>
      <c r="AC44" s="163" t="s">
        <v>108</v>
      </c>
      <c r="AD44" s="1233"/>
      <c r="AE44" s="1424" t="s">
        <v>88</v>
      </c>
      <c r="AF44" s="161" t="s">
        <v>60</v>
      </c>
      <c r="AG44" s="22"/>
      <c r="AH44" s="160" t="s">
        <v>17</v>
      </c>
      <c r="AI44" s="161" t="s">
        <v>60</v>
      </c>
      <c r="AJ44" s="22"/>
      <c r="AK44" s="1643" t="s">
        <v>16</v>
      </c>
      <c r="AL44" s="165" t="s">
        <v>108</v>
      </c>
      <c r="AM44" s="2540"/>
    </row>
    <row r="45" spans="2:39" ht="13.5" thickBot="1">
      <c r="B45" s="3484" t="s">
        <v>49</v>
      </c>
      <c r="C45" s="22"/>
      <c r="D45" s="160" t="s">
        <v>15</v>
      </c>
      <c r="E45" s="161" t="s">
        <v>59</v>
      </c>
      <c r="F45" s="3956"/>
      <c r="G45" s="3957"/>
      <c r="H45" s="207"/>
      <c r="I45" s="22"/>
      <c r="J45" s="160" t="s">
        <v>19</v>
      </c>
      <c r="K45" s="161" t="s">
        <v>108</v>
      </c>
      <c r="L45" s="22"/>
      <c r="M45" s="231" t="s">
        <v>88</v>
      </c>
      <c r="N45" s="161" t="s">
        <v>60</v>
      </c>
      <c r="O45" s="1233">
        <v>22</v>
      </c>
      <c r="P45" s="160" t="s">
        <v>14</v>
      </c>
      <c r="Q45" s="161" t="s">
        <v>60</v>
      </c>
      <c r="R45" s="46"/>
      <c r="S45" s="1239" t="s">
        <v>16</v>
      </c>
      <c r="T45" s="163" t="s">
        <v>108</v>
      </c>
      <c r="U45" s="22"/>
      <c r="V45" s="160" t="s">
        <v>88</v>
      </c>
      <c r="W45" s="161" t="s">
        <v>59</v>
      </c>
      <c r="X45" s="22"/>
      <c r="Y45" s="1388" t="s">
        <v>17</v>
      </c>
      <c r="Z45" s="1050" t="s">
        <v>58</v>
      </c>
      <c r="AA45" s="25"/>
      <c r="AB45" s="164" t="s">
        <v>18</v>
      </c>
      <c r="AC45" s="159" t="s">
        <v>60</v>
      </c>
      <c r="AD45" s="1233"/>
      <c r="AE45" s="1424" t="s">
        <v>15</v>
      </c>
      <c r="AF45" s="161" t="s">
        <v>60</v>
      </c>
      <c r="AG45" s="22"/>
      <c r="AH45" s="210" t="s">
        <v>19</v>
      </c>
      <c r="AI45" s="165" t="s">
        <v>108</v>
      </c>
      <c r="AJ45" s="25"/>
      <c r="AK45" s="1423" t="s">
        <v>18</v>
      </c>
      <c r="AL45" s="159" t="s">
        <v>59</v>
      </c>
      <c r="AM45" s="2540"/>
    </row>
    <row r="46" spans="2:39" ht="13.5" thickBot="1">
      <c r="B46" s="3484" t="s">
        <v>50</v>
      </c>
      <c r="C46" s="22">
        <v>5</v>
      </c>
      <c r="D46" s="160" t="s">
        <v>14</v>
      </c>
      <c r="E46" s="161" t="s">
        <v>59</v>
      </c>
      <c r="F46" s="27"/>
      <c r="G46" s="51"/>
      <c r="H46" s="142"/>
      <c r="I46" s="22"/>
      <c r="J46" s="162" t="s">
        <v>16</v>
      </c>
      <c r="K46" s="163" t="s">
        <v>108</v>
      </c>
      <c r="L46" s="1854"/>
      <c r="M46" s="1424" t="s">
        <v>15</v>
      </c>
      <c r="N46" s="1637" t="s">
        <v>60</v>
      </c>
      <c r="O46" s="22"/>
      <c r="P46" s="160" t="s">
        <v>17</v>
      </c>
      <c r="Q46" s="161" t="s">
        <v>60</v>
      </c>
      <c r="R46" s="3904"/>
      <c r="S46" s="1423" t="s">
        <v>18</v>
      </c>
      <c r="T46" s="161" t="s">
        <v>59</v>
      </c>
      <c r="U46" s="22"/>
      <c r="V46" s="160" t="s">
        <v>15</v>
      </c>
      <c r="W46" s="161" t="s">
        <v>59</v>
      </c>
      <c r="X46" s="22"/>
      <c r="Y46" s="209" t="s">
        <v>19</v>
      </c>
      <c r="Z46" s="161" t="s">
        <v>108</v>
      </c>
      <c r="AA46" s="230"/>
      <c r="AB46" s="160" t="s">
        <v>88</v>
      </c>
      <c r="AC46" s="161" t="s">
        <v>60</v>
      </c>
      <c r="AD46" s="22">
        <v>44</v>
      </c>
      <c r="AE46" s="209" t="s">
        <v>14</v>
      </c>
      <c r="AF46" s="165" t="s">
        <v>60</v>
      </c>
      <c r="AG46" s="46"/>
      <c r="AH46" s="208" t="s">
        <v>16</v>
      </c>
      <c r="AI46" s="163" t="s">
        <v>108</v>
      </c>
      <c r="AJ46" s="22"/>
      <c r="AK46" s="1424" t="s">
        <v>88</v>
      </c>
      <c r="AL46" s="161" t="s">
        <v>59</v>
      </c>
      <c r="AM46" s="2540"/>
    </row>
    <row r="47" spans="2:39" ht="13.5" thickBot="1">
      <c r="B47" s="3485" t="s">
        <v>51</v>
      </c>
      <c r="C47" s="22"/>
      <c r="D47" s="160" t="s">
        <v>17</v>
      </c>
      <c r="E47" s="161" t="s">
        <v>59</v>
      </c>
      <c r="F47" s="27"/>
      <c r="G47" s="39"/>
      <c r="H47" s="142"/>
      <c r="I47" s="1238"/>
      <c r="J47" s="1423" t="s">
        <v>18</v>
      </c>
      <c r="K47" s="161" t="s">
        <v>60</v>
      </c>
      <c r="L47" s="306"/>
      <c r="M47" s="39"/>
      <c r="N47" s="355"/>
      <c r="O47" s="22"/>
      <c r="P47" s="160" t="s">
        <v>19</v>
      </c>
      <c r="Q47" s="161" t="s">
        <v>108</v>
      </c>
      <c r="R47" s="38"/>
      <c r="S47" s="39"/>
      <c r="T47" s="94"/>
      <c r="U47" s="22">
        <v>31</v>
      </c>
      <c r="V47" s="160" t="s">
        <v>14</v>
      </c>
      <c r="W47" s="161" t="s">
        <v>59</v>
      </c>
      <c r="X47" s="22"/>
      <c r="Y47" s="1239" t="s">
        <v>16</v>
      </c>
      <c r="Z47" s="163" t="s">
        <v>108</v>
      </c>
      <c r="AA47" s="38"/>
      <c r="AB47" s="39"/>
      <c r="AC47" s="17"/>
      <c r="AD47" s="1233"/>
      <c r="AE47" s="1424" t="s">
        <v>17</v>
      </c>
      <c r="AF47" s="168" t="s">
        <v>60</v>
      </c>
      <c r="AG47" s="38"/>
      <c r="AH47" s="39"/>
      <c r="AI47" s="17"/>
      <c r="AJ47" s="22"/>
      <c r="AK47" s="1424" t="s">
        <v>15</v>
      </c>
      <c r="AL47" s="161" t="s">
        <v>59</v>
      </c>
      <c r="AM47" s="2541"/>
    </row>
    <row r="48" spans="2:39" ht="15" customHeight="1">
      <c r="B48" s="4657" t="s">
        <v>95</v>
      </c>
      <c r="C48" s="4658"/>
      <c r="D48" s="4659"/>
      <c r="E48" s="2542">
        <f>COUNTIF(E17:E47,"R     P" )+COUNTIF(E17:E47,"P     R" )</f>
        <v>21</v>
      </c>
      <c r="F48" s="2543"/>
      <c r="G48" s="2544"/>
      <c r="H48" s="2542">
        <f>COUNTIF(H17:H47,"R     P" )+COUNTIF(H17:H47,"P     R" )</f>
        <v>20</v>
      </c>
      <c r="I48" s="2544"/>
      <c r="J48" s="2545"/>
      <c r="K48" s="2542">
        <f>COUNTIF(K17:K47,"R     P" )+COUNTIF(K17:K47,"P     R" )</f>
        <v>21</v>
      </c>
      <c r="L48" s="2544"/>
      <c r="M48" s="2545"/>
      <c r="N48" s="2542">
        <f>COUNTIF(N17:N47,"R     P" )+COUNTIF(N17:N47,"P     R" )</f>
        <v>20</v>
      </c>
      <c r="O48" s="2544"/>
      <c r="P48" s="2545"/>
      <c r="Q48" s="2542">
        <f>COUNTIF(Q17:Q47,"R     P" )+COUNTIF(Q17:Q47,"P     R" )</f>
        <v>20</v>
      </c>
      <c r="R48" s="2546"/>
      <c r="S48" s="2546"/>
      <c r="T48" s="2542">
        <f>COUNTIF(T17:T47,"R     P" )+COUNTIF(T17:T47,"P     R" )</f>
        <v>21</v>
      </c>
      <c r="U48" s="2544"/>
      <c r="V48" s="2545"/>
      <c r="W48" s="2542">
        <f>COUNTIF(W17:W47,"R     P" )+COUNTIF(W17:W47,"P     R" )</f>
        <v>23</v>
      </c>
      <c r="X48" s="2544"/>
      <c r="Y48" s="2544"/>
      <c r="Z48" s="2542">
        <f>COUNTIF(Z17:Z47,"R     P" )+COUNTIF(Z17:Z47,"P     R" )</f>
        <v>20</v>
      </c>
      <c r="AA48" s="2544"/>
      <c r="AB48" s="2545"/>
      <c r="AC48" s="2542">
        <f>COUNTIF(AC17:AC47,"R     P" )+COUNTIF(AC17:AC47,"P     R" )</f>
        <v>21</v>
      </c>
      <c r="AD48" s="2544"/>
      <c r="AE48" s="2545"/>
      <c r="AF48" s="2542">
        <f>COUNTIF(AF17:AF47,"R     P" )+COUNTIF(AF17:AF47,"P     R" )</f>
        <v>23</v>
      </c>
      <c r="AG48" s="2544"/>
      <c r="AH48" s="2545"/>
      <c r="AI48" s="2542">
        <f>COUNTIF(AI17:AI47,"R     P" )+COUNTIF(AI17:AI47,"P     R" )</f>
        <v>19</v>
      </c>
      <c r="AJ48" s="2544"/>
      <c r="AK48" s="2544"/>
      <c r="AL48" s="2542">
        <f>COUNTIF(AL17:AL47,"R     P" )+COUNTIF(AL17:AL47,"P     R" )</f>
        <v>20</v>
      </c>
      <c r="AM48" s="2547">
        <f>SUM(E48:AL48)</f>
        <v>249</v>
      </c>
    </row>
    <row r="49" spans="2:39" ht="13.5" thickBot="1">
      <c r="B49" s="4660"/>
      <c r="C49" s="4661"/>
      <c r="D49" s="4662"/>
      <c r="E49" s="2548"/>
      <c r="F49" s="2549"/>
      <c r="G49" s="2549"/>
      <c r="H49" s="2548"/>
      <c r="I49" s="2546"/>
      <c r="J49" s="2550"/>
      <c r="K49" s="2551"/>
      <c r="L49" s="2549"/>
      <c r="M49" s="2550"/>
      <c r="N49" s="2551"/>
      <c r="O49" s="2546"/>
      <c r="P49" s="2550"/>
      <c r="Q49" s="2551"/>
      <c r="R49" s="2549"/>
      <c r="S49" s="2549"/>
      <c r="T49" s="2548"/>
      <c r="U49" s="2546"/>
      <c r="V49" s="2550"/>
      <c r="W49" s="2551"/>
      <c r="X49" s="2549"/>
      <c r="Y49" s="2549"/>
      <c r="Z49" s="2548"/>
      <c r="AA49" s="2546"/>
      <c r="AB49" s="2550"/>
      <c r="AC49" s="2551"/>
      <c r="AD49" s="2549"/>
      <c r="AE49" s="2550"/>
      <c r="AF49" s="2551"/>
      <c r="AG49" s="2546"/>
      <c r="AH49" s="2550"/>
      <c r="AI49" s="2551"/>
      <c r="AJ49" s="2549"/>
      <c r="AK49" s="2549"/>
      <c r="AL49" s="2548"/>
      <c r="AM49" s="2552"/>
    </row>
    <row r="50" spans="2:39" ht="15" customHeight="1">
      <c r="B50" s="4657" t="s">
        <v>100</v>
      </c>
      <c r="C50" s="4658"/>
      <c r="D50" s="4659"/>
      <c r="E50" s="2542"/>
      <c r="F50" s="2544"/>
      <c r="G50" s="2544"/>
      <c r="H50" s="2542"/>
      <c r="I50" s="2544"/>
      <c r="J50" s="2545"/>
      <c r="K50" s="2553"/>
      <c r="L50" s="2544"/>
      <c r="M50" s="2545"/>
      <c r="N50" s="2553"/>
      <c r="O50" s="2544"/>
      <c r="P50" s="2545"/>
      <c r="Q50" s="2553"/>
      <c r="R50" s="2544"/>
      <c r="S50" s="2544"/>
      <c r="T50" s="2542"/>
      <c r="U50" s="2544"/>
      <c r="V50" s="2545"/>
      <c r="W50" s="2553"/>
      <c r="X50" s="2544"/>
      <c r="Y50" s="2544"/>
      <c r="Z50" s="2542"/>
      <c r="AA50" s="2544"/>
      <c r="AB50" s="2545"/>
      <c r="AC50" s="2553"/>
      <c r="AD50" s="2544"/>
      <c r="AE50" s="2545"/>
      <c r="AF50" s="2553"/>
      <c r="AG50" s="2544"/>
      <c r="AH50" s="2545"/>
      <c r="AI50" s="2553"/>
      <c r="AJ50" s="2544"/>
      <c r="AK50" s="2544"/>
      <c r="AL50" s="2542"/>
      <c r="AM50" s="2547"/>
    </row>
    <row r="51" spans="2:39" ht="13.5" thickBot="1">
      <c r="B51" s="4660"/>
      <c r="C51" s="4661"/>
      <c r="D51" s="4662"/>
      <c r="E51" s="2554">
        <f>+E48*7.5</f>
        <v>157.5</v>
      </c>
      <c r="F51" s="2555"/>
      <c r="G51" s="2555"/>
      <c r="H51" s="2554">
        <f>+H48*7.5</f>
        <v>150</v>
      </c>
      <c r="I51" s="2556"/>
      <c r="J51" s="2557"/>
      <c r="K51" s="2558">
        <f>+K48*7.5</f>
        <v>157.5</v>
      </c>
      <c r="L51" s="2555"/>
      <c r="M51" s="2557"/>
      <c r="N51" s="2558">
        <f>+N48*7.5</f>
        <v>150</v>
      </c>
      <c r="O51" s="2556"/>
      <c r="P51" s="2557"/>
      <c r="Q51" s="2558">
        <f>+Q48*7.5</f>
        <v>150</v>
      </c>
      <c r="R51" s="2555"/>
      <c r="S51" s="2555"/>
      <c r="T51" s="2554">
        <f>+T48*7.5</f>
        <v>157.5</v>
      </c>
      <c r="U51" s="2556"/>
      <c r="V51" s="2557"/>
      <c r="W51" s="2558">
        <f>+W48*7.5</f>
        <v>172.5</v>
      </c>
      <c r="X51" s="2555"/>
      <c r="Y51" s="2555"/>
      <c r="Z51" s="2554">
        <f>+Z48*7.5</f>
        <v>150</v>
      </c>
      <c r="AA51" s="2556"/>
      <c r="AB51" s="2557"/>
      <c r="AC51" s="2558">
        <f>+AC48*7.5</f>
        <v>157.5</v>
      </c>
      <c r="AD51" s="2555"/>
      <c r="AE51" s="2557"/>
      <c r="AF51" s="2558">
        <f>+AF48*7.5</f>
        <v>172.5</v>
      </c>
      <c r="AG51" s="2556"/>
      <c r="AH51" s="2557"/>
      <c r="AI51" s="2558">
        <f>+AI48*7.5</f>
        <v>142.5</v>
      </c>
      <c r="AJ51" s="2555"/>
      <c r="AK51" s="2555"/>
      <c r="AL51" s="2554">
        <f>+AL48*7.5</f>
        <v>150</v>
      </c>
      <c r="AM51" s="2559">
        <f>SUM(E51:AL51)</f>
        <v>1867.5</v>
      </c>
    </row>
    <row r="52" spans="2:39" ht="19.5" customHeight="1">
      <c r="B52" s="2560"/>
      <c r="C52" s="2560"/>
      <c r="D52" s="2560"/>
      <c r="E52" s="2560"/>
      <c r="F52" s="2560"/>
      <c r="G52" s="2560"/>
      <c r="H52" s="2560"/>
      <c r="I52" s="2560"/>
      <c r="J52" s="2560"/>
      <c r="K52" s="2560"/>
      <c r="L52" s="2560"/>
      <c r="M52" s="2560"/>
      <c r="N52" s="2560"/>
      <c r="O52" s="2560"/>
      <c r="P52" s="2560"/>
      <c r="Q52" s="2560"/>
      <c r="R52" s="2560"/>
      <c r="S52" s="2560"/>
      <c r="T52" s="2560"/>
      <c r="U52" s="2560"/>
      <c r="V52" s="2560"/>
      <c r="W52" s="2560"/>
      <c r="X52" s="2560"/>
      <c r="Y52" s="2560"/>
      <c r="Z52" s="2560"/>
      <c r="AA52" s="2560"/>
      <c r="AB52" s="2560"/>
      <c r="AC52" s="2560"/>
      <c r="AD52" s="2560"/>
      <c r="AE52" s="2560"/>
      <c r="AF52" s="2560"/>
      <c r="AG52" s="2560"/>
      <c r="AH52" s="2560"/>
      <c r="AI52" s="2560"/>
      <c r="AJ52" s="2560"/>
      <c r="AK52" s="2560"/>
      <c r="AL52" s="2560"/>
      <c r="AM52" s="2561"/>
    </row>
    <row r="53" spans="2:39">
      <c r="B53" s="2532" t="s">
        <v>56</v>
      </c>
      <c r="C53" s="2562"/>
      <c r="D53" s="2532" t="s">
        <v>94</v>
      </c>
      <c r="E53" s="2532"/>
      <c r="F53" s="2532"/>
      <c r="G53" s="2532"/>
      <c r="H53" s="2532"/>
      <c r="I53" s="2532"/>
      <c r="J53" s="2532"/>
      <c r="K53" s="2532"/>
      <c r="L53" s="2532"/>
      <c r="M53" s="2532"/>
      <c r="N53" s="2532"/>
      <c r="O53" s="2532"/>
      <c r="P53" s="2532"/>
      <c r="Q53" s="2354" t="s">
        <v>301</v>
      </c>
      <c r="R53" s="2354"/>
      <c r="S53" s="2354"/>
      <c r="T53" s="2354"/>
      <c r="U53" s="2532"/>
      <c r="V53" s="2532"/>
      <c r="W53" s="2532"/>
      <c r="X53" s="2532"/>
      <c r="Y53" s="2532"/>
      <c r="Z53" s="2532"/>
      <c r="AA53" s="2532"/>
      <c r="AB53" s="2532"/>
      <c r="AC53" s="2532"/>
      <c r="AD53" s="2532"/>
      <c r="AE53" s="2532"/>
      <c r="AF53" s="2532"/>
      <c r="AG53" s="2532"/>
      <c r="AH53" s="2532"/>
      <c r="AI53" s="2532"/>
      <c r="AJ53" s="2532"/>
      <c r="AK53" s="2532"/>
      <c r="AL53" s="2532"/>
      <c r="AM53" s="2532"/>
    </row>
  </sheetData>
  <sheetProtection algorithmName="SHA-512" hashValue="vbKd6dY3gTliN1mzSxb/aEsDif76lQiCLIUOJl+V6/XGOudaCIQ6DJfz0OxoHna0vqYJHdX0He7Xn9alvhoEBA==" saltValue="FKSJtMh925MToQ8ZyXsFbw==" spinCount="100000" sheet="1" objects="1" scenarios="1" selectLockedCells="1" selectUnlockedCells="1"/>
  <mergeCells count="21">
    <mergeCell ref="AJ10:AL10"/>
    <mergeCell ref="B48:D49"/>
    <mergeCell ref="B50:D51"/>
    <mergeCell ref="R10:T10"/>
    <mergeCell ref="U10:W10"/>
    <mergeCell ref="X10:Z10"/>
    <mergeCell ref="AA10:AC10"/>
    <mergeCell ref="AD10:AF10"/>
    <mergeCell ref="AG10:AI10"/>
    <mergeCell ref="B10:B16"/>
    <mergeCell ref="C10:E10"/>
    <mergeCell ref="F10:H10"/>
    <mergeCell ref="I10:K10"/>
    <mergeCell ref="L10:N10"/>
    <mergeCell ref="O10:Q10"/>
    <mergeCell ref="B8:AM8"/>
    <mergeCell ref="B3:AM3"/>
    <mergeCell ref="B4:AM4"/>
    <mergeCell ref="B5:AM5"/>
    <mergeCell ref="B6:AM6"/>
    <mergeCell ref="B7:AM7"/>
  </mergeCells>
  <printOptions horizontalCentered="1"/>
  <pageMargins left="0.27559055118110237" right="7.874015748031496E-2" top="0.43307086614173229" bottom="0.19685039370078741" header="0.51181102362204722" footer="0.51181102362204722"/>
  <pageSetup paperSize="9" scale="71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FCDF7-D308-4FA3-9425-1A8DB1963E6C}">
  <sheetPr>
    <tabColor rgb="FFFFFF00"/>
  </sheetPr>
  <dimension ref="B1:BK55"/>
  <sheetViews>
    <sheetView workbookViewId="0"/>
  </sheetViews>
  <sheetFormatPr defaultRowHeight="12.75"/>
  <cols>
    <col min="1" max="1" width="0.85546875" customWidth="1"/>
    <col min="2" max="2" width="6.42578125" customWidth="1"/>
    <col min="3" max="4" width="3.28515625" customWidth="1"/>
    <col min="5" max="5" width="6.7109375" customWidth="1"/>
    <col min="6" max="6" width="3.28515625" style="753" customWidth="1"/>
    <col min="7" max="7" width="3.28515625" customWidth="1"/>
    <col min="8" max="8" width="6.7109375" customWidth="1"/>
    <col min="9" max="10" width="3.28515625" customWidth="1"/>
    <col min="11" max="11" width="6.7109375" customWidth="1"/>
    <col min="12" max="13" width="3.28515625" customWidth="1"/>
    <col min="14" max="14" width="6.7109375" customWidth="1"/>
    <col min="15" max="16" width="3.28515625" customWidth="1"/>
    <col min="17" max="17" width="6.7109375" customWidth="1"/>
    <col min="18" max="19" width="3.28515625" customWidth="1"/>
    <col min="20" max="20" width="6.7109375" customWidth="1"/>
    <col min="21" max="22" width="3.28515625" customWidth="1"/>
    <col min="23" max="23" width="6.7109375" customWidth="1"/>
    <col min="24" max="25" width="3.28515625" customWidth="1"/>
    <col min="26" max="26" width="6.7109375" customWidth="1"/>
    <col min="27" max="28" width="3.28515625" customWidth="1"/>
    <col min="29" max="29" width="6.7109375" customWidth="1"/>
    <col min="30" max="31" width="3.28515625" customWidth="1"/>
    <col min="32" max="32" width="6.7109375" customWidth="1"/>
    <col min="33" max="34" width="3.28515625" customWidth="1"/>
    <col min="35" max="35" width="6.7109375" customWidth="1"/>
    <col min="36" max="37" width="3.28515625" customWidth="1"/>
    <col min="38" max="38" width="6.7109375" customWidth="1"/>
    <col min="39" max="39" width="8.7109375" customWidth="1"/>
  </cols>
  <sheetData>
    <row r="1" spans="2:63" ht="18">
      <c r="B1" s="52" t="s">
        <v>56</v>
      </c>
      <c r="C1" s="1"/>
      <c r="D1" s="1"/>
      <c r="E1" s="2"/>
      <c r="F1" s="20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2:63" ht="15.75">
      <c r="B2" s="1"/>
      <c r="C2" s="1"/>
      <c r="D2" s="1"/>
      <c r="E2" s="2"/>
      <c r="F2" s="20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2:63" ht="25.5">
      <c r="B3" s="4222" t="s">
        <v>367</v>
      </c>
      <c r="C3" s="4222"/>
      <c r="D3" s="4222"/>
      <c r="E3" s="4222"/>
      <c r="F3" s="4222"/>
      <c r="G3" s="4222"/>
      <c r="H3" s="4222"/>
      <c r="I3" s="4222"/>
      <c r="J3" s="4222"/>
      <c r="K3" s="4222"/>
      <c r="L3" s="4222"/>
      <c r="M3" s="4222"/>
      <c r="N3" s="4222"/>
      <c r="O3" s="4222"/>
      <c r="P3" s="4222"/>
      <c r="Q3" s="4222"/>
      <c r="R3" s="4222"/>
      <c r="S3" s="4222"/>
      <c r="T3" s="4222"/>
      <c r="U3" s="4222"/>
      <c r="V3" s="4222"/>
      <c r="W3" s="4222"/>
      <c r="X3" s="4222"/>
      <c r="Y3" s="4222"/>
      <c r="Z3" s="4222"/>
      <c r="AA3" s="4222"/>
      <c r="AB3" s="4222"/>
      <c r="AC3" s="4222"/>
      <c r="AD3" s="4222"/>
      <c r="AE3" s="4222"/>
      <c r="AF3" s="4222"/>
      <c r="AG3" s="4222"/>
      <c r="AH3" s="4222"/>
      <c r="AI3" s="4222"/>
      <c r="AJ3" s="4222"/>
      <c r="AK3" s="4222"/>
      <c r="AL3" s="4222"/>
      <c r="AM3" s="4222"/>
    </row>
    <row r="4" spans="2:63" ht="20.25">
      <c r="B4" s="4188" t="s">
        <v>152</v>
      </c>
      <c r="C4" s="4188"/>
      <c r="D4" s="4188"/>
      <c r="E4" s="4188"/>
      <c r="F4" s="4188"/>
      <c r="G4" s="4188"/>
      <c r="H4" s="4188"/>
      <c r="I4" s="4188"/>
      <c r="J4" s="4188"/>
      <c r="K4" s="4188"/>
      <c r="L4" s="4188"/>
      <c r="M4" s="4188"/>
      <c r="N4" s="4188"/>
      <c r="O4" s="4188"/>
      <c r="P4" s="4188"/>
      <c r="Q4" s="4188"/>
      <c r="R4" s="4188"/>
      <c r="S4" s="4188"/>
      <c r="T4" s="4188"/>
      <c r="U4" s="4188"/>
      <c r="V4" s="4188"/>
      <c r="W4" s="4188"/>
      <c r="X4" s="4188"/>
      <c r="Y4" s="4188"/>
      <c r="Z4" s="4188"/>
      <c r="AA4" s="4188"/>
      <c r="AB4" s="4188"/>
      <c r="AC4" s="4188"/>
      <c r="AD4" s="4188"/>
      <c r="AE4" s="4188"/>
      <c r="AF4" s="4188"/>
      <c r="AG4" s="4188"/>
      <c r="AH4" s="4188"/>
      <c r="AI4" s="4188"/>
      <c r="AJ4" s="4188"/>
      <c r="AK4" s="4188"/>
      <c r="AL4" s="4188"/>
      <c r="AM4" s="4188"/>
    </row>
    <row r="5" spans="2:63" ht="18.75">
      <c r="B5" s="4180" t="s">
        <v>177</v>
      </c>
      <c r="C5" s="4180"/>
      <c r="D5" s="4180"/>
      <c r="E5" s="4180"/>
      <c r="F5" s="4180"/>
      <c r="G5" s="4180"/>
      <c r="H5" s="4180"/>
      <c r="I5" s="4180"/>
      <c r="J5" s="4180"/>
      <c r="K5" s="4180"/>
      <c r="L5" s="4180"/>
      <c r="M5" s="4180"/>
      <c r="N5" s="4180"/>
      <c r="O5" s="4180"/>
      <c r="P5" s="4180"/>
      <c r="Q5" s="4180"/>
      <c r="R5" s="4180"/>
      <c r="S5" s="4180"/>
      <c r="T5" s="4180"/>
      <c r="U5" s="4180"/>
      <c r="V5" s="4180"/>
      <c r="W5" s="4180"/>
      <c r="X5" s="4180"/>
      <c r="Y5" s="4180"/>
      <c r="Z5" s="4180"/>
      <c r="AA5" s="4180"/>
      <c r="AB5" s="4180"/>
      <c r="AC5" s="4180"/>
      <c r="AD5" s="4180"/>
      <c r="AE5" s="4180"/>
      <c r="AF5" s="4180"/>
      <c r="AG5" s="4180"/>
      <c r="AH5" s="4180"/>
      <c r="AI5" s="4180"/>
      <c r="AJ5" s="4180"/>
      <c r="AK5" s="4180"/>
      <c r="AL5" s="4180"/>
      <c r="AM5" s="4180"/>
    </row>
    <row r="6" spans="2:63" ht="20.25">
      <c r="B6" s="4188" t="s">
        <v>137</v>
      </c>
      <c r="C6" s="4188"/>
      <c r="D6" s="4188"/>
      <c r="E6" s="4188"/>
      <c r="F6" s="4188"/>
      <c r="G6" s="4188"/>
      <c r="H6" s="4188"/>
      <c r="I6" s="4188"/>
      <c r="J6" s="4188"/>
      <c r="K6" s="4188"/>
      <c r="L6" s="4188"/>
      <c r="M6" s="4188"/>
      <c r="N6" s="4188"/>
      <c r="O6" s="4188"/>
      <c r="P6" s="4188"/>
      <c r="Q6" s="4188"/>
      <c r="R6" s="4188"/>
      <c r="S6" s="4188"/>
      <c r="T6" s="4188"/>
      <c r="U6" s="4188"/>
      <c r="V6" s="4188"/>
      <c r="W6" s="4188"/>
      <c r="X6" s="4188"/>
      <c r="Y6" s="4188"/>
      <c r="Z6" s="4188"/>
      <c r="AA6" s="4188"/>
      <c r="AB6" s="4188"/>
      <c r="AC6" s="4188"/>
      <c r="AD6" s="4188"/>
      <c r="AE6" s="4188"/>
      <c r="AF6" s="4188"/>
      <c r="AG6" s="4188"/>
      <c r="AH6" s="4188"/>
      <c r="AI6" s="4188"/>
      <c r="AJ6" s="4188"/>
      <c r="AK6" s="4188"/>
      <c r="AL6" s="4188"/>
      <c r="AM6" s="4188"/>
    </row>
    <row r="7" spans="2:63" ht="20.25">
      <c r="B7" s="4401" t="s">
        <v>138</v>
      </c>
      <c r="C7" s="4401"/>
      <c r="D7" s="4401"/>
      <c r="E7" s="4401"/>
      <c r="F7" s="4401"/>
      <c r="G7" s="4401"/>
      <c r="H7" s="4401"/>
      <c r="I7" s="4401"/>
      <c r="J7" s="4401"/>
      <c r="K7" s="4401"/>
      <c r="L7" s="4401"/>
      <c r="M7" s="4401"/>
      <c r="N7" s="4401"/>
      <c r="O7" s="4401"/>
      <c r="P7" s="4401"/>
      <c r="Q7" s="4401"/>
      <c r="R7" s="4401"/>
      <c r="S7" s="4401"/>
      <c r="T7" s="4401"/>
      <c r="U7" s="4401"/>
      <c r="V7" s="4401"/>
      <c r="W7" s="4401"/>
      <c r="X7" s="4401"/>
      <c r="Y7" s="4401"/>
      <c r="Z7" s="4401"/>
      <c r="AA7" s="4401"/>
      <c r="AB7" s="4401"/>
      <c r="AC7" s="4401"/>
      <c r="AD7" s="4401"/>
      <c r="AE7" s="4401"/>
      <c r="AF7" s="4401"/>
      <c r="AG7" s="4401"/>
      <c r="AH7" s="4401"/>
      <c r="AI7" s="4401"/>
      <c r="AJ7" s="4401"/>
      <c r="AK7" s="4401"/>
      <c r="AL7" s="4401"/>
      <c r="AM7" s="4401"/>
      <c r="AN7" s="992"/>
      <c r="AO7" s="992"/>
      <c r="AP7" s="992"/>
      <c r="AQ7" s="992"/>
      <c r="AR7" s="992"/>
      <c r="AS7" s="992"/>
      <c r="AT7" s="992"/>
      <c r="AU7" s="992"/>
      <c r="AV7" s="992"/>
      <c r="AW7" s="992"/>
      <c r="AX7" s="992"/>
      <c r="AY7" s="992"/>
      <c r="AZ7" s="992"/>
      <c r="BA7" s="992"/>
      <c r="BB7" s="992"/>
      <c r="BC7" s="992"/>
      <c r="BD7" s="992"/>
      <c r="BE7" s="992"/>
      <c r="BF7" s="992"/>
      <c r="BG7" s="992"/>
      <c r="BH7" s="992"/>
      <c r="BI7" s="992"/>
      <c r="BJ7" s="992"/>
      <c r="BK7" s="992"/>
    </row>
    <row r="8" spans="2:63" ht="18.75" customHeight="1" thickBot="1">
      <c r="B8" s="993"/>
      <c r="C8" s="994"/>
      <c r="D8" s="994"/>
      <c r="E8" s="994"/>
      <c r="F8" s="994"/>
      <c r="G8" s="994"/>
      <c r="H8" s="994"/>
      <c r="I8" s="994"/>
      <c r="J8" s="994"/>
      <c r="K8" s="994"/>
      <c r="L8" s="994"/>
      <c r="M8" s="994"/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4"/>
      <c r="Y8" s="994"/>
      <c r="Z8" s="994"/>
      <c r="AA8" s="994"/>
      <c r="AB8" s="994"/>
      <c r="AC8" s="994"/>
      <c r="AD8" s="994"/>
      <c r="AE8" s="994"/>
      <c r="AF8" s="994"/>
      <c r="AG8" s="994"/>
      <c r="AH8" s="994"/>
      <c r="AI8" s="994"/>
      <c r="AJ8" s="994"/>
      <c r="AK8" s="994"/>
      <c r="AL8" s="994"/>
      <c r="AM8" s="994"/>
      <c r="AN8" s="992"/>
      <c r="AO8" s="992"/>
      <c r="AP8" s="992"/>
      <c r="AQ8" s="992"/>
      <c r="AR8" s="992"/>
      <c r="AS8" s="992"/>
      <c r="AT8" s="992"/>
      <c r="AU8" s="992"/>
      <c r="AV8" s="992"/>
      <c r="AW8" s="992"/>
      <c r="AX8" s="992"/>
      <c r="AY8" s="992"/>
      <c r="AZ8" s="992"/>
      <c r="BA8" s="992"/>
      <c r="BB8" s="992"/>
      <c r="BC8" s="992"/>
      <c r="BD8" s="992"/>
      <c r="BE8" s="992"/>
      <c r="BF8" s="992"/>
      <c r="BG8" s="992"/>
      <c r="BH8" s="992"/>
      <c r="BI8" s="992"/>
      <c r="BJ8" s="992"/>
      <c r="BK8" s="992"/>
    </row>
    <row r="9" spans="2:63" ht="38.25" customHeight="1" thickBot="1">
      <c r="B9" s="4398" t="s">
        <v>162</v>
      </c>
      <c r="C9" s="4181" t="s">
        <v>73</v>
      </c>
      <c r="D9" s="4182"/>
      <c r="E9" s="4183"/>
      <c r="F9" s="4181" t="s">
        <v>0</v>
      </c>
      <c r="G9" s="4182"/>
      <c r="H9" s="4183"/>
      <c r="I9" s="4181" t="s">
        <v>74</v>
      </c>
      <c r="J9" s="4182"/>
      <c r="K9" s="4183"/>
      <c r="L9" s="4181" t="s">
        <v>75</v>
      </c>
      <c r="M9" s="4182"/>
      <c r="N9" s="4183"/>
      <c r="O9" s="4181" t="s">
        <v>76</v>
      </c>
      <c r="P9" s="4182"/>
      <c r="Q9" s="4183"/>
      <c r="R9" s="4181" t="s">
        <v>77</v>
      </c>
      <c r="S9" s="4182"/>
      <c r="T9" s="4183"/>
      <c r="U9" s="4181" t="s">
        <v>78</v>
      </c>
      <c r="V9" s="4182"/>
      <c r="W9" s="4183"/>
      <c r="X9" s="4181" t="s">
        <v>1</v>
      </c>
      <c r="Y9" s="4182"/>
      <c r="Z9" s="4183"/>
      <c r="AA9" s="4181" t="s">
        <v>79</v>
      </c>
      <c r="AB9" s="4182"/>
      <c r="AC9" s="4183"/>
      <c r="AD9" s="4181" t="s">
        <v>80</v>
      </c>
      <c r="AE9" s="4182"/>
      <c r="AF9" s="4183"/>
      <c r="AG9" s="4181" t="s">
        <v>81</v>
      </c>
      <c r="AH9" s="4182"/>
      <c r="AI9" s="4183"/>
      <c r="AJ9" s="4181" t="s">
        <v>82</v>
      </c>
      <c r="AK9" s="4182"/>
      <c r="AL9" s="4183"/>
      <c r="AM9" s="1485" t="s">
        <v>96</v>
      </c>
    </row>
    <row r="10" spans="2:63">
      <c r="B10" s="4399"/>
      <c r="C10" s="6" t="s">
        <v>90</v>
      </c>
      <c r="D10" s="7"/>
      <c r="E10" s="3882" t="s">
        <v>167</v>
      </c>
      <c r="F10" s="6" t="s">
        <v>90</v>
      </c>
      <c r="G10" s="7"/>
      <c r="H10" s="3882" t="s">
        <v>167</v>
      </c>
      <c r="I10" s="6" t="s">
        <v>90</v>
      </c>
      <c r="J10" s="7"/>
      <c r="K10" s="3882" t="s">
        <v>167</v>
      </c>
      <c r="L10" s="6" t="s">
        <v>90</v>
      </c>
      <c r="M10" s="7"/>
      <c r="N10" s="3882" t="s">
        <v>167</v>
      </c>
      <c r="O10" s="6" t="s">
        <v>90</v>
      </c>
      <c r="P10" s="7"/>
      <c r="Q10" s="3882" t="s">
        <v>167</v>
      </c>
      <c r="R10" s="6" t="s">
        <v>90</v>
      </c>
      <c r="S10" s="7"/>
      <c r="T10" s="3882" t="s">
        <v>167</v>
      </c>
      <c r="U10" s="6" t="s">
        <v>90</v>
      </c>
      <c r="V10" s="7"/>
      <c r="W10" s="3882" t="s">
        <v>167</v>
      </c>
      <c r="X10" s="6" t="s">
        <v>90</v>
      </c>
      <c r="Y10" s="7"/>
      <c r="Z10" s="3882" t="s">
        <v>167</v>
      </c>
      <c r="AA10" s="6" t="s">
        <v>90</v>
      </c>
      <c r="AB10" s="7"/>
      <c r="AC10" s="3882" t="s">
        <v>167</v>
      </c>
      <c r="AD10" s="6" t="s">
        <v>90</v>
      </c>
      <c r="AE10" s="7"/>
      <c r="AF10" s="3882" t="s">
        <v>167</v>
      </c>
      <c r="AG10" s="6" t="s">
        <v>90</v>
      </c>
      <c r="AH10" s="7"/>
      <c r="AI10" s="3882" t="s">
        <v>167</v>
      </c>
      <c r="AJ10" s="6" t="s">
        <v>90</v>
      </c>
      <c r="AK10" s="7"/>
      <c r="AL10" s="3882" t="s">
        <v>167</v>
      </c>
      <c r="AM10" s="517"/>
    </row>
    <row r="11" spans="2:63">
      <c r="B11" s="4399"/>
      <c r="C11" s="8" t="s">
        <v>5</v>
      </c>
      <c r="D11" s="9" t="s">
        <v>6</v>
      </c>
      <c r="E11" s="3883" t="s">
        <v>12</v>
      </c>
      <c r="F11" s="8" t="s">
        <v>5</v>
      </c>
      <c r="G11" s="9" t="s">
        <v>6</v>
      </c>
      <c r="H11" s="3883" t="s">
        <v>12</v>
      </c>
      <c r="I11" s="8" t="s">
        <v>5</v>
      </c>
      <c r="J11" s="9" t="s">
        <v>6</v>
      </c>
      <c r="K11" s="3883" t="s">
        <v>12</v>
      </c>
      <c r="L11" s="8" t="s">
        <v>5</v>
      </c>
      <c r="M11" s="9" t="s">
        <v>6</v>
      </c>
      <c r="N11" s="3883" t="s">
        <v>12</v>
      </c>
      <c r="O11" s="8" t="s">
        <v>5</v>
      </c>
      <c r="P11" s="9" t="s">
        <v>6</v>
      </c>
      <c r="Q11" s="3883" t="s">
        <v>12</v>
      </c>
      <c r="R11" s="8" t="s">
        <v>5</v>
      </c>
      <c r="S11" s="9" t="s">
        <v>6</v>
      </c>
      <c r="T11" s="3883" t="s">
        <v>12</v>
      </c>
      <c r="U11" s="8" t="s">
        <v>5</v>
      </c>
      <c r="V11" s="9" t="s">
        <v>6</v>
      </c>
      <c r="W11" s="3883" t="s">
        <v>12</v>
      </c>
      <c r="X11" s="8" t="s">
        <v>5</v>
      </c>
      <c r="Y11" s="9" t="s">
        <v>6</v>
      </c>
      <c r="Z11" s="3883" t="s">
        <v>12</v>
      </c>
      <c r="AA11" s="8" t="s">
        <v>5</v>
      </c>
      <c r="AB11" s="9" t="s">
        <v>6</v>
      </c>
      <c r="AC11" s="3883" t="s">
        <v>12</v>
      </c>
      <c r="AD11" s="8" t="s">
        <v>5</v>
      </c>
      <c r="AE11" s="9" t="s">
        <v>6</v>
      </c>
      <c r="AF11" s="3883" t="s">
        <v>12</v>
      </c>
      <c r="AG11" s="8" t="s">
        <v>5</v>
      </c>
      <c r="AH11" s="9" t="s">
        <v>6</v>
      </c>
      <c r="AI11" s="3883" t="s">
        <v>12</v>
      </c>
      <c r="AJ11" s="8" t="s">
        <v>5</v>
      </c>
      <c r="AK11" s="9" t="s">
        <v>6</v>
      </c>
      <c r="AL11" s="3883" t="s">
        <v>12</v>
      </c>
      <c r="AM11" s="518"/>
    </row>
    <row r="12" spans="2:63">
      <c r="B12" s="4399"/>
      <c r="C12" s="8" t="s">
        <v>8</v>
      </c>
      <c r="D12" s="9" t="s">
        <v>9</v>
      </c>
      <c r="E12" s="3883" t="s">
        <v>9</v>
      </c>
      <c r="F12" s="8" t="s">
        <v>8</v>
      </c>
      <c r="G12" s="9" t="s">
        <v>9</v>
      </c>
      <c r="H12" s="3883" t="s">
        <v>9</v>
      </c>
      <c r="I12" s="8" t="s">
        <v>8</v>
      </c>
      <c r="J12" s="9" t="s">
        <v>9</v>
      </c>
      <c r="K12" s="3883" t="s">
        <v>9</v>
      </c>
      <c r="L12" s="8" t="s">
        <v>8</v>
      </c>
      <c r="M12" s="9" t="s">
        <v>9</v>
      </c>
      <c r="N12" s="3883" t="s">
        <v>9</v>
      </c>
      <c r="O12" s="8" t="s">
        <v>8</v>
      </c>
      <c r="P12" s="9" t="s">
        <v>9</v>
      </c>
      <c r="Q12" s="3883" t="s">
        <v>9</v>
      </c>
      <c r="R12" s="8" t="s">
        <v>8</v>
      </c>
      <c r="S12" s="9" t="s">
        <v>9</v>
      </c>
      <c r="T12" s="3883" t="s">
        <v>9</v>
      </c>
      <c r="U12" s="8" t="s">
        <v>8</v>
      </c>
      <c r="V12" s="9" t="s">
        <v>9</v>
      </c>
      <c r="W12" s="3883" t="s">
        <v>9</v>
      </c>
      <c r="X12" s="8" t="s">
        <v>8</v>
      </c>
      <c r="Y12" s="9" t="s">
        <v>9</v>
      </c>
      <c r="Z12" s="3883" t="s">
        <v>9</v>
      </c>
      <c r="AA12" s="8" t="s">
        <v>8</v>
      </c>
      <c r="AB12" s="9" t="s">
        <v>9</v>
      </c>
      <c r="AC12" s="3883" t="s">
        <v>9</v>
      </c>
      <c r="AD12" s="8" t="s">
        <v>8</v>
      </c>
      <c r="AE12" s="9" t="s">
        <v>9</v>
      </c>
      <c r="AF12" s="3883" t="s">
        <v>9</v>
      </c>
      <c r="AG12" s="8" t="s">
        <v>8</v>
      </c>
      <c r="AH12" s="9" t="s">
        <v>9</v>
      </c>
      <c r="AI12" s="3883" t="s">
        <v>9</v>
      </c>
      <c r="AJ12" s="8" t="s">
        <v>8</v>
      </c>
      <c r="AK12" s="9" t="s">
        <v>9</v>
      </c>
      <c r="AL12" s="3883" t="s">
        <v>9</v>
      </c>
      <c r="AM12" s="518"/>
    </row>
    <row r="13" spans="2:63">
      <c r="B13" s="4399"/>
      <c r="C13" s="8" t="s">
        <v>6</v>
      </c>
      <c r="D13" s="9" t="s">
        <v>11</v>
      </c>
      <c r="E13" s="3883" t="s">
        <v>64</v>
      </c>
      <c r="F13" s="8" t="s">
        <v>6</v>
      </c>
      <c r="G13" s="9" t="s">
        <v>11</v>
      </c>
      <c r="H13" s="3883" t="s">
        <v>64</v>
      </c>
      <c r="I13" s="8" t="s">
        <v>6</v>
      </c>
      <c r="J13" s="9" t="s">
        <v>11</v>
      </c>
      <c r="K13" s="3883" t="s">
        <v>64</v>
      </c>
      <c r="L13" s="8" t="s">
        <v>6</v>
      </c>
      <c r="M13" s="9" t="s">
        <v>11</v>
      </c>
      <c r="N13" s="3883" t="s">
        <v>64</v>
      </c>
      <c r="O13" s="8" t="s">
        <v>6</v>
      </c>
      <c r="P13" s="9" t="s">
        <v>11</v>
      </c>
      <c r="Q13" s="3883" t="s">
        <v>64</v>
      </c>
      <c r="R13" s="8" t="s">
        <v>6</v>
      </c>
      <c r="S13" s="9" t="s">
        <v>11</v>
      </c>
      <c r="T13" s="3883" t="s">
        <v>64</v>
      </c>
      <c r="U13" s="8" t="s">
        <v>6</v>
      </c>
      <c r="V13" s="9" t="s">
        <v>11</v>
      </c>
      <c r="W13" s="3883" t="s">
        <v>64</v>
      </c>
      <c r="X13" s="8" t="s">
        <v>6</v>
      </c>
      <c r="Y13" s="9" t="s">
        <v>11</v>
      </c>
      <c r="Z13" s="3883" t="s">
        <v>64</v>
      </c>
      <c r="AA13" s="8" t="s">
        <v>6</v>
      </c>
      <c r="AB13" s="9" t="s">
        <v>11</v>
      </c>
      <c r="AC13" s="3883" t="s">
        <v>64</v>
      </c>
      <c r="AD13" s="8" t="s">
        <v>6</v>
      </c>
      <c r="AE13" s="9" t="s">
        <v>11</v>
      </c>
      <c r="AF13" s="3883" t="s">
        <v>64</v>
      </c>
      <c r="AG13" s="8" t="s">
        <v>6</v>
      </c>
      <c r="AH13" s="9" t="s">
        <v>11</v>
      </c>
      <c r="AI13" s="3883" t="s">
        <v>64</v>
      </c>
      <c r="AJ13" s="8" t="s">
        <v>6</v>
      </c>
      <c r="AK13" s="9" t="s">
        <v>11</v>
      </c>
      <c r="AL13" s="3883" t="s">
        <v>64</v>
      </c>
      <c r="AM13" s="518"/>
    </row>
    <row r="14" spans="2:63">
      <c r="B14" s="4399"/>
      <c r="C14" s="8" t="s">
        <v>9</v>
      </c>
      <c r="D14" s="10"/>
      <c r="E14" s="1733" t="s">
        <v>170</v>
      </c>
      <c r="F14" s="8" t="s">
        <v>9</v>
      </c>
      <c r="G14" s="10"/>
      <c r="H14" s="1733" t="s">
        <v>170</v>
      </c>
      <c r="I14" s="8" t="s">
        <v>9</v>
      </c>
      <c r="J14" s="10"/>
      <c r="K14" s="1733" t="s">
        <v>170</v>
      </c>
      <c r="L14" s="8" t="s">
        <v>9</v>
      </c>
      <c r="M14" s="10"/>
      <c r="N14" s="1733" t="s">
        <v>170</v>
      </c>
      <c r="O14" s="8" t="s">
        <v>9</v>
      </c>
      <c r="P14" s="10"/>
      <c r="Q14" s="1733" t="s">
        <v>170</v>
      </c>
      <c r="R14" s="8" t="s">
        <v>9</v>
      </c>
      <c r="S14" s="10"/>
      <c r="T14" s="1733" t="s">
        <v>170</v>
      </c>
      <c r="U14" s="8" t="s">
        <v>9</v>
      </c>
      <c r="V14" s="10"/>
      <c r="W14" s="1733" t="s">
        <v>170</v>
      </c>
      <c r="X14" s="8" t="s">
        <v>9</v>
      </c>
      <c r="Y14" s="10"/>
      <c r="Z14" s="1733" t="s">
        <v>170</v>
      </c>
      <c r="AA14" s="8" t="s">
        <v>9</v>
      </c>
      <c r="AB14" s="10"/>
      <c r="AC14" s="1733" t="s">
        <v>170</v>
      </c>
      <c r="AD14" s="8" t="s">
        <v>9</v>
      </c>
      <c r="AE14" s="10"/>
      <c r="AF14" s="1733" t="s">
        <v>170</v>
      </c>
      <c r="AG14" s="8" t="s">
        <v>9</v>
      </c>
      <c r="AH14" s="10"/>
      <c r="AI14" s="1733" t="s">
        <v>170</v>
      </c>
      <c r="AJ14" s="8" t="s">
        <v>9</v>
      </c>
      <c r="AK14" s="10"/>
      <c r="AL14" s="1733" t="s">
        <v>170</v>
      </c>
      <c r="AM14" s="5"/>
    </row>
    <row r="15" spans="2:63" ht="13.5" thickBot="1">
      <c r="B15" s="4400"/>
      <c r="C15" s="38" t="s">
        <v>11</v>
      </c>
      <c r="D15" s="16"/>
      <c r="E15" s="54" t="s">
        <v>57</v>
      </c>
      <c r="F15" s="38" t="s">
        <v>11</v>
      </c>
      <c r="G15" s="16"/>
      <c r="H15" s="54" t="s">
        <v>57</v>
      </c>
      <c r="I15" s="38" t="s">
        <v>11</v>
      </c>
      <c r="J15" s="16"/>
      <c r="K15" s="54" t="s">
        <v>57</v>
      </c>
      <c r="L15" s="38" t="s">
        <v>11</v>
      </c>
      <c r="M15" s="16"/>
      <c r="N15" s="54" t="s">
        <v>57</v>
      </c>
      <c r="O15" s="38" t="s">
        <v>11</v>
      </c>
      <c r="P15" s="16"/>
      <c r="Q15" s="195" t="s">
        <v>57</v>
      </c>
      <c r="R15" s="38" t="s">
        <v>11</v>
      </c>
      <c r="S15" s="16"/>
      <c r="T15" s="351" t="s">
        <v>57</v>
      </c>
      <c r="U15" s="38" t="s">
        <v>11</v>
      </c>
      <c r="V15" s="16"/>
      <c r="W15" s="54" t="s">
        <v>57</v>
      </c>
      <c r="X15" s="38" t="s">
        <v>11</v>
      </c>
      <c r="Y15" s="16"/>
      <c r="Z15" s="54" t="s">
        <v>57</v>
      </c>
      <c r="AA15" s="38" t="s">
        <v>11</v>
      </c>
      <c r="AB15" s="16"/>
      <c r="AC15" s="54" t="s">
        <v>57</v>
      </c>
      <c r="AD15" s="38" t="s">
        <v>11</v>
      </c>
      <c r="AE15" s="16"/>
      <c r="AF15" s="54" t="s">
        <v>57</v>
      </c>
      <c r="AG15" s="38" t="s">
        <v>11</v>
      </c>
      <c r="AH15" s="16"/>
      <c r="AI15" s="195" t="s">
        <v>57</v>
      </c>
      <c r="AJ15" s="38" t="s">
        <v>11</v>
      </c>
      <c r="AK15" s="16"/>
      <c r="AL15" s="54" t="s">
        <v>57</v>
      </c>
      <c r="AM15" s="11"/>
    </row>
    <row r="16" spans="2:63" ht="13.5" thickBot="1">
      <c r="B16" s="662" t="s">
        <v>13</v>
      </c>
      <c r="C16" s="22"/>
      <c r="D16" s="1388" t="s">
        <v>15</v>
      </c>
      <c r="E16" s="1050" t="s">
        <v>58</v>
      </c>
      <c r="F16" s="22"/>
      <c r="G16" s="160" t="s">
        <v>19</v>
      </c>
      <c r="H16" s="161" t="s">
        <v>108</v>
      </c>
      <c r="I16" s="43"/>
      <c r="J16" s="209" t="s">
        <v>19</v>
      </c>
      <c r="K16" s="161" t="s">
        <v>108</v>
      </c>
      <c r="L16" s="22"/>
      <c r="M16" s="160" t="s">
        <v>88</v>
      </c>
      <c r="N16" s="161" t="s">
        <v>60</v>
      </c>
      <c r="O16" s="1233">
        <v>18</v>
      </c>
      <c r="P16" s="1388" t="s">
        <v>14</v>
      </c>
      <c r="Q16" s="1050" t="s">
        <v>58</v>
      </c>
      <c r="R16" s="46"/>
      <c r="S16" s="162" t="s">
        <v>16</v>
      </c>
      <c r="T16" s="166" t="s">
        <v>108</v>
      </c>
      <c r="U16" s="22"/>
      <c r="V16" s="1424" t="s">
        <v>88</v>
      </c>
      <c r="W16" s="161" t="s">
        <v>59</v>
      </c>
      <c r="X16" s="22"/>
      <c r="Y16" s="160" t="s">
        <v>17</v>
      </c>
      <c r="Z16" s="161" t="s">
        <v>59</v>
      </c>
      <c r="AA16" s="25"/>
      <c r="AB16" s="1426" t="s">
        <v>18</v>
      </c>
      <c r="AC16" s="161" t="s">
        <v>60</v>
      </c>
      <c r="AD16" s="22"/>
      <c r="AE16" s="160" t="s">
        <v>15</v>
      </c>
      <c r="AF16" s="161" t="s">
        <v>60</v>
      </c>
      <c r="AG16" s="22"/>
      <c r="AH16" s="1388" t="s">
        <v>19</v>
      </c>
      <c r="AI16" s="165" t="s">
        <v>108</v>
      </c>
      <c r="AJ16" s="25"/>
      <c r="AK16" s="228" t="s">
        <v>18</v>
      </c>
      <c r="AL16" s="159" t="s">
        <v>59</v>
      </c>
      <c r="AM16" s="11"/>
    </row>
    <row r="17" spans="2:39" ht="13.5" thickBot="1">
      <c r="B17" s="663" t="s">
        <v>20</v>
      </c>
      <c r="C17" s="22">
        <v>1</v>
      </c>
      <c r="D17" s="1424" t="s">
        <v>14</v>
      </c>
      <c r="E17" s="165" t="s">
        <v>59</v>
      </c>
      <c r="F17" s="22"/>
      <c r="G17" s="191" t="s">
        <v>16</v>
      </c>
      <c r="H17" s="207" t="s">
        <v>108</v>
      </c>
      <c r="I17" s="43"/>
      <c r="J17" s="208" t="s">
        <v>16</v>
      </c>
      <c r="K17" s="163" t="s">
        <v>108</v>
      </c>
      <c r="L17" s="92"/>
      <c r="M17" s="160" t="s">
        <v>15</v>
      </c>
      <c r="N17" s="161" t="s">
        <v>60</v>
      </c>
      <c r="O17" s="1233"/>
      <c r="P17" s="1424" t="s">
        <v>17</v>
      </c>
      <c r="Q17" s="1637" t="s">
        <v>60</v>
      </c>
      <c r="R17" s="22"/>
      <c r="S17" s="164" t="s">
        <v>18</v>
      </c>
      <c r="T17" s="159" t="s">
        <v>59</v>
      </c>
      <c r="U17" s="22"/>
      <c r="V17" s="1424" t="s">
        <v>15</v>
      </c>
      <c r="W17" s="161" t="s">
        <v>59</v>
      </c>
      <c r="X17" s="22"/>
      <c r="Y17" s="160" t="s">
        <v>19</v>
      </c>
      <c r="Z17" s="161" t="s">
        <v>108</v>
      </c>
      <c r="AA17" s="22"/>
      <c r="AB17" s="1424" t="s">
        <v>88</v>
      </c>
      <c r="AC17" s="161" t="s">
        <v>60</v>
      </c>
      <c r="AD17" s="22">
        <v>40</v>
      </c>
      <c r="AE17" s="160" t="s">
        <v>14</v>
      </c>
      <c r="AF17" s="161" t="s">
        <v>60</v>
      </c>
      <c r="AG17" s="46"/>
      <c r="AH17" s="208" t="s">
        <v>16</v>
      </c>
      <c r="AI17" s="166" t="s">
        <v>108</v>
      </c>
      <c r="AJ17" s="22"/>
      <c r="AK17" s="209" t="s">
        <v>88</v>
      </c>
      <c r="AL17" s="161" t="s">
        <v>59</v>
      </c>
      <c r="AM17" s="11"/>
    </row>
    <row r="18" spans="2:39" ht="13.5" thickBot="1">
      <c r="B18" s="663" t="s">
        <v>21</v>
      </c>
      <c r="C18" s="22"/>
      <c r="D18" s="1425" t="s">
        <v>17</v>
      </c>
      <c r="E18" s="165" t="s">
        <v>59</v>
      </c>
      <c r="F18" s="25"/>
      <c r="G18" s="164" t="s">
        <v>18</v>
      </c>
      <c r="H18" s="159" t="s">
        <v>60</v>
      </c>
      <c r="I18" s="47"/>
      <c r="J18" s="228" t="s">
        <v>18</v>
      </c>
      <c r="K18" s="161" t="s">
        <v>60</v>
      </c>
      <c r="L18" s="22">
        <v>14</v>
      </c>
      <c r="M18" s="160" t="s">
        <v>14</v>
      </c>
      <c r="N18" s="161" t="s">
        <v>60</v>
      </c>
      <c r="O18" s="1233"/>
      <c r="P18" s="1425" t="s">
        <v>19</v>
      </c>
      <c r="Q18" s="3901" t="s">
        <v>108</v>
      </c>
      <c r="R18" s="22"/>
      <c r="S18" s="160" t="s">
        <v>88</v>
      </c>
      <c r="T18" s="161" t="s">
        <v>59</v>
      </c>
      <c r="U18" s="22">
        <v>27</v>
      </c>
      <c r="V18" s="191" t="s">
        <v>14</v>
      </c>
      <c r="W18" s="207" t="s">
        <v>59</v>
      </c>
      <c r="X18" s="46"/>
      <c r="Y18" s="162" t="s">
        <v>16</v>
      </c>
      <c r="Z18" s="166" t="s">
        <v>108</v>
      </c>
      <c r="AA18" s="22"/>
      <c r="AB18" s="160" t="s">
        <v>15</v>
      </c>
      <c r="AC18" s="161" t="s">
        <v>60</v>
      </c>
      <c r="AD18" s="27"/>
      <c r="AE18" s="191" t="s">
        <v>17</v>
      </c>
      <c r="AF18" s="207" t="s">
        <v>60</v>
      </c>
      <c r="AG18" s="22"/>
      <c r="AH18" s="1423" t="s">
        <v>18</v>
      </c>
      <c r="AI18" s="167" t="s">
        <v>59</v>
      </c>
      <c r="AJ18" s="22"/>
      <c r="AK18" s="308" t="s">
        <v>15</v>
      </c>
      <c r="AL18" s="161" t="s">
        <v>59</v>
      </c>
      <c r="AM18" s="11"/>
    </row>
    <row r="19" spans="2:39" ht="13.5" thickBot="1">
      <c r="B19" s="663" t="s">
        <v>22</v>
      </c>
      <c r="C19" s="22"/>
      <c r="D19" s="1425" t="s">
        <v>19</v>
      </c>
      <c r="E19" s="229" t="s">
        <v>108</v>
      </c>
      <c r="F19" s="22"/>
      <c r="G19" s="160" t="s">
        <v>88</v>
      </c>
      <c r="H19" s="161" t="s">
        <v>60</v>
      </c>
      <c r="I19" s="43"/>
      <c r="J19" s="209" t="s">
        <v>88</v>
      </c>
      <c r="K19" s="161" t="s">
        <v>60</v>
      </c>
      <c r="L19" s="92"/>
      <c r="M19" s="1424" t="s">
        <v>17</v>
      </c>
      <c r="N19" s="161" t="s">
        <v>60</v>
      </c>
      <c r="O19" s="1237"/>
      <c r="P19" s="1239" t="s">
        <v>16</v>
      </c>
      <c r="Q19" s="1638" t="s">
        <v>108</v>
      </c>
      <c r="R19" s="22"/>
      <c r="S19" s="160" t="s">
        <v>15</v>
      </c>
      <c r="T19" s="161" t="s">
        <v>59</v>
      </c>
      <c r="U19" s="22"/>
      <c r="V19" s="1424" t="s">
        <v>17</v>
      </c>
      <c r="W19" s="207" t="s">
        <v>59</v>
      </c>
      <c r="X19" s="22"/>
      <c r="Y19" s="228" t="s">
        <v>18</v>
      </c>
      <c r="Z19" s="167" t="s">
        <v>60</v>
      </c>
      <c r="AA19" s="22">
        <v>36</v>
      </c>
      <c r="AB19" s="1424" t="s">
        <v>14</v>
      </c>
      <c r="AC19" s="161" t="s">
        <v>60</v>
      </c>
      <c r="AD19" s="22"/>
      <c r="AE19" s="160" t="s">
        <v>19</v>
      </c>
      <c r="AF19" s="161" t="s">
        <v>108</v>
      </c>
      <c r="AG19" s="22"/>
      <c r="AH19" s="1425" t="s">
        <v>88</v>
      </c>
      <c r="AI19" s="168" t="s">
        <v>59</v>
      </c>
      <c r="AJ19" s="22">
        <v>49</v>
      </c>
      <c r="AK19" s="209" t="s">
        <v>14</v>
      </c>
      <c r="AL19" s="161" t="s">
        <v>59</v>
      </c>
      <c r="AM19" s="11"/>
    </row>
    <row r="20" spans="2:39" ht="13.5" thickBot="1">
      <c r="B20" s="663" t="s">
        <v>23</v>
      </c>
      <c r="C20" s="46"/>
      <c r="D20" s="162" t="s">
        <v>16</v>
      </c>
      <c r="E20" s="163" t="s">
        <v>108</v>
      </c>
      <c r="F20" s="22"/>
      <c r="G20" s="160" t="s">
        <v>15</v>
      </c>
      <c r="H20" s="161" t="s">
        <v>60</v>
      </c>
      <c r="I20" s="43"/>
      <c r="J20" s="160" t="s">
        <v>15</v>
      </c>
      <c r="K20" s="161" t="s">
        <v>60</v>
      </c>
      <c r="L20" s="92"/>
      <c r="M20" s="1425" t="s">
        <v>19</v>
      </c>
      <c r="N20" s="3901" t="s">
        <v>108</v>
      </c>
      <c r="O20" s="1238"/>
      <c r="P20" s="1423" t="s">
        <v>18</v>
      </c>
      <c r="Q20" s="2264" t="s">
        <v>59</v>
      </c>
      <c r="R20" s="22">
        <v>23</v>
      </c>
      <c r="S20" s="160" t="s">
        <v>14</v>
      </c>
      <c r="T20" s="161" t="s">
        <v>59</v>
      </c>
      <c r="U20" s="22"/>
      <c r="V20" s="3595" t="s">
        <v>19</v>
      </c>
      <c r="W20" s="207" t="s">
        <v>108</v>
      </c>
      <c r="X20" s="22"/>
      <c r="Y20" s="209" t="s">
        <v>88</v>
      </c>
      <c r="Z20" s="161" t="s">
        <v>60</v>
      </c>
      <c r="AA20" s="22"/>
      <c r="AB20" s="1424" t="s">
        <v>17</v>
      </c>
      <c r="AC20" s="161" t="s">
        <v>60</v>
      </c>
      <c r="AD20" s="22"/>
      <c r="AE20" s="162" t="s">
        <v>16</v>
      </c>
      <c r="AF20" s="163" t="s">
        <v>108</v>
      </c>
      <c r="AG20" s="22"/>
      <c r="AH20" s="191" t="s">
        <v>15</v>
      </c>
      <c r="AI20" s="161" t="s">
        <v>59</v>
      </c>
      <c r="AJ20" s="22"/>
      <c r="AK20" s="308" t="s">
        <v>17</v>
      </c>
      <c r="AL20" s="161" t="s">
        <v>59</v>
      </c>
      <c r="AM20" s="11"/>
    </row>
    <row r="21" spans="2:39" ht="13.5" thickBot="1">
      <c r="B21" s="663" t="s">
        <v>24</v>
      </c>
      <c r="C21" s="47"/>
      <c r="D21" s="1389" t="s">
        <v>18</v>
      </c>
      <c r="E21" s="1050" t="s">
        <v>58</v>
      </c>
      <c r="F21" s="22">
        <v>6</v>
      </c>
      <c r="G21" s="160" t="s">
        <v>14</v>
      </c>
      <c r="H21" s="161" t="s">
        <v>60</v>
      </c>
      <c r="I21" s="22">
        <v>10</v>
      </c>
      <c r="J21" s="160" t="s">
        <v>14</v>
      </c>
      <c r="K21" s="161" t="s">
        <v>60</v>
      </c>
      <c r="L21" s="356"/>
      <c r="M21" s="1239" t="s">
        <v>16</v>
      </c>
      <c r="N21" s="1638" t="s">
        <v>108</v>
      </c>
      <c r="O21" s="1233"/>
      <c r="P21" s="1434" t="s">
        <v>88</v>
      </c>
      <c r="Q21" s="2264" t="s">
        <v>59</v>
      </c>
      <c r="R21" s="22"/>
      <c r="S21" s="160" t="s">
        <v>17</v>
      </c>
      <c r="T21" s="161" t="s">
        <v>59</v>
      </c>
      <c r="U21" s="46"/>
      <c r="V21" s="162" t="s">
        <v>16</v>
      </c>
      <c r="W21" s="163" t="s">
        <v>108</v>
      </c>
      <c r="X21" s="22"/>
      <c r="Y21" s="209" t="s">
        <v>15</v>
      </c>
      <c r="Z21" s="161" t="s">
        <v>60</v>
      </c>
      <c r="AA21" s="22"/>
      <c r="AB21" s="1424" t="s">
        <v>19</v>
      </c>
      <c r="AC21" s="161" t="s">
        <v>108</v>
      </c>
      <c r="AD21" s="25"/>
      <c r="AE21" s="164" t="s">
        <v>18</v>
      </c>
      <c r="AF21" s="159" t="s">
        <v>59</v>
      </c>
      <c r="AG21" s="22">
        <v>45</v>
      </c>
      <c r="AH21" s="1424" t="s">
        <v>14</v>
      </c>
      <c r="AI21" s="161" t="s">
        <v>59</v>
      </c>
      <c r="AJ21" s="22"/>
      <c r="AK21" s="209" t="s">
        <v>19</v>
      </c>
      <c r="AL21" s="161" t="s">
        <v>108</v>
      </c>
      <c r="AM21" s="11"/>
    </row>
    <row r="22" spans="2:39" ht="13.5" thickBot="1">
      <c r="B22" s="663" t="s">
        <v>25</v>
      </c>
      <c r="C22" s="43"/>
      <c r="D22" s="160" t="s">
        <v>88</v>
      </c>
      <c r="E22" s="161" t="s">
        <v>60</v>
      </c>
      <c r="F22" s="22"/>
      <c r="G22" s="481" t="s">
        <v>17</v>
      </c>
      <c r="H22" s="168" t="s">
        <v>60</v>
      </c>
      <c r="I22" s="43"/>
      <c r="J22" s="160" t="s">
        <v>17</v>
      </c>
      <c r="K22" s="161" t="s">
        <v>60</v>
      </c>
      <c r="L22" s="25"/>
      <c r="M22" s="1423" t="s">
        <v>18</v>
      </c>
      <c r="N22" s="168" t="s">
        <v>59</v>
      </c>
      <c r="O22" s="1233"/>
      <c r="P22" s="1434" t="s">
        <v>15</v>
      </c>
      <c r="Q22" s="2264" t="s">
        <v>59</v>
      </c>
      <c r="R22" s="22"/>
      <c r="S22" s="160" t="s">
        <v>19</v>
      </c>
      <c r="T22" s="161" t="s">
        <v>108</v>
      </c>
      <c r="U22" s="22"/>
      <c r="V22" s="164" t="s">
        <v>18</v>
      </c>
      <c r="W22" s="161" t="s">
        <v>60</v>
      </c>
      <c r="X22" s="22">
        <v>32</v>
      </c>
      <c r="Y22" s="160" t="s">
        <v>14</v>
      </c>
      <c r="Z22" s="161" t="s">
        <v>60</v>
      </c>
      <c r="AA22" s="46"/>
      <c r="AB22" s="1239" t="s">
        <v>16</v>
      </c>
      <c r="AC22" s="358" t="s">
        <v>108</v>
      </c>
      <c r="AD22" s="22"/>
      <c r="AE22" s="160" t="s">
        <v>88</v>
      </c>
      <c r="AF22" s="161" t="s">
        <v>59</v>
      </c>
      <c r="AG22" s="22"/>
      <c r="AH22" s="1425" t="s">
        <v>17</v>
      </c>
      <c r="AI22" s="161" t="s">
        <v>59</v>
      </c>
      <c r="AJ22" s="46"/>
      <c r="AK22" s="352" t="s">
        <v>16</v>
      </c>
      <c r="AL22" s="19" t="s">
        <v>108</v>
      </c>
      <c r="AM22" s="11"/>
    </row>
    <row r="23" spans="2:39" ht="13.5" thickBot="1">
      <c r="B23" s="663" t="s">
        <v>26</v>
      </c>
      <c r="C23" s="43"/>
      <c r="D23" s="160" t="s">
        <v>15</v>
      </c>
      <c r="E23" s="161" t="s">
        <v>60</v>
      </c>
      <c r="F23" s="22"/>
      <c r="G23" s="160" t="s">
        <v>19</v>
      </c>
      <c r="H23" s="161" t="s">
        <v>108</v>
      </c>
      <c r="I23" s="43"/>
      <c r="J23" s="160" t="s">
        <v>19</v>
      </c>
      <c r="K23" s="207" t="s">
        <v>108</v>
      </c>
      <c r="L23" s="22"/>
      <c r="M23" s="1434" t="s">
        <v>88</v>
      </c>
      <c r="N23" s="2264" t="s">
        <v>59</v>
      </c>
      <c r="O23" s="22">
        <v>19</v>
      </c>
      <c r="P23" s="1391" t="s">
        <v>14</v>
      </c>
      <c r="Q23" s="1050" t="s">
        <v>58</v>
      </c>
      <c r="R23" s="46"/>
      <c r="S23" s="162" t="s">
        <v>16</v>
      </c>
      <c r="T23" s="163" t="s">
        <v>108</v>
      </c>
      <c r="U23" s="22"/>
      <c r="V23" s="160" t="s">
        <v>88</v>
      </c>
      <c r="W23" s="161" t="s">
        <v>60</v>
      </c>
      <c r="X23" s="22"/>
      <c r="Y23" s="209" t="s">
        <v>17</v>
      </c>
      <c r="Z23" s="161" t="s">
        <v>60</v>
      </c>
      <c r="AA23" s="25"/>
      <c r="AB23" s="164" t="s">
        <v>18</v>
      </c>
      <c r="AC23" s="167" t="s">
        <v>59</v>
      </c>
      <c r="AD23" s="22"/>
      <c r="AE23" s="160" t="s">
        <v>15</v>
      </c>
      <c r="AF23" s="161" t="s">
        <v>59</v>
      </c>
      <c r="AG23" s="22"/>
      <c r="AH23" s="1425" t="s">
        <v>19</v>
      </c>
      <c r="AI23" s="165" t="s">
        <v>108</v>
      </c>
      <c r="AJ23" s="22"/>
      <c r="AK23" s="228" t="s">
        <v>18</v>
      </c>
      <c r="AL23" s="354" t="s">
        <v>60</v>
      </c>
      <c r="AM23" s="11"/>
    </row>
    <row r="24" spans="2:39" ht="13.5" thickBot="1">
      <c r="B24" s="663" t="s">
        <v>27</v>
      </c>
      <c r="C24" s="22">
        <v>2</v>
      </c>
      <c r="D24" s="10" t="s">
        <v>14</v>
      </c>
      <c r="E24" s="161" t="s">
        <v>60</v>
      </c>
      <c r="F24" s="46"/>
      <c r="G24" s="162" t="s">
        <v>16</v>
      </c>
      <c r="H24" s="163" t="s">
        <v>108</v>
      </c>
      <c r="I24" s="44"/>
      <c r="J24" s="162" t="s">
        <v>16</v>
      </c>
      <c r="K24" s="163" t="s">
        <v>108</v>
      </c>
      <c r="L24" s="22"/>
      <c r="M24" s="231" t="s">
        <v>15</v>
      </c>
      <c r="N24" s="168" t="s">
        <v>59</v>
      </c>
      <c r="O24" s="22"/>
      <c r="P24" s="231" t="s">
        <v>17</v>
      </c>
      <c r="Q24" s="168" t="s">
        <v>59</v>
      </c>
      <c r="R24" s="25"/>
      <c r="S24" s="231" t="s">
        <v>18</v>
      </c>
      <c r="T24" s="167" t="s">
        <v>60</v>
      </c>
      <c r="U24" s="22"/>
      <c r="V24" s="231" t="s">
        <v>15</v>
      </c>
      <c r="W24" s="161" t="s">
        <v>60</v>
      </c>
      <c r="X24" s="22"/>
      <c r="Y24" s="209" t="s">
        <v>19</v>
      </c>
      <c r="Z24" s="161" t="s">
        <v>108</v>
      </c>
      <c r="AA24" s="22"/>
      <c r="AB24" s="1424" t="s">
        <v>88</v>
      </c>
      <c r="AC24" s="168" t="s">
        <v>59</v>
      </c>
      <c r="AD24" s="22">
        <v>41</v>
      </c>
      <c r="AE24" s="231" t="s">
        <v>14</v>
      </c>
      <c r="AF24" s="161" t="s">
        <v>59</v>
      </c>
      <c r="AG24" s="46"/>
      <c r="AH24" s="1239" t="s">
        <v>16</v>
      </c>
      <c r="AI24" s="166" t="s">
        <v>108</v>
      </c>
      <c r="AJ24" s="22"/>
      <c r="AK24" s="209" t="s">
        <v>88</v>
      </c>
      <c r="AL24" s="354" t="s">
        <v>60</v>
      </c>
      <c r="AM24" s="11"/>
    </row>
    <row r="25" spans="2:39" ht="13.5" thickBot="1">
      <c r="B25" s="663" t="s">
        <v>28</v>
      </c>
      <c r="C25" s="43"/>
      <c r="D25" s="160" t="s">
        <v>17</v>
      </c>
      <c r="E25" s="161" t="s">
        <v>60</v>
      </c>
      <c r="F25" s="25"/>
      <c r="G25" s="164" t="s">
        <v>18</v>
      </c>
      <c r="H25" s="159" t="s">
        <v>59</v>
      </c>
      <c r="I25" s="47"/>
      <c r="J25" s="164" t="s">
        <v>18</v>
      </c>
      <c r="K25" s="159" t="s">
        <v>59</v>
      </c>
      <c r="L25" s="22">
        <v>15</v>
      </c>
      <c r="M25" s="231" t="s">
        <v>14</v>
      </c>
      <c r="N25" s="168" t="s">
        <v>59</v>
      </c>
      <c r="O25" s="22"/>
      <c r="P25" s="231" t="s">
        <v>19</v>
      </c>
      <c r="Q25" s="207" t="s">
        <v>108</v>
      </c>
      <c r="R25" s="22"/>
      <c r="S25" s="231" t="s">
        <v>88</v>
      </c>
      <c r="T25" s="354" t="s">
        <v>60</v>
      </c>
      <c r="U25" s="22">
        <v>28</v>
      </c>
      <c r="V25" s="160" t="s">
        <v>14</v>
      </c>
      <c r="W25" s="161" t="s">
        <v>60</v>
      </c>
      <c r="X25" s="46"/>
      <c r="Y25" s="208" t="s">
        <v>16</v>
      </c>
      <c r="Z25" s="166" t="s">
        <v>108</v>
      </c>
      <c r="AA25" s="22"/>
      <c r="AB25" s="1424" t="s">
        <v>15</v>
      </c>
      <c r="AC25" s="168" t="s">
        <v>59</v>
      </c>
      <c r="AD25" s="27"/>
      <c r="AE25" s="191" t="s">
        <v>17</v>
      </c>
      <c r="AF25" s="161" t="s">
        <v>59</v>
      </c>
      <c r="AG25" s="25"/>
      <c r="AH25" s="164" t="s">
        <v>18</v>
      </c>
      <c r="AI25" s="159" t="s">
        <v>60</v>
      </c>
      <c r="AJ25" s="22"/>
      <c r="AK25" s="1424" t="s">
        <v>15</v>
      </c>
      <c r="AL25" s="354" t="s">
        <v>60</v>
      </c>
      <c r="AM25" s="11"/>
    </row>
    <row r="26" spans="2:39" ht="13.5" thickBot="1">
      <c r="B26" s="663" t="s">
        <v>29</v>
      </c>
      <c r="C26" s="43"/>
      <c r="D26" s="160" t="s">
        <v>19</v>
      </c>
      <c r="E26" s="229" t="s">
        <v>108</v>
      </c>
      <c r="F26" s="22"/>
      <c r="G26" s="160" t="s">
        <v>88</v>
      </c>
      <c r="H26" s="161" t="s">
        <v>59</v>
      </c>
      <c r="I26" s="43"/>
      <c r="J26" s="231" t="s">
        <v>88</v>
      </c>
      <c r="K26" s="168" t="s">
        <v>59</v>
      </c>
      <c r="L26" s="22"/>
      <c r="M26" s="1424" t="s">
        <v>17</v>
      </c>
      <c r="N26" s="168" t="s">
        <v>59</v>
      </c>
      <c r="O26" s="46"/>
      <c r="P26" s="16" t="s">
        <v>16</v>
      </c>
      <c r="Q26" s="163" t="s">
        <v>108</v>
      </c>
      <c r="R26" s="22"/>
      <c r="S26" s="231" t="s">
        <v>15</v>
      </c>
      <c r="T26" s="354" t="s">
        <v>60</v>
      </c>
      <c r="U26" s="22"/>
      <c r="V26" s="160" t="s">
        <v>17</v>
      </c>
      <c r="W26" s="161" t="s">
        <v>60</v>
      </c>
      <c r="X26" s="25"/>
      <c r="Y26" s="228" t="s">
        <v>18</v>
      </c>
      <c r="Z26" s="168" t="s">
        <v>59</v>
      </c>
      <c r="AA26" s="22">
        <v>37</v>
      </c>
      <c r="AB26" s="1424" t="s">
        <v>14</v>
      </c>
      <c r="AC26" s="168" t="s">
        <v>59</v>
      </c>
      <c r="AD26" s="27"/>
      <c r="AE26" s="191" t="s">
        <v>19</v>
      </c>
      <c r="AF26" s="161" t="s">
        <v>108</v>
      </c>
      <c r="AG26" s="22"/>
      <c r="AH26" s="1434" t="s">
        <v>88</v>
      </c>
      <c r="AI26" s="161" t="s">
        <v>60</v>
      </c>
      <c r="AJ26" s="22">
        <v>50</v>
      </c>
      <c r="AK26" s="1424" t="s">
        <v>14</v>
      </c>
      <c r="AL26" s="354" t="s">
        <v>60</v>
      </c>
      <c r="AM26" s="11"/>
    </row>
    <row r="27" spans="2:39" ht="13.5" thickBot="1">
      <c r="B27" s="663" t="s">
        <v>30</v>
      </c>
      <c r="C27" s="44"/>
      <c r="D27" s="10" t="s">
        <v>16</v>
      </c>
      <c r="E27" s="229" t="s">
        <v>108</v>
      </c>
      <c r="F27" s="22"/>
      <c r="G27" s="160" t="s">
        <v>15</v>
      </c>
      <c r="H27" s="161" t="s">
        <v>59</v>
      </c>
      <c r="I27" s="43"/>
      <c r="J27" s="231" t="s">
        <v>15</v>
      </c>
      <c r="K27" s="168" t="s">
        <v>59</v>
      </c>
      <c r="L27" s="92"/>
      <c r="M27" s="1424" t="s">
        <v>19</v>
      </c>
      <c r="N27" s="161" t="s">
        <v>108</v>
      </c>
      <c r="O27" s="25"/>
      <c r="P27" s="231" t="s">
        <v>18</v>
      </c>
      <c r="Q27" s="159" t="s">
        <v>60</v>
      </c>
      <c r="R27" s="22">
        <v>24</v>
      </c>
      <c r="S27" s="209" t="s">
        <v>14</v>
      </c>
      <c r="T27" s="161" t="s">
        <v>60</v>
      </c>
      <c r="U27" s="22"/>
      <c r="V27" s="231" t="s">
        <v>19</v>
      </c>
      <c r="W27" s="168" t="s">
        <v>108</v>
      </c>
      <c r="X27" s="22"/>
      <c r="Y27" s="160" t="s">
        <v>88</v>
      </c>
      <c r="Z27" s="168" t="s">
        <v>59</v>
      </c>
      <c r="AA27" s="22"/>
      <c r="AB27" s="1424" t="s">
        <v>17</v>
      </c>
      <c r="AC27" s="168" t="s">
        <v>59</v>
      </c>
      <c r="AD27" s="38"/>
      <c r="AE27" s="162" t="s">
        <v>16</v>
      </c>
      <c r="AF27" s="163" t="s">
        <v>108</v>
      </c>
      <c r="AG27" s="22"/>
      <c r="AH27" s="1434" t="s">
        <v>15</v>
      </c>
      <c r="AI27" s="161" t="s">
        <v>60</v>
      </c>
      <c r="AJ27" s="22"/>
      <c r="AK27" s="1424" t="s">
        <v>17</v>
      </c>
      <c r="AL27" s="354" t="s">
        <v>60</v>
      </c>
      <c r="AM27" s="11"/>
    </row>
    <row r="28" spans="2:39" ht="13.5" thickBot="1">
      <c r="B28" s="663" t="s">
        <v>31</v>
      </c>
      <c r="C28" s="25"/>
      <c r="D28" s="164" t="s">
        <v>18</v>
      </c>
      <c r="E28" s="159" t="s">
        <v>59</v>
      </c>
      <c r="F28" s="22">
        <v>7</v>
      </c>
      <c r="G28" s="191" t="s">
        <v>14</v>
      </c>
      <c r="H28" s="207" t="s">
        <v>59</v>
      </c>
      <c r="I28" s="22">
        <v>11</v>
      </c>
      <c r="J28" s="160" t="s">
        <v>14</v>
      </c>
      <c r="K28" s="161" t="s">
        <v>59</v>
      </c>
      <c r="L28" s="22"/>
      <c r="M28" s="1239" t="s">
        <v>16</v>
      </c>
      <c r="N28" s="163" t="s">
        <v>108</v>
      </c>
      <c r="O28" s="22"/>
      <c r="P28" s="160" t="s">
        <v>88</v>
      </c>
      <c r="Q28" s="161" t="s">
        <v>60</v>
      </c>
      <c r="R28" s="22"/>
      <c r="S28" s="160" t="s">
        <v>17</v>
      </c>
      <c r="T28" s="161" t="s">
        <v>60</v>
      </c>
      <c r="U28" s="22"/>
      <c r="V28" s="231" t="s">
        <v>16</v>
      </c>
      <c r="W28" s="168" t="s">
        <v>108</v>
      </c>
      <c r="X28" s="22"/>
      <c r="Y28" s="594" t="s">
        <v>15</v>
      </c>
      <c r="Z28" s="168" t="s">
        <v>59</v>
      </c>
      <c r="AA28" s="22"/>
      <c r="AB28" s="160" t="s">
        <v>19</v>
      </c>
      <c r="AC28" s="161" t="s">
        <v>108</v>
      </c>
      <c r="AD28" s="22"/>
      <c r="AE28" s="594" t="s">
        <v>18</v>
      </c>
      <c r="AF28" s="168" t="s">
        <v>60</v>
      </c>
      <c r="AG28" s="22">
        <v>46</v>
      </c>
      <c r="AH28" s="1424" t="s">
        <v>14</v>
      </c>
      <c r="AI28" s="161" t="s">
        <v>60</v>
      </c>
      <c r="AJ28" s="22"/>
      <c r="AK28" s="1643" t="s">
        <v>19</v>
      </c>
      <c r="AL28" s="165" t="s">
        <v>108</v>
      </c>
      <c r="AM28" s="11"/>
    </row>
    <row r="29" spans="2:39" ht="13.5" thickBot="1">
      <c r="B29" s="663" t="s">
        <v>32</v>
      </c>
      <c r="C29" s="22"/>
      <c r="D29" s="160" t="s">
        <v>88</v>
      </c>
      <c r="E29" s="161" t="s">
        <v>59</v>
      </c>
      <c r="F29" s="22"/>
      <c r="G29" s="160" t="s">
        <v>17</v>
      </c>
      <c r="H29" s="161" t="s">
        <v>59</v>
      </c>
      <c r="I29" s="22"/>
      <c r="J29" s="1424" t="s">
        <v>17</v>
      </c>
      <c r="K29" s="161" t="s">
        <v>59</v>
      </c>
      <c r="L29" s="25"/>
      <c r="M29" s="1423" t="s">
        <v>18</v>
      </c>
      <c r="N29" s="161" t="s">
        <v>60</v>
      </c>
      <c r="O29" s="22"/>
      <c r="P29" s="160" t="s">
        <v>15</v>
      </c>
      <c r="Q29" s="161" t="s">
        <v>60</v>
      </c>
      <c r="R29" s="22"/>
      <c r="S29" s="209" t="s">
        <v>19</v>
      </c>
      <c r="T29" s="161" t="s">
        <v>108</v>
      </c>
      <c r="U29" s="25"/>
      <c r="V29" s="164" t="s">
        <v>18</v>
      </c>
      <c r="W29" s="159" t="s">
        <v>59</v>
      </c>
      <c r="X29" s="22">
        <v>33</v>
      </c>
      <c r="Y29" s="209" t="s">
        <v>14</v>
      </c>
      <c r="Z29" s="168" t="s">
        <v>59</v>
      </c>
      <c r="AA29" s="46"/>
      <c r="AB29" s="1239" t="s">
        <v>16</v>
      </c>
      <c r="AC29" s="163" t="s">
        <v>108</v>
      </c>
      <c r="AD29" s="22"/>
      <c r="AE29" s="209" t="s">
        <v>88</v>
      </c>
      <c r="AF29" s="168" t="s">
        <v>60</v>
      </c>
      <c r="AG29" s="22"/>
      <c r="AH29" s="1424" t="s">
        <v>17</v>
      </c>
      <c r="AI29" s="161" t="s">
        <v>60</v>
      </c>
      <c r="AJ29" s="22"/>
      <c r="AK29" s="1239" t="s">
        <v>16</v>
      </c>
      <c r="AL29" s="163" t="s">
        <v>108</v>
      </c>
      <c r="AM29" s="11"/>
    </row>
    <row r="30" spans="2:39" ht="13.5" thickBot="1">
      <c r="B30" s="663" t="s">
        <v>34</v>
      </c>
      <c r="C30" s="22"/>
      <c r="D30" s="160" t="s">
        <v>15</v>
      </c>
      <c r="E30" s="161" t="s">
        <v>59</v>
      </c>
      <c r="F30" s="43"/>
      <c r="G30" s="160" t="s">
        <v>19</v>
      </c>
      <c r="H30" s="161" t="s">
        <v>108</v>
      </c>
      <c r="I30" s="22"/>
      <c r="J30" s="1424" t="s">
        <v>19</v>
      </c>
      <c r="K30" s="1637" t="s">
        <v>108</v>
      </c>
      <c r="L30" s="22"/>
      <c r="M30" s="1424" t="s">
        <v>88</v>
      </c>
      <c r="N30" s="161" t="s">
        <v>60</v>
      </c>
      <c r="O30" s="22">
        <v>20</v>
      </c>
      <c r="P30" s="160" t="s">
        <v>14</v>
      </c>
      <c r="Q30" s="161" t="s">
        <v>60</v>
      </c>
      <c r="R30" s="46"/>
      <c r="S30" s="208" t="s">
        <v>16</v>
      </c>
      <c r="T30" s="163" t="s">
        <v>108</v>
      </c>
      <c r="U30" s="22"/>
      <c r="V30" s="160" t="s">
        <v>88</v>
      </c>
      <c r="W30" s="161" t="s">
        <v>59</v>
      </c>
      <c r="X30" s="22"/>
      <c r="Y30" s="1424" t="s">
        <v>17</v>
      </c>
      <c r="Z30" s="168" t="s">
        <v>59</v>
      </c>
      <c r="AA30" s="25"/>
      <c r="AB30" s="1389" t="s">
        <v>18</v>
      </c>
      <c r="AC30" s="1050" t="s">
        <v>58</v>
      </c>
      <c r="AD30" s="22"/>
      <c r="AE30" s="160" t="s">
        <v>15</v>
      </c>
      <c r="AF30" s="161" t="s">
        <v>60</v>
      </c>
      <c r="AG30" s="22"/>
      <c r="AH30" s="160" t="s">
        <v>19</v>
      </c>
      <c r="AI30" s="161" t="s">
        <v>108</v>
      </c>
      <c r="AJ30" s="25"/>
      <c r="AK30" s="1423" t="s">
        <v>18</v>
      </c>
      <c r="AL30" s="159" t="s">
        <v>59</v>
      </c>
      <c r="AM30" s="11"/>
    </row>
    <row r="31" spans="2:39" ht="13.5" thickBot="1">
      <c r="B31" s="663" t="s">
        <v>35</v>
      </c>
      <c r="C31" s="22">
        <v>3</v>
      </c>
      <c r="D31" s="160" t="s">
        <v>14</v>
      </c>
      <c r="E31" s="161" t="s">
        <v>59</v>
      </c>
      <c r="F31" s="43"/>
      <c r="G31" s="162" t="s">
        <v>16</v>
      </c>
      <c r="H31" s="163" t="s">
        <v>108</v>
      </c>
      <c r="I31" s="22"/>
      <c r="J31" s="1239" t="s">
        <v>16</v>
      </c>
      <c r="K31" s="1638" t="s">
        <v>108</v>
      </c>
      <c r="L31" s="22"/>
      <c r="M31" s="160" t="s">
        <v>15</v>
      </c>
      <c r="N31" s="161" t="s">
        <v>60</v>
      </c>
      <c r="O31" s="22"/>
      <c r="P31" s="160" t="s">
        <v>17</v>
      </c>
      <c r="Q31" s="161" t="s">
        <v>60</v>
      </c>
      <c r="R31" s="22"/>
      <c r="S31" s="594" t="s">
        <v>18</v>
      </c>
      <c r="T31" s="168" t="s">
        <v>59</v>
      </c>
      <c r="U31" s="22"/>
      <c r="V31" s="160" t="s">
        <v>15</v>
      </c>
      <c r="W31" s="161" t="s">
        <v>59</v>
      </c>
      <c r="X31" s="22"/>
      <c r="Y31" s="1424" t="s">
        <v>19</v>
      </c>
      <c r="Z31" s="161" t="s">
        <v>108</v>
      </c>
      <c r="AA31" s="22"/>
      <c r="AB31" s="160" t="s">
        <v>88</v>
      </c>
      <c r="AC31" s="161" t="s">
        <v>60</v>
      </c>
      <c r="AD31" s="22">
        <v>42</v>
      </c>
      <c r="AE31" s="160" t="s">
        <v>14</v>
      </c>
      <c r="AF31" s="161" t="s">
        <v>60</v>
      </c>
      <c r="AG31" s="46"/>
      <c r="AH31" s="1239" t="s">
        <v>16</v>
      </c>
      <c r="AI31" s="163" t="s">
        <v>108</v>
      </c>
      <c r="AJ31" s="22"/>
      <c r="AK31" s="1424" t="s">
        <v>88</v>
      </c>
      <c r="AL31" s="161" t="s">
        <v>59</v>
      </c>
      <c r="AM31" s="11"/>
    </row>
    <row r="32" spans="2:39" ht="13.5" thickBot="1">
      <c r="B32" s="663" t="s">
        <v>36</v>
      </c>
      <c r="C32" s="22"/>
      <c r="D32" s="160" t="s">
        <v>17</v>
      </c>
      <c r="E32" s="161" t="s">
        <v>59</v>
      </c>
      <c r="F32" s="47"/>
      <c r="G32" s="164" t="s">
        <v>18</v>
      </c>
      <c r="H32" s="159" t="s">
        <v>60</v>
      </c>
      <c r="I32" s="25"/>
      <c r="J32" s="1423" t="s">
        <v>18</v>
      </c>
      <c r="K32" s="159" t="s">
        <v>60</v>
      </c>
      <c r="L32" s="230">
        <v>16</v>
      </c>
      <c r="M32" s="160" t="s">
        <v>14</v>
      </c>
      <c r="N32" s="161" t="s">
        <v>60</v>
      </c>
      <c r="O32" s="22"/>
      <c r="P32" s="160" t="s">
        <v>19</v>
      </c>
      <c r="Q32" s="161" t="s">
        <v>108</v>
      </c>
      <c r="R32" s="22"/>
      <c r="S32" s="594" t="s">
        <v>88</v>
      </c>
      <c r="T32" s="168" t="s">
        <v>59</v>
      </c>
      <c r="U32" s="22">
        <v>29</v>
      </c>
      <c r="V32" s="160" t="s">
        <v>14</v>
      </c>
      <c r="W32" s="161" t="s">
        <v>59</v>
      </c>
      <c r="X32" s="46"/>
      <c r="Y32" s="162" t="s">
        <v>16</v>
      </c>
      <c r="Z32" s="166" t="s">
        <v>108</v>
      </c>
      <c r="AA32" s="22"/>
      <c r="AB32" s="160" t="s">
        <v>15</v>
      </c>
      <c r="AC32" s="161" t="s">
        <v>60</v>
      </c>
      <c r="AD32" s="27"/>
      <c r="AE32" s="191" t="s">
        <v>17</v>
      </c>
      <c r="AF32" s="207" t="s">
        <v>60</v>
      </c>
      <c r="AG32" s="25"/>
      <c r="AH32" s="1389" t="s">
        <v>18</v>
      </c>
      <c r="AI32" s="1050" t="s">
        <v>58</v>
      </c>
      <c r="AJ32" s="22"/>
      <c r="AK32" s="1424" t="s">
        <v>15</v>
      </c>
      <c r="AL32" s="161" t="s">
        <v>59</v>
      </c>
      <c r="AM32" s="11"/>
    </row>
    <row r="33" spans="2:39" ht="13.5" thickBot="1">
      <c r="B33" s="663" t="s">
        <v>37</v>
      </c>
      <c r="C33" s="22"/>
      <c r="D33" s="160" t="s">
        <v>19</v>
      </c>
      <c r="E33" s="161" t="s">
        <v>108</v>
      </c>
      <c r="F33" s="43"/>
      <c r="G33" s="191" t="s">
        <v>88</v>
      </c>
      <c r="H33" s="207" t="s">
        <v>60</v>
      </c>
      <c r="I33" s="22"/>
      <c r="J33" s="209" t="s">
        <v>88</v>
      </c>
      <c r="K33" s="161" t="s">
        <v>60</v>
      </c>
      <c r="L33" s="22"/>
      <c r="M33" s="1388" t="s">
        <v>17</v>
      </c>
      <c r="N33" s="1050" t="s">
        <v>58</v>
      </c>
      <c r="O33" s="22"/>
      <c r="P33" s="162" t="s">
        <v>16</v>
      </c>
      <c r="Q33" s="163" t="s">
        <v>108</v>
      </c>
      <c r="R33" s="22"/>
      <c r="S33" s="160" t="s">
        <v>15</v>
      </c>
      <c r="T33" s="161" t="s">
        <v>59</v>
      </c>
      <c r="U33" s="22"/>
      <c r="V33" s="160" t="s">
        <v>17</v>
      </c>
      <c r="W33" s="161" t="s">
        <v>59</v>
      </c>
      <c r="X33" s="22"/>
      <c r="Y33" s="1434" t="s">
        <v>18</v>
      </c>
      <c r="Z33" s="161" t="s">
        <v>60</v>
      </c>
      <c r="AA33" s="22">
        <v>38</v>
      </c>
      <c r="AB33" s="160" t="s">
        <v>14</v>
      </c>
      <c r="AC33" s="161" t="s">
        <v>60</v>
      </c>
      <c r="AD33" s="27"/>
      <c r="AE33" s="191" t="s">
        <v>19</v>
      </c>
      <c r="AF33" s="165" t="s">
        <v>108</v>
      </c>
      <c r="AG33" s="22"/>
      <c r="AH33" s="160" t="s">
        <v>88</v>
      </c>
      <c r="AI33" s="161" t="s">
        <v>59</v>
      </c>
      <c r="AJ33" s="22">
        <v>51</v>
      </c>
      <c r="AK33" s="1424" t="s">
        <v>14</v>
      </c>
      <c r="AL33" s="161" t="s">
        <v>59</v>
      </c>
      <c r="AM33" s="11"/>
    </row>
    <row r="34" spans="2:39" ht="13.5" thickBot="1">
      <c r="B34" s="663" t="s">
        <v>39</v>
      </c>
      <c r="C34" s="46"/>
      <c r="D34" s="162" t="s">
        <v>16</v>
      </c>
      <c r="E34" s="163" t="s">
        <v>108</v>
      </c>
      <c r="F34" s="43"/>
      <c r="G34" s="160" t="s">
        <v>15</v>
      </c>
      <c r="H34" s="161" t="s">
        <v>60</v>
      </c>
      <c r="I34" s="22"/>
      <c r="J34" s="160" t="s">
        <v>15</v>
      </c>
      <c r="K34" s="161" t="s">
        <v>60</v>
      </c>
      <c r="L34" s="22"/>
      <c r="M34" s="160" t="s">
        <v>19</v>
      </c>
      <c r="N34" s="161" t="s">
        <v>108</v>
      </c>
      <c r="O34" s="25"/>
      <c r="P34" s="164" t="s">
        <v>18</v>
      </c>
      <c r="Q34" s="159" t="s">
        <v>59</v>
      </c>
      <c r="R34" s="22">
        <v>25</v>
      </c>
      <c r="S34" s="209" t="s">
        <v>14</v>
      </c>
      <c r="T34" s="161" t="s">
        <v>59</v>
      </c>
      <c r="U34" s="22"/>
      <c r="V34" s="160" t="s">
        <v>19</v>
      </c>
      <c r="W34" s="161" t="s">
        <v>108</v>
      </c>
      <c r="X34" s="22"/>
      <c r="Y34" s="1424" t="s">
        <v>88</v>
      </c>
      <c r="Z34" s="161" t="s">
        <v>60</v>
      </c>
      <c r="AA34" s="22"/>
      <c r="AB34" s="160" t="s">
        <v>17</v>
      </c>
      <c r="AC34" s="161" t="s">
        <v>60</v>
      </c>
      <c r="AD34" s="22"/>
      <c r="AE34" s="1239" t="s">
        <v>16</v>
      </c>
      <c r="AF34" s="19" t="s">
        <v>108</v>
      </c>
      <c r="AG34" s="22"/>
      <c r="AH34" s="160" t="s">
        <v>15</v>
      </c>
      <c r="AI34" s="161" t="s">
        <v>59</v>
      </c>
      <c r="AJ34" s="22"/>
      <c r="AK34" s="1424" t="s">
        <v>17</v>
      </c>
      <c r="AL34" s="161" t="s">
        <v>59</v>
      </c>
      <c r="AM34" s="11"/>
    </row>
    <row r="35" spans="2:39" ht="13.5" thickBot="1">
      <c r="B35" s="663" t="s">
        <v>40</v>
      </c>
      <c r="C35" s="25"/>
      <c r="D35" s="164" t="s">
        <v>18</v>
      </c>
      <c r="E35" s="159" t="s">
        <v>60</v>
      </c>
      <c r="F35" s="22">
        <v>8</v>
      </c>
      <c r="G35" s="160" t="s">
        <v>14</v>
      </c>
      <c r="H35" s="161" t="s">
        <v>60</v>
      </c>
      <c r="I35" s="22">
        <v>12</v>
      </c>
      <c r="J35" s="160" t="s">
        <v>14</v>
      </c>
      <c r="K35" s="161" t="s">
        <v>60</v>
      </c>
      <c r="L35" s="1237"/>
      <c r="M35" s="1239" t="s">
        <v>16</v>
      </c>
      <c r="N35" s="1638" t="s">
        <v>108</v>
      </c>
      <c r="O35" s="22"/>
      <c r="P35" s="160" t="s">
        <v>88</v>
      </c>
      <c r="Q35" s="161" t="s">
        <v>59</v>
      </c>
      <c r="R35" s="22"/>
      <c r="S35" s="209" t="s">
        <v>17</v>
      </c>
      <c r="T35" s="161" t="s">
        <v>59</v>
      </c>
      <c r="U35" s="22"/>
      <c r="V35" s="162" t="s">
        <v>16</v>
      </c>
      <c r="W35" s="163" t="s">
        <v>108</v>
      </c>
      <c r="X35" s="22"/>
      <c r="Y35" s="1424" t="s">
        <v>15</v>
      </c>
      <c r="Z35" s="161" t="s">
        <v>60</v>
      </c>
      <c r="AA35" s="22"/>
      <c r="AB35" s="160" t="s">
        <v>19</v>
      </c>
      <c r="AC35" s="161" t="s">
        <v>108</v>
      </c>
      <c r="AD35" s="25"/>
      <c r="AE35" s="164" t="s">
        <v>18</v>
      </c>
      <c r="AF35" s="167" t="s">
        <v>59</v>
      </c>
      <c r="AG35" s="22">
        <v>47</v>
      </c>
      <c r="AH35" s="160" t="s">
        <v>14</v>
      </c>
      <c r="AI35" s="161" t="s">
        <v>59</v>
      </c>
      <c r="AJ35" s="22"/>
      <c r="AK35" s="1424" t="s">
        <v>19</v>
      </c>
      <c r="AL35" s="161" t="s">
        <v>108</v>
      </c>
      <c r="AM35" s="11"/>
    </row>
    <row r="36" spans="2:39" ht="13.5" thickBot="1">
      <c r="B36" s="663" t="s">
        <v>41</v>
      </c>
      <c r="C36" s="22"/>
      <c r="D36" s="160" t="s">
        <v>88</v>
      </c>
      <c r="E36" s="161" t="s">
        <v>60</v>
      </c>
      <c r="F36" s="43"/>
      <c r="G36" s="160" t="s">
        <v>17</v>
      </c>
      <c r="H36" s="161" t="s">
        <v>60</v>
      </c>
      <c r="I36" s="43"/>
      <c r="J36" s="160" t="s">
        <v>17</v>
      </c>
      <c r="K36" s="161" t="s">
        <v>60</v>
      </c>
      <c r="L36" s="25"/>
      <c r="M36" s="4006" t="s">
        <v>18</v>
      </c>
      <c r="N36" s="1050" t="s">
        <v>58</v>
      </c>
      <c r="O36" s="22"/>
      <c r="P36" s="160" t="s">
        <v>15</v>
      </c>
      <c r="Q36" s="161" t="s">
        <v>59</v>
      </c>
      <c r="R36" s="22"/>
      <c r="S36" s="1424" t="s">
        <v>19</v>
      </c>
      <c r="T36" s="161" t="s">
        <v>108</v>
      </c>
      <c r="U36" s="25"/>
      <c r="V36" s="164" t="s">
        <v>18</v>
      </c>
      <c r="W36" s="159" t="s">
        <v>60</v>
      </c>
      <c r="X36" s="1233">
        <v>34</v>
      </c>
      <c r="Y36" s="1424" t="s">
        <v>14</v>
      </c>
      <c r="Z36" s="161" t="s">
        <v>60</v>
      </c>
      <c r="AA36" s="46"/>
      <c r="AB36" s="162" t="s">
        <v>16</v>
      </c>
      <c r="AC36" s="163" t="s">
        <v>108</v>
      </c>
      <c r="AD36" s="22"/>
      <c r="AE36" s="231" t="s">
        <v>88</v>
      </c>
      <c r="AF36" s="354" t="s">
        <v>59</v>
      </c>
      <c r="AG36" s="22"/>
      <c r="AH36" s="169" t="s">
        <v>17</v>
      </c>
      <c r="AI36" s="165" t="s">
        <v>59</v>
      </c>
      <c r="AJ36" s="46"/>
      <c r="AK36" s="1239" t="s">
        <v>16</v>
      </c>
      <c r="AL36" s="1638" t="s">
        <v>108</v>
      </c>
      <c r="AM36" s="11"/>
    </row>
    <row r="37" spans="2:39" ht="13.5" thickBot="1">
      <c r="B37" s="663" t="s">
        <v>42</v>
      </c>
      <c r="C37" s="22"/>
      <c r="D37" s="160" t="s">
        <v>15</v>
      </c>
      <c r="E37" s="161" t="s">
        <v>60</v>
      </c>
      <c r="F37" s="43"/>
      <c r="G37" s="160" t="s">
        <v>19</v>
      </c>
      <c r="H37" s="161" t="s">
        <v>108</v>
      </c>
      <c r="I37" s="22"/>
      <c r="J37" s="1425" t="s">
        <v>19</v>
      </c>
      <c r="K37" s="207" t="s">
        <v>108</v>
      </c>
      <c r="L37" s="22"/>
      <c r="M37" s="1424" t="s">
        <v>88</v>
      </c>
      <c r="N37" s="161" t="s">
        <v>59</v>
      </c>
      <c r="O37" s="22">
        <v>21</v>
      </c>
      <c r="P37" s="160" t="s">
        <v>14</v>
      </c>
      <c r="Q37" s="161" t="s">
        <v>59</v>
      </c>
      <c r="R37" s="46"/>
      <c r="S37" s="1239" t="s">
        <v>16</v>
      </c>
      <c r="T37" s="163" t="s">
        <v>108</v>
      </c>
      <c r="U37" s="22"/>
      <c r="V37" s="160" t="s">
        <v>88</v>
      </c>
      <c r="W37" s="161" t="s">
        <v>60</v>
      </c>
      <c r="X37" s="22"/>
      <c r="Y37" s="1424" t="s">
        <v>17</v>
      </c>
      <c r="Z37" s="161" t="s">
        <v>60</v>
      </c>
      <c r="AA37" s="25"/>
      <c r="AB37" s="164" t="s">
        <v>18</v>
      </c>
      <c r="AC37" s="159" t="s">
        <v>59</v>
      </c>
      <c r="AD37" s="22"/>
      <c r="AE37" s="191" t="s">
        <v>15</v>
      </c>
      <c r="AF37" s="161" t="s">
        <v>59</v>
      </c>
      <c r="AG37" s="22"/>
      <c r="AH37" s="169" t="s">
        <v>19</v>
      </c>
      <c r="AI37" s="165" t="s">
        <v>108</v>
      </c>
      <c r="AJ37" s="22"/>
      <c r="AK37" s="1434" t="s">
        <v>18</v>
      </c>
      <c r="AL37" s="354" t="s">
        <v>60</v>
      </c>
      <c r="AM37" s="11"/>
    </row>
    <row r="38" spans="2:39" ht="13.5" thickBot="1">
      <c r="B38" s="663" t="s">
        <v>43</v>
      </c>
      <c r="C38" s="22">
        <v>4</v>
      </c>
      <c r="D38" s="160" t="s">
        <v>14</v>
      </c>
      <c r="E38" s="161" t="s">
        <v>60</v>
      </c>
      <c r="F38" s="44"/>
      <c r="G38" s="162" t="s">
        <v>16</v>
      </c>
      <c r="H38" s="163" t="s">
        <v>108</v>
      </c>
      <c r="I38" s="22"/>
      <c r="J38" s="1239" t="s">
        <v>16</v>
      </c>
      <c r="K38" s="163" t="s">
        <v>108</v>
      </c>
      <c r="L38" s="1233"/>
      <c r="M38" s="1424" t="s">
        <v>15</v>
      </c>
      <c r="N38" s="161" t="s">
        <v>59</v>
      </c>
      <c r="O38" s="22"/>
      <c r="P38" s="160" t="s">
        <v>17</v>
      </c>
      <c r="Q38" s="161" t="s">
        <v>59</v>
      </c>
      <c r="R38" s="25"/>
      <c r="S38" s="164" t="s">
        <v>18</v>
      </c>
      <c r="T38" s="167" t="s">
        <v>60</v>
      </c>
      <c r="U38" s="22"/>
      <c r="V38" s="160" t="s">
        <v>15</v>
      </c>
      <c r="W38" s="161" t="s">
        <v>60</v>
      </c>
      <c r="X38" s="22"/>
      <c r="Y38" s="1424" t="s">
        <v>19</v>
      </c>
      <c r="Z38" s="161" t="s">
        <v>108</v>
      </c>
      <c r="AA38" s="22"/>
      <c r="AB38" s="160" t="s">
        <v>88</v>
      </c>
      <c r="AC38" s="161" t="s">
        <v>59</v>
      </c>
      <c r="AD38" s="22">
        <v>43</v>
      </c>
      <c r="AE38" s="191" t="s">
        <v>14</v>
      </c>
      <c r="AF38" s="161" t="s">
        <v>59</v>
      </c>
      <c r="AG38" s="22"/>
      <c r="AH38" s="170" t="s">
        <v>16</v>
      </c>
      <c r="AI38" s="166" t="s">
        <v>108</v>
      </c>
      <c r="AJ38" s="22"/>
      <c r="AK38" s="1434" t="s">
        <v>88</v>
      </c>
      <c r="AL38" s="354" t="s">
        <v>60</v>
      </c>
      <c r="AM38" s="11"/>
    </row>
    <row r="39" spans="2:39" ht="13.5" thickBot="1">
      <c r="B39" s="663" t="s">
        <v>44</v>
      </c>
      <c r="C39" s="22"/>
      <c r="D39" s="160" t="s">
        <v>17</v>
      </c>
      <c r="E39" s="161" t="s">
        <v>60</v>
      </c>
      <c r="F39" s="47"/>
      <c r="G39" s="164" t="s">
        <v>18</v>
      </c>
      <c r="H39" s="159" t="s">
        <v>59</v>
      </c>
      <c r="I39" s="25"/>
      <c r="J39" s="1423" t="s">
        <v>18</v>
      </c>
      <c r="K39" s="161" t="s">
        <v>59</v>
      </c>
      <c r="L39" s="1233">
        <v>17</v>
      </c>
      <c r="M39" s="1424" t="s">
        <v>14</v>
      </c>
      <c r="N39" s="2264" t="s">
        <v>59</v>
      </c>
      <c r="O39" s="22"/>
      <c r="P39" s="160" t="s">
        <v>19</v>
      </c>
      <c r="Q39" s="161" t="s">
        <v>108</v>
      </c>
      <c r="R39" s="22"/>
      <c r="S39" s="1424" t="s">
        <v>88</v>
      </c>
      <c r="T39" s="168" t="s">
        <v>60</v>
      </c>
      <c r="U39" s="22">
        <v>30</v>
      </c>
      <c r="V39" s="160" t="s">
        <v>14</v>
      </c>
      <c r="W39" s="161" t="s">
        <v>60</v>
      </c>
      <c r="X39" s="22"/>
      <c r="Y39" s="1239" t="s">
        <v>16</v>
      </c>
      <c r="Z39" s="163" t="s">
        <v>108</v>
      </c>
      <c r="AA39" s="22"/>
      <c r="AB39" s="160" t="s">
        <v>15</v>
      </c>
      <c r="AC39" s="161" t="s">
        <v>59</v>
      </c>
      <c r="AD39" s="1233"/>
      <c r="AE39" s="1424" t="s">
        <v>17</v>
      </c>
      <c r="AF39" s="161" t="s">
        <v>59</v>
      </c>
      <c r="AG39" s="25"/>
      <c r="AH39" s="171" t="s">
        <v>18</v>
      </c>
      <c r="AI39" s="167" t="s">
        <v>60</v>
      </c>
      <c r="AJ39" s="22"/>
      <c r="AK39" s="1388" t="s">
        <v>15</v>
      </c>
      <c r="AL39" s="1050" t="s">
        <v>58</v>
      </c>
      <c r="AM39" s="11"/>
    </row>
    <row r="40" spans="2:39" ht="13.5" thickBot="1">
      <c r="B40" s="663" t="s">
        <v>45</v>
      </c>
      <c r="C40" s="22"/>
      <c r="D40" s="160" t="s">
        <v>19</v>
      </c>
      <c r="E40" s="161" t="s">
        <v>108</v>
      </c>
      <c r="F40" s="43"/>
      <c r="G40" s="160" t="s">
        <v>88</v>
      </c>
      <c r="H40" s="161" t="s">
        <v>59</v>
      </c>
      <c r="I40" s="22"/>
      <c r="J40" s="209" t="s">
        <v>88</v>
      </c>
      <c r="K40" s="161" t="s">
        <v>59</v>
      </c>
      <c r="L40" s="1233"/>
      <c r="M40" s="1424" t="s">
        <v>17</v>
      </c>
      <c r="N40" s="2264" t="s">
        <v>59</v>
      </c>
      <c r="O40" s="22"/>
      <c r="P40" s="162" t="s">
        <v>16</v>
      </c>
      <c r="Q40" s="163" t="s">
        <v>108</v>
      </c>
      <c r="R40" s="22"/>
      <c r="S40" s="1424" t="s">
        <v>15</v>
      </c>
      <c r="T40" s="168" t="s">
        <v>60</v>
      </c>
      <c r="U40" s="22"/>
      <c r="V40" s="160" t="s">
        <v>17</v>
      </c>
      <c r="W40" s="161" t="s">
        <v>60</v>
      </c>
      <c r="X40" s="25"/>
      <c r="Y40" s="1423" t="s">
        <v>18</v>
      </c>
      <c r="Z40" s="161" t="s">
        <v>59</v>
      </c>
      <c r="AA40" s="22">
        <v>39</v>
      </c>
      <c r="AB40" s="160" t="s">
        <v>14</v>
      </c>
      <c r="AC40" s="161" t="s">
        <v>59</v>
      </c>
      <c r="AD40" s="1233"/>
      <c r="AE40" s="1424" t="s">
        <v>19</v>
      </c>
      <c r="AF40" s="1637" t="s">
        <v>108</v>
      </c>
      <c r="AG40" s="22"/>
      <c r="AH40" s="160" t="s">
        <v>88</v>
      </c>
      <c r="AI40" s="161" t="s">
        <v>60</v>
      </c>
      <c r="AJ40" s="22">
        <v>52</v>
      </c>
      <c r="AK40" s="1388" t="s">
        <v>14</v>
      </c>
      <c r="AL40" s="1050" t="s">
        <v>58</v>
      </c>
      <c r="AM40" s="11"/>
    </row>
    <row r="41" spans="2:39" ht="13.5" thickBot="1">
      <c r="B41" s="663" t="s">
        <v>46</v>
      </c>
      <c r="C41" s="22"/>
      <c r="D41" s="162" t="s">
        <v>16</v>
      </c>
      <c r="E41" s="163" t="s">
        <v>108</v>
      </c>
      <c r="F41" s="43"/>
      <c r="G41" s="160" t="s">
        <v>15</v>
      </c>
      <c r="H41" s="161" t="s">
        <v>59</v>
      </c>
      <c r="I41" s="22"/>
      <c r="J41" s="160" t="s">
        <v>15</v>
      </c>
      <c r="K41" s="161" t="s">
        <v>59</v>
      </c>
      <c r="L41" s="1233"/>
      <c r="M41" s="1424" t="s">
        <v>19</v>
      </c>
      <c r="N41" s="1637" t="s">
        <v>108</v>
      </c>
      <c r="O41" s="25"/>
      <c r="P41" s="164" t="s">
        <v>18</v>
      </c>
      <c r="Q41" s="167" t="s">
        <v>60</v>
      </c>
      <c r="R41" s="22">
        <v>26</v>
      </c>
      <c r="S41" s="1424" t="s">
        <v>14</v>
      </c>
      <c r="T41" s="168" t="s">
        <v>60</v>
      </c>
      <c r="U41" s="22"/>
      <c r="V41" s="160" t="s">
        <v>19</v>
      </c>
      <c r="W41" s="161" t="s">
        <v>108</v>
      </c>
      <c r="X41" s="22"/>
      <c r="Y41" s="1424" t="s">
        <v>88</v>
      </c>
      <c r="Z41" s="161" t="s">
        <v>59</v>
      </c>
      <c r="AA41" s="22"/>
      <c r="AB41" s="160" t="s">
        <v>17</v>
      </c>
      <c r="AC41" s="161" t="s">
        <v>59</v>
      </c>
      <c r="AD41" s="1237"/>
      <c r="AE41" s="1239" t="s">
        <v>16</v>
      </c>
      <c r="AF41" s="1638" t="s">
        <v>108</v>
      </c>
      <c r="AG41" s="22"/>
      <c r="AH41" s="160" t="s">
        <v>15</v>
      </c>
      <c r="AI41" s="161" t="s">
        <v>60</v>
      </c>
      <c r="AJ41" s="22"/>
      <c r="AK41" s="1388" t="s">
        <v>17</v>
      </c>
      <c r="AL41" s="1050" t="s">
        <v>58</v>
      </c>
      <c r="AM41" s="11"/>
    </row>
    <row r="42" spans="2:39" ht="13.5" thickBot="1">
      <c r="B42" s="663" t="s">
        <v>47</v>
      </c>
      <c r="C42" s="25"/>
      <c r="D42" s="164" t="s">
        <v>18</v>
      </c>
      <c r="E42" s="159" t="s">
        <v>59</v>
      </c>
      <c r="F42" s="22">
        <v>9</v>
      </c>
      <c r="G42" s="160" t="s">
        <v>14</v>
      </c>
      <c r="H42" s="161" t="s">
        <v>59</v>
      </c>
      <c r="I42" s="22">
        <v>13</v>
      </c>
      <c r="J42" s="160" t="s">
        <v>14</v>
      </c>
      <c r="K42" s="161" t="s">
        <v>59</v>
      </c>
      <c r="L42" s="46"/>
      <c r="M42" s="1239" t="s">
        <v>16</v>
      </c>
      <c r="N42" s="163" t="s">
        <v>108</v>
      </c>
      <c r="O42" s="22"/>
      <c r="P42" s="160" t="s">
        <v>88</v>
      </c>
      <c r="Q42" s="161" t="s">
        <v>60</v>
      </c>
      <c r="R42" s="22"/>
      <c r="S42" s="1424" t="s">
        <v>17</v>
      </c>
      <c r="T42" s="168" t="s">
        <v>60</v>
      </c>
      <c r="U42" s="22"/>
      <c r="V42" s="162" t="s">
        <v>16</v>
      </c>
      <c r="W42" s="163" t="s">
        <v>108</v>
      </c>
      <c r="X42" s="22"/>
      <c r="Y42" s="1434" t="s">
        <v>15</v>
      </c>
      <c r="Z42" s="161" t="s">
        <v>59</v>
      </c>
      <c r="AA42" s="22"/>
      <c r="AB42" s="160" t="s">
        <v>19</v>
      </c>
      <c r="AC42" s="161" t="s">
        <v>108</v>
      </c>
      <c r="AD42" s="1233"/>
      <c r="AE42" s="1434" t="s">
        <v>18</v>
      </c>
      <c r="AF42" s="168" t="s">
        <v>60</v>
      </c>
      <c r="AG42" s="22">
        <v>48</v>
      </c>
      <c r="AH42" s="160" t="s">
        <v>14</v>
      </c>
      <c r="AI42" s="161" t="s">
        <v>60</v>
      </c>
      <c r="AJ42" s="22"/>
      <c r="AK42" s="1643" t="s">
        <v>19</v>
      </c>
      <c r="AL42" s="165" t="s">
        <v>108</v>
      </c>
      <c r="AM42" s="11"/>
    </row>
    <row r="43" spans="2:39" ht="13.5" thickBot="1">
      <c r="B43" s="663" t="s">
        <v>48</v>
      </c>
      <c r="C43" s="22"/>
      <c r="D43" s="160" t="s">
        <v>88</v>
      </c>
      <c r="E43" s="161" t="s">
        <v>59</v>
      </c>
      <c r="F43" s="3958"/>
      <c r="G43" s="308" t="s">
        <v>17</v>
      </c>
      <c r="H43" s="207" t="s">
        <v>59</v>
      </c>
      <c r="I43" s="22"/>
      <c r="J43" s="1424" t="s">
        <v>17</v>
      </c>
      <c r="K43" s="161" t="s">
        <v>59</v>
      </c>
      <c r="L43" s="25"/>
      <c r="M43" s="1423" t="s">
        <v>18</v>
      </c>
      <c r="N43" s="161" t="s">
        <v>60</v>
      </c>
      <c r="O43" s="22"/>
      <c r="P43" s="160" t="s">
        <v>15</v>
      </c>
      <c r="Q43" s="161" t="s">
        <v>60</v>
      </c>
      <c r="R43" s="22"/>
      <c r="S43" s="160" t="s">
        <v>19</v>
      </c>
      <c r="T43" s="161" t="s">
        <v>108</v>
      </c>
      <c r="U43" s="25"/>
      <c r="V43" s="164" t="s">
        <v>18</v>
      </c>
      <c r="W43" s="159" t="s">
        <v>59</v>
      </c>
      <c r="X43" s="22">
        <v>35</v>
      </c>
      <c r="Y43" s="1424" t="s">
        <v>14</v>
      </c>
      <c r="Z43" s="161" t="s">
        <v>59</v>
      </c>
      <c r="AA43" s="22"/>
      <c r="AB43" s="162" t="s">
        <v>16</v>
      </c>
      <c r="AC43" s="163" t="s">
        <v>108</v>
      </c>
      <c r="AD43" s="1233"/>
      <c r="AE43" s="1424" t="s">
        <v>88</v>
      </c>
      <c r="AF43" s="161" t="s">
        <v>60</v>
      </c>
      <c r="AG43" s="22"/>
      <c r="AH43" s="160" t="s">
        <v>17</v>
      </c>
      <c r="AI43" s="161" t="s">
        <v>60</v>
      </c>
      <c r="AJ43" s="22"/>
      <c r="AK43" s="1643" t="s">
        <v>16</v>
      </c>
      <c r="AL43" s="165" t="s">
        <v>108</v>
      </c>
      <c r="AM43" s="11"/>
    </row>
    <row r="44" spans="2:39" ht="13.5" thickBot="1">
      <c r="B44" s="663" t="s">
        <v>49</v>
      </c>
      <c r="C44" s="22"/>
      <c r="D44" s="160" t="s">
        <v>15</v>
      </c>
      <c r="E44" s="161" t="s">
        <v>59</v>
      </c>
      <c r="F44" s="3956"/>
      <c r="G44" s="3957"/>
      <c r="H44" s="207"/>
      <c r="I44" s="22"/>
      <c r="J44" s="160" t="s">
        <v>19</v>
      </c>
      <c r="K44" s="161" t="s">
        <v>108</v>
      </c>
      <c r="L44" s="22"/>
      <c r="M44" s="231" t="s">
        <v>88</v>
      </c>
      <c r="N44" s="161" t="s">
        <v>60</v>
      </c>
      <c r="O44" s="1233">
        <v>22</v>
      </c>
      <c r="P44" s="160" t="s">
        <v>14</v>
      </c>
      <c r="Q44" s="161" t="s">
        <v>60</v>
      </c>
      <c r="R44" s="46"/>
      <c r="S44" s="1239" t="s">
        <v>16</v>
      </c>
      <c r="T44" s="163" t="s">
        <v>108</v>
      </c>
      <c r="U44" s="22"/>
      <c r="V44" s="160" t="s">
        <v>88</v>
      </c>
      <c r="W44" s="161" t="s">
        <v>59</v>
      </c>
      <c r="X44" s="22"/>
      <c r="Y44" s="1388" t="s">
        <v>17</v>
      </c>
      <c r="Z44" s="1050" t="s">
        <v>58</v>
      </c>
      <c r="AA44" s="25"/>
      <c r="AB44" s="164" t="s">
        <v>18</v>
      </c>
      <c r="AC44" s="159" t="s">
        <v>60</v>
      </c>
      <c r="AD44" s="1233"/>
      <c r="AE44" s="1424" t="s">
        <v>15</v>
      </c>
      <c r="AF44" s="161" t="s">
        <v>60</v>
      </c>
      <c r="AG44" s="22"/>
      <c r="AH44" s="210" t="s">
        <v>19</v>
      </c>
      <c r="AI44" s="165" t="s">
        <v>108</v>
      </c>
      <c r="AJ44" s="25"/>
      <c r="AK44" s="1423" t="s">
        <v>18</v>
      </c>
      <c r="AL44" s="159" t="s">
        <v>59</v>
      </c>
      <c r="AM44" s="11"/>
    </row>
    <row r="45" spans="2:39" ht="13.5" thickBot="1">
      <c r="B45" s="663" t="s">
        <v>50</v>
      </c>
      <c r="C45" s="22">
        <v>5</v>
      </c>
      <c r="D45" s="160" t="s">
        <v>14</v>
      </c>
      <c r="E45" s="161" t="s">
        <v>59</v>
      </c>
      <c r="F45" s="27"/>
      <c r="G45" s="51"/>
      <c r="H45" s="142"/>
      <c r="I45" s="22"/>
      <c r="J45" s="162" t="s">
        <v>16</v>
      </c>
      <c r="K45" s="163" t="s">
        <v>108</v>
      </c>
      <c r="L45" s="1854"/>
      <c r="M45" s="1424" t="s">
        <v>15</v>
      </c>
      <c r="N45" s="1637" t="s">
        <v>60</v>
      </c>
      <c r="O45" s="22"/>
      <c r="P45" s="160" t="s">
        <v>17</v>
      </c>
      <c r="Q45" s="161" t="s">
        <v>60</v>
      </c>
      <c r="R45" s="3904"/>
      <c r="S45" s="1423" t="s">
        <v>18</v>
      </c>
      <c r="T45" s="161" t="s">
        <v>59</v>
      </c>
      <c r="U45" s="22"/>
      <c r="V45" s="160" t="s">
        <v>15</v>
      </c>
      <c r="W45" s="161" t="s">
        <v>59</v>
      </c>
      <c r="X45" s="22"/>
      <c r="Y45" s="209" t="s">
        <v>19</v>
      </c>
      <c r="Z45" s="161" t="s">
        <v>108</v>
      </c>
      <c r="AA45" s="230"/>
      <c r="AB45" s="160" t="s">
        <v>88</v>
      </c>
      <c r="AC45" s="161" t="s">
        <v>60</v>
      </c>
      <c r="AD45" s="22">
        <v>44</v>
      </c>
      <c r="AE45" s="209" t="s">
        <v>14</v>
      </c>
      <c r="AF45" s="165" t="s">
        <v>60</v>
      </c>
      <c r="AG45" s="46"/>
      <c r="AH45" s="208" t="s">
        <v>16</v>
      </c>
      <c r="AI45" s="163" t="s">
        <v>108</v>
      </c>
      <c r="AJ45" s="22"/>
      <c r="AK45" s="1424" t="s">
        <v>88</v>
      </c>
      <c r="AL45" s="161" t="s">
        <v>59</v>
      </c>
      <c r="AM45" s="11"/>
    </row>
    <row r="46" spans="2:39" ht="13.5" thickBot="1">
      <c r="B46" s="664" t="s">
        <v>51</v>
      </c>
      <c r="C46" s="22"/>
      <c r="D46" s="160" t="s">
        <v>17</v>
      </c>
      <c r="E46" s="161" t="s">
        <v>59</v>
      </c>
      <c r="F46" s="27"/>
      <c r="G46" s="39"/>
      <c r="H46" s="142"/>
      <c r="I46" s="1238"/>
      <c r="J46" s="1423" t="s">
        <v>18</v>
      </c>
      <c r="K46" s="161" t="s">
        <v>60</v>
      </c>
      <c r="L46" s="306"/>
      <c r="M46" s="39"/>
      <c r="N46" s="355"/>
      <c r="O46" s="22"/>
      <c r="P46" s="160" t="s">
        <v>19</v>
      </c>
      <c r="Q46" s="161" t="s">
        <v>108</v>
      </c>
      <c r="R46" s="38"/>
      <c r="S46" s="39"/>
      <c r="T46" s="94"/>
      <c r="U46" s="22">
        <v>31</v>
      </c>
      <c r="V46" s="160" t="s">
        <v>14</v>
      </c>
      <c r="W46" s="161" t="s">
        <v>59</v>
      </c>
      <c r="X46" s="22"/>
      <c r="Y46" s="1239" t="s">
        <v>16</v>
      </c>
      <c r="Z46" s="163" t="s">
        <v>108</v>
      </c>
      <c r="AA46" s="38"/>
      <c r="AB46" s="39"/>
      <c r="AC46" s="17"/>
      <c r="AD46" s="1233"/>
      <c r="AE46" s="1424" t="s">
        <v>17</v>
      </c>
      <c r="AF46" s="168" t="s">
        <v>60</v>
      </c>
      <c r="AG46" s="38"/>
      <c r="AH46" s="39"/>
      <c r="AI46" s="17"/>
      <c r="AJ46" s="22"/>
      <c r="AK46" s="1424" t="s">
        <v>15</v>
      </c>
      <c r="AL46" s="161" t="s">
        <v>59</v>
      </c>
      <c r="AM46" s="24"/>
    </row>
    <row r="47" spans="2:39">
      <c r="B47" s="4166" t="s">
        <v>95</v>
      </c>
      <c r="C47" s="4167"/>
      <c r="D47" s="4168"/>
      <c r="E47" s="53">
        <f>COUNTIF(E16:E46,"R     P" )+COUNTIF(E16:E46,"P     R" )+E52</f>
        <v>20</v>
      </c>
      <c r="F47" s="6"/>
      <c r="G47" s="6"/>
      <c r="H47" s="53">
        <f>COUNTIF(H16:H46,"R     P" )+COUNTIF(H16:H46,"P     R" )+H52</f>
        <v>20</v>
      </c>
      <c r="I47" s="6"/>
      <c r="J47" s="124"/>
      <c r="K47" s="53">
        <f>COUNTIF(K16:K46,"R     P" )+COUNTIF(K16:K46,"P     R" )+K52</f>
        <v>21</v>
      </c>
      <c r="L47" s="6"/>
      <c r="M47" s="124"/>
      <c r="N47" s="53">
        <f>COUNTIF(N16:N46,"R     P" )+COUNTIF(N16:N46,"P     R" )+N52</f>
        <v>20</v>
      </c>
      <c r="O47" s="6"/>
      <c r="P47" s="124"/>
      <c r="Q47" s="53">
        <f>COUNTIF(Q16:Q46,"R     P" )+COUNTIF(Q16:Q46,"P     R" )+Q52</f>
        <v>20</v>
      </c>
      <c r="R47" s="8"/>
      <c r="S47" s="8"/>
      <c r="T47" s="53">
        <f>COUNTIF(T16:T46,"R     P" )+COUNTIF(T16:T46,"P     R" )+T52</f>
        <v>21</v>
      </c>
      <c r="U47" s="6"/>
      <c r="V47" s="124"/>
      <c r="W47" s="53">
        <f>COUNTIF(W16:W46,"R     P" )+COUNTIF(W16:W46,"P     R" )+W52</f>
        <v>22</v>
      </c>
      <c r="X47" s="6"/>
      <c r="Y47" s="6"/>
      <c r="Z47" s="53">
        <f>COUNTIF(Z16:Z46,"R     P" )+COUNTIF(Z16:Z46,"P     R" )+Z52</f>
        <v>20</v>
      </c>
      <c r="AA47" s="6"/>
      <c r="AB47" s="124"/>
      <c r="AC47" s="53">
        <f>COUNTIF(AC16:AC46,"R     P" )+COUNTIF(AC16:AC46,"P     R" )+AC52</f>
        <v>21</v>
      </c>
      <c r="AD47" s="6"/>
      <c r="AE47" s="124"/>
      <c r="AF47" s="53">
        <f>COUNTIF(AF16:AF46,"R     P" )+COUNTIF(AF16:AF46,"P     R" )+AF52</f>
        <v>23</v>
      </c>
      <c r="AG47" s="6"/>
      <c r="AH47" s="124"/>
      <c r="AI47" s="53">
        <f>COUNTIF(AI16:AI46,"R     P" )+COUNTIF(AI16:AI46,"P     R" )+AI52</f>
        <v>19</v>
      </c>
      <c r="AJ47" s="6"/>
      <c r="AK47" s="6"/>
      <c r="AL47" s="53">
        <f>COUNTIF(AL16:AL46,"R     P" )+COUNTIF(AL16:AL46,"P     R" )+AL52</f>
        <v>20</v>
      </c>
      <c r="AM47" s="12">
        <f>SUM(E47:AL47)</f>
        <v>247</v>
      </c>
    </row>
    <row r="48" spans="2:39" ht="13.5" thickBot="1">
      <c r="B48" s="4169"/>
      <c r="C48" s="4170"/>
      <c r="D48" s="4171"/>
      <c r="E48" s="94"/>
      <c r="F48" s="20"/>
      <c r="G48" s="20"/>
      <c r="H48" s="94"/>
      <c r="I48" s="8"/>
      <c r="J48" s="91"/>
      <c r="K48" s="17"/>
      <c r="L48" s="20"/>
      <c r="M48" s="91"/>
      <c r="N48" s="17"/>
      <c r="O48" s="8"/>
      <c r="P48" s="91"/>
      <c r="Q48" s="17"/>
      <c r="R48" s="20"/>
      <c r="S48" s="20"/>
      <c r="T48" s="94"/>
      <c r="U48" s="8"/>
      <c r="V48" s="91"/>
      <c r="W48" s="17"/>
      <c r="X48" s="20"/>
      <c r="Y48" s="20"/>
      <c r="Z48" s="94"/>
      <c r="AA48" s="8"/>
      <c r="AB48" s="91"/>
      <c r="AC48" s="17"/>
      <c r="AD48" s="20"/>
      <c r="AE48" s="91"/>
      <c r="AF48" s="17"/>
      <c r="AG48" s="8"/>
      <c r="AH48" s="91"/>
      <c r="AI48" s="17"/>
      <c r="AJ48" s="20"/>
      <c r="AK48" s="20"/>
      <c r="AL48" s="94"/>
      <c r="AM48" s="14"/>
    </row>
    <row r="49" spans="2:39">
      <c r="B49" s="4166" t="s">
        <v>100</v>
      </c>
      <c r="C49" s="4167"/>
      <c r="D49" s="4168"/>
      <c r="E49" s="53"/>
      <c r="F49" s="6"/>
      <c r="G49" s="6"/>
      <c r="H49" s="53"/>
      <c r="I49" s="6"/>
      <c r="J49" s="124"/>
      <c r="K49" s="1071"/>
      <c r="L49" s="6"/>
      <c r="M49" s="124"/>
      <c r="N49" s="1071"/>
      <c r="O49" s="6"/>
      <c r="P49" s="124"/>
      <c r="Q49" s="1071"/>
      <c r="R49" s="6"/>
      <c r="S49" s="6"/>
      <c r="T49" s="53"/>
      <c r="U49" s="6"/>
      <c r="V49" s="124"/>
      <c r="W49" s="1071"/>
      <c r="X49" s="6"/>
      <c r="Y49" s="6"/>
      <c r="Z49" s="53"/>
      <c r="AA49" s="6"/>
      <c r="AB49" s="124"/>
      <c r="AC49" s="1071"/>
      <c r="AD49" s="6"/>
      <c r="AE49" s="124"/>
      <c r="AF49" s="1071"/>
      <c r="AG49" s="6"/>
      <c r="AH49" s="124"/>
      <c r="AI49" s="1071"/>
      <c r="AJ49" s="6"/>
      <c r="AK49" s="6"/>
      <c r="AL49" s="53"/>
      <c r="AM49" s="12"/>
    </row>
    <row r="50" spans="2:39" ht="13.5" thickBot="1">
      <c r="B50" s="4169"/>
      <c r="C50" s="4170"/>
      <c r="D50" s="4171"/>
      <c r="E50" s="211">
        <f>+E47*7.5</f>
        <v>150</v>
      </c>
      <c r="F50" s="758"/>
      <c r="G50" s="758"/>
      <c r="H50" s="211">
        <f>+H47*7.5</f>
        <v>150</v>
      </c>
      <c r="I50" s="764"/>
      <c r="J50" s="765"/>
      <c r="K50" s="420">
        <f>+K47*7.5</f>
        <v>157.5</v>
      </c>
      <c r="L50" s="758"/>
      <c r="M50" s="765"/>
      <c r="N50" s="420">
        <f>+N47*7.5</f>
        <v>150</v>
      </c>
      <c r="O50" s="764"/>
      <c r="P50" s="765"/>
      <c r="Q50" s="420">
        <f>+Q47*7.5</f>
        <v>150</v>
      </c>
      <c r="R50" s="758"/>
      <c r="S50" s="758"/>
      <c r="T50" s="211">
        <f>+T47*7.5</f>
        <v>157.5</v>
      </c>
      <c r="U50" s="764"/>
      <c r="V50" s="765"/>
      <c r="W50" s="420">
        <f>+W47*7.5</f>
        <v>165</v>
      </c>
      <c r="X50" s="758"/>
      <c r="Y50" s="758"/>
      <c r="Z50" s="211">
        <f>+Z47*7.5</f>
        <v>150</v>
      </c>
      <c r="AA50" s="764"/>
      <c r="AB50" s="765"/>
      <c r="AC50" s="420">
        <f>+AC47*7.5</f>
        <v>157.5</v>
      </c>
      <c r="AD50" s="758"/>
      <c r="AE50" s="765"/>
      <c r="AF50" s="420">
        <f>+AF47*7.5</f>
        <v>172.5</v>
      </c>
      <c r="AG50" s="764"/>
      <c r="AH50" s="765"/>
      <c r="AI50" s="420">
        <f>+AI47*7.5</f>
        <v>142.5</v>
      </c>
      <c r="AJ50" s="758"/>
      <c r="AK50" s="758"/>
      <c r="AL50" s="211">
        <f>+AL47*7.5</f>
        <v>150</v>
      </c>
      <c r="AM50" s="766">
        <f>SUM(E50:AL50)</f>
        <v>1852.5</v>
      </c>
    </row>
    <row r="51" spans="2:39">
      <c r="B51" s="153" t="s">
        <v>91</v>
      </c>
      <c r="C51" s="4"/>
      <c r="D51" s="4"/>
      <c r="E51" s="53"/>
      <c r="F51" s="6"/>
      <c r="G51" s="6"/>
      <c r="H51" s="53"/>
      <c r="I51" s="6"/>
      <c r="J51" s="6"/>
      <c r="K51" s="53"/>
      <c r="L51" s="362"/>
      <c r="M51" s="362"/>
      <c r="N51" s="383"/>
      <c r="O51" s="362"/>
      <c r="P51" s="362"/>
      <c r="Q51" s="383"/>
      <c r="R51" s="362"/>
      <c r="S51" s="362"/>
      <c r="T51" s="383"/>
      <c r="U51" s="362"/>
      <c r="V51" s="362"/>
      <c r="W51" s="383"/>
      <c r="X51" s="362"/>
      <c r="Y51" s="385"/>
      <c r="Z51" s="389"/>
      <c r="AA51" s="362"/>
      <c r="AB51" s="362"/>
      <c r="AC51" s="383"/>
      <c r="AD51" s="6"/>
      <c r="AE51" s="124"/>
      <c r="AF51" s="1071"/>
      <c r="AG51" s="6"/>
      <c r="AH51" s="6"/>
      <c r="AI51" s="53"/>
      <c r="AJ51" s="6"/>
      <c r="AK51" s="124"/>
      <c r="AL51" s="1071"/>
      <c r="AM51" s="12"/>
    </row>
    <row r="52" spans="2:39" ht="13.5" thickBot="1">
      <c r="B52" s="154" t="s">
        <v>277</v>
      </c>
      <c r="C52" s="2"/>
      <c r="D52" s="2"/>
      <c r="E52" s="45">
        <v>-1</v>
      </c>
      <c r="F52" s="20"/>
      <c r="G52" s="20"/>
      <c r="H52" s="45">
        <v>0</v>
      </c>
      <c r="I52" s="20"/>
      <c r="J52" s="20"/>
      <c r="K52" s="45">
        <v>0</v>
      </c>
      <c r="L52" s="384"/>
      <c r="M52" s="384"/>
      <c r="N52" s="45">
        <v>0</v>
      </c>
      <c r="O52" s="384"/>
      <c r="P52" s="384"/>
      <c r="Q52" s="45">
        <v>0</v>
      </c>
      <c r="R52" s="384"/>
      <c r="S52" s="384"/>
      <c r="T52" s="45">
        <v>0</v>
      </c>
      <c r="U52" s="384"/>
      <c r="V52" s="384"/>
      <c r="W52" s="45">
        <v>-1</v>
      </c>
      <c r="X52" s="373"/>
      <c r="Y52" s="390"/>
      <c r="Z52" s="45">
        <v>0</v>
      </c>
      <c r="AA52" s="384"/>
      <c r="AB52" s="384"/>
      <c r="AC52" s="45">
        <v>0</v>
      </c>
      <c r="AD52" s="21"/>
      <c r="AE52" s="50"/>
      <c r="AF52" s="45">
        <v>0</v>
      </c>
      <c r="AG52" s="20"/>
      <c r="AH52" s="20"/>
      <c r="AI52" s="45">
        <v>0</v>
      </c>
      <c r="AJ52" s="21"/>
      <c r="AK52" s="50"/>
      <c r="AL52" s="45">
        <v>0</v>
      </c>
      <c r="AM52" s="519">
        <f>SUM(E52:AL52)</f>
        <v>-2</v>
      </c>
    </row>
    <row r="53" spans="2:39" s="445" customFormat="1">
      <c r="B53" s="361"/>
      <c r="C53" s="361"/>
      <c r="D53" s="361"/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  <c r="AD53" s="362"/>
      <c r="AE53" s="362"/>
      <c r="AF53" s="362"/>
      <c r="AG53" s="362"/>
      <c r="AH53" s="362"/>
      <c r="AI53" s="362"/>
      <c r="AJ53" s="362"/>
      <c r="AK53" s="362"/>
      <c r="AL53" s="362"/>
      <c r="AM53" s="367"/>
    </row>
    <row r="54" spans="2:39" ht="17.25" customHeight="1">
      <c r="B54" s="2" t="s">
        <v>56</v>
      </c>
      <c r="C54" s="1077"/>
      <c r="D54" s="2" t="s">
        <v>94</v>
      </c>
      <c r="E54" s="2"/>
      <c r="F54" s="20"/>
      <c r="G54" s="2"/>
      <c r="H54" s="2"/>
      <c r="I54" s="2"/>
      <c r="J54" s="2"/>
      <c r="K54" s="2"/>
      <c r="L54" s="2"/>
      <c r="M54" s="2"/>
      <c r="N54" s="2"/>
      <c r="O54" s="2"/>
      <c r="P54" s="3890" t="s">
        <v>272</v>
      </c>
      <c r="Q54" s="2354"/>
      <c r="R54" s="2354"/>
      <c r="S54" s="2354"/>
      <c r="T54" s="2354"/>
      <c r="U54" s="2"/>
      <c r="V54" s="2"/>
      <c r="W54" s="2"/>
      <c r="X54" s="2"/>
      <c r="Y54" s="2"/>
      <c r="Z54" s="2"/>
      <c r="AA54" s="1728"/>
      <c r="AB54" s="1728"/>
      <c r="AC54" s="1728"/>
      <c r="AD54" s="2"/>
      <c r="AE54" s="2"/>
      <c r="AF54" s="2"/>
      <c r="AG54" s="2"/>
      <c r="AH54" s="2"/>
      <c r="AI54" s="2"/>
      <c r="AJ54" s="2"/>
      <c r="AK54" s="2"/>
      <c r="AL54" s="2"/>
      <c r="AM54" s="3891" t="s">
        <v>301</v>
      </c>
    </row>
    <row r="55" spans="2:39" ht="15">
      <c r="C55" s="3878"/>
    </row>
  </sheetData>
  <sheetProtection algorithmName="SHA-512" hashValue="PASvsenTo0BTgMYwhEBqGDxjFWGzIS9xDst27F9dly3cew8rwhVBn4lbSaiLJ2JazU7PIsfNCTWHbOPFlatSVg==" saltValue="unCtuqoOSFL4sjQXLikiTw==" spinCount="100000" sheet="1" objects="1" scenarios="1" selectLockedCells="1" selectUnlockedCells="1"/>
  <mergeCells count="20">
    <mergeCell ref="B3:AM3"/>
    <mergeCell ref="B4:AM4"/>
    <mergeCell ref="B5:AM5"/>
    <mergeCell ref="B6:AM6"/>
    <mergeCell ref="B7:AM7"/>
    <mergeCell ref="AG9:AI9"/>
    <mergeCell ref="AJ9:AL9"/>
    <mergeCell ref="B47:D48"/>
    <mergeCell ref="B49:D50"/>
    <mergeCell ref="O9:Q9"/>
    <mergeCell ref="R9:T9"/>
    <mergeCell ref="U9:W9"/>
    <mergeCell ref="X9:Z9"/>
    <mergeCell ref="AA9:AC9"/>
    <mergeCell ref="AD9:AF9"/>
    <mergeCell ref="B9:B15"/>
    <mergeCell ref="C9:E9"/>
    <mergeCell ref="F9:H9"/>
    <mergeCell ref="I9:K9"/>
    <mergeCell ref="L9:N9"/>
  </mergeCells>
  <pageMargins left="0.51181102362204722" right="0.11811023622047245" top="0.35433070866141736" bottom="0.15748031496062992" header="0.31496062992125984" footer="0.31496062992125984"/>
  <pageSetup paperSize="9" scale="70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C8EAD-40D7-4726-8C65-78EFC28AE887}">
  <sheetPr>
    <tabColor rgb="FFFFFF00"/>
    <pageSetUpPr fitToPage="1"/>
  </sheetPr>
  <dimension ref="B1:BL59"/>
  <sheetViews>
    <sheetView zoomScaleNormal="100" workbookViewId="0"/>
  </sheetViews>
  <sheetFormatPr defaultRowHeight="12.75"/>
  <cols>
    <col min="1" max="1" width="3.140625" customWidth="1"/>
    <col min="2" max="2" width="5.5703125" style="1336" customWidth="1"/>
    <col min="3" max="3" width="3.28515625" customWidth="1"/>
    <col min="4" max="4" width="3.7109375" customWidth="1"/>
    <col min="5" max="5" width="5.7109375" bestFit="1" customWidth="1"/>
    <col min="6" max="6" width="5.85546875" customWidth="1"/>
    <col min="7" max="7" width="5.7109375" bestFit="1" customWidth="1"/>
    <col min="8" max="9" width="3.28515625" customWidth="1"/>
    <col min="10" max="12" width="5.7109375" bestFit="1" customWidth="1"/>
    <col min="13" max="14" width="3.28515625" customWidth="1"/>
    <col min="15" max="17" width="5.7109375" bestFit="1" customWidth="1"/>
    <col min="18" max="19" width="3.28515625" customWidth="1"/>
    <col min="20" max="20" width="5.85546875" customWidth="1"/>
    <col min="21" max="22" width="5.7109375" bestFit="1" customWidth="1"/>
    <col min="23" max="24" width="3.28515625" customWidth="1"/>
    <col min="25" max="27" width="5.7109375" bestFit="1" customWidth="1"/>
    <col min="28" max="29" width="3.28515625" customWidth="1"/>
    <col min="30" max="32" width="5.7109375" bestFit="1" customWidth="1"/>
    <col min="33" max="34" width="3.28515625" customWidth="1"/>
    <col min="35" max="37" width="5.7109375" bestFit="1" customWidth="1"/>
    <col min="38" max="39" width="3.28515625" customWidth="1"/>
    <col min="40" max="42" width="5.7109375" bestFit="1" customWidth="1"/>
    <col min="43" max="43" width="3.7109375" customWidth="1"/>
    <col min="44" max="44" width="3.28515625" customWidth="1"/>
    <col min="45" max="47" width="5.7109375" bestFit="1" customWidth="1"/>
    <col min="48" max="49" width="3.28515625" customWidth="1"/>
    <col min="50" max="50" width="5.7109375" bestFit="1" customWidth="1"/>
    <col min="51" max="51" width="5.5703125" customWidth="1"/>
    <col min="52" max="52" width="5.7109375" bestFit="1" customWidth="1"/>
    <col min="53" max="54" width="3.28515625" customWidth="1"/>
    <col min="55" max="57" width="5.7109375" bestFit="1" customWidth="1"/>
    <col min="58" max="59" width="3.28515625" customWidth="1"/>
    <col min="60" max="62" width="5.7109375" bestFit="1" customWidth="1"/>
    <col min="63" max="63" width="9.140625" customWidth="1"/>
  </cols>
  <sheetData>
    <row r="1" spans="2:63" ht="15.75" customHeight="1">
      <c r="B1" s="52" t="s">
        <v>56</v>
      </c>
      <c r="C1" s="1"/>
      <c r="D1" s="1"/>
      <c r="E1" s="1"/>
      <c r="F1" s="1"/>
      <c r="G1" s="1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</row>
    <row r="2" spans="2:63" ht="16.5" customHeight="1">
      <c r="B2" s="1" t="s">
        <v>56</v>
      </c>
      <c r="C2" s="1"/>
      <c r="D2" s="1"/>
      <c r="E2" s="1"/>
      <c r="F2" s="1"/>
      <c r="G2" s="1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</row>
    <row r="3" spans="2:63" ht="30">
      <c r="B3" s="4432" t="s">
        <v>443</v>
      </c>
      <c r="C3" s="4432"/>
      <c r="D3" s="4432"/>
      <c r="E3" s="4432"/>
      <c r="F3" s="4432"/>
      <c r="G3" s="4432"/>
      <c r="H3" s="4432"/>
      <c r="I3" s="4432"/>
      <c r="J3" s="4432"/>
      <c r="K3" s="4432"/>
      <c r="L3" s="4432"/>
      <c r="M3" s="4432"/>
      <c r="N3" s="4432"/>
      <c r="O3" s="4432"/>
      <c r="P3" s="4432"/>
      <c r="Q3" s="4432"/>
      <c r="R3" s="4432"/>
      <c r="S3" s="4432"/>
      <c r="T3" s="4432"/>
      <c r="U3" s="4432"/>
      <c r="V3" s="4432"/>
      <c r="W3" s="4432"/>
      <c r="X3" s="4432"/>
      <c r="Y3" s="4432"/>
      <c r="Z3" s="4432"/>
      <c r="AA3" s="4432"/>
      <c r="AB3" s="4432"/>
      <c r="AC3" s="4432"/>
      <c r="AD3" s="4432"/>
      <c r="AE3" s="4432"/>
      <c r="AF3" s="4432"/>
      <c r="AG3" s="4432"/>
      <c r="AH3" s="4432"/>
      <c r="AI3" s="4432"/>
      <c r="AJ3" s="4432"/>
      <c r="AK3" s="4432"/>
      <c r="AL3" s="4432"/>
      <c r="AM3" s="4432"/>
      <c r="AN3" s="4432"/>
      <c r="AO3" s="4432"/>
      <c r="AP3" s="4432"/>
      <c r="AQ3" s="4432"/>
      <c r="AR3" s="4432"/>
      <c r="AS3" s="4432"/>
      <c r="AT3" s="4432"/>
      <c r="AU3" s="4432"/>
      <c r="AV3" s="4432"/>
      <c r="AW3" s="4432"/>
      <c r="AX3" s="4432"/>
      <c r="AY3" s="4432"/>
      <c r="AZ3" s="4432"/>
      <c r="BA3" s="4432"/>
      <c r="BB3" s="4432"/>
      <c r="BC3" s="4432"/>
      <c r="BD3" s="4432"/>
      <c r="BE3" s="4432"/>
      <c r="BF3" s="4432"/>
      <c r="BG3" s="4432"/>
      <c r="BH3" s="4432"/>
      <c r="BI3" s="4432"/>
      <c r="BJ3" s="4432"/>
      <c r="BK3" s="4432"/>
    </row>
    <row r="4" spans="2:63" ht="22.5" customHeight="1">
      <c r="B4" s="4188" t="s">
        <v>113</v>
      </c>
      <c r="C4" s="4188"/>
      <c r="D4" s="4188"/>
      <c r="E4" s="4188"/>
      <c r="F4" s="4188"/>
      <c r="G4" s="4188"/>
      <c r="H4" s="4188"/>
      <c r="I4" s="4188"/>
      <c r="J4" s="4188"/>
      <c r="K4" s="4188"/>
      <c r="L4" s="4188"/>
      <c r="M4" s="4188"/>
      <c r="N4" s="4188"/>
      <c r="O4" s="4188"/>
      <c r="P4" s="4188"/>
      <c r="Q4" s="4188"/>
      <c r="R4" s="4188"/>
      <c r="S4" s="4188"/>
      <c r="T4" s="4188"/>
      <c r="U4" s="4188"/>
      <c r="V4" s="4188"/>
      <c r="W4" s="4188"/>
      <c r="X4" s="4188"/>
      <c r="Y4" s="4188"/>
      <c r="Z4" s="4188"/>
      <c r="AA4" s="4188"/>
      <c r="AB4" s="4188"/>
      <c r="AC4" s="4188"/>
      <c r="AD4" s="4188"/>
      <c r="AE4" s="4188"/>
      <c r="AF4" s="4188"/>
      <c r="AG4" s="4188"/>
      <c r="AH4" s="4188"/>
      <c r="AI4" s="4188"/>
      <c r="AJ4" s="4188"/>
      <c r="AK4" s="4188"/>
      <c r="AL4" s="4188"/>
      <c r="AM4" s="4188"/>
      <c r="AN4" s="4188"/>
      <c r="AO4" s="4188"/>
      <c r="AP4" s="4188"/>
      <c r="AQ4" s="4188"/>
      <c r="AR4" s="4188"/>
      <c r="AS4" s="4188"/>
      <c r="AT4" s="4188"/>
      <c r="AU4" s="4188"/>
      <c r="AV4" s="4188"/>
      <c r="AW4" s="4188"/>
      <c r="AX4" s="4188"/>
      <c r="AY4" s="4188"/>
      <c r="AZ4" s="4188"/>
      <c r="BA4" s="4188"/>
      <c r="BB4" s="4188"/>
      <c r="BC4" s="4188"/>
      <c r="BD4" s="4188"/>
      <c r="BE4" s="4188"/>
      <c r="BF4" s="4188"/>
      <c r="BG4" s="4188"/>
      <c r="BH4" s="4188"/>
      <c r="BI4" s="4188"/>
      <c r="BJ4" s="4188"/>
      <c r="BK4" s="4188"/>
    </row>
    <row r="5" spans="2:63" ht="18.75">
      <c r="B5" s="4180" t="s">
        <v>444</v>
      </c>
      <c r="C5" s="4180"/>
      <c r="D5" s="4180"/>
      <c r="E5" s="4180"/>
      <c r="F5" s="4180"/>
      <c r="G5" s="4180"/>
      <c r="H5" s="4180"/>
      <c r="I5" s="4180"/>
      <c r="J5" s="4180"/>
      <c r="K5" s="4180"/>
      <c r="L5" s="4180"/>
      <c r="M5" s="4180"/>
      <c r="N5" s="4180"/>
      <c r="O5" s="4180"/>
      <c r="P5" s="4180"/>
      <c r="Q5" s="4180"/>
      <c r="R5" s="4180"/>
      <c r="S5" s="4180"/>
      <c r="T5" s="4180"/>
      <c r="U5" s="4180"/>
      <c r="V5" s="4180"/>
      <c r="W5" s="4180"/>
      <c r="X5" s="4180"/>
      <c r="Y5" s="4180"/>
      <c r="Z5" s="4180"/>
      <c r="AA5" s="4180"/>
      <c r="AB5" s="4180"/>
      <c r="AC5" s="4180"/>
      <c r="AD5" s="4180"/>
      <c r="AE5" s="4180"/>
      <c r="AF5" s="4180"/>
      <c r="AG5" s="4180"/>
      <c r="AH5" s="4180"/>
      <c r="AI5" s="4180"/>
      <c r="AJ5" s="4180"/>
      <c r="AK5" s="4180"/>
      <c r="AL5" s="4180"/>
      <c r="AM5" s="4180"/>
      <c r="AN5" s="4180"/>
      <c r="AO5" s="4180"/>
      <c r="AP5" s="4180"/>
      <c r="AQ5" s="4180"/>
      <c r="AR5" s="4180"/>
      <c r="AS5" s="4180"/>
      <c r="AT5" s="4180"/>
      <c r="AU5" s="4180"/>
      <c r="AV5" s="4180"/>
      <c r="AW5" s="4180"/>
      <c r="AX5" s="4180"/>
      <c r="AY5" s="4180"/>
      <c r="AZ5" s="4180"/>
      <c r="BA5" s="4180"/>
      <c r="BB5" s="4180"/>
      <c r="BC5" s="4180"/>
      <c r="BD5" s="4180"/>
      <c r="BE5" s="4180"/>
      <c r="BF5" s="4180"/>
      <c r="BG5" s="4180"/>
      <c r="BH5" s="4180"/>
      <c r="BI5" s="4180"/>
      <c r="BJ5" s="4180"/>
      <c r="BK5" s="4180"/>
    </row>
    <row r="6" spans="2:63" ht="18.75">
      <c r="B6" s="4180" t="s">
        <v>240</v>
      </c>
      <c r="C6" s="4180"/>
      <c r="D6" s="4180"/>
      <c r="E6" s="4180"/>
      <c r="F6" s="4180"/>
      <c r="G6" s="4180"/>
      <c r="H6" s="4180"/>
      <c r="I6" s="4180"/>
      <c r="J6" s="4180"/>
      <c r="K6" s="4180"/>
      <c r="L6" s="4180"/>
      <c r="M6" s="4180"/>
      <c r="N6" s="4180"/>
      <c r="O6" s="4180"/>
      <c r="P6" s="4180"/>
      <c r="Q6" s="4180"/>
      <c r="R6" s="4180"/>
      <c r="S6" s="4180"/>
      <c r="T6" s="4180"/>
      <c r="U6" s="4180"/>
      <c r="V6" s="4180"/>
      <c r="W6" s="4180"/>
      <c r="X6" s="4180"/>
      <c r="Y6" s="4180"/>
      <c r="Z6" s="4180"/>
      <c r="AA6" s="4180"/>
      <c r="AB6" s="4180"/>
      <c r="AC6" s="4180"/>
      <c r="AD6" s="4180"/>
      <c r="AE6" s="4180"/>
      <c r="AF6" s="4180"/>
      <c r="AG6" s="4180"/>
      <c r="AH6" s="4180"/>
      <c r="AI6" s="4180"/>
      <c r="AJ6" s="4180"/>
      <c r="AK6" s="4180"/>
      <c r="AL6" s="4180"/>
      <c r="AM6" s="4180"/>
      <c r="AN6" s="4180"/>
      <c r="AO6" s="4180"/>
      <c r="AP6" s="4180"/>
      <c r="AQ6" s="4180"/>
      <c r="AR6" s="4180"/>
      <c r="AS6" s="4180"/>
      <c r="AT6" s="4180"/>
      <c r="AU6" s="4180"/>
      <c r="AV6" s="4180"/>
      <c r="AW6" s="4180"/>
      <c r="AX6" s="4180"/>
      <c r="AY6" s="4180"/>
      <c r="AZ6" s="4180"/>
      <c r="BA6" s="4180"/>
      <c r="BB6" s="4180"/>
      <c r="BC6" s="4180"/>
      <c r="BD6" s="4180"/>
      <c r="BE6" s="4180"/>
      <c r="BF6" s="4180"/>
      <c r="BG6" s="4180"/>
      <c r="BH6" s="4180"/>
      <c r="BI6" s="4180"/>
      <c r="BJ6" s="4180"/>
      <c r="BK6" s="4180"/>
    </row>
    <row r="7" spans="2:63" ht="18.75">
      <c r="B7" s="4180" t="s">
        <v>130</v>
      </c>
      <c r="C7" s="4180"/>
      <c r="D7" s="4180"/>
      <c r="E7" s="4180"/>
      <c r="F7" s="4180"/>
      <c r="G7" s="4180"/>
      <c r="H7" s="4180"/>
      <c r="I7" s="4180"/>
      <c r="J7" s="4180"/>
      <c r="K7" s="4180"/>
      <c r="L7" s="4180"/>
      <c r="M7" s="4180"/>
      <c r="N7" s="4180"/>
      <c r="O7" s="4180"/>
      <c r="P7" s="4180"/>
      <c r="Q7" s="4180"/>
      <c r="R7" s="4180"/>
      <c r="S7" s="4180"/>
      <c r="T7" s="4180"/>
      <c r="U7" s="4180"/>
      <c r="V7" s="4180"/>
      <c r="W7" s="4180"/>
      <c r="X7" s="4180"/>
      <c r="Y7" s="4180"/>
      <c r="Z7" s="4180"/>
      <c r="AA7" s="4180"/>
      <c r="AB7" s="4180"/>
      <c r="AC7" s="4180"/>
      <c r="AD7" s="4180"/>
      <c r="AE7" s="4180"/>
      <c r="AF7" s="4180"/>
      <c r="AG7" s="4180"/>
      <c r="AH7" s="4180"/>
      <c r="AI7" s="4180"/>
      <c r="AJ7" s="4180"/>
      <c r="AK7" s="4180"/>
      <c r="AL7" s="4180"/>
      <c r="AM7" s="4180"/>
      <c r="AN7" s="4180"/>
      <c r="AO7" s="4180"/>
      <c r="AP7" s="4180"/>
      <c r="AQ7" s="4180"/>
      <c r="AR7" s="4180"/>
      <c r="AS7" s="4180"/>
      <c r="AT7" s="4180"/>
      <c r="AU7" s="4180"/>
      <c r="AV7" s="4180"/>
      <c r="AW7" s="4180"/>
      <c r="AX7" s="4180"/>
      <c r="AY7" s="4180"/>
      <c r="AZ7" s="4180"/>
      <c r="BA7" s="4180"/>
      <c r="BB7" s="4180"/>
      <c r="BC7" s="4180"/>
      <c r="BD7" s="4180"/>
      <c r="BE7" s="4180"/>
      <c r="BF7" s="4180"/>
      <c r="BG7" s="4180"/>
      <c r="BH7" s="4180"/>
      <c r="BI7" s="4180"/>
      <c r="BJ7" s="4180"/>
      <c r="BK7" s="4180"/>
    </row>
    <row r="8" spans="2:63" ht="36.75" customHeight="1" thickBot="1">
      <c r="B8" s="4151"/>
      <c r="C8" s="4151"/>
      <c r="D8" s="4151"/>
      <c r="E8" s="4151"/>
      <c r="F8" s="4151"/>
      <c r="G8" s="4151"/>
      <c r="H8" s="4151"/>
      <c r="I8" s="4151"/>
      <c r="J8" s="4151"/>
      <c r="K8" s="4151"/>
      <c r="L8" s="4151"/>
      <c r="M8" s="4151"/>
      <c r="N8" s="4151"/>
      <c r="O8" s="4151"/>
      <c r="P8" s="4151"/>
      <c r="Q8" s="4151"/>
      <c r="R8" s="4151"/>
      <c r="S8" s="4151"/>
      <c r="T8" s="4151"/>
      <c r="U8" s="4151"/>
      <c r="V8" s="4151"/>
      <c r="W8" s="4151"/>
      <c r="X8" s="4151"/>
      <c r="Y8" s="4151"/>
      <c r="Z8" s="4151"/>
      <c r="AA8" s="4151"/>
      <c r="AB8" s="4151"/>
      <c r="AC8" s="4151"/>
      <c r="AD8" s="4151"/>
      <c r="AE8" s="4151"/>
      <c r="AF8" s="4151"/>
      <c r="AG8" s="4151"/>
      <c r="AH8" s="4151"/>
      <c r="AI8" s="4151"/>
      <c r="AJ8" s="4151"/>
      <c r="AK8" s="4151"/>
      <c r="AL8" s="4151"/>
      <c r="AM8" s="4151"/>
      <c r="AN8" s="4151"/>
      <c r="AO8" s="4151"/>
      <c r="AP8" s="4151"/>
      <c r="AQ8" s="4151"/>
      <c r="AR8" s="4151"/>
      <c r="AS8" s="4151"/>
      <c r="AT8" s="4151"/>
      <c r="AU8" s="4151"/>
      <c r="AV8" s="4151"/>
      <c r="AW8" s="4151"/>
      <c r="AX8" s="4151"/>
      <c r="AY8" s="4151"/>
      <c r="AZ8" s="4151"/>
      <c r="BA8" s="4151"/>
      <c r="BB8" s="4151"/>
      <c r="BC8" s="4151"/>
      <c r="BD8" s="4151"/>
      <c r="BE8" s="4151"/>
      <c r="BF8" s="4151"/>
      <c r="BG8" s="4151"/>
      <c r="BH8" s="4151"/>
      <c r="BI8" s="4151"/>
      <c r="BJ8" s="4151"/>
      <c r="BK8" s="4151"/>
    </row>
    <row r="9" spans="2:63" s="1779" customFormat="1" ht="45" customHeight="1" thickBot="1">
      <c r="B9" s="1778"/>
      <c r="C9" s="4429" t="s">
        <v>73</v>
      </c>
      <c r="D9" s="4430"/>
      <c r="E9" s="4430"/>
      <c r="F9" s="4430"/>
      <c r="G9" s="4431"/>
      <c r="H9" s="4429" t="s">
        <v>0</v>
      </c>
      <c r="I9" s="4430"/>
      <c r="J9" s="4430"/>
      <c r="K9" s="4430"/>
      <c r="L9" s="4431"/>
      <c r="M9" s="4429" t="s">
        <v>74</v>
      </c>
      <c r="N9" s="4430"/>
      <c r="O9" s="4430"/>
      <c r="P9" s="4430"/>
      <c r="Q9" s="4431"/>
      <c r="R9" s="4429" t="s">
        <v>75</v>
      </c>
      <c r="S9" s="4430"/>
      <c r="T9" s="4430"/>
      <c r="U9" s="4430"/>
      <c r="V9" s="4431"/>
      <c r="W9" s="4429" t="s">
        <v>76</v>
      </c>
      <c r="X9" s="4430"/>
      <c r="Y9" s="4430"/>
      <c r="Z9" s="4430"/>
      <c r="AA9" s="4431"/>
      <c r="AB9" s="4429" t="s">
        <v>77</v>
      </c>
      <c r="AC9" s="4430"/>
      <c r="AD9" s="4430"/>
      <c r="AE9" s="4430"/>
      <c r="AF9" s="4431"/>
      <c r="AG9" s="4429" t="s">
        <v>78</v>
      </c>
      <c r="AH9" s="4430"/>
      <c r="AI9" s="4430"/>
      <c r="AJ9" s="4430"/>
      <c r="AK9" s="4431"/>
      <c r="AL9" s="4429" t="s">
        <v>1</v>
      </c>
      <c r="AM9" s="4430"/>
      <c r="AN9" s="4430"/>
      <c r="AO9" s="4430"/>
      <c r="AP9" s="4431"/>
      <c r="AQ9" s="4429" t="s">
        <v>79</v>
      </c>
      <c r="AR9" s="4430"/>
      <c r="AS9" s="4430"/>
      <c r="AT9" s="4430"/>
      <c r="AU9" s="4431"/>
      <c r="AV9" s="4429" t="s">
        <v>80</v>
      </c>
      <c r="AW9" s="4430"/>
      <c r="AX9" s="4430"/>
      <c r="AY9" s="4430"/>
      <c r="AZ9" s="4431"/>
      <c r="BA9" s="4429" t="s">
        <v>81</v>
      </c>
      <c r="BB9" s="4430"/>
      <c r="BC9" s="4430"/>
      <c r="BD9" s="4430"/>
      <c r="BE9" s="4431"/>
      <c r="BF9" s="4429" t="s">
        <v>82</v>
      </c>
      <c r="BG9" s="4430"/>
      <c r="BH9" s="4430"/>
      <c r="BI9" s="4430"/>
      <c r="BJ9" s="4430"/>
      <c r="BK9" s="1780" t="s">
        <v>96</v>
      </c>
    </row>
    <row r="10" spans="2:63" ht="17.100000000000001" customHeight="1">
      <c r="B10" s="475" t="s">
        <v>2</v>
      </c>
      <c r="C10" s="26" t="s">
        <v>3</v>
      </c>
      <c r="D10" s="7"/>
      <c r="E10" s="4402" t="s">
        <v>172</v>
      </c>
      <c r="F10" s="4403"/>
      <c r="G10" s="4404"/>
      <c r="H10" s="26" t="s">
        <v>3</v>
      </c>
      <c r="I10" s="7"/>
      <c r="J10" s="4402" t="s">
        <v>172</v>
      </c>
      <c r="K10" s="4403"/>
      <c r="L10" s="4404"/>
      <c r="M10" s="26" t="s">
        <v>3</v>
      </c>
      <c r="N10" s="7"/>
      <c r="O10" s="4402" t="s">
        <v>172</v>
      </c>
      <c r="P10" s="4403"/>
      <c r="Q10" s="4404"/>
      <c r="R10" s="26" t="s">
        <v>3</v>
      </c>
      <c r="S10" s="7"/>
      <c r="T10" s="4402" t="s">
        <v>172</v>
      </c>
      <c r="U10" s="4403"/>
      <c r="V10" s="4404"/>
      <c r="W10" s="26" t="s">
        <v>3</v>
      </c>
      <c r="X10" s="7"/>
      <c r="Y10" s="4402" t="s">
        <v>172</v>
      </c>
      <c r="Z10" s="4403"/>
      <c r="AA10" s="4404"/>
      <c r="AB10" s="26" t="s">
        <v>3</v>
      </c>
      <c r="AC10" s="7"/>
      <c r="AD10" s="4402" t="s">
        <v>172</v>
      </c>
      <c r="AE10" s="4403"/>
      <c r="AF10" s="4404"/>
      <c r="AG10" s="26" t="s">
        <v>3</v>
      </c>
      <c r="AH10" s="7"/>
      <c r="AI10" s="4402" t="s">
        <v>172</v>
      </c>
      <c r="AJ10" s="4403"/>
      <c r="AK10" s="4404"/>
      <c r="AL10" s="26" t="s">
        <v>3</v>
      </c>
      <c r="AM10" s="7"/>
      <c r="AN10" s="4402" t="s">
        <v>172</v>
      </c>
      <c r="AO10" s="4403"/>
      <c r="AP10" s="4404"/>
      <c r="AQ10" s="26" t="s">
        <v>3</v>
      </c>
      <c r="AR10" s="7"/>
      <c r="AS10" s="4402" t="s">
        <v>172</v>
      </c>
      <c r="AT10" s="4403"/>
      <c r="AU10" s="4404"/>
      <c r="AV10" s="26" t="s">
        <v>3</v>
      </c>
      <c r="AW10" s="7"/>
      <c r="AX10" s="4402" t="s">
        <v>172</v>
      </c>
      <c r="AY10" s="4403"/>
      <c r="AZ10" s="4404"/>
      <c r="BA10" s="26" t="s">
        <v>3</v>
      </c>
      <c r="BB10" s="7"/>
      <c r="BC10" s="4402" t="s">
        <v>172</v>
      </c>
      <c r="BD10" s="4403"/>
      <c r="BE10" s="4404"/>
      <c r="BF10" s="26" t="s">
        <v>3</v>
      </c>
      <c r="BG10" s="7"/>
      <c r="BH10" s="4402" t="s">
        <v>172</v>
      </c>
      <c r="BI10" s="4403"/>
      <c r="BJ10" s="4404"/>
      <c r="BK10" s="517"/>
    </row>
    <row r="11" spans="2:63" ht="17.100000000000001" customHeight="1">
      <c r="B11" s="475" t="s">
        <v>4</v>
      </c>
      <c r="C11" s="27" t="s">
        <v>5</v>
      </c>
      <c r="D11" s="9" t="s">
        <v>6</v>
      </c>
      <c r="E11" s="4405"/>
      <c r="F11" s="4406"/>
      <c r="G11" s="4407"/>
      <c r="H11" s="27" t="s">
        <v>5</v>
      </c>
      <c r="I11" s="9" t="s">
        <v>6</v>
      </c>
      <c r="J11" s="4405"/>
      <c r="K11" s="4406"/>
      <c r="L11" s="4407"/>
      <c r="M11" s="27" t="s">
        <v>5</v>
      </c>
      <c r="N11" s="9" t="s">
        <v>6</v>
      </c>
      <c r="O11" s="4405"/>
      <c r="P11" s="4406"/>
      <c r="Q11" s="4407"/>
      <c r="R11" s="27" t="s">
        <v>5</v>
      </c>
      <c r="S11" s="9" t="s">
        <v>6</v>
      </c>
      <c r="T11" s="4405"/>
      <c r="U11" s="4406"/>
      <c r="V11" s="4407"/>
      <c r="W11" s="27" t="s">
        <v>5</v>
      </c>
      <c r="X11" s="9" t="s">
        <v>6</v>
      </c>
      <c r="Y11" s="4405"/>
      <c r="Z11" s="4406"/>
      <c r="AA11" s="4407"/>
      <c r="AB11" s="27" t="s">
        <v>5</v>
      </c>
      <c r="AC11" s="9" t="s">
        <v>6</v>
      </c>
      <c r="AD11" s="4405"/>
      <c r="AE11" s="4406"/>
      <c r="AF11" s="4407"/>
      <c r="AG11" s="27" t="s">
        <v>5</v>
      </c>
      <c r="AH11" s="9" t="s">
        <v>6</v>
      </c>
      <c r="AI11" s="4405"/>
      <c r="AJ11" s="4406"/>
      <c r="AK11" s="4407"/>
      <c r="AL11" s="27" t="s">
        <v>5</v>
      </c>
      <c r="AM11" s="9" t="s">
        <v>6</v>
      </c>
      <c r="AN11" s="4405"/>
      <c r="AO11" s="4406"/>
      <c r="AP11" s="4407"/>
      <c r="AQ11" s="27" t="s">
        <v>5</v>
      </c>
      <c r="AR11" s="9" t="s">
        <v>6</v>
      </c>
      <c r="AS11" s="4405"/>
      <c r="AT11" s="4406"/>
      <c r="AU11" s="4407"/>
      <c r="AV11" s="27" t="s">
        <v>5</v>
      </c>
      <c r="AW11" s="9" t="s">
        <v>6</v>
      </c>
      <c r="AX11" s="4405"/>
      <c r="AY11" s="4406"/>
      <c r="AZ11" s="4407"/>
      <c r="BA11" s="27" t="s">
        <v>5</v>
      </c>
      <c r="BB11" s="9" t="s">
        <v>6</v>
      </c>
      <c r="BC11" s="4405"/>
      <c r="BD11" s="4406"/>
      <c r="BE11" s="4407"/>
      <c r="BF11" s="27" t="s">
        <v>5</v>
      </c>
      <c r="BG11" s="9" t="s">
        <v>6</v>
      </c>
      <c r="BH11" s="4405"/>
      <c r="BI11" s="4406"/>
      <c r="BJ11" s="4407"/>
      <c r="BK11" s="518"/>
    </row>
    <row r="12" spans="2:63" ht="17.100000000000001" customHeight="1">
      <c r="B12" s="475" t="s">
        <v>7</v>
      </c>
      <c r="C12" s="27" t="s">
        <v>8</v>
      </c>
      <c r="D12" s="9" t="s">
        <v>9</v>
      </c>
      <c r="E12" s="4405"/>
      <c r="F12" s="4406"/>
      <c r="G12" s="4407"/>
      <c r="H12" s="27" t="s">
        <v>8</v>
      </c>
      <c r="I12" s="9" t="s">
        <v>9</v>
      </c>
      <c r="J12" s="4405"/>
      <c r="K12" s="4406"/>
      <c r="L12" s="4407"/>
      <c r="M12" s="27" t="s">
        <v>8</v>
      </c>
      <c r="N12" s="9" t="s">
        <v>9</v>
      </c>
      <c r="O12" s="4405"/>
      <c r="P12" s="4406"/>
      <c r="Q12" s="4407"/>
      <c r="R12" s="27" t="s">
        <v>8</v>
      </c>
      <c r="S12" s="9" t="s">
        <v>9</v>
      </c>
      <c r="T12" s="4405"/>
      <c r="U12" s="4406"/>
      <c r="V12" s="4407"/>
      <c r="W12" s="27" t="s">
        <v>8</v>
      </c>
      <c r="X12" s="9" t="s">
        <v>9</v>
      </c>
      <c r="Y12" s="4405"/>
      <c r="Z12" s="4406"/>
      <c r="AA12" s="4407"/>
      <c r="AB12" s="27" t="s">
        <v>8</v>
      </c>
      <c r="AC12" s="9" t="s">
        <v>9</v>
      </c>
      <c r="AD12" s="4405"/>
      <c r="AE12" s="4406"/>
      <c r="AF12" s="4407"/>
      <c r="AG12" s="27" t="s">
        <v>8</v>
      </c>
      <c r="AH12" s="9" t="s">
        <v>9</v>
      </c>
      <c r="AI12" s="4405"/>
      <c r="AJ12" s="4406"/>
      <c r="AK12" s="4407"/>
      <c r="AL12" s="27" t="s">
        <v>8</v>
      </c>
      <c r="AM12" s="9" t="s">
        <v>9</v>
      </c>
      <c r="AN12" s="4405"/>
      <c r="AO12" s="4406"/>
      <c r="AP12" s="4407"/>
      <c r="AQ12" s="27" t="s">
        <v>8</v>
      </c>
      <c r="AR12" s="9" t="s">
        <v>9</v>
      </c>
      <c r="AS12" s="4405"/>
      <c r="AT12" s="4406"/>
      <c r="AU12" s="4407"/>
      <c r="AV12" s="27" t="s">
        <v>8</v>
      </c>
      <c r="AW12" s="9" t="s">
        <v>9</v>
      </c>
      <c r="AX12" s="4405"/>
      <c r="AY12" s="4406"/>
      <c r="AZ12" s="4407"/>
      <c r="BA12" s="27" t="s">
        <v>8</v>
      </c>
      <c r="BB12" s="9" t="s">
        <v>9</v>
      </c>
      <c r="BC12" s="4405"/>
      <c r="BD12" s="4406"/>
      <c r="BE12" s="4407"/>
      <c r="BF12" s="27" t="s">
        <v>8</v>
      </c>
      <c r="BG12" s="9" t="s">
        <v>9</v>
      </c>
      <c r="BH12" s="4405"/>
      <c r="BI12" s="4406"/>
      <c r="BJ12" s="4407"/>
      <c r="BK12" s="520"/>
    </row>
    <row r="13" spans="2:63" ht="17.100000000000001" customHeight="1">
      <c r="B13" s="475" t="s">
        <v>10</v>
      </c>
      <c r="C13" s="27" t="s">
        <v>6</v>
      </c>
      <c r="D13" s="9" t="s">
        <v>11</v>
      </c>
      <c r="E13" s="4405"/>
      <c r="F13" s="4406"/>
      <c r="G13" s="4407"/>
      <c r="H13" s="27" t="s">
        <v>6</v>
      </c>
      <c r="I13" s="9" t="s">
        <v>11</v>
      </c>
      <c r="J13" s="4405"/>
      <c r="K13" s="4406"/>
      <c r="L13" s="4407"/>
      <c r="M13" s="27" t="s">
        <v>6</v>
      </c>
      <c r="N13" s="9" t="s">
        <v>11</v>
      </c>
      <c r="O13" s="4405"/>
      <c r="P13" s="4406"/>
      <c r="Q13" s="4407"/>
      <c r="R13" s="27" t="s">
        <v>6</v>
      </c>
      <c r="S13" s="9" t="s">
        <v>11</v>
      </c>
      <c r="T13" s="4405"/>
      <c r="U13" s="4406"/>
      <c r="V13" s="4407"/>
      <c r="W13" s="27" t="s">
        <v>6</v>
      </c>
      <c r="X13" s="9" t="s">
        <v>11</v>
      </c>
      <c r="Y13" s="4405"/>
      <c r="Z13" s="4406"/>
      <c r="AA13" s="4407"/>
      <c r="AB13" s="27" t="s">
        <v>6</v>
      </c>
      <c r="AC13" s="9" t="s">
        <v>11</v>
      </c>
      <c r="AD13" s="4405"/>
      <c r="AE13" s="4406"/>
      <c r="AF13" s="4407"/>
      <c r="AG13" s="27" t="s">
        <v>6</v>
      </c>
      <c r="AH13" s="9" t="s">
        <v>11</v>
      </c>
      <c r="AI13" s="4405"/>
      <c r="AJ13" s="4406"/>
      <c r="AK13" s="4407"/>
      <c r="AL13" s="27" t="s">
        <v>6</v>
      </c>
      <c r="AM13" s="9" t="s">
        <v>11</v>
      </c>
      <c r="AN13" s="4405"/>
      <c r="AO13" s="4406"/>
      <c r="AP13" s="4407"/>
      <c r="AQ13" s="27" t="s">
        <v>6</v>
      </c>
      <c r="AR13" s="9" t="s">
        <v>11</v>
      </c>
      <c r="AS13" s="4405"/>
      <c r="AT13" s="4406"/>
      <c r="AU13" s="4407"/>
      <c r="AV13" s="27" t="s">
        <v>6</v>
      </c>
      <c r="AW13" s="9" t="s">
        <v>11</v>
      </c>
      <c r="AX13" s="4405"/>
      <c r="AY13" s="4406"/>
      <c r="AZ13" s="4407"/>
      <c r="BA13" s="27" t="s">
        <v>6</v>
      </c>
      <c r="BB13" s="9" t="s">
        <v>11</v>
      </c>
      <c r="BC13" s="4405"/>
      <c r="BD13" s="4406"/>
      <c r="BE13" s="4407"/>
      <c r="BF13" s="27" t="s">
        <v>6</v>
      </c>
      <c r="BG13" s="9" t="s">
        <v>11</v>
      </c>
      <c r="BH13" s="4405"/>
      <c r="BI13" s="4406"/>
      <c r="BJ13" s="4407"/>
      <c r="BK13" s="524"/>
    </row>
    <row r="14" spans="2:63" ht="17.100000000000001" customHeight="1">
      <c r="B14" s="475" t="s">
        <v>12</v>
      </c>
      <c r="C14" s="27" t="s">
        <v>9</v>
      </c>
      <c r="D14" s="10"/>
      <c r="E14" s="4408"/>
      <c r="F14" s="4409"/>
      <c r="G14" s="4410"/>
      <c r="H14" s="27" t="s">
        <v>9</v>
      </c>
      <c r="I14" s="10"/>
      <c r="J14" s="4408"/>
      <c r="K14" s="4409"/>
      <c r="L14" s="4410"/>
      <c r="M14" s="27" t="s">
        <v>9</v>
      </c>
      <c r="N14" s="10"/>
      <c r="O14" s="4408"/>
      <c r="P14" s="4409"/>
      <c r="Q14" s="4410"/>
      <c r="R14" s="27" t="s">
        <v>9</v>
      </c>
      <c r="S14" s="10"/>
      <c r="T14" s="4408"/>
      <c r="U14" s="4409"/>
      <c r="V14" s="4410"/>
      <c r="W14" s="27" t="s">
        <v>9</v>
      </c>
      <c r="X14" s="10"/>
      <c r="Y14" s="4408"/>
      <c r="Z14" s="4409"/>
      <c r="AA14" s="4410"/>
      <c r="AB14" s="27" t="s">
        <v>9</v>
      </c>
      <c r="AC14" s="10"/>
      <c r="AD14" s="4408"/>
      <c r="AE14" s="4409"/>
      <c r="AF14" s="4410"/>
      <c r="AG14" s="27" t="s">
        <v>9</v>
      </c>
      <c r="AH14" s="10"/>
      <c r="AI14" s="4408"/>
      <c r="AJ14" s="4409"/>
      <c r="AK14" s="4410"/>
      <c r="AL14" s="27" t="s">
        <v>9</v>
      </c>
      <c r="AM14" s="10"/>
      <c r="AN14" s="4408"/>
      <c r="AO14" s="4409"/>
      <c r="AP14" s="4410"/>
      <c r="AQ14" s="27" t="s">
        <v>9</v>
      </c>
      <c r="AR14" s="10"/>
      <c r="AS14" s="4408"/>
      <c r="AT14" s="4409"/>
      <c r="AU14" s="4410"/>
      <c r="AV14" s="27" t="s">
        <v>9</v>
      </c>
      <c r="AW14" s="10"/>
      <c r="AX14" s="4408"/>
      <c r="AY14" s="4409"/>
      <c r="AZ14" s="4410"/>
      <c r="BA14" s="27" t="s">
        <v>9</v>
      </c>
      <c r="BB14" s="10"/>
      <c r="BC14" s="4408"/>
      <c r="BD14" s="4409"/>
      <c r="BE14" s="4410"/>
      <c r="BF14" s="27" t="s">
        <v>9</v>
      </c>
      <c r="BG14" s="10"/>
      <c r="BH14" s="4408"/>
      <c r="BI14" s="4409"/>
      <c r="BJ14" s="4410"/>
      <c r="BK14" s="11"/>
    </row>
    <row r="15" spans="2:63" ht="17.100000000000001" customHeight="1" thickBot="1">
      <c r="B15" s="151"/>
      <c r="C15" s="38" t="s">
        <v>11</v>
      </c>
      <c r="D15" s="16"/>
      <c r="E15" s="1762" t="s">
        <v>63</v>
      </c>
      <c r="F15" s="1763" t="s">
        <v>61</v>
      </c>
      <c r="G15" s="1764" t="s">
        <v>62</v>
      </c>
      <c r="H15" s="38" t="s">
        <v>11</v>
      </c>
      <c r="I15" s="16"/>
      <c r="J15" s="1762" t="s">
        <v>63</v>
      </c>
      <c r="K15" s="1763" t="s">
        <v>61</v>
      </c>
      <c r="L15" s="1764" t="s">
        <v>62</v>
      </c>
      <c r="M15" s="38" t="s">
        <v>11</v>
      </c>
      <c r="N15" s="16"/>
      <c r="O15" s="1762" t="s">
        <v>63</v>
      </c>
      <c r="P15" s="1763" t="s">
        <v>61</v>
      </c>
      <c r="Q15" s="1764" t="s">
        <v>62</v>
      </c>
      <c r="R15" s="38" t="s">
        <v>11</v>
      </c>
      <c r="S15" s="16"/>
      <c r="T15" s="1762" t="s">
        <v>63</v>
      </c>
      <c r="U15" s="1763" t="s">
        <v>61</v>
      </c>
      <c r="V15" s="1764" t="s">
        <v>62</v>
      </c>
      <c r="W15" s="38" t="s">
        <v>11</v>
      </c>
      <c r="X15" s="16"/>
      <c r="Y15" s="1762" t="s">
        <v>63</v>
      </c>
      <c r="Z15" s="1763" t="s">
        <v>61</v>
      </c>
      <c r="AA15" s="1764" t="s">
        <v>62</v>
      </c>
      <c r="AB15" s="38" t="s">
        <v>11</v>
      </c>
      <c r="AC15" s="16"/>
      <c r="AD15" s="1762" t="s">
        <v>63</v>
      </c>
      <c r="AE15" s="1763" t="s">
        <v>61</v>
      </c>
      <c r="AF15" s="1764" t="s">
        <v>62</v>
      </c>
      <c r="AG15" s="38" t="s">
        <v>11</v>
      </c>
      <c r="AH15" s="16"/>
      <c r="AI15" s="1762" t="s">
        <v>63</v>
      </c>
      <c r="AJ15" s="1763" t="s">
        <v>61</v>
      </c>
      <c r="AK15" s="1764" t="s">
        <v>62</v>
      </c>
      <c r="AL15" s="38" t="s">
        <v>11</v>
      </c>
      <c r="AM15" s="16"/>
      <c r="AN15" s="1762" t="s">
        <v>63</v>
      </c>
      <c r="AO15" s="1763" t="s">
        <v>61</v>
      </c>
      <c r="AP15" s="1764" t="s">
        <v>62</v>
      </c>
      <c r="AQ15" s="38" t="s">
        <v>11</v>
      </c>
      <c r="AR15" s="16"/>
      <c r="AS15" s="1762" t="s">
        <v>63</v>
      </c>
      <c r="AT15" s="1763" t="s">
        <v>61</v>
      </c>
      <c r="AU15" s="1764" t="s">
        <v>62</v>
      </c>
      <c r="AV15" s="38" t="s">
        <v>11</v>
      </c>
      <c r="AW15" s="16"/>
      <c r="AX15" s="1762" t="s">
        <v>63</v>
      </c>
      <c r="AY15" s="1763" t="s">
        <v>61</v>
      </c>
      <c r="AZ15" s="1764" t="s">
        <v>62</v>
      </c>
      <c r="BA15" s="38" t="s">
        <v>11</v>
      </c>
      <c r="BB15" s="16"/>
      <c r="BC15" s="1762" t="s">
        <v>63</v>
      </c>
      <c r="BD15" s="1763" t="s">
        <v>61</v>
      </c>
      <c r="BE15" s="1764" t="s">
        <v>62</v>
      </c>
      <c r="BF15" s="38" t="s">
        <v>11</v>
      </c>
      <c r="BG15" s="16"/>
      <c r="BH15" s="1762" t="s">
        <v>63</v>
      </c>
      <c r="BI15" s="1763" t="s">
        <v>61</v>
      </c>
      <c r="BJ15" s="1764" t="s">
        <v>62</v>
      </c>
      <c r="BK15" s="475"/>
    </row>
    <row r="16" spans="2:63" ht="18" customHeight="1" thickBot="1">
      <c r="B16" s="1775" t="s">
        <v>13</v>
      </c>
      <c r="C16" s="1233"/>
      <c r="D16" s="1393" t="s">
        <v>15</v>
      </c>
      <c r="E16" s="1223" t="s">
        <v>55</v>
      </c>
      <c r="F16" s="1224" t="s">
        <v>55</v>
      </c>
      <c r="G16" s="1225"/>
      <c r="H16" s="1233"/>
      <c r="I16" s="1221" t="s">
        <v>19</v>
      </c>
      <c r="J16" s="1223" t="s">
        <v>55</v>
      </c>
      <c r="K16" s="1224" t="s">
        <v>55</v>
      </c>
      <c r="L16" s="1225"/>
      <c r="M16" s="1233"/>
      <c r="N16" s="1221" t="s">
        <v>19</v>
      </c>
      <c r="O16" s="1223" t="s">
        <v>55</v>
      </c>
      <c r="P16" s="1224"/>
      <c r="Q16" s="1225" t="s">
        <v>55</v>
      </c>
      <c r="R16" s="1233"/>
      <c r="S16" s="1221" t="s">
        <v>88</v>
      </c>
      <c r="T16" s="1223" t="s">
        <v>55</v>
      </c>
      <c r="U16" s="1224" t="s">
        <v>55</v>
      </c>
      <c r="V16" s="1225"/>
      <c r="W16" s="1233">
        <v>18</v>
      </c>
      <c r="X16" s="1393" t="s">
        <v>14</v>
      </c>
      <c r="Y16" s="1223"/>
      <c r="Z16" s="1224" t="s">
        <v>55</v>
      </c>
      <c r="AA16" s="1225" t="s">
        <v>55</v>
      </c>
      <c r="AB16" s="1237"/>
      <c r="AC16" s="1222" t="s">
        <v>16</v>
      </c>
      <c r="AD16" s="1226"/>
      <c r="AE16" s="1227" t="s">
        <v>55</v>
      </c>
      <c r="AF16" s="1228" t="s">
        <v>55</v>
      </c>
      <c r="AG16" s="1233"/>
      <c r="AH16" s="1221" t="s">
        <v>88</v>
      </c>
      <c r="AI16" s="1223" t="s">
        <v>55</v>
      </c>
      <c r="AJ16" s="1224"/>
      <c r="AK16" s="1225" t="s">
        <v>55</v>
      </c>
      <c r="AL16" s="1233"/>
      <c r="AM16" s="1221" t="s">
        <v>17</v>
      </c>
      <c r="AN16" s="1223" t="s">
        <v>55</v>
      </c>
      <c r="AO16" s="1224"/>
      <c r="AP16" s="1225" t="s">
        <v>55</v>
      </c>
      <c r="AQ16" s="1233"/>
      <c r="AR16" s="1229" t="s">
        <v>18</v>
      </c>
      <c r="AS16" s="1230" t="s">
        <v>55</v>
      </c>
      <c r="AT16" s="1231" t="s">
        <v>55</v>
      </c>
      <c r="AU16" s="1232"/>
      <c r="AV16" s="1233"/>
      <c r="AW16" s="1221" t="s">
        <v>15</v>
      </c>
      <c r="AX16" s="1223"/>
      <c r="AY16" s="1224" t="s">
        <v>55</v>
      </c>
      <c r="AZ16" s="1225" t="s">
        <v>55</v>
      </c>
      <c r="BA16" s="1233"/>
      <c r="BB16" s="1393" t="s">
        <v>19</v>
      </c>
      <c r="BC16" s="1223"/>
      <c r="BD16" s="1224" t="s">
        <v>55</v>
      </c>
      <c r="BE16" s="1225" t="s">
        <v>55</v>
      </c>
      <c r="BF16" s="1233"/>
      <c r="BG16" s="1229" t="s">
        <v>18</v>
      </c>
      <c r="BH16" s="1230" t="s">
        <v>55</v>
      </c>
      <c r="BI16" s="1231"/>
      <c r="BJ16" s="1232" t="s">
        <v>55</v>
      </c>
      <c r="BK16" s="11"/>
    </row>
    <row r="17" spans="2:63" ht="18" customHeight="1" thickBot="1">
      <c r="B17" s="1776" t="s">
        <v>20</v>
      </c>
      <c r="C17" s="1233">
        <v>1</v>
      </c>
      <c r="D17" s="1221" t="s">
        <v>14</v>
      </c>
      <c r="E17" s="1223" t="s">
        <v>55</v>
      </c>
      <c r="F17" s="1224"/>
      <c r="G17" s="1225" t="s">
        <v>55</v>
      </c>
      <c r="H17" s="1237"/>
      <c r="I17" s="1222" t="s">
        <v>16</v>
      </c>
      <c r="J17" s="1226" t="s">
        <v>55</v>
      </c>
      <c r="K17" s="1227"/>
      <c r="L17" s="1228" t="s">
        <v>55</v>
      </c>
      <c r="M17" s="1237"/>
      <c r="N17" s="1222" t="s">
        <v>16</v>
      </c>
      <c r="O17" s="1226" t="s">
        <v>55</v>
      </c>
      <c r="P17" s="1227"/>
      <c r="Q17" s="1228" t="s">
        <v>55</v>
      </c>
      <c r="R17" s="1233"/>
      <c r="S17" s="1221" t="s">
        <v>15</v>
      </c>
      <c r="T17" s="1223" t="s">
        <v>55</v>
      </c>
      <c r="U17" s="1224"/>
      <c r="V17" s="1225" t="s">
        <v>55</v>
      </c>
      <c r="W17" s="1233"/>
      <c r="X17" s="1221" t="s">
        <v>17</v>
      </c>
      <c r="Y17" s="1234" t="s">
        <v>55</v>
      </c>
      <c r="Z17" s="1235" t="s">
        <v>55</v>
      </c>
      <c r="AA17" s="1236"/>
      <c r="AB17" s="1238"/>
      <c r="AC17" s="1229" t="s">
        <v>18</v>
      </c>
      <c r="AD17" s="1230" t="s">
        <v>55</v>
      </c>
      <c r="AE17" s="1231" t="s">
        <v>55</v>
      </c>
      <c r="AF17" s="1232"/>
      <c r="AG17" s="1233"/>
      <c r="AH17" s="1221" t="s">
        <v>15</v>
      </c>
      <c r="AI17" s="1223"/>
      <c r="AJ17" s="1224" t="s">
        <v>55</v>
      </c>
      <c r="AK17" s="1225" t="s">
        <v>55</v>
      </c>
      <c r="AL17" s="1233"/>
      <c r="AM17" s="1221" t="s">
        <v>19</v>
      </c>
      <c r="AN17" s="1223" t="s">
        <v>55</v>
      </c>
      <c r="AO17" s="1224"/>
      <c r="AP17" s="1225" t="s">
        <v>55</v>
      </c>
      <c r="AQ17" s="1233"/>
      <c r="AR17" s="1221" t="s">
        <v>88</v>
      </c>
      <c r="AS17" s="1223" t="s">
        <v>55</v>
      </c>
      <c r="AT17" s="1224"/>
      <c r="AU17" s="1225" t="s">
        <v>55</v>
      </c>
      <c r="AV17" s="1233">
        <v>40</v>
      </c>
      <c r="AW17" s="1221" t="s">
        <v>14</v>
      </c>
      <c r="AX17" s="1223" t="s">
        <v>55</v>
      </c>
      <c r="AY17" s="1224" t="s">
        <v>55</v>
      </c>
      <c r="AZ17" s="1225"/>
      <c r="BA17" s="1237"/>
      <c r="BB17" s="1222" t="s">
        <v>16</v>
      </c>
      <c r="BC17" s="1226" t="s">
        <v>55</v>
      </c>
      <c r="BD17" s="1227" t="s">
        <v>55</v>
      </c>
      <c r="BE17" s="1228"/>
      <c r="BF17" s="1233"/>
      <c r="BG17" s="1221" t="s">
        <v>88</v>
      </c>
      <c r="BH17" s="1223"/>
      <c r="BI17" s="1224" t="s">
        <v>55</v>
      </c>
      <c r="BJ17" s="1225" t="s">
        <v>55</v>
      </c>
      <c r="BK17" s="11"/>
    </row>
    <row r="18" spans="2:63" ht="18" customHeight="1" thickBot="1">
      <c r="B18" s="1776" t="s">
        <v>21</v>
      </c>
      <c r="C18" s="1233"/>
      <c r="D18" s="1221" t="s">
        <v>17</v>
      </c>
      <c r="E18" s="1223"/>
      <c r="F18" s="1224" t="s">
        <v>55</v>
      </c>
      <c r="G18" s="1225" t="s">
        <v>55</v>
      </c>
      <c r="H18" s="1233"/>
      <c r="I18" s="1229" t="s">
        <v>18</v>
      </c>
      <c r="J18" s="1230" t="s">
        <v>55</v>
      </c>
      <c r="K18" s="1231"/>
      <c r="L18" s="1232" t="s">
        <v>55</v>
      </c>
      <c r="M18" s="1238"/>
      <c r="N18" s="1229" t="s">
        <v>18</v>
      </c>
      <c r="O18" s="1230"/>
      <c r="P18" s="1231" t="s">
        <v>55</v>
      </c>
      <c r="Q18" s="1232" t="s">
        <v>55</v>
      </c>
      <c r="R18" s="1233">
        <v>14</v>
      </c>
      <c r="S18" s="1221" t="s">
        <v>14</v>
      </c>
      <c r="T18" s="1223"/>
      <c r="U18" s="1224" t="s">
        <v>55</v>
      </c>
      <c r="V18" s="1225" t="s">
        <v>55</v>
      </c>
      <c r="W18" s="1233"/>
      <c r="X18" s="1221" t="s">
        <v>19</v>
      </c>
      <c r="Y18" s="1223" t="s">
        <v>55</v>
      </c>
      <c r="Z18" s="1224"/>
      <c r="AA18" s="1225" t="s">
        <v>55</v>
      </c>
      <c r="AB18" s="1233"/>
      <c r="AC18" s="1221" t="s">
        <v>88</v>
      </c>
      <c r="AD18" s="1223" t="s">
        <v>55</v>
      </c>
      <c r="AE18" s="1224" t="s">
        <v>55</v>
      </c>
      <c r="AF18" s="1225"/>
      <c r="AG18" s="1233">
        <v>27</v>
      </c>
      <c r="AH18" s="1221" t="s">
        <v>14</v>
      </c>
      <c r="AI18" s="1223"/>
      <c r="AJ18" s="1224" t="s">
        <v>55</v>
      </c>
      <c r="AK18" s="1225" t="s">
        <v>55</v>
      </c>
      <c r="AL18" s="1237"/>
      <c r="AM18" s="1222" t="s">
        <v>16</v>
      </c>
      <c r="AN18" s="1226"/>
      <c r="AO18" s="1227" t="s">
        <v>55</v>
      </c>
      <c r="AP18" s="1228" t="s">
        <v>55</v>
      </c>
      <c r="AQ18" s="1233"/>
      <c r="AR18" s="1221" t="s">
        <v>15</v>
      </c>
      <c r="AS18" s="1223"/>
      <c r="AT18" s="1224" t="s">
        <v>55</v>
      </c>
      <c r="AU18" s="1225" t="s">
        <v>55</v>
      </c>
      <c r="AV18" s="1233"/>
      <c r="AW18" s="1221" t="s">
        <v>17</v>
      </c>
      <c r="AX18" s="1223" t="s">
        <v>55</v>
      </c>
      <c r="AY18" s="1224"/>
      <c r="AZ18" s="1225" t="s">
        <v>55</v>
      </c>
      <c r="BA18" s="1238"/>
      <c r="BB18" s="1229" t="s">
        <v>18</v>
      </c>
      <c r="BC18" s="1230" t="s">
        <v>55</v>
      </c>
      <c r="BD18" s="1231" t="s">
        <v>55</v>
      </c>
      <c r="BE18" s="1232"/>
      <c r="BF18" s="1233"/>
      <c r="BG18" s="1221" t="s">
        <v>15</v>
      </c>
      <c r="BH18" s="1223"/>
      <c r="BI18" s="1224" t="s">
        <v>55</v>
      </c>
      <c r="BJ18" s="1225" t="s">
        <v>55</v>
      </c>
      <c r="BK18" s="11"/>
    </row>
    <row r="19" spans="2:63" ht="18" customHeight="1" thickBot="1">
      <c r="B19" s="1776" t="s">
        <v>22</v>
      </c>
      <c r="C19" s="1233"/>
      <c r="D19" s="1425" t="s">
        <v>19</v>
      </c>
      <c r="E19" s="1223"/>
      <c r="F19" s="1224" t="s">
        <v>55</v>
      </c>
      <c r="G19" s="1225" t="s">
        <v>55</v>
      </c>
      <c r="H19" s="1233"/>
      <c r="I19" s="1221" t="s">
        <v>88</v>
      </c>
      <c r="J19" s="1223"/>
      <c r="K19" s="1224" t="s">
        <v>55</v>
      </c>
      <c r="L19" s="1225" t="s">
        <v>55</v>
      </c>
      <c r="M19" s="1233"/>
      <c r="N19" s="1221" t="s">
        <v>88</v>
      </c>
      <c r="O19" s="1223" t="s">
        <v>55</v>
      </c>
      <c r="P19" s="1224" t="s">
        <v>55</v>
      </c>
      <c r="Q19" s="1225"/>
      <c r="R19" s="1233"/>
      <c r="S19" s="1221" t="s">
        <v>17</v>
      </c>
      <c r="T19" s="1223"/>
      <c r="U19" s="1224" t="s">
        <v>55</v>
      </c>
      <c r="V19" s="1225" t="s">
        <v>55</v>
      </c>
      <c r="W19" s="1237"/>
      <c r="X19" s="1222" t="s">
        <v>16</v>
      </c>
      <c r="Y19" s="1226" t="s">
        <v>55</v>
      </c>
      <c r="Z19" s="1227"/>
      <c r="AA19" s="1228" t="s">
        <v>55</v>
      </c>
      <c r="AB19" s="1233"/>
      <c r="AC19" s="1221" t="s">
        <v>15</v>
      </c>
      <c r="AD19" s="1223" t="s">
        <v>55</v>
      </c>
      <c r="AE19" s="1224"/>
      <c r="AF19" s="1225" t="s">
        <v>55</v>
      </c>
      <c r="AG19" s="1233"/>
      <c r="AH19" s="1221" t="s">
        <v>17</v>
      </c>
      <c r="AI19" s="1223" t="s">
        <v>55</v>
      </c>
      <c r="AJ19" s="1224" t="s">
        <v>55</v>
      </c>
      <c r="AK19" s="1225"/>
      <c r="AL19" s="1238"/>
      <c r="AM19" s="4007" t="s">
        <v>18</v>
      </c>
      <c r="AN19" s="1230" t="s">
        <v>55</v>
      </c>
      <c r="AO19" s="1231" t="s">
        <v>55</v>
      </c>
      <c r="AP19" s="1232"/>
      <c r="AQ19" s="1233">
        <v>36</v>
      </c>
      <c r="AR19" s="1221" t="s">
        <v>14</v>
      </c>
      <c r="AS19" s="1223"/>
      <c r="AT19" s="1224" t="s">
        <v>55</v>
      </c>
      <c r="AU19" s="1225" t="s">
        <v>55</v>
      </c>
      <c r="AV19" s="1233"/>
      <c r="AW19" s="1221" t="s">
        <v>19</v>
      </c>
      <c r="AX19" s="1223" t="s">
        <v>55</v>
      </c>
      <c r="AY19" s="1224"/>
      <c r="AZ19" s="1225" t="s">
        <v>55</v>
      </c>
      <c r="BA19" s="1233"/>
      <c r="BB19" s="1221" t="s">
        <v>88</v>
      </c>
      <c r="BC19" s="1223" t="s">
        <v>55</v>
      </c>
      <c r="BD19" s="1224"/>
      <c r="BE19" s="1225" t="s">
        <v>55</v>
      </c>
      <c r="BF19" s="1233">
        <v>49</v>
      </c>
      <c r="BG19" s="1221" t="s">
        <v>14</v>
      </c>
      <c r="BH19" s="1223" t="s">
        <v>55</v>
      </c>
      <c r="BI19" s="1224" t="s">
        <v>55</v>
      </c>
      <c r="BJ19" s="1225"/>
      <c r="BK19" s="11"/>
    </row>
    <row r="20" spans="2:63" ht="18" customHeight="1" thickBot="1">
      <c r="B20" s="1776" t="s">
        <v>23</v>
      </c>
      <c r="C20" s="1237"/>
      <c r="D20" s="1222" t="s">
        <v>16</v>
      </c>
      <c r="E20" s="1226" t="s">
        <v>55</v>
      </c>
      <c r="F20" s="1227" t="s">
        <v>55</v>
      </c>
      <c r="G20" s="1228"/>
      <c r="H20" s="1233"/>
      <c r="I20" s="1221" t="s">
        <v>15</v>
      </c>
      <c r="J20" s="1223" t="s">
        <v>55</v>
      </c>
      <c r="K20" s="1224" t="s">
        <v>55</v>
      </c>
      <c r="L20" s="1225"/>
      <c r="M20" s="1233"/>
      <c r="N20" s="1221" t="s">
        <v>15</v>
      </c>
      <c r="O20" s="1223" t="s">
        <v>55</v>
      </c>
      <c r="P20" s="1224" t="s">
        <v>55</v>
      </c>
      <c r="Q20" s="1225"/>
      <c r="R20" s="1233"/>
      <c r="S20" s="1221" t="s">
        <v>19</v>
      </c>
      <c r="T20" s="1223" t="s">
        <v>55</v>
      </c>
      <c r="U20" s="1224" t="s">
        <v>55</v>
      </c>
      <c r="V20" s="1225"/>
      <c r="W20" s="1238"/>
      <c r="X20" s="1229" t="s">
        <v>18</v>
      </c>
      <c r="Y20" s="1230"/>
      <c r="Z20" s="1231" t="s">
        <v>55</v>
      </c>
      <c r="AA20" s="1232" t="s">
        <v>55</v>
      </c>
      <c r="AB20" s="1233">
        <v>23</v>
      </c>
      <c r="AC20" s="1221" t="s">
        <v>14</v>
      </c>
      <c r="AD20" s="1223"/>
      <c r="AE20" s="1224" t="s">
        <v>55</v>
      </c>
      <c r="AF20" s="1225" t="s">
        <v>55</v>
      </c>
      <c r="AG20" s="1233"/>
      <c r="AH20" s="1393" t="s">
        <v>19</v>
      </c>
      <c r="AI20" s="1223" t="s">
        <v>55</v>
      </c>
      <c r="AJ20" s="1224"/>
      <c r="AK20" s="1225" t="s">
        <v>55</v>
      </c>
      <c r="AL20" s="1233"/>
      <c r="AM20" s="1221" t="s">
        <v>88</v>
      </c>
      <c r="AN20" s="1223" t="s">
        <v>55</v>
      </c>
      <c r="AO20" s="1224" t="s">
        <v>55</v>
      </c>
      <c r="AP20" s="1225"/>
      <c r="AQ20" s="1233"/>
      <c r="AR20" s="1221" t="s">
        <v>17</v>
      </c>
      <c r="AS20" s="1223" t="s">
        <v>55</v>
      </c>
      <c r="AT20" s="1224" t="s">
        <v>55</v>
      </c>
      <c r="AU20" s="1225"/>
      <c r="AV20" s="1237"/>
      <c r="AW20" s="1222" t="s">
        <v>16</v>
      </c>
      <c r="AX20" s="1223"/>
      <c r="AY20" s="1224" t="s">
        <v>55</v>
      </c>
      <c r="AZ20" s="1225" t="s">
        <v>55</v>
      </c>
      <c r="BA20" s="1233"/>
      <c r="BB20" s="1221" t="s">
        <v>15</v>
      </c>
      <c r="BC20" s="1223"/>
      <c r="BD20" s="1224" t="s">
        <v>55</v>
      </c>
      <c r="BE20" s="1225" t="s">
        <v>55</v>
      </c>
      <c r="BF20" s="1233"/>
      <c r="BG20" s="1221" t="s">
        <v>17</v>
      </c>
      <c r="BH20" s="1223" t="s">
        <v>55</v>
      </c>
      <c r="BI20" s="1224"/>
      <c r="BJ20" s="1225" t="s">
        <v>55</v>
      </c>
      <c r="BK20" s="11"/>
    </row>
    <row r="21" spans="2:63" ht="18" customHeight="1" thickBot="1">
      <c r="B21" s="1776" t="s">
        <v>24</v>
      </c>
      <c r="C21" s="1233"/>
      <c r="D21" s="4030" t="s">
        <v>18</v>
      </c>
      <c r="E21" s="1230" t="s">
        <v>55</v>
      </c>
      <c r="F21" s="1231"/>
      <c r="G21" s="1232" t="s">
        <v>55</v>
      </c>
      <c r="H21" s="1233">
        <v>6</v>
      </c>
      <c r="I21" s="1221" t="s">
        <v>14</v>
      </c>
      <c r="J21" s="1223" t="s">
        <v>55</v>
      </c>
      <c r="K21" s="1224" t="s">
        <v>55</v>
      </c>
      <c r="L21" s="1225"/>
      <c r="M21" s="1233">
        <v>10</v>
      </c>
      <c r="N21" s="1221" t="s">
        <v>14</v>
      </c>
      <c r="O21" s="1223" t="s">
        <v>55</v>
      </c>
      <c r="P21" s="1224"/>
      <c r="Q21" s="1225" t="s">
        <v>55</v>
      </c>
      <c r="R21" s="1237"/>
      <c r="S21" s="1222" t="s">
        <v>16</v>
      </c>
      <c r="T21" s="1226" t="s">
        <v>55</v>
      </c>
      <c r="U21" s="1227"/>
      <c r="V21" s="1228" t="s">
        <v>55</v>
      </c>
      <c r="W21" s="1233"/>
      <c r="X21" s="1221" t="s">
        <v>88</v>
      </c>
      <c r="Y21" s="1223" t="s">
        <v>55</v>
      </c>
      <c r="Z21" s="1224" t="s">
        <v>55</v>
      </c>
      <c r="AA21" s="1225"/>
      <c r="AB21" s="1233"/>
      <c r="AC21" s="1221" t="s">
        <v>17</v>
      </c>
      <c r="AD21" s="1223"/>
      <c r="AE21" s="1224" t="s">
        <v>55</v>
      </c>
      <c r="AF21" s="1225" t="s">
        <v>55</v>
      </c>
      <c r="AG21" s="1237"/>
      <c r="AH21" s="1222" t="s">
        <v>16</v>
      </c>
      <c r="AI21" s="1226" t="s">
        <v>55</v>
      </c>
      <c r="AJ21" s="1227"/>
      <c r="AK21" s="1228" t="s">
        <v>55</v>
      </c>
      <c r="AL21" s="1233"/>
      <c r="AM21" s="1221" t="s">
        <v>15</v>
      </c>
      <c r="AN21" s="1223" t="s">
        <v>55</v>
      </c>
      <c r="AO21" s="1224"/>
      <c r="AP21" s="1225" t="s">
        <v>55</v>
      </c>
      <c r="AQ21" s="1233"/>
      <c r="AR21" s="1221" t="s">
        <v>19</v>
      </c>
      <c r="AS21" s="1223" t="s">
        <v>55</v>
      </c>
      <c r="AT21" s="1224"/>
      <c r="AU21" s="1225" t="s">
        <v>55</v>
      </c>
      <c r="AV21" s="1238"/>
      <c r="AW21" s="1229" t="s">
        <v>18</v>
      </c>
      <c r="AX21" s="1230" t="s">
        <v>55</v>
      </c>
      <c r="AY21" s="1231" t="s">
        <v>55</v>
      </c>
      <c r="AZ21" s="1232"/>
      <c r="BA21" s="1233">
        <v>45</v>
      </c>
      <c r="BB21" s="1221" t="s">
        <v>14</v>
      </c>
      <c r="BC21" s="1223"/>
      <c r="BD21" s="1224" t="s">
        <v>55</v>
      </c>
      <c r="BE21" s="1225" t="s">
        <v>55</v>
      </c>
      <c r="BF21" s="1233"/>
      <c r="BG21" s="1221" t="s">
        <v>19</v>
      </c>
      <c r="BH21" s="1223" t="s">
        <v>55</v>
      </c>
      <c r="BI21" s="1224"/>
      <c r="BJ21" s="1225" t="s">
        <v>55</v>
      </c>
      <c r="BK21" s="11"/>
    </row>
    <row r="22" spans="2:63" ht="18" customHeight="1" thickBot="1">
      <c r="B22" s="1776" t="s">
        <v>25</v>
      </c>
      <c r="C22" s="1233"/>
      <c r="D22" s="1221" t="s">
        <v>88</v>
      </c>
      <c r="E22" s="1223" t="s">
        <v>55</v>
      </c>
      <c r="F22" s="1224"/>
      <c r="G22" s="1225" t="s">
        <v>55</v>
      </c>
      <c r="H22" s="1233"/>
      <c r="I22" s="1221" t="s">
        <v>17</v>
      </c>
      <c r="J22" s="1223" t="s">
        <v>55</v>
      </c>
      <c r="K22" s="1224"/>
      <c r="L22" s="1225" t="s">
        <v>55</v>
      </c>
      <c r="M22" s="1233"/>
      <c r="N22" s="1221" t="s">
        <v>17</v>
      </c>
      <c r="O22" s="1223"/>
      <c r="P22" s="1224" t="s">
        <v>55</v>
      </c>
      <c r="Q22" s="1225" t="s">
        <v>55</v>
      </c>
      <c r="R22" s="1238"/>
      <c r="S22" s="1229" t="s">
        <v>18</v>
      </c>
      <c r="T22" s="1230" t="s">
        <v>55</v>
      </c>
      <c r="U22" s="1231"/>
      <c r="V22" s="1232" t="s">
        <v>55</v>
      </c>
      <c r="W22" s="1233"/>
      <c r="X22" s="1221" t="s">
        <v>15</v>
      </c>
      <c r="Y22" s="1223" t="s">
        <v>55</v>
      </c>
      <c r="Z22" s="1224" t="s">
        <v>55</v>
      </c>
      <c r="AA22" s="1225"/>
      <c r="AB22" s="1233"/>
      <c r="AC22" s="1221" t="s">
        <v>19</v>
      </c>
      <c r="AD22" s="1223" t="s">
        <v>55</v>
      </c>
      <c r="AE22" s="1224" t="s">
        <v>55</v>
      </c>
      <c r="AF22" s="1225"/>
      <c r="AG22" s="1233"/>
      <c r="AH22" s="1229" t="s">
        <v>18</v>
      </c>
      <c r="AI22" s="1230"/>
      <c r="AJ22" s="1231" t="s">
        <v>55</v>
      </c>
      <c r="AK22" s="1225" t="s">
        <v>55</v>
      </c>
      <c r="AL22" s="1233">
        <v>32</v>
      </c>
      <c r="AM22" s="1221" t="s">
        <v>14</v>
      </c>
      <c r="AN22" s="1223"/>
      <c r="AO22" s="1224" t="s">
        <v>55</v>
      </c>
      <c r="AP22" s="1225" t="s">
        <v>55</v>
      </c>
      <c r="AQ22" s="1237"/>
      <c r="AR22" s="1222" t="s">
        <v>16</v>
      </c>
      <c r="AS22" s="1226" t="s">
        <v>55</v>
      </c>
      <c r="AT22" s="1227"/>
      <c r="AU22" s="1228" t="s">
        <v>55</v>
      </c>
      <c r="AV22" s="1233"/>
      <c r="AW22" s="1221" t="s">
        <v>88</v>
      </c>
      <c r="AX22" s="1223" t="s">
        <v>55</v>
      </c>
      <c r="AY22" s="1224" t="s">
        <v>55</v>
      </c>
      <c r="AZ22" s="1225"/>
      <c r="BA22" s="1233"/>
      <c r="BB22" s="1221" t="s">
        <v>17</v>
      </c>
      <c r="BC22" s="1223" t="s">
        <v>55</v>
      </c>
      <c r="BD22" s="1224" t="s">
        <v>55</v>
      </c>
      <c r="BE22" s="1225"/>
      <c r="BF22" s="1237"/>
      <c r="BG22" s="1222" t="s">
        <v>16</v>
      </c>
      <c r="BH22" s="1226"/>
      <c r="BI22" s="1227" t="s">
        <v>55</v>
      </c>
      <c r="BJ22" s="1228" t="s">
        <v>55</v>
      </c>
      <c r="BK22" s="11"/>
    </row>
    <row r="23" spans="2:63" ht="18" customHeight="1" thickBot="1">
      <c r="B23" s="1776" t="s">
        <v>26</v>
      </c>
      <c r="C23" s="1233"/>
      <c r="D23" s="4008" t="s">
        <v>15</v>
      </c>
      <c r="E23" s="1223"/>
      <c r="F23" s="1224" t="s">
        <v>55</v>
      </c>
      <c r="G23" s="1225" t="s">
        <v>55</v>
      </c>
      <c r="H23" s="1233"/>
      <c r="I23" s="1221" t="s">
        <v>19</v>
      </c>
      <c r="J23" s="1223"/>
      <c r="K23" s="1224" t="s">
        <v>55</v>
      </c>
      <c r="L23" s="1225" t="s">
        <v>55</v>
      </c>
      <c r="M23" s="1233"/>
      <c r="N23" s="1221" t="s">
        <v>19</v>
      </c>
      <c r="O23" s="1223"/>
      <c r="P23" s="1224" t="s">
        <v>55</v>
      </c>
      <c r="Q23" s="1225" t="s">
        <v>55</v>
      </c>
      <c r="R23" s="1233"/>
      <c r="S23" s="1221" t="s">
        <v>88</v>
      </c>
      <c r="T23" s="1223"/>
      <c r="U23" s="1224" t="s">
        <v>55</v>
      </c>
      <c r="V23" s="1225" t="s">
        <v>55</v>
      </c>
      <c r="W23" s="1233">
        <v>19</v>
      </c>
      <c r="X23" s="1393" t="s">
        <v>14</v>
      </c>
      <c r="Y23" s="1223" t="s">
        <v>55</v>
      </c>
      <c r="Z23" s="1224"/>
      <c r="AA23" s="1225" t="s">
        <v>55</v>
      </c>
      <c r="AB23" s="1237"/>
      <c r="AC23" s="1222" t="s">
        <v>16</v>
      </c>
      <c r="AD23" s="1226" t="s">
        <v>55</v>
      </c>
      <c r="AE23" s="1227"/>
      <c r="AF23" s="1228" t="s">
        <v>55</v>
      </c>
      <c r="AG23" s="1233"/>
      <c r="AH23" s="1438" t="s">
        <v>88</v>
      </c>
      <c r="AI23" s="1223" t="s">
        <v>55</v>
      </c>
      <c r="AJ23" s="1224" t="s">
        <v>55</v>
      </c>
      <c r="AK23" s="1225"/>
      <c r="AL23" s="1233"/>
      <c r="AM23" s="1221" t="s">
        <v>17</v>
      </c>
      <c r="AN23" s="1223"/>
      <c r="AO23" s="1224" t="s">
        <v>55</v>
      </c>
      <c r="AP23" s="1225" t="s">
        <v>55</v>
      </c>
      <c r="AQ23" s="1238"/>
      <c r="AR23" s="1229" t="s">
        <v>18</v>
      </c>
      <c r="AS23" s="1230"/>
      <c r="AT23" s="1231" t="s">
        <v>55</v>
      </c>
      <c r="AU23" s="1225" t="s">
        <v>55</v>
      </c>
      <c r="AV23" s="1233"/>
      <c r="AW23" s="1221" t="s">
        <v>15</v>
      </c>
      <c r="AX23" s="1223" t="s">
        <v>55</v>
      </c>
      <c r="AY23" s="1224"/>
      <c r="AZ23" s="1225" t="s">
        <v>55</v>
      </c>
      <c r="BA23" s="1233"/>
      <c r="BB23" s="1221" t="s">
        <v>19</v>
      </c>
      <c r="BC23" s="1234" t="s">
        <v>55</v>
      </c>
      <c r="BD23" s="1235"/>
      <c r="BE23" s="1236" t="s">
        <v>55</v>
      </c>
      <c r="BF23" s="1233"/>
      <c r="BG23" s="1229" t="s">
        <v>18</v>
      </c>
      <c r="BH23" s="1230" t="s">
        <v>55</v>
      </c>
      <c r="BI23" s="1231" t="s">
        <v>55</v>
      </c>
      <c r="BJ23" s="1232"/>
      <c r="BK23" s="11"/>
    </row>
    <row r="24" spans="2:63" ht="18" customHeight="1" thickBot="1">
      <c r="B24" s="1776" t="s">
        <v>27</v>
      </c>
      <c r="C24" s="1233">
        <v>2</v>
      </c>
      <c r="D24" s="1424" t="s">
        <v>14</v>
      </c>
      <c r="E24" s="1223" t="s">
        <v>55</v>
      </c>
      <c r="F24" s="1224" t="s">
        <v>55</v>
      </c>
      <c r="G24" s="1225"/>
      <c r="H24" s="1237"/>
      <c r="I24" s="1222" t="s">
        <v>16</v>
      </c>
      <c r="J24" s="1226"/>
      <c r="K24" s="1227" t="s">
        <v>55</v>
      </c>
      <c r="L24" s="1228" t="s">
        <v>55</v>
      </c>
      <c r="M24" s="1237"/>
      <c r="N24" s="1222" t="s">
        <v>16</v>
      </c>
      <c r="O24" s="1226" t="s">
        <v>55</v>
      </c>
      <c r="P24" s="1227" t="s">
        <v>55</v>
      </c>
      <c r="Q24" s="1228"/>
      <c r="R24" s="1233"/>
      <c r="S24" s="1221" t="s">
        <v>15</v>
      </c>
      <c r="T24" s="1223" t="s">
        <v>55</v>
      </c>
      <c r="U24" s="1224" t="s">
        <v>55</v>
      </c>
      <c r="V24" s="1225"/>
      <c r="W24" s="1233"/>
      <c r="X24" s="1221" t="s">
        <v>17</v>
      </c>
      <c r="Y24" s="1223"/>
      <c r="Z24" s="1224" t="s">
        <v>55</v>
      </c>
      <c r="AA24" s="1225" t="s">
        <v>55</v>
      </c>
      <c r="AB24" s="1238"/>
      <c r="AC24" s="4009" t="s">
        <v>18</v>
      </c>
      <c r="AD24" s="1230" t="s">
        <v>55</v>
      </c>
      <c r="AE24" s="1231"/>
      <c r="AF24" s="1232" t="s">
        <v>55</v>
      </c>
      <c r="AG24" s="1233"/>
      <c r="AH24" s="1221" t="s">
        <v>15</v>
      </c>
      <c r="AI24" s="1223" t="s">
        <v>55</v>
      </c>
      <c r="AJ24" s="1224" t="s">
        <v>55</v>
      </c>
      <c r="AK24" s="1225"/>
      <c r="AL24" s="1233"/>
      <c r="AM24" s="1221" t="s">
        <v>19</v>
      </c>
      <c r="AN24" s="1223" t="s">
        <v>55</v>
      </c>
      <c r="AO24" s="1224" t="s">
        <v>55</v>
      </c>
      <c r="AP24" s="1225"/>
      <c r="AQ24" s="1233"/>
      <c r="AR24" s="1221" t="s">
        <v>88</v>
      </c>
      <c r="AS24" s="1223" t="s">
        <v>55</v>
      </c>
      <c r="AT24" s="1224" t="s">
        <v>55</v>
      </c>
      <c r="AU24" s="1225"/>
      <c r="AV24" s="1233">
        <v>41</v>
      </c>
      <c r="AW24" s="1221" t="s">
        <v>14</v>
      </c>
      <c r="AX24" s="1223"/>
      <c r="AY24" s="1224" t="s">
        <v>55</v>
      </c>
      <c r="AZ24" s="1225" t="s">
        <v>55</v>
      </c>
      <c r="BA24" s="1237"/>
      <c r="BB24" s="1222" t="s">
        <v>16</v>
      </c>
      <c r="BC24" s="1226" t="s">
        <v>55</v>
      </c>
      <c r="BD24" s="1227"/>
      <c r="BE24" s="1228" t="s">
        <v>55</v>
      </c>
      <c r="BF24" s="1233"/>
      <c r="BG24" s="1221" t="s">
        <v>88</v>
      </c>
      <c r="BH24" s="1223" t="s">
        <v>55</v>
      </c>
      <c r="BI24" s="1224" t="s">
        <v>55</v>
      </c>
      <c r="BJ24" s="1225"/>
      <c r="BK24" s="11"/>
    </row>
    <row r="25" spans="2:63" ht="18" customHeight="1" thickBot="1">
      <c r="B25" s="1776" t="s">
        <v>28</v>
      </c>
      <c r="C25" s="1233"/>
      <c r="D25" s="1221" t="s">
        <v>17</v>
      </c>
      <c r="E25" s="1234" t="s">
        <v>55</v>
      </c>
      <c r="F25" s="1235" t="s">
        <v>55</v>
      </c>
      <c r="G25" s="1236"/>
      <c r="H25" s="1238"/>
      <c r="I25" s="1229" t="s">
        <v>18</v>
      </c>
      <c r="J25" s="1230" t="s">
        <v>55</v>
      </c>
      <c r="K25" s="1231" t="s">
        <v>55</v>
      </c>
      <c r="L25" s="1232"/>
      <c r="M25" s="1238"/>
      <c r="N25" s="1229" t="s">
        <v>18</v>
      </c>
      <c r="O25" s="1230" t="s">
        <v>55</v>
      </c>
      <c r="P25" s="1231"/>
      <c r="Q25" s="1232" t="s">
        <v>55</v>
      </c>
      <c r="R25" s="1233">
        <v>15</v>
      </c>
      <c r="S25" s="1221" t="s">
        <v>14</v>
      </c>
      <c r="T25" s="1223" t="s">
        <v>55</v>
      </c>
      <c r="U25" s="1224" t="s">
        <v>55</v>
      </c>
      <c r="V25" s="1225"/>
      <c r="W25" s="1233"/>
      <c r="X25" s="1221" t="s">
        <v>19</v>
      </c>
      <c r="Y25" s="1223"/>
      <c r="Z25" s="1224" t="s">
        <v>55</v>
      </c>
      <c r="AA25" s="1225" t="s">
        <v>55</v>
      </c>
      <c r="AB25" s="1233"/>
      <c r="AC25" s="1221" t="s">
        <v>88</v>
      </c>
      <c r="AD25" s="1223"/>
      <c r="AE25" s="1224" t="s">
        <v>55</v>
      </c>
      <c r="AF25" s="1225" t="s">
        <v>55</v>
      </c>
      <c r="AG25" s="1233">
        <v>28</v>
      </c>
      <c r="AH25" s="1221" t="s">
        <v>14</v>
      </c>
      <c r="AI25" s="1223" t="s">
        <v>55</v>
      </c>
      <c r="AJ25" s="1224"/>
      <c r="AK25" s="1225" t="s">
        <v>55</v>
      </c>
      <c r="AL25" s="1237"/>
      <c r="AM25" s="1222" t="s">
        <v>16</v>
      </c>
      <c r="AN25" s="1226" t="s">
        <v>55</v>
      </c>
      <c r="AO25" s="1227"/>
      <c r="AP25" s="1228" t="s">
        <v>55</v>
      </c>
      <c r="AQ25" s="1233"/>
      <c r="AR25" s="1221" t="s">
        <v>15</v>
      </c>
      <c r="AS25" s="1223" t="s">
        <v>55</v>
      </c>
      <c r="AT25" s="1224" t="s">
        <v>55</v>
      </c>
      <c r="AU25" s="1225"/>
      <c r="AV25" s="1233"/>
      <c r="AW25" s="1221" t="s">
        <v>17</v>
      </c>
      <c r="AX25" s="1234"/>
      <c r="AY25" s="1235" t="s">
        <v>55</v>
      </c>
      <c r="AZ25" s="1236" t="s">
        <v>55</v>
      </c>
      <c r="BA25" s="1238"/>
      <c r="BB25" s="1229" t="s">
        <v>18</v>
      </c>
      <c r="BC25" s="1230"/>
      <c r="BD25" s="1231" t="s">
        <v>55</v>
      </c>
      <c r="BE25" s="1232" t="s">
        <v>55</v>
      </c>
      <c r="BF25" s="1233"/>
      <c r="BG25" s="1221" t="s">
        <v>15</v>
      </c>
      <c r="BH25" s="1223" t="s">
        <v>55</v>
      </c>
      <c r="BI25" s="1224"/>
      <c r="BJ25" s="1225" t="s">
        <v>55</v>
      </c>
      <c r="BK25" s="11"/>
    </row>
    <row r="26" spans="2:63" ht="18" customHeight="1" thickBot="1">
      <c r="B26" s="1776" t="s">
        <v>29</v>
      </c>
      <c r="C26" s="1233"/>
      <c r="D26" s="1221" t="s">
        <v>19</v>
      </c>
      <c r="E26" s="1223" t="s">
        <v>55</v>
      </c>
      <c r="F26" s="1224"/>
      <c r="G26" s="1225" t="s">
        <v>55</v>
      </c>
      <c r="H26" s="1233"/>
      <c r="I26" s="1221" t="s">
        <v>88</v>
      </c>
      <c r="J26" s="1223" t="s">
        <v>55</v>
      </c>
      <c r="K26" s="1224"/>
      <c r="L26" s="1225" t="s">
        <v>55</v>
      </c>
      <c r="M26" s="1233"/>
      <c r="N26" s="1221" t="s">
        <v>88</v>
      </c>
      <c r="O26" s="1223" t="s">
        <v>55</v>
      </c>
      <c r="P26" s="1224"/>
      <c r="Q26" s="1225" t="s">
        <v>55</v>
      </c>
      <c r="R26" s="1233"/>
      <c r="S26" s="1221" t="s">
        <v>17</v>
      </c>
      <c r="T26" s="1234" t="s">
        <v>55</v>
      </c>
      <c r="U26" s="1235"/>
      <c r="V26" s="1236" t="s">
        <v>55</v>
      </c>
      <c r="W26" s="1233"/>
      <c r="X26" s="1222" t="s">
        <v>16</v>
      </c>
      <c r="Y26" s="1226" t="s">
        <v>55</v>
      </c>
      <c r="Z26" s="1227" t="s">
        <v>55</v>
      </c>
      <c r="AA26" s="1228"/>
      <c r="AB26" s="1233"/>
      <c r="AC26" s="1221" t="s">
        <v>15</v>
      </c>
      <c r="AD26" s="1223" t="s">
        <v>55</v>
      </c>
      <c r="AE26" s="1224" t="s">
        <v>55</v>
      </c>
      <c r="AF26" s="1225"/>
      <c r="AG26" s="1233"/>
      <c r="AH26" s="1221" t="s">
        <v>17</v>
      </c>
      <c r="AI26" s="1435"/>
      <c r="AJ26" s="1436" t="s">
        <v>55</v>
      </c>
      <c r="AK26" s="1437" t="s">
        <v>55</v>
      </c>
      <c r="AL26" s="1233"/>
      <c r="AM26" s="1229" t="s">
        <v>18</v>
      </c>
      <c r="AN26" s="1230" t="s">
        <v>55</v>
      </c>
      <c r="AO26" s="1231"/>
      <c r="AP26" s="1232" t="s">
        <v>55</v>
      </c>
      <c r="AQ26" s="1233">
        <v>37</v>
      </c>
      <c r="AR26" s="1221" t="s">
        <v>14</v>
      </c>
      <c r="AS26" s="1223" t="s">
        <v>55</v>
      </c>
      <c r="AT26" s="1224"/>
      <c r="AU26" s="1224" t="s">
        <v>55</v>
      </c>
      <c r="AV26" s="1233"/>
      <c r="AW26" s="1221" t="s">
        <v>19</v>
      </c>
      <c r="AX26" s="1223" t="s">
        <v>55</v>
      </c>
      <c r="AY26" s="1224" t="s">
        <v>55</v>
      </c>
      <c r="AZ26" s="1225"/>
      <c r="BA26" s="1233"/>
      <c r="BB26" s="1221" t="s">
        <v>88</v>
      </c>
      <c r="BC26" s="1223" t="s">
        <v>55</v>
      </c>
      <c r="BD26" s="1224" t="s">
        <v>55</v>
      </c>
      <c r="BE26" s="1225"/>
      <c r="BF26" s="1233">
        <v>50</v>
      </c>
      <c r="BG26" s="1438" t="s">
        <v>14</v>
      </c>
      <c r="BH26" s="1223"/>
      <c r="BI26" s="1224" t="s">
        <v>55</v>
      </c>
      <c r="BJ26" s="1225" t="s">
        <v>55</v>
      </c>
      <c r="BK26" s="11"/>
    </row>
    <row r="27" spans="2:63" ht="18" customHeight="1" thickBot="1">
      <c r="B27" s="1776" t="s">
        <v>30</v>
      </c>
      <c r="C27" s="1237"/>
      <c r="D27" s="1222" t="s">
        <v>16</v>
      </c>
      <c r="E27" s="1226"/>
      <c r="F27" s="1227" t="s">
        <v>55</v>
      </c>
      <c r="G27" s="1228" t="s">
        <v>55</v>
      </c>
      <c r="H27" s="1233"/>
      <c r="I27" s="1221" t="s">
        <v>15</v>
      </c>
      <c r="J27" s="1223" t="s">
        <v>55</v>
      </c>
      <c r="K27" s="1224"/>
      <c r="L27" s="1225" t="s">
        <v>55</v>
      </c>
      <c r="M27" s="1233"/>
      <c r="N27" s="1221" t="s">
        <v>15</v>
      </c>
      <c r="O27" s="1223"/>
      <c r="P27" s="1224" t="s">
        <v>55</v>
      </c>
      <c r="Q27" s="1225" t="s">
        <v>55</v>
      </c>
      <c r="R27" s="1233"/>
      <c r="S27" s="1221" t="s">
        <v>19</v>
      </c>
      <c r="T27" s="1223"/>
      <c r="U27" s="1224" t="s">
        <v>55</v>
      </c>
      <c r="V27" s="1225" t="s">
        <v>55</v>
      </c>
      <c r="W27" s="1238"/>
      <c r="X27" s="1229" t="s">
        <v>18</v>
      </c>
      <c r="Y27" s="1223" t="s">
        <v>55</v>
      </c>
      <c r="Z27" s="1231"/>
      <c r="AA27" s="1232" t="s">
        <v>55</v>
      </c>
      <c r="AB27" s="1233">
        <v>24</v>
      </c>
      <c r="AC27" s="1221" t="s">
        <v>14</v>
      </c>
      <c r="AD27" s="1223" t="s">
        <v>55</v>
      </c>
      <c r="AE27" s="1224" t="s">
        <v>55</v>
      </c>
      <c r="AF27" s="1225"/>
      <c r="AG27" s="1233"/>
      <c r="AH27" s="1221" t="s">
        <v>19</v>
      </c>
      <c r="AI27" s="1223"/>
      <c r="AJ27" s="1224" t="s">
        <v>55</v>
      </c>
      <c r="AK27" s="1225" t="s">
        <v>55</v>
      </c>
      <c r="AL27" s="1233"/>
      <c r="AM27" s="1221" t="s">
        <v>88</v>
      </c>
      <c r="AN27" s="1223"/>
      <c r="AO27" s="1224" t="s">
        <v>55</v>
      </c>
      <c r="AP27" s="1225" t="s">
        <v>55</v>
      </c>
      <c r="AQ27" s="1233"/>
      <c r="AR27" s="1221" t="s">
        <v>17</v>
      </c>
      <c r="AS27" s="1223"/>
      <c r="AT27" s="1224" t="s">
        <v>55</v>
      </c>
      <c r="AU27" s="1225" t="s">
        <v>55</v>
      </c>
      <c r="AV27" s="1233"/>
      <c r="AW27" s="1222" t="s">
        <v>16</v>
      </c>
      <c r="AX27" s="1226" t="s">
        <v>55</v>
      </c>
      <c r="AY27" s="1227"/>
      <c r="AZ27" s="1228" t="s">
        <v>55</v>
      </c>
      <c r="BA27" s="1233"/>
      <c r="BB27" s="1221" t="s">
        <v>15</v>
      </c>
      <c r="BC27" s="1223" t="s">
        <v>55</v>
      </c>
      <c r="BD27" s="1224" t="s">
        <v>55</v>
      </c>
      <c r="BE27" s="1225"/>
      <c r="BF27" s="1233"/>
      <c r="BG27" s="1221" t="s">
        <v>17</v>
      </c>
      <c r="BH27" s="1234"/>
      <c r="BI27" s="1235" t="s">
        <v>55</v>
      </c>
      <c r="BJ27" s="1236" t="s">
        <v>55</v>
      </c>
      <c r="BK27" s="11"/>
    </row>
    <row r="28" spans="2:63" ht="18" customHeight="1" thickBot="1">
      <c r="B28" s="1776" t="s">
        <v>31</v>
      </c>
      <c r="C28" s="1238"/>
      <c r="D28" s="1229" t="s">
        <v>18</v>
      </c>
      <c r="E28" s="1230"/>
      <c r="F28" s="1231" t="s">
        <v>55</v>
      </c>
      <c r="G28" s="1232" t="s">
        <v>55</v>
      </c>
      <c r="H28" s="1233">
        <v>7</v>
      </c>
      <c r="I28" s="1221" t="s">
        <v>14</v>
      </c>
      <c r="J28" s="1223"/>
      <c r="K28" s="1224" t="s">
        <v>55</v>
      </c>
      <c r="L28" s="1225" t="s">
        <v>55</v>
      </c>
      <c r="M28" s="1233">
        <v>11</v>
      </c>
      <c r="N28" s="1221" t="s">
        <v>14</v>
      </c>
      <c r="O28" s="1223" t="s">
        <v>55</v>
      </c>
      <c r="P28" s="1224" t="s">
        <v>55</v>
      </c>
      <c r="Q28" s="1225"/>
      <c r="R28" s="1237"/>
      <c r="S28" s="1222" t="s">
        <v>16</v>
      </c>
      <c r="T28" s="1226"/>
      <c r="U28" s="1227" t="s">
        <v>55</v>
      </c>
      <c r="V28" s="1228" t="s">
        <v>55</v>
      </c>
      <c r="W28" s="1233"/>
      <c r="X28" s="1221" t="s">
        <v>88</v>
      </c>
      <c r="Y28" s="1223" t="s">
        <v>55</v>
      </c>
      <c r="Z28" s="1224"/>
      <c r="AA28" s="1225" t="s">
        <v>55</v>
      </c>
      <c r="AB28" s="1233"/>
      <c r="AC28" s="1221" t="s">
        <v>17</v>
      </c>
      <c r="AD28" s="1234" t="s">
        <v>55</v>
      </c>
      <c r="AE28" s="1235"/>
      <c r="AF28" s="1236" t="s">
        <v>55</v>
      </c>
      <c r="AG28" s="1237"/>
      <c r="AH28" s="1222" t="s">
        <v>16</v>
      </c>
      <c r="AI28" s="1226" t="s">
        <v>55</v>
      </c>
      <c r="AJ28" s="1227" t="s">
        <v>55</v>
      </c>
      <c r="AK28" s="1228"/>
      <c r="AL28" s="1233"/>
      <c r="AM28" s="1221" t="s">
        <v>15</v>
      </c>
      <c r="AN28" s="1223" t="s">
        <v>55</v>
      </c>
      <c r="AO28" s="1224" t="s">
        <v>55</v>
      </c>
      <c r="AP28" s="1225"/>
      <c r="AQ28" s="1233"/>
      <c r="AR28" s="1221" t="s">
        <v>19</v>
      </c>
      <c r="AS28" s="1223"/>
      <c r="AT28" s="1224" t="s">
        <v>55</v>
      </c>
      <c r="AU28" s="1225" t="s">
        <v>55</v>
      </c>
      <c r="AV28" s="1238"/>
      <c r="AW28" s="1229" t="s">
        <v>18</v>
      </c>
      <c r="AX28" s="1230" t="s">
        <v>55</v>
      </c>
      <c r="AY28" s="1231"/>
      <c r="AZ28" s="1232" t="s">
        <v>55</v>
      </c>
      <c r="BA28" s="1233">
        <v>46</v>
      </c>
      <c r="BB28" s="1221" t="s">
        <v>14</v>
      </c>
      <c r="BC28" s="1223" t="s">
        <v>55</v>
      </c>
      <c r="BD28" s="1224"/>
      <c r="BE28" s="1225" t="s">
        <v>55</v>
      </c>
      <c r="BF28" s="1233"/>
      <c r="BG28" s="1221" t="s">
        <v>19</v>
      </c>
      <c r="BH28" s="1223" t="s">
        <v>55</v>
      </c>
      <c r="BI28" s="1224" t="s">
        <v>55</v>
      </c>
      <c r="BJ28" s="1225"/>
      <c r="BK28" s="11"/>
    </row>
    <row r="29" spans="2:63" ht="18" customHeight="1" thickBot="1">
      <c r="B29" s="1776" t="s">
        <v>32</v>
      </c>
      <c r="C29" s="1233"/>
      <c r="D29" s="1221" t="s">
        <v>88</v>
      </c>
      <c r="E29" s="1223" t="s">
        <v>55</v>
      </c>
      <c r="F29" s="1224" t="s">
        <v>55</v>
      </c>
      <c r="G29" s="1225"/>
      <c r="H29" s="1233"/>
      <c r="I29" s="1221" t="s">
        <v>17</v>
      </c>
      <c r="J29" s="1223" t="s">
        <v>55</v>
      </c>
      <c r="K29" s="1224" t="s">
        <v>55</v>
      </c>
      <c r="L29" s="1225"/>
      <c r="M29" s="1233"/>
      <c r="N29" s="1221" t="s">
        <v>17</v>
      </c>
      <c r="O29" s="1223" t="s">
        <v>55</v>
      </c>
      <c r="P29" s="1224" t="s">
        <v>55</v>
      </c>
      <c r="Q29" s="1225"/>
      <c r="R29" s="1233"/>
      <c r="S29" s="1229" t="s">
        <v>18</v>
      </c>
      <c r="T29" s="1230" t="s">
        <v>55</v>
      </c>
      <c r="U29" s="1231" t="s">
        <v>55</v>
      </c>
      <c r="V29" s="1232"/>
      <c r="W29" s="1233"/>
      <c r="X29" s="1221" t="s">
        <v>15</v>
      </c>
      <c r="Y29" s="1223"/>
      <c r="Z29" s="1224" t="s">
        <v>55</v>
      </c>
      <c r="AA29" s="1225" t="s">
        <v>55</v>
      </c>
      <c r="AB29" s="1233"/>
      <c r="AC29" s="1221" t="s">
        <v>19</v>
      </c>
      <c r="AD29" s="1223"/>
      <c r="AE29" s="1224" t="s">
        <v>55</v>
      </c>
      <c r="AF29" s="1225" t="s">
        <v>55</v>
      </c>
      <c r="AG29" s="1238"/>
      <c r="AH29" s="1229" t="s">
        <v>18</v>
      </c>
      <c r="AI29" s="1223" t="s">
        <v>55</v>
      </c>
      <c r="AJ29" s="1231"/>
      <c r="AK29" s="1232" t="s">
        <v>55</v>
      </c>
      <c r="AL29" s="1233">
        <v>33</v>
      </c>
      <c r="AM29" s="1221" t="s">
        <v>14</v>
      </c>
      <c r="AN29" s="1223" t="s">
        <v>55</v>
      </c>
      <c r="AO29" s="1224" t="s">
        <v>55</v>
      </c>
      <c r="AP29" s="1225"/>
      <c r="AQ29" s="1237"/>
      <c r="AR29" s="1222" t="s">
        <v>16</v>
      </c>
      <c r="AS29" s="1226" t="s">
        <v>55</v>
      </c>
      <c r="AT29" s="1227" t="s">
        <v>55</v>
      </c>
      <c r="AU29" s="1228"/>
      <c r="AV29" s="1233"/>
      <c r="AW29" s="1221" t="s">
        <v>88</v>
      </c>
      <c r="AX29" s="1223"/>
      <c r="AY29" s="1224" t="s">
        <v>55</v>
      </c>
      <c r="AZ29" s="1225" t="s">
        <v>55</v>
      </c>
      <c r="BA29" s="1233"/>
      <c r="BB29" s="1221" t="s">
        <v>17</v>
      </c>
      <c r="BC29" s="1223"/>
      <c r="BD29" s="1224" t="s">
        <v>55</v>
      </c>
      <c r="BE29" s="1225" t="s">
        <v>55</v>
      </c>
      <c r="BF29" s="1233"/>
      <c r="BG29" s="1222" t="s">
        <v>16</v>
      </c>
      <c r="BH29" s="1226" t="s">
        <v>55</v>
      </c>
      <c r="BI29" s="1227"/>
      <c r="BJ29" s="1228" t="s">
        <v>55</v>
      </c>
      <c r="BK29" s="11"/>
    </row>
    <row r="30" spans="2:63" ht="18" customHeight="1" thickBot="1">
      <c r="B30" s="1776" t="s">
        <v>34</v>
      </c>
      <c r="C30" s="1233"/>
      <c r="D30" s="1221" t="s">
        <v>15</v>
      </c>
      <c r="E30" s="1223" t="s">
        <v>55</v>
      </c>
      <c r="F30" s="1224"/>
      <c r="G30" s="1225" t="s">
        <v>55</v>
      </c>
      <c r="H30" s="1233"/>
      <c r="I30" s="1221" t="s">
        <v>19</v>
      </c>
      <c r="J30" s="1223" t="s">
        <v>55</v>
      </c>
      <c r="K30" s="1224" t="s">
        <v>55</v>
      </c>
      <c r="L30" s="1225"/>
      <c r="M30" s="1233"/>
      <c r="N30" s="1221" t="s">
        <v>19</v>
      </c>
      <c r="O30" s="1223" t="s">
        <v>55</v>
      </c>
      <c r="P30" s="1224"/>
      <c r="Q30" s="1225" t="s">
        <v>55</v>
      </c>
      <c r="R30" s="1854"/>
      <c r="S30" s="1221" t="s">
        <v>88</v>
      </c>
      <c r="T30" s="1223" t="s">
        <v>55</v>
      </c>
      <c r="U30" s="1224"/>
      <c r="V30" s="1225" t="s">
        <v>55</v>
      </c>
      <c r="W30" s="1233">
        <v>20</v>
      </c>
      <c r="X30" s="1221" t="s">
        <v>14</v>
      </c>
      <c r="Y30" s="1223" t="s">
        <v>55</v>
      </c>
      <c r="Z30" s="1224" t="s">
        <v>55</v>
      </c>
      <c r="AA30" s="1225"/>
      <c r="AB30" s="1237"/>
      <c r="AC30" s="1222" t="s">
        <v>16</v>
      </c>
      <c r="AD30" s="1226"/>
      <c r="AE30" s="1227" t="s">
        <v>55</v>
      </c>
      <c r="AF30" s="1228" t="s">
        <v>55</v>
      </c>
      <c r="AG30" s="1233"/>
      <c r="AH30" s="1221" t="s">
        <v>88</v>
      </c>
      <c r="AI30" s="1223" t="s">
        <v>55</v>
      </c>
      <c r="AJ30" s="1224"/>
      <c r="AK30" s="1225" t="s">
        <v>55</v>
      </c>
      <c r="AL30" s="1233"/>
      <c r="AM30" s="1221" t="s">
        <v>17</v>
      </c>
      <c r="AN30" s="1223" t="s">
        <v>55</v>
      </c>
      <c r="AO30" s="1224"/>
      <c r="AP30" s="1225" t="s">
        <v>55</v>
      </c>
      <c r="AQ30" s="1238"/>
      <c r="AR30" s="1394" t="s">
        <v>18</v>
      </c>
      <c r="AS30" s="1223" t="s">
        <v>55</v>
      </c>
      <c r="AT30" s="1231"/>
      <c r="AU30" s="1232" t="s">
        <v>55</v>
      </c>
      <c r="AV30" s="1233"/>
      <c r="AW30" s="1221" t="s">
        <v>15</v>
      </c>
      <c r="AX30" s="1223" t="s">
        <v>55</v>
      </c>
      <c r="AY30" s="1224" t="s">
        <v>55</v>
      </c>
      <c r="AZ30" s="1225"/>
      <c r="BA30" s="1233"/>
      <c r="BB30" s="1425" t="s">
        <v>19</v>
      </c>
      <c r="BC30" s="1223"/>
      <c r="BD30" s="1224" t="s">
        <v>55</v>
      </c>
      <c r="BE30" s="1225" t="s">
        <v>55</v>
      </c>
      <c r="BF30" s="1238"/>
      <c r="BG30" s="1229" t="s">
        <v>18</v>
      </c>
      <c r="BH30" s="1230" t="s">
        <v>55</v>
      </c>
      <c r="BI30" s="1231"/>
      <c r="BJ30" s="1232" t="s">
        <v>55</v>
      </c>
      <c r="BK30" s="11"/>
    </row>
    <row r="31" spans="2:63" ht="18" customHeight="1" thickBot="1">
      <c r="B31" s="1776" t="s">
        <v>35</v>
      </c>
      <c r="C31" s="1233">
        <v>3</v>
      </c>
      <c r="D31" s="1221" t="s">
        <v>14</v>
      </c>
      <c r="E31" s="1223" t="s">
        <v>55</v>
      </c>
      <c r="F31" s="1224"/>
      <c r="G31" s="1225" t="s">
        <v>55</v>
      </c>
      <c r="H31" s="1237"/>
      <c r="I31" s="1222" t="s">
        <v>16</v>
      </c>
      <c r="J31" s="1226" t="s">
        <v>55</v>
      </c>
      <c r="K31" s="1227"/>
      <c r="L31" s="1228" t="s">
        <v>55</v>
      </c>
      <c r="M31" s="1233"/>
      <c r="N31" s="1222" t="s">
        <v>16</v>
      </c>
      <c r="O31" s="1226"/>
      <c r="P31" s="1227" t="s">
        <v>55</v>
      </c>
      <c r="Q31" s="1228" t="s">
        <v>55</v>
      </c>
      <c r="R31" s="1233"/>
      <c r="S31" s="1221" t="s">
        <v>15</v>
      </c>
      <c r="T31" s="1223" t="s">
        <v>55</v>
      </c>
      <c r="U31" s="1224"/>
      <c r="V31" s="1225" t="s">
        <v>55</v>
      </c>
      <c r="W31" s="1233"/>
      <c r="X31" s="1221" t="s">
        <v>17</v>
      </c>
      <c r="Y31" s="1223" t="s">
        <v>55</v>
      </c>
      <c r="Z31" s="1224" t="s">
        <v>55</v>
      </c>
      <c r="AA31" s="1225"/>
      <c r="AB31" s="1233"/>
      <c r="AC31" s="4007" t="s">
        <v>18</v>
      </c>
      <c r="AD31" s="1230" t="s">
        <v>55</v>
      </c>
      <c r="AE31" s="1231" t="s">
        <v>55</v>
      </c>
      <c r="AF31" s="1232"/>
      <c r="AG31" s="1233"/>
      <c r="AH31" s="1221" t="s">
        <v>15</v>
      </c>
      <c r="AI31" s="1223"/>
      <c r="AJ31" s="1224" t="s">
        <v>55</v>
      </c>
      <c r="AK31" s="1225" t="s">
        <v>55</v>
      </c>
      <c r="AL31" s="1233"/>
      <c r="AM31" s="1221" t="s">
        <v>19</v>
      </c>
      <c r="AN31" s="1223"/>
      <c r="AO31" s="1224" t="s">
        <v>55</v>
      </c>
      <c r="AP31" s="1225" t="s">
        <v>55</v>
      </c>
      <c r="AQ31" s="1233"/>
      <c r="AR31" s="1221" t="s">
        <v>88</v>
      </c>
      <c r="AS31" s="1223" t="s">
        <v>55</v>
      </c>
      <c r="AT31" s="1224"/>
      <c r="AU31" s="1225" t="s">
        <v>55</v>
      </c>
      <c r="AV31" s="1233">
        <v>42</v>
      </c>
      <c r="AW31" s="1221" t="s">
        <v>14</v>
      </c>
      <c r="AX31" s="1223" t="s">
        <v>55</v>
      </c>
      <c r="AY31" s="1224" t="s">
        <v>55</v>
      </c>
      <c r="AZ31" s="1225"/>
      <c r="BA31" s="1237"/>
      <c r="BB31" s="1222" t="s">
        <v>16</v>
      </c>
      <c r="BC31" s="1226" t="s">
        <v>55</v>
      </c>
      <c r="BD31" s="1227" t="s">
        <v>55</v>
      </c>
      <c r="BE31" s="1228"/>
      <c r="BF31" s="1233"/>
      <c r="BG31" s="1221" t="s">
        <v>88</v>
      </c>
      <c r="BH31" s="1223"/>
      <c r="BI31" s="1224" t="s">
        <v>55</v>
      </c>
      <c r="BJ31" s="1225" t="s">
        <v>55</v>
      </c>
      <c r="BK31" s="11"/>
    </row>
    <row r="32" spans="2:63" ht="18" customHeight="1" thickBot="1">
      <c r="B32" s="1776" t="s">
        <v>36</v>
      </c>
      <c r="C32" s="1233"/>
      <c r="D32" s="1221" t="s">
        <v>17</v>
      </c>
      <c r="E32" s="1223"/>
      <c r="F32" s="1224" t="s">
        <v>55</v>
      </c>
      <c r="G32" s="1225" t="s">
        <v>55</v>
      </c>
      <c r="H32" s="1233"/>
      <c r="I32" s="1229" t="s">
        <v>18</v>
      </c>
      <c r="J32" s="1223"/>
      <c r="K32" s="1231" t="s">
        <v>55</v>
      </c>
      <c r="L32" s="1232" t="s">
        <v>55</v>
      </c>
      <c r="M32" s="1238"/>
      <c r="N32" s="1229" t="s">
        <v>18</v>
      </c>
      <c r="O32" s="1230"/>
      <c r="P32" s="1231" t="s">
        <v>55</v>
      </c>
      <c r="Q32" s="1232" t="s">
        <v>55</v>
      </c>
      <c r="R32" s="1233">
        <v>16</v>
      </c>
      <c r="S32" s="1221" t="s">
        <v>14</v>
      </c>
      <c r="T32" s="1223"/>
      <c r="U32" s="1224" t="s">
        <v>55</v>
      </c>
      <c r="V32" s="1225" t="s">
        <v>55</v>
      </c>
      <c r="W32" s="1233"/>
      <c r="X32" s="1221" t="s">
        <v>19</v>
      </c>
      <c r="Y32" s="1223" t="s">
        <v>55</v>
      </c>
      <c r="Z32" s="1224"/>
      <c r="AA32" s="1225" t="s">
        <v>55</v>
      </c>
      <c r="AB32" s="1233"/>
      <c r="AC32" s="1221" t="s">
        <v>88</v>
      </c>
      <c r="AD32" s="1223" t="s">
        <v>55</v>
      </c>
      <c r="AE32" s="1224"/>
      <c r="AF32" s="1225" t="s">
        <v>55</v>
      </c>
      <c r="AG32" s="1233">
        <v>29</v>
      </c>
      <c r="AH32" s="1221" t="s">
        <v>14</v>
      </c>
      <c r="AI32" s="1223" t="s">
        <v>55</v>
      </c>
      <c r="AJ32" s="1224" t="s">
        <v>55</v>
      </c>
      <c r="AK32" s="1225"/>
      <c r="AL32" s="1233"/>
      <c r="AM32" s="1222" t="s">
        <v>16</v>
      </c>
      <c r="AN32" s="1226"/>
      <c r="AO32" s="1227" t="s">
        <v>55</v>
      </c>
      <c r="AP32" s="1228" t="s">
        <v>55</v>
      </c>
      <c r="AQ32" s="1233"/>
      <c r="AR32" s="1221" t="s">
        <v>15</v>
      </c>
      <c r="AS32" s="1223"/>
      <c r="AT32" s="1224" t="s">
        <v>55</v>
      </c>
      <c r="AU32" s="1225" t="s">
        <v>55</v>
      </c>
      <c r="AV32" s="1233"/>
      <c r="AW32" s="1221" t="s">
        <v>17</v>
      </c>
      <c r="AX32" s="1223" t="s">
        <v>55</v>
      </c>
      <c r="AY32" s="1224"/>
      <c r="AZ32" s="1225" t="s">
        <v>55</v>
      </c>
      <c r="BA32" s="1238"/>
      <c r="BB32" s="4030" t="s">
        <v>18</v>
      </c>
      <c r="BC32" s="1230" t="s">
        <v>55</v>
      </c>
      <c r="BD32" s="1231"/>
      <c r="BE32" s="1232" t="s">
        <v>55</v>
      </c>
      <c r="BF32" s="1233"/>
      <c r="BG32" s="1221" t="s">
        <v>15</v>
      </c>
      <c r="BH32" s="1223" t="s">
        <v>55</v>
      </c>
      <c r="BI32" s="1224" t="s">
        <v>55</v>
      </c>
      <c r="BJ32" s="1225"/>
      <c r="BK32" s="11"/>
    </row>
    <row r="33" spans="2:63" ht="18" customHeight="1" thickBot="1">
      <c r="B33" s="1776" t="s">
        <v>37</v>
      </c>
      <c r="C33" s="1233"/>
      <c r="D33" s="1221" t="s">
        <v>19</v>
      </c>
      <c r="E33" s="1234" t="s">
        <v>55</v>
      </c>
      <c r="F33" s="1235" t="s">
        <v>55</v>
      </c>
      <c r="G33" s="1236"/>
      <c r="H33" s="1233"/>
      <c r="I33" s="1221" t="s">
        <v>88</v>
      </c>
      <c r="J33" s="1223"/>
      <c r="K33" s="1224" t="s">
        <v>55</v>
      </c>
      <c r="L33" s="1225" t="s">
        <v>55</v>
      </c>
      <c r="M33" s="1233"/>
      <c r="N33" s="1221" t="s">
        <v>88</v>
      </c>
      <c r="O33" s="1223" t="s">
        <v>55</v>
      </c>
      <c r="P33" s="1224" t="s">
        <v>55</v>
      </c>
      <c r="Q33" s="1225"/>
      <c r="R33" s="1233"/>
      <c r="S33" s="1393" t="s">
        <v>17</v>
      </c>
      <c r="T33" s="1223" t="s">
        <v>55</v>
      </c>
      <c r="U33" s="1224" t="s">
        <v>55</v>
      </c>
      <c r="V33" s="1225"/>
      <c r="W33" s="1237"/>
      <c r="X33" s="1222" t="s">
        <v>16</v>
      </c>
      <c r="Y33" s="1226"/>
      <c r="Z33" s="1227" t="s">
        <v>55</v>
      </c>
      <c r="AA33" s="1228" t="s">
        <v>55</v>
      </c>
      <c r="AB33" s="1233"/>
      <c r="AC33" s="1221" t="s">
        <v>15</v>
      </c>
      <c r="AD33" s="1223" t="s">
        <v>55</v>
      </c>
      <c r="AE33" s="1224"/>
      <c r="AF33" s="1225" t="s">
        <v>55</v>
      </c>
      <c r="AG33" s="1233"/>
      <c r="AH33" s="1221" t="s">
        <v>17</v>
      </c>
      <c r="AI33" s="1223" t="s">
        <v>55</v>
      </c>
      <c r="AJ33" s="1224" t="s">
        <v>55</v>
      </c>
      <c r="AK33" s="1225"/>
      <c r="AL33" s="1238"/>
      <c r="AM33" s="1229" t="s">
        <v>18</v>
      </c>
      <c r="AN33" s="1230" t="s">
        <v>55</v>
      </c>
      <c r="AO33" s="1231" t="s">
        <v>55</v>
      </c>
      <c r="AP33" s="1232"/>
      <c r="AQ33" s="1233">
        <v>38</v>
      </c>
      <c r="AR33" s="1221" t="s">
        <v>14</v>
      </c>
      <c r="AS33" s="1223" t="s">
        <v>55</v>
      </c>
      <c r="AT33" s="1224" t="s">
        <v>55</v>
      </c>
      <c r="AU33" s="1225"/>
      <c r="AV33" s="1233"/>
      <c r="AW33" s="1221" t="s">
        <v>19</v>
      </c>
      <c r="AX33" s="1223"/>
      <c r="AY33" s="1224" t="s">
        <v>55</v>
      </c>
      <c r="AZ33" s="1225" t="s">
        <v>55</v>
      </c>
      <c r="BA33" s="1233"/>
      <c r="BB33" s="1221" t="s">
        <v>88</v>
      </c>
      <c r="BC33" s="1223" t="s">
        <v>55</v>
      </c>
      <c r="BD33" s="1224"/>
      <c r="BE33" s="1225" t="s">
        <v>55</v>
      </c>
      <c r="BF33" s="1804">
        <v>51</v>
      </c>
      <c r="BG33" s="1221" t="s">
        <v>14</v>
      </c>
      <c r="BH33" s="1223" t="s">
        <v>55</v>
      </c>
      <c r="BI33" s="1224" t="s">
        <v>55</v>
      </c>
      <c r="BJ33" s="1225"/>
      <c r="BK33" s="11"/>
    </row>
    <row r="34" spans="2:63" ht="18" customHeight="1" thickBot="1">
      <c r="B34" s="1776" t="s">
        <v>39</v>
      </c>
      <c r="C34" s="1237"/>
      <c r="D34" s="1222" t="s">
        <v>16</v>
      </c>
      <c r="E34" s="1226" t="s">
        <v>55</v>
      </c>
      <c r="F34" s="1227" t="s">
        <v>55</v>
      </c>
      <c r="G34" s="1228"/>
      <c r="H34" s="1233"/>
      <c r="I34" s="4008" t="s">
        <v>15</v>
      </c>
      <c r="J34" s="1223" t="s">
        <v>55</v>
      </c>
      <c r="K34" s="1224" t="s">
        <v>55</v>
      </c>
      <c r="L34" s="1225"/>
      <c r="M34" s="1233"/>
      <c r="N34" s="1221" t="s">
        <v>15</v>
      </c>
      <c r="O34" s="1223" t="s">
        <v>55</v>
      </c>
      <c r="P34" s="1224"/>
      <c r="Q34" s="1225" t="s">
        <v>55</v>
      </c>
      <c r="R34" s="1233"/>
      <c r="S34" s="1221" t="s">
        <v>19</v>
      </c>
      <c r="T34" s="1223" t="s">
        <v>55</v>
      </c>
      <c r="U34" s="1224" t="s">
        <v>55</v>
      </c>
      <c r="V34" s="1225"/>
      <c r="W34" s="1238"/>
      <c r="X34" s="1229" t="s">
        <v>18</v>
      </c>
      <c r="Y34" s="1230"/>
      <c r="Z34" s="1231" t="s">
        <v>55</v>
      </c>
      <c r="AA34" s="1232" t="s">
        <v>55</v>
      </c>
      <c r="AB34" s="1233">
        <v>25</v>
      </c>
      <c r="AC34" s="1221" t="s">
        <v>14</v>
      </c>
      <c r="AD34" s="1223"/>
      <c r="AE34" s="1224" t="s">
        <v>55</v>
      </c>
      <c r="AF34" s="1225" t="s">
        <v>55</v>
      </c>
      <c r="AG34" s="1233"/>
      <c r="AH34" s="1221" t="s">
        <v>19</v>
      </c>
      <c r="AI34" s="1223" t="s">
        <v>55</v>
      </c>
      <c r="AJ34" s="1224"/>
      <c r="AK34" s="1225" t="s">
        <v>55</v>
      </c>
      <c r="AL34" s="1233"/>
      <c r="AM34" s="1221" t="s">
        <v>88</v>
      </c>
      <c r="AN34" s="1223" t="s">
        <v>55</v>
      </c>
      <c r="AO34" s="1224"/>
      <c r="AP34" s="1225" t="s">
        <v>55</v>
      </c>
      <c r="AQ34" s="1233"/>
      <c r="AR34" s="1221" t="s">
        <v>17</v>
      </c>
      <c r="AS34" s="1223" t="s">
        <v>55</v>
      </c>
      <c r="AT34" s="1224" t="s">
        <v>55</v>
      </c>
      <c r="AU34" s="1225"/>
      <c r="AV34" s="1237"/>
      <c r="AW34" s="1222" t="s">
        <v>16</v>
      </c>
      <c r="AX34" s="1226"/>
      <c r="AY34" s="1227" t="s">
        <v>55</v>
      </c>
      <c r="AZ34" s="1228" t="s">
        <v>55</v>
      </c>
      <c r="BA34" s="1233"/>
      <c r="BB34" s="4008" t="s">
        <v>15</v>
      </c>
      <c r="BC34" s="1223"/>
      <c r="BD34" s="1224" t="s">
        <v>55</v>
      </c>
      <c r="BE34" s="1225" t="s">
        <v>55</v>
      </c>
      <c r="BF34" s="1233"/>
      <c r="BG34" s="1221" t="s">
        <v>17</v>
      </c>
      <c r="BH34" s="1223" t="s">
        <v>55</v>
      </c>
      <c r="BI34" s="1224"/>
      <c r="BJ34" s="1225" t="s">
        <v>55</v>
      </c>
      <c r="BK34" s="11"/>
    </row>
    <row r="35" spans="2:63" ht="18" customHeight="1" thickBot="1">
      <c r="B35" s="1776" t="s">
        <v>40</v>
      </c>
      <c r="C35" s="1233"/>
      <c r="D35" s="1229" t="s">
        <v>18</v>
      </c>
      <c r="E35" s="1230" t="s">
        <v>55</v>
      </c>
      <c r="F35" s="1231"/>
      <c r="G35" s="1232" t="s">
        <v>55</v>
      </c>
      <c r="H35" s="1233">
        <v>8</v>
      </c>
      <c r="I35" s="1424" t="s">
        <v>14</v>
      </c>
      <c r="J35" s="1223" t="s">
        <v>55</v>
      </c>
      <c r="K35" s="1224"/>
      <c r="L35" s="1225" t="s">
        <v>55</v>
      </c>
      <c r="M35" s="1233">
        <v>12</v>
      </c>
      <c r="N35" s="1221" t="s">
        <v>14</v>
      </c>
      <c r="O35" s="1223" t="s">
        <v>55</v>
      </c>
      <c r="P35" s="1224"/>
      <c r="Q35" s="1225" t="s">
        <v>55</v>
      </c>
      <c r="R35" s="1237"/>
      <c r="S35" s="1222" t="s">
        <v>16</v>
      </c>
      <c r="T35" s="1226" t="s">
        <v>55</v>
      </c>
      <c r="U35" s="1227"/>
      <c r="V35" s="1228" t="s">
        <v>55</v>
      </c>
      <c r="W35" s="1233"/>
      <c r="X35" s="1438" t="s">
        <v>88</v>
      </c>
      <c r="Y35" s="1223" t="s">
        <v>55</v>
      </c>
      <c r="Z35" s="1224" t="s">
        <v>55</v>
      </c>
      <c r="AA35" s="1225"/>
      <c r="AB35" s="1233"/>
      <c r="AC35" s="1221" t="s">
        <v>17</v>
      </c>
      <c r="AD35" s="1223" t="s">
        <v>55</v>
      </c>
      <c r="AE35" s="1224" t="s">
        <v>55</v>
      </c>
      <c r="AF35" s="1225"/>
      <c r="AG35" s="1237"/>
      <c r="AH35" s="1222" t="s">
        <v>16</v>
      </c>
      <c r="AI35" s="1226"/>
      <c r="AJ35" s="1227" t="s">
        <v>55</v>
      </c>
      <c r="AK35" s="1228" t="s">
        <v>55</v>
      </c>
      <c r="AL35" s="1233"/>
      <c r="AM35" s="1221" t="s">
        <v>15</v>
      </c>
      <c r="AN35" s="1223" t="s">
        <v>55</v>
      </c>
      <c r="AO35" s="1224"/>
      <c r="AP35" s="1225" t="s">
        <v>55</v>
      </c>
      <c r="AQ35" s="1233"/>
      <c r="AR35" s="1221" t="s">
        <v>19</v>
      </c>
      <c r="AS35" s="1223" t="s">
        <v>55</v>
      </c>
      <c r="AT35" s="1224"/>
      <c r="AU35" s="1225" t="s">
        <v>55</v>
      </c>
      <c r="AV35" s="1233"/>
      <c r="AW35" s="1229" t="s">
        <v>18</v>
      </c>
      <c r="AX35" s="1230" t="s">
        <v>55</v>
      </c>
      <c r="AY35" s="1231" t="s">
        <v>55</v>
      </c>
      <c r="AZ35" s="1232"/>
      <c r="BA35" s="1233">
        <v>47</v>
      </c>
      <c r="BB35" s="1424" t="s">
        <v>14</v>
      </c>
      <c r="BC35" s="1223" t="s">
        <v>55</v>
      </c>
      <c r="BD35" s="1224" t="s">
        <v>55</v>
      </c>
      <c r="BE35" s="1225"/>
      <c r="BF35" s="1233"/>
      <c r="BG35" s="1221" t="s">
        <v>19</v>
      </c>
      <c r="BH35" s="1223"/>
      <c r="BI35" s="1224" t="s">
        <v>55</v>
      </c>
      <c r="BJ35" s="1225" t="s">
        <v>55</v>
      </c>
      <c r="BK35" s="11"/>
    </row>
    <row r="36" spans="2:63" ht="18" customHeight="1" thickBot="1">
      <c r="B36" s="1776" t="s">
        <v>41</v>
      </c>
      <c r="C36" s="1233"/>
      <c r="D36" s="1221" t="s">
        <v>88</v>
      </c>
      <c r="E36" s="1223"/>
      <c r="F36" s="1224" t="s">
        <v>55</v>
      </c>
      <c r="G36" s="1225" t="s">
        <v>55</v>
      </c>
      <c r="H36" s="1233"/>
      <c r="I36" s="1221" t="s">
        <v>17</v>
      </c>
      <c r="J36" s="1223" t="s">
        <v>55</v>
      </c>
      <c r="K36" s="1224"/>
      <c r="L36" s="1225" t="s">
        <v>55</v>
      </c>
      <c r="M36" s="1233"/>
      <c r="N36" s="1221" t="s">
        <v>17</v>
      </c>
      <c r="O36" s="1234"/>
      <c r="P36" s="1235" t="s">
        <v>55</v>
      </c>
      <c r="Q36" s="1236" t="s">
        <v>55</v>
      </c>
      <c r="R36" s="1233"/>
      <c r="S36" s="4031" t="s">
        <v>18</v>
      </c>
      <c r="T36" s="1230"/>
      <c r="U36" s="1231" t="s">
        <v>55</v>
      </c>
      <c r="V36" s="1232" t="s">
        <v>55</v>
      </c>
      <c r="W36" s="1233"/>
      <c r="X36" s="1221" t="s">
        <v>15</v>
      </c>
      <c r="Y36" s="1223" t="s">
        <v>55</v>
      </c>
      <c r="Z36" s="1224"/>
      <c r="AA36" s="1225" t="s">
        <v>55</v>
      </c>
      <c r="AB36" s="1233"/>
      <c r="AC36" s="1221" t="s">
        <v>19</v>
      </c>
      <c r="AD36" s="1223" t="s">
        <v>55</v>
      </c>
      <c r="AE36" s="1224" t="s">
        <v>55</v>
      </c>
      <c r="AF36" s="1225"/>
      <c r="AG36" s="1233"/>
      <c r="AH36" s="1229" t="s">
        <v>18</v>
      </c>
      <c r="AI36" s="1230"/>
      <c r="AJ36" s="1231" t="s">
        <v>55</v>
      </c>
      <c r="AK36" s="1232" t="s">
        <v>55</v>
      </c>
      <c r="AL36" s="1233">
        <v>34</v>
      </c>
      <c r="AM36" s="1221" t="s">
        <v>14</v>
      </c>
      <c r="AN36" s="1223"/>
      <c r="AO36" s="1224" t="s">
        <v>55</v>
      </c>
      <c r="AP36" s="1225" t="s">
        <v>55</v>
      </c>
      <c r="AQ36" s="1237"/>
      <c r="AR36" s="1222" t="s">
        <v>16</v>
      </c>
      <c r="AS36" s="1226"/>
      <c r="AT36" s="1227" t="s">
        <v>55</v>
      </c>
      <c r="AU36" s="1228" t="s">
        <v>55</v>
      </c>
      <c r="AV36" s="1233"/>
      <c r="AW36" s="1221" t="s">
        <v>88</v>
      </c>
      <c r="AX36" s="1223" t="s">
        <v>55</v>
      </c>
      <c r="AY36" s="1224"/>
      <c r="AZ36" s="1225" t="s">
        <v>55</v>
      </c>
      <c r="BA36" s="1233"/>
      <c r="BB36" s="1221" t="s">
        <v>17</v>
      </c>
      <c r="BC36" s="1234" t="s">
        <v>55</v>
      </c>
      <c r="BD36" s="1235" t="s">
        <v>55</v>
      </c>
      <c r="BE36" s="1236"/>
      <c r="BF36" s="1237"/>
      <c r="BG36" s="1222" t="s">
        <v>16</v>
      </c>
      <c r="BH36" s="1226"/>
      <c r="BI36" s="1227" t="s">
        <v>55</v>
      </c>
      <c r="BJ36" s="1228" t="s">
        <v>55</v>
      </c>
      <c r="BK36" s="11"/>
    </row>
    <row r="37" spans="2:63" ht="18" customHeight="1" thickBot="1">
      <c r="B37" s="1776" t="s">
        <v>42</v>
      </c>
      <c r="C37" s="1233"/>
      <c r="D37" s="1221" t="s">
        <v>15</v>
      </c>
      <c r="E37" s="1223"/>
      <c r="F37" s="1224" t="s">
        <v>55</v>
      </c>
      <c r="G37" s="1225" t="s">
        <v>55</v>
      </c>
      <c r="H37" s="1233"/>
      <c r="I37" s="1221" t="s">
        <v>19</v>
      </c>
      <c r="J37" s="1234"/>
      <c r="K37" s="1235" t="s">
        <v>55</v>
      </c>
      <c r="L37" s="1236" t="s">
        <v>55</v>
      </c>
      <c r="M37" s="1233"/>
      <c r="N37" s="1221" t="s">
        <v>19</v>
      </c>
      <c r="O37" s="1223" t="s">
        <v>55</v>
      </c>
      <c r="P37" s="1224" t="s">
        <v>55</v>
      </c>
      <c r="Q37" s="1225"/>
      <c r="R37" s="1233"/>
      <c r="S37" s="1424" t="s">
        <v>88</v>
      </c>
      <c r="T37" s="1223"/>
      <c r="U37" s="1224" t="s">
        <v>55</v>
      </c>
      <c r="V37" s="1225" t="s">
        <v>55</v>
      </c>
      <c r="W37" s="1233">
        <v>21</v>
      </c>
      <c r="X37" s="1221" t="s">
        <v>14</v>
      </c>
      <c r="Y37" s="1223" t="s">
        <v>55</v>
      </c>
      <c r="Z37" s="1224"/>
      <c r="AA37" s="1225" t="s">
        <v>55</v>
      </c>
      <c r="AB37" s="1237"/>
      <c r="AC37" s="1222" t="s">
        <v>16</v>
      </c>
      <c r="AD37" s="1226" t="s">
        <v>55</v>
      </c>
      <c r="AE37" s="1227"/>
      <c r="AF37" s="1228" t="s">
        <v>55</v>
      </c>
      <c r="AG37" s="1233"/>
      <c r="AH37" s="1221" t="s">
        <v>88</v>
      </c>
      <c r="AI37" s="1223" t="s">
        <v>55</v>
      </c>
      <c r="AJ37" s="1224" t="s">
        <v>55</v>
      </c>
      <c r="AK37" s="1225"/>
      <c r="AL37" s="1233"/>
      <c r="AM37" s="1221" t="s">
        <v>17</v>
      </c>
      <c r="AN37" s="1223" t="s">
        <v>55</v>
      </c>
      <c r="AO37" s="1224" t="s">
        <v>55</v>
      </c>
      <c r="AP37" s="1225"/>
      <c r="AQ37" s="1238"/>
      <c r="AR37" s="1229" t="s">
        <v>18</v>
      </c>
      <c r="AS37" s="1230"/>
      <c r="AT37" s="1231" t="s">
        <v>55</v>
      </c>
      <c r="AU37" s="1232" t="s">
        <v>55</v>
      </c>
      <c r="AV37" s="1233"/>
      <c r="AW37" s="1221" t="s">
        <v>15</v>
      </c>
      <c r="AX37" s="1223" t="s">
        <v>55</v>
      </c>
      <c r="AY37" s="1224"/>
      <c r="AZ37" s="1225" t="s">
        <v>55</v>
      </c>
      <c r="BA37" s="1233"/>
      <c r="BB37" s="1221" t="s">
        <v>19</v>
      </c>
      <c r="BC37" s="1223" t="s">
        <v>55</v>
      </c>
      <c r="BD37" s="1224"/>
      <c r="BE37" s="1225" t="s">
        <v>55</v>
      </c>
      <c r="BF37" s="1238"/>
      <c r="BG37" s="1229" t="s">
        <v>18</v>
      </c>
      <c r="BH37" s="1230" t="s">
        <v>55</v>
      </c>
      <c r="BI37" s="1231" t="s">
        <v>55</v>
      </c>
      <c r="BJ37" s="1232"/>
      <c r="BK37" s="11"/>
    </row>
    <row r="38" spans="2:63" ht="18" customHeight="1" thickBot="1">
      <c r="B38" s="2291" t="s">
        <v>43</v>
      </c>
      <c r="C38" s="1233">
        <v>4</v>
      </c>
      <c r="D38" s="1221" t="s">
        <v>14</v>
      </c>
      <c r="E38" s="1223" t="s">
        <v>55</v>
      </c>
      <c r="F38" s="1224" t="s">
        <v>55</v>
      </c>
      <c r="G38" s="1225"/>
      <c r="H38" s="1237"/>
      <c r="I38" s="1222" t="s">
        <v>16</v>
      </c>
      <c r="J38" s="1226" t="s">
        <v>55</v>
      </c>
      <c r="K38" s="1227" t="s">
        <v>55</v>
      </c>
      <c r="L38" s="1228"/>
      <c r="M38" s="1237"/>
      <c r="N38" s="1222" t="s">
        <v>16</v>
      </c>
      <c r="O38" s="1226" t="s">
        <v>55</v>
      </c>
      <c r="P38" s="1227" t="s">
        <v>55</v>
      </c>
      <c r="Q38" s="1228"/>
      <c r="R38" s="1233"/>
      <c r="S38" s="1221" t="s">
        <v>15</v>
      </c>
      <c r="T38" s="1223" t="s">
        <v>55</v>
      </c>
      <c r="U38" s="1224" t="s">
        <v>55</v>
      </c>
      <c r="V38" s="1225"/>
      <c r="W38" s="1233"/>
      <c r="X38" s="1221" t="s">
        <v>17</v>
      </c>
      <c r="Y38" s="1234"/>
      <c r="Z38" s="1235" t="s">
        <v>55</v>
      </c>
      <c r="AA38" s="1236" t="s">
        <v>55</v>
      </c>
      <c r="AB38" s="1233"/>
      <c r="AC38" s="1229" t="s">
        <v>18</v>
      </c>
      <c r="AD38" s="1230"/>
      <c r="AE38" s="1231" t="s">
        <v>55</v>
      </c>
      <c r="AF38" s="1232" t="s">
        <v>55</v>
      </c>
      <c r="AG38" s="1233"/>
      <c r="AH38" s="1221" t="s">
        <v>15</v>
      </c>
      <c r="AI38" s="1223" t="s">
        <v>55</v>
      </c>
      <c r="AJ38" s="1224"/>
      <c r="AK38" s="1225" t="s">
        <v>55</v>
      </c>
      <c r="AL38" s="1233"/>
      <c r="AM38" s="1221" t="s">
        <v>19</v>
      </c>
      <c r="AN38" s="1223" t="s">
        <v>55</v>
      </c>
      <c r="AO38" s="1224" t="s">
        <v>55</v>
      </c>
      <c r="AP38" s="1225"/>
      <c r="AQ38" s="1233"/>
      <c r="AR38" s="1221" t="s">
        <v>88</v>
      </c>
      <c r="AS38" s="1223" t="s">
        <v>55</v>
      </c>
      <c r="AT38" s="1224" t="s">
        <v>55</v>
      </c>
      <c r="AU38" s="1225"/>
      <c r="AV38" s="1233">
        <v>43</v>
      </c>
      <c r="AW38" s="1438" t="s">
        <v>14</v>
      </c>
      <c r="AX38" s="1223"/>
      <c r="AY38" s="1224" t="s">
        <v>55</v>
      </c>
      <c r="AZ38" s="1225" t="s">
        <v>55</v>
      </c>
      <c r="BA38" s="1233"/>
      <c r="BB38" s="1222" t="s">
        <v>16</v>
      </c>
      <c r="BC38" s="1226"/>
      <c r="BD38" s="1227" t="s">
        <v>55</v>
      </c>
      <c r="BE38" s="1228" t="s">
        <v>55</v>
      </c>
      <c r="BF38" s="1233"/>
      <c r="BG38" s="1221" t="s">
        <v>88</v>
      </c>
      <c r="BH38" s="1223" t="s">
        <v>55</v>
      </c>
      <c r="BI38" s="1224"/>
      <c r="BJ38" s="1225" t="s">
        <v>55</v>
      </c>
      <c r="BK38" s="11"/>
    </row>
    <row r="39" spans="2:63" ht="18" customHeight="1" thickBot="1">
      <c r="B39" s="2291" t="s">
        <v>44</v>
      </c>
      <c r="C39" s="1233"/>
      <c r="D39" s="1221" t="s">
        <v>17</v>
      </c>
      <c r="E39" s="1223" t="s">
        <v>55</v>
      </c>
      <c r="F39" s="1224"/>
      <c r="G39" s="1225" t="s">
        <v>55</v>
      </c>
      <c r="H39" s="1238"/>
      <c r="I39" s="4009" t="s">
        <v>18</v>
      </c>
      <c r="J39" s="1230" t="s">
        <v>55</v>
      </c>
      <c r="K39" s="1231" t="s">
        <v>55</v>
      </c>
      <c r="L39" s="1232"/>
      <c r="M39" s="1233"/>
      <c r="N39" s="1229" t="s">
        <v>18</v>
      </c>
      <c r="O39" s="1230" t="s">
        <v>55</v>
      </c>
      <c r="P39" s="1231"/>
      <c r="Q39" s="1232" t="s">
        <v>55</v>
      </c>
      <c r="R39" s="1233">
        <v>17</v>
      </c>
      <c r="S39" s="1221" t="s">
        <v>14</v>
      </c>
      <c r="T39" s="1223" t="s">
        <v>55</v>
      </c>
      <c r="U39" s="1224"/>
      <c r="V39" s="1225" t="s">
        <v>55</v>
      </c>
      <c r="W39" s="1233"/>
      <c r="X39" s="1221" t="s">
        <v>19</v>
      </c>
      <c r="Y39" s="1223" t="s">
        <v>55</v>
      </c>
      <c r="Z39" s="1224" t="s">
        <v>55</v>
      </c>
      <c r="AA39" s="1225"/>
      <c r="AB39" s="1233"/>
      <c r="AC39" s="1221" t="s">
        <v>88</v>
      </c>
      <c r="AD39" s="1223"/>
      <c r="AE39" s="1224" t="s">
        <v>55</v>
      </c>
      <c r="AF39" s="1225" t="s">
        <v>55</v>
      </c>
      <c r="AG39" s="1233">
        <v>30</v>
      </c>
      <c r="AH39" s="1221" t="s">
        <v>14</v>
      </c>
      <c r="AI39" s="1223" t="s">
        <v>55</v>
      </c>
      <c r="AJ39" s="1224"/>
      <c r="AK39" s="1225" t="s">
        <v>55</v>
      </c>
      <c r="AL39" s="1233"/>
      <c r="AM39" s="1222" t="s">
        <v>16</v>
      </c>
      <c r="AN39" s="1226" t="s">
        <v>55</v>
      </c>
      <c r="AO39" s="1227"/>
      <c r="AP39" s="1228" t="s">
        <v>55</v>
      </c>
      <c r="AQ39" s="1233"/>
      <c r="AR39" s="1221" t="s">
        <v>15</v>
      </c>
      <c r="AS39" s="1223" t="s">
        <v>55</v>
      </c>
      <c r="AT39" s="1224"/>
      <c r="AU39" s="1225" t="s">
        <v>55</v>
      </c>
      <c r="AV39" s="1233"/>
      <c r="AW39" s="1221" t="s">
        <v>17</v>
      </c>
      <c r="AX39" s="1223" t="s">
        <v>55</v>
      </c>
      <c r="AY39" s="1224" t="s">
        <v>55</v>
      </c>
      <c r="AZ39" s="1225"/>
      <c r="BA39" s="1238"/>
      <c r="BB39" s="1229" t="s">
        <v>18</v>
      </c>
      <c r="BC39" s="1230"/>
      <c r="BD39" s="1231" t="s">
        <v>55</v>
      </c>
      <c r="BE39" s="1232" t="s">
        <v>55</v>
      </c>
      <c r="BF39" s="1233"/>
      <c r="BG39" s="1393" t="s">
        <v>15</v>
      </c>
      <c r="BH39" s="1223" t="s">
        <v>55</v>
      </c>
      <c r="BI39" s="1224"/>
      <c r="BJ39" s="1225" t="s">
        <v>55</v>
      </c>
      <c r="BK39" s="11"/>
    </row>
    <row r="40" spans="2:63" ht="18" customHeight="1" thickBot="1">
      <c r="B40" s="1776" t="s">
        <v>45</v>
      </c>
      <c r="C40" s="1233"/>
      <c r="D40" s="1221" t="s">
        <v>19</v>
      </c>
      <c r="E40" s="1223" t="s">
        <v>55</v>
      </c>
      <c r="F40" s="1224"/>
      <c r="G40" s="1225" t="s">
        <v>55</v>
      </c>
      <c r="H40" s="1233"/>
      <c r="I40" s="1424" t="s">
        <v>88</v>
      </c>
      <c r="J40" s="1223" t="s">
        <v>55</v>
      </c>
      <c r="K40" s="1224"/>
      <c r="L40" s="1225" t="s">
        <v>55</v>
      </c>
      <c r="M40" s="1233"/>
      <c r="N40" s="1221" t="s">
        <v>88</v>
      </c>
      <c r="O40" s="1223"/>
      <c r="P40" s="1224" t="s">
        <v>55</v>
      </c>
      <c r="Q40" s="1225" t="s">
        <v>55</v>
      </c>
      <c r="R40" s="1233"/>
      <c r="S40" s="1221" t="s">
        <v>17</v>
      </c>
      <c r="T40" s="1223" t="s">
        <v>55</v>
      </c>
      <c r="U40" s="1224"/>
      <c r="V40" s="1225" t="s">
        <v>55</v>
      </c>
      <c r="W40" s="1237"/>
      <c r="X40" s="1222" t="s">
        <v>16</v>
      </c>
      <c r="Y40" s="1226" t="s">
        <v>55</v>
      </c>
      <c r="Z40" s="1227" t="s">
        <v>55</v>
      </c>
      <c r="AA40" s="1228"/>
      <c r="AB40" s="1233"/>
      <c r="AC40" s="1221" t="s">
        <v>15</v>
      </c>
      <c r="AD40" s="1223" t="s">
        <v>55</v>
      </c>
      <c r="AE40" s="1224" t="s">
        <v>55</v>
      </c>
      <c r="AF40" s="1225"/>
      <c r="AG40" s="1233"/>
      <c r="AH40" s="1221" t="s">
        <v>17</v>
      </c>
      <c r="AI40" s="1234"/>
      <c r="AJ40" s="1235" t="s">
        <v>55</v>
      </c>
      <c r="AK40" s="1236" t="s">
        <v>55</v>
      </c>
      <c r="AL40" s="1238"/>
      <c r="AM40" s="1229" t="s">
        <v>18</v>
      </c>
      <c r="AN40" s="1223"/>
      <c r="AO40" s="1231" t="s">
        <v>55</v>
      </c>
      <c r="AP40" s="1232" t="s">
        <v>55</v>
      </c>
      <c r="AQ40" s="1233">
        <v>39</v>
      </c>
      <c r="AR40" s="1221" t="s">
        <v>14</v>
      </c>
      <c r="AS40" s="1223" t="s">
        <v>55</v>
      </c>
      <c r="AT40" s="1224"/>
      <c r="AU40" s="1225" t="s">
        <v>55</v>
      </c>
      <c r="AV40" s="1233"/>
      <c r="AW40" s="1221" t="s">
        <v>19</v>
      </c>
      <c r="AX40" s="1223" t="s">
        <v>55</v>
      </c>
      <c r="AY40" s="1224" t="s">
        <v>55</v>
      </c>
      <c r="AZ40" s="1225"/>
      <c r="BA40" s="1233"/>
      <c r="BB40" s="1221" t="s">
        <v>88</v>
      </c>
      <c r="BC40" s="1223" t="s">
        <v>55</v>
      </c>
      <c r="BD40" s="1224" t="s">
        <v>55</v>
      </c>
      <c r="BE40" s="1225"/>
      <c r="BF40" s="1233">
        <v>52</v>
      </c>
      <c r="BG40" s="1393" t="s">
        <v>14</v>
      </c>
      <c r="BH40" s="1223"/>
      <c r="BI40" s="1224" t="s">
        <v>55</v>
      </c>
      <c r="BJ40" s="1225" t="s">
        <v>55</v>
      </c>
      <c r="BK40" s="11"/>
    </row>
    <row r="41" spans="2:63" ht="18" customHeight="1" thickBot="1">
      <c r="B41" s="1776" t="s">
        <v>46</v>
      </c>
      <c r="C41" s="1237"/>
      <c r="D41" s="1221" t="s">
        <v>16</v>
      </c>
      <c r="E41" s="1226"/>
      <c r="F41" s="1227" t="s">
        <v>55</v>
      </c>
      <c r="G41" s="1228" t="s">
        <v>55</v>
      </c>
      <c r="H41" s="1233"/>
      <c r="I41" s="1424" t="s">
        <v>15</v>
      </c>
      <c r="J41" s="1223"/>
      <c r="K41" s="1224" t="s">
        <v>55</v>
      </c>
      <c r="L41" s="1225" t="s">
        <v>55</v>
      </c>
      <c r="M41" s="1233"/>
      <c r="N41" s="1221" t="s">
        <v>15</v>
      </c>
      <c r="O41" s="1223"/>
      <c r="P41" s="1224" t="s">
        <v>55</v>
      </c>
      <c r="Q41" s="1225" t="s">
        <v>55</v>
      </c>
      <c r="R41" s="1233"/>
      <c r="S41" s="1221" t="s">
        <v>19</v>
      </c>
      <c r="T41" s="1223"/>
      <c r="U41" s="1224" t="s">
        <v>55</v>
      </c>
      <c r="V41" s="1225" t="s">
        <v>55</v>
      </c>
      <c r="W41" s="1233"/>
      <c r="X41" s="1229" t="s">
        <v>18</v>
      </c>
      <c r="Y41" s="1230" t="s">
        <v>55</v>
      </c>
      <c r="Z41" s="1231"/>
      <c r="AA41" s="1232" t="s">
        <v>55</v>
      </c>
      <c r="AB41" s="1233">
        <v>26</v>
      </c>
      <c r="AC41" s="1221" t="s">
        <v>14</v>
      </c>
      <c r="AD41" s="1223" t="s">
        <v>55</v>
      </c>
      <c r="AE41" s="1224"/>
      <c r="AF41" s="1225" t="s">
        <v>55</v>
      </c>
      <c r="AG41" s="1233"/>
      <c r="AH41" s="1221" t="s">
        <v>19</v>
      </c>
      <c r="AI41" s="1223" t="s">
        <v>55</v>
      </c>
      <c r="AJ41" s="1224" t="s">
        <v>55</v>
      </c>
      <c r="AK41" s="1225"/>
      <c r="AL41" s="1233"/>
      <c r="AM41" s="1221" t="s">
        <v>88</v>
      </c>
      <c r="AN41" s="1223"/>
      <c r="AO41" s="1224" t="s">
        <v>55</v>
      </c>
      <c r="AP41" s="1225" t="s">
        <v>55</v>
      </c>
      <c r="AQ41" s="1233"/>
      <c r="AR41" s="1221" t="s">
        <v>17</v>
      </c>
      <c r="AS41" s="1223"/>
      <c r="AT41" s="1224" t="s">
        <v>55</v>
      </c>
      <c r="AU41" s="1225" t="s">
        <v>55</v>
      </c>
      <c r="AV41" s="1237"/>
      <c r="AW41" s="1222" t="s">
        <v>16</v>
      </c>
      <c r="AX41" s="1226" t="s">
        <v>55</v>
      </c>
      <c r="AY41" s="1227"/>
      <c r="AZ41" s="1228" t="s">
        <v>55</v>
      </c>
      <c r="BA41" s="1233"/>
      <c r="BB41" s="1221" t="s">
        <v>15</v>
      </c>
      <c r="BC41" s="1223" t="s">
        <v>55</v>
      </c>
      <c r="BD41" s="1224"/>
      <c r="BE41" s="1225" t="s">
        <v>55</v>
      </c>
      <c r="BF41" s="1233"/>
      <c r="BG41" s="1393" t="s">
        <v>17</v>
      </c>
      <c r="BH41" s="1223" t="s">
        <v>55</v>
      </c>
      <c r="BI41" s="1224" t="s">
        <v>55</v>
      </c>
      <c r="BJ41" s="1225"/>
      <c r="BK41" s="11"/>
    </row>
    <row r="42" spans="2:63" ht="18" customHeight="1" thickBot="1">
      <c r="B42" s="1776" t="s">
        <v>47</v>
      </c>
      <c r="C42" s="1233"/>
      <c r="D42" s="1229" t="s">
        <v>18</v>
      </c>
      <c r="E42" s="1230" t="s">
        <v>55</v>
      </c>
      <c r="F42" s="1231" t="s">
        <v>55</v>
      </c>
      <c r="G42" s="1232"/>
      <c r="H42" s="1233">
        <v>9</v>
      </c>
      <c r="I42" s="1424" t="s">
        <v>14</v>
      </c>
      <c r="J42" s="1223"/>
      <c r="K42" s="1224" t="s">
        <v>55</v>
      </c>
      <c r="L42" s="1225" t="s">
        <v>55</v>
      </c>
      <c r="M42" s="1233">
        <v>13</v>
      </c>
      <c r="N42" s="1221" t="s">
        <v>14</v>
      </c>
      <c r="O42" s="1223" t="s">
        <v>55</v>
      </c>
      <c r="P42" s="1224" t="s">
        <v>55</v>
      </c>
      <c r="Q42" s="1225"/>
      <c r="R42" s="1237"/>
      <c r="S42" s="1222" t="s">
        <v>16</v>
      </c>
      <c r="T42" s="1226" t="s">
        <v>55</v>
      </c>
      <c r="U42" s="1227" t="s">
        <v>55</v>
      </c>
      <c r="V42" s="1228"/>
      <c r="W42" s="1233"/>
      <c r="X42" s="1221" t="s">
        <v>88</v>
      </c>
      <c r="Y42" s="1223"/>
      <c r="Z42" s="1224" t="s">
        <v>55</v>
      </c>
      <c r="AA42" s="1225" t="s">
        <v>55</v>
      </c>
      <c r="AB42" s="1233"/>
      <c r="AC42" s="1221" t="s">
        <v>17</v>
      </c>
      <c r="AD42" s="1223" t="s">
        <v>55</v>
      </c>
      <c r="AE42" s="1224"/>
      <c r="AF42" s="1225" t="s">
        <v>55</v>
      </c>
      <c r="AG42" s="1237"/>
      <c r="AH42" s="1222" t="s">
        <v>16</v>
      </c>
      <c r="AI42" s="1226" t="s">
        <v>55</v>
      </c>
      <c r="AJ42" s="1227" t="s">
        <v>55</v>
      </c>
      <c r="AK42" s="1228"/>
      <c r="AL42" s="1233"/>
      <c r="AM42" s="1221" t="s">
        <v>15</v>
      </c>
      <c r="AN42" s="1223" t="s">
        <v>55</v>
      </c>
      <c r="AO42" s="1224" t="s">
        <v>55</v>
      </c>
      <c r="AP42" s="1225"/>
      <c r="AQ42" s="1233"/>
      <c r="AR42" s="1425" t="s">
        <v>19</v>
      </c>
      <c r="AS42" s="1223" t="s">
        <v>55</v>
      </c>
      <c r="AT42" s="1224" t="s">
        <v>55</v>
      </c>
      <c r="AU42" s="1225"/>
      <c r="AV42" s="1233"/>
      <c r="AW42" s="1229" t="s">
        <v>18</v>
      </c>
      <c r="AX42" s="1223"/>
      <c r="AY42" s="1231" t="s">
        <v>55</v>
      </c>
      <c r="AZ42" s="1232" t="s">
        <v>55</v>
      </c>
      <c r="BA42" s="1233">
        <v>48</v>
      </c>
      <c r="BB42" s="1221" t="s">
        <v>14</v>
      </c>
      <c r="BC42" s="1223" t="s">
        <v>55</v>
      </c>
      <c r="BD42" s="1224"/>
      <c r="BE42" s="1225" t="s">
        <v>55</v>
      </c>
      <c r="BF42" s="1233"/>
      <c r="BG42" s="1221" t="s">
        <v>19</v>
      </c>
      <c r="BH42" s="1223" t="s">
        <v>55</v>
      </c>
      <c r="BI42" s="1224" t="s">
        <v>55</v>
      </c>
      <c r="BJ42" s="1225"/>
      <c r="BK42" s="11"/>
    </row>
    <row r="43" spans="2:63" ht="18" customHeight="1" thickBot="1">
      <c r="B43" s="1776" t="s">
        <v>48</v>
      </c>
      <c r="C43" s="1233"/>
      <c r="D43" s="1221" t="s">
        <v>88</v>
      </c>
      <c r="E43" s="1223" t="s">
        <v>55</v>
      </c>
      <c r="F43" s="1224" t="s">
        <v>55</v>
      </c>
      <c r="G43" s="1225"/>
      <c r="H43" s="1854"/>
      <c r="I43" s="1221" t="s">
        <v>17</v>
      </c>
      <c r="J43" s="1234" t="s">
        <v>55</v>
      </c>
      <c r="K43" s="1235" t="s">
        <v>55</v>
      </c>
      <c r="L43" s="1236"/>
      <c r="M43" s="1233"/>
      <c r="N43" s="1221" t="s">
        <v>17</v>
      </c>
      <c r="O43" s="1223" t="s">
        <v>55</v>
      </c>
      <c r="P43" s="1224"/>
      <c r="Q43" s="1225" t="s">
        <v>55</v>
      </c>
      <c r="R43" s="1233"/>
      <c r="S43" s="1229" t="s">
        <v>18</v>
      </c>
      <c r="T43" s="1230" t="s">
        <v>55</v>
      </c>
      <c r="U43" s="1231" t="s">
        <v>55</v>
      </c>
      <c r="V43" s="1232"/>
      <c r="W43" s="1233"/>
      <c r="X43" s="1221" t="s">
        <v>15</v>
      </c>
      <c r="Y43" s="1223"/>
      <c r="Z43" s="1224" t="s">
        <v>55</v>
      </c>
      <c r="AA43" s="1225" t="s">
        <v>55</v>
      </c>
      <c r="AB43" s="1233"/>
      <c r="AC43" s="1221" t="s">
        <v>19</v>
      </c>
      <c r="AD43" s="1223"/>
      <c r="AE43" s="1224" t="s">
        <v>55</v>
      </c>
      <c r="AF43" s="1225" t="s">
        <v>55</v>
      </c>
      <c r="AG43" s="1233"/>
      <c r="AH43" s="1229" t="s">
        <v>18</v>
      </c>
      <c r="AI43" s="1230" t="s">
        <v>55</v>
      </c>
      <c r="AJ43" s="1231"/>
      <c r="AK43" s="1232" t="s">
        <v>55</v>
      </c>
      <c r="AL43" s="1233">
        <v>35</v>
      </c>
      <c r="AM43" s="1221" t="s">
        <v>14</v>
      </c>
      <c r="AN43" s="1223" t="s">
        <v>55</v>
      </c>
      <c r="AO43" s="1224"/>
      <c r="AP43" s="1225" t="s">
        <v>55</v>
      </c>
      <c r="AQ43" s="1237"/>
      <c r="AR43" s="1222" t="s">
        <v>16</v>
      </c>
      <c r="AS43" s="1226" t="s">
        <v>55</v>
      </c>
      <c r="AT43" s="1227" t="s">
        <v>55</v>
      </c>
      <c r="AU43" s="1228"/>
      <c r="AV43" s="1233"/>
      <c r="AW43" s="1221" t="s">
        <v>88</v>
      </c>
      <c r="AX43" s="1223"/>
      <c r="AY43" s="1224" t="s">
        <v>55</v>
      </c>
      <c r="AZ43" s="1225" t="s">
        <v>55</v>
      </c>
      <c r="BA43" s="1233"/>
      <c r="BB43" s="1221" t="s">
        <v>17</v>
      </c>
      <c r="BC43" s="1223"/>
      <c r="BD43" s="1224" t="s">
        <v>55</v>
      </c>
      <c r="BE43" s="1225" t="s">
        <v>55</v>
      </c>
      <c r="BF43" s="1237"/>
      <c r="BG43" s="1222" t="s">
        <v>16</v>
      </c>
      <c r="BH43" s="1226" t="s">
        <v>55</v>
      </c>
      <c r="BI43" s="1227"/>
      <c r="BJ43" s="1228" t="s">
        <v>55</v>
      </c>
      <c r="BK43" s="11"/>
    </row>
    <row r="44" spans="2:63" ht="18" customHeight="1" thickBot="1">
      <c r="B44" s="1776" t="s">
        <v>49</v>
      </c>
      <c r="C44" s="1233"/>
      <c r="D44" s="1221" t="s">
        <v>15</v>
      </c>
      <c r="E44" s="1223" t="s">
        <v>55</v>
      </c>
      <c r="F44" s="1224"/>
      <c r="G44" s="1225" t="s">
        <v>55</v>
      </c>
      <c r="H44" s="1674"/>
      <c r="I44" s="4027"/>
      <c r="J44" s="4028"/>
      <c r="K44" s="4029"/>
      <c r="L44" s="3901"/>
      <c r="M44" s="1233"/>
      <c r="N44" s="1221" t="s">
        <v>19</v>
      </c>
      <c r="O44" s="1223" t="s">
        <v>55</v>
      </c>
      <c r="P44" s="1224"/>
      <c r="Q44" s="1225" t="s">
        <v>55</v>
      </c>
      <c r="R44" s="1233"/>
      <c r="S44" s="1221" t="s">
        <v>88</v>
      </c>
      <c r="T44" s="1223" t="s">
        <v>55</v>
      </c>
      <c r="U44" s="1224"/>
      <c r="V44" s="1225" t="s">
        <v>55</v>
      </c>
      <c r="W44" s="1233">
        <v>22</v>
      </c>
      <c r="X44" s="1221" t="s">
        <v>14</v>
      </c>
      <c r="Y44" s="1223" t="s">
        <v>55</v>
      </c>
      <c r="Z44" s="1224" t="s">
        <v>55</v>
      </c>
      <c r="AA44" s="1225"/>
      <c r="AB44" s="1237"/>
      <c r="AC44" s="1222" t="s">
        <v>16</v>
      </c>
      <c r="AD44" s="1226" t="s">
        <v>55</v>
      </c>
      <c r="AE44" s="1227" t="s">
        <v>55</v>
      </c>
      <c r="AF44" s="1228"/>
      <c r="AG44" s="1233"/>
      <c r="AH44" s="1221" t="s">
        <v>88</v>
      </c>
      <c r="AI44" s="1223"/>
      <c r="AJ44" s="1224" t="s">
        <v>55</v>
      </c>
      <c r="AK44" s="1225" t="s">
        <v>55</v>
      </c>
      <c r="AL44" s="1233"/>
      <c r="AM44" s="1393" t="s">
        <v>17</v>
      </c>
      <c r="AN44" s="1223" t="s">
        <v>55</v>
      </c>
      <c r="AO44" s="1224"/>
      <c r="AP44" s="1225" t="s">
        <v>55</v>
      </c>
      <c r="AQ44" s="1238"/>
      <c r="AR44" s="1643" t="s">
        <v>18</v>
      </c>
      <c r="AS44" s="1230" t="s">
        <v>55</v>
      </c>
      <c r="AT44" s="1231"/>
      <c r="AU44" s="1232" t="s">
        <v>55</v>
      </c>
      <c r="AV44" s="1233"/>
      <c r="AW44" s="1221" t="s">
        <v>15</v>
      </c>
      <c r="AX44" s="1223" t="s">
        <v>55</v>
      </c>
      <c r="AY44" s="1224" t="s">
        <v>55</v>
      </c>
      <c r="AZ44" s="1225"/>
      <c r="BA44" s="1233"/>
      <c r="BB44" s="1221" t="s">
        <v>19</v>
      </c>
      <c r="BC44" s="1234" t="s">
        <v>55</v>
      </c>
      <c r="BD44" s="1235" t="s">
        <v>55</v>
      </c>
      <c r="BE44" s="1236"/>
      <c r="BF44" s="1233"/>
      <c r="BG44" s="1229" t="s">
        <v>18</v>
      </c>
      <c r="BH44" s="1223"/>
      <c r="BI44" s="1231" t="s">
        <v>55</v>
      </c>
      <c r="BJ44" s="1232" t="s">
        <v>55</v>
      </c>
      <c r="BK44" s="11"/>
    </row>
    <row r="45" spans="2:63" ht="18" customHeight="1" thickBot="1">
      <c r="B45" s="1776" t="s">
        <v>50</v>
      </c>
      <c r="C45" s="1233">
        <v>5</v>
      </c>
      <c r="D45" s="1221" t="s">
        <v>14</v>
      </c>
      <c r="E45" s="1223"/>
      <c r="F45" s="1224" t="s">
        <v>55</v>
      </c>
      <c r="G45" s="1225" t="s">
        <v>55</v>
      </c>
      <c r="H45" s="4010"/>
      <c r="I45" s="1807"/>
      <c r="J45" s="4008"/>
      <c r="K45" s="4011"/>
      <c r="L45" s="4012"/>
      <c r="M45" s="1237"/>
      <c r="N45" s="1222" t="s">
        <v>16</v>
      </c>
      <c r="O45" s="1226"/>
      <c r="P45" s="1227" t="s">
        <v>55</v>
      </c>
      <c r="Q45" s="1228" t="s">
        <v>55</v>
      </c>
      <c r="R45" s="1854"/>
      <c r="S45" s="1221" t="s">
        <v>15</v>
      </c>
      <c r="T45" s="1223"/>
      <c r="U45" s="1224" t="s">
        <v>55</v>
      </c>
      <c r="V45" s="1225" t="s">
        <v>55</v>
      </c>
      <c r="W45" s="1233"/>
      <c r="X45" s="1221" t="s">
        <v>17</v>
      </c>
      <c r="Y45" s="1223" t="s">
        <v>55</v>
      </c>
      <c r="Z45" s="1224"/>
      <c r="AA45" s="1225" t="s">
        <v>55</v>
      </c>
      <c r="AB45" s="4013"/>
      <c r="AC45" s="1229" t="s">
        <v>18</v>
      </c>
      <c r="AD45" s="1230" t="s">
        <v>55</v>
      </c>
      <c r="AE45" s="1231" t="s">
        <v>55</v>
      </c>
      <c r="AF45" s="1232"/>
      <c r="AG45" s="1233"/>
      <c r="AH45" s="1221" t="s">
        <v>15</v>
      </c>
      <c r="AI45" s="1223"/>
      <c r="AJ45" s="1224" t="s">
        <v>55</v>
      </c>
      <c r="AK45" s="1225" t="s">
        <v>55</v>
      </c>
      <c r="AL45" s="1233"/>
      <c r="AM45" s="1221" t="s">
        <v>19</v>
      </c>
      <c r="AN45" s="1223"/>
      <c r="AO45" s="1224" t="s">
        <v>55</v>
      </c>
      <c r="AP45" s="1225" t="s">
        <v>55</v>
      </c>
      <c r="AQ45" s="1854"/>
      <c r="AR45" s="1221" t="s">
        <v>88</v>
      </c>
      <c r="AS45" s="1223"/>
      <c r="AT45" s="1224" t="s">
        <v>55</v>
      </c>
      <c r="AU45" s="1225" t="s">
        <v>55</v>
      </c>
      <c r="AV45" s="1233">
        <v>44</v>
      </c>
      <c r="AW45" s="1221" t="s">
        <v>14</v>
      </c>
      <c r="AX45" s="1223" t="s">
        <v>55</v>
      </c>
      <c r="AY45" s="1224"/>
      <c r="AZ45" s="1225" t="s">
        <v>55</v>
      </c>
      <c r="BA45" s="1237"/>
      <c r="BB45" s="1222" t="s">
        <v>16</v>
      </c>
      <c r="BC45" s="1226" t="s">
        <v>55</v>
      </c>
      <c r="BD45" s="1227" t="s">
        <v>55</v>
      </c>
      <c r="BE45" s="1228"/>
      <c r="BF45" s="1233"/>
      <c r="BG45" s="1221" t="s">
        <v>88</v>
      </c>
      <c r="BH45" s="1223"/>
      <c r="BI45" s="1224" t="s">
        <v>55</v>
      </c>
      <c r="BJ45" s="1225" t="s">
        <v>55</v>
      </c>
      <c r="BK45" s="11"/>
    </row>
    <row r="46" spans="2:63" ht="18" customHeight="1" thickBot="1">
      <c r="B46" s="1777" t="s">
        <v>51</v>
      </c>
      <c r="C46" s="1233"/>
      <c r="D46" s="1221" t="s">
        <v>17</v>
      </c>
      <c r="E46" s="1234"/>
      <c r="F46" s="1235" t="s">
        <v>55</v>
      </c>
      <c r="G46" s="1236" t="s">
        <v>55</v>
      </c>
      <c r="H46" s="1802"/>
      <c r="I46" s="1808"/>
      <c r="J46" s="4014"/>
      <c r="K46" s="4015"/>
      <c r="L46" s="4016"/>
      <c r="M46" s="1233"/>
      <c r="N46" s="1229" t="s">
        <v>18</v>
      </c>
      <c r="O46" s="1223" t="s">
        <v>55</v>
      </c>
      <c r="P46" s="1231" t="s">
        <v>55</v>
      </c>
      <c r="Q46" s="1232"/>
      <c r="R46" s="4017"/>
      <c r="S46" s="1808"/>
      <c r="T46" s="4000"/>
      <c r="U46" s="4018"/>
      <c r="V46" s="4019"/>
      <c r="W46" s="1233"/>
      <c r="X46" s="1221" t="s">
        <v>19</v>
      </c>
      <c r="Y46" s="1223" t="s">
        <v>55</v>
      </c>
      <c r="Z46" s="1224"/>
      <c r="AA46" s="1225" t="s">
        <v>55</v>
      </c>
      <c r="AB46" s="1673"/>
      <c r="AC46" s="1808"/>
      <c r="AD46" s="4000"/>
      <c r="AE46" s="4018"/>
      <c r="AF46" s="4019"/>
      <c r="AG46" s="1233">
        <v>31</v>
      </c>
      <c r="AH46" s="1221" t="s">
        <v>14</v>
      </c>
      <c r="AI46" s="1223" t="s">
        <v>55</v>
      </c>
      <c r="AJ46" s="1224" t="s">
        <v>55</v>
      </c>
      <c r="AK46" s="1225"/>
      <c r="AL46" s="1233"/>
      <c r="AM46" s="1221" t="s">
        <v>16</v>
      </c>
      <c r="AN46" s="1226" t="s">
        <v>55</v>
      </c>
      <c r="AO46" s="1227" t="s">
        <v>55</v>
      </c>
      <c r="AP46" s="1228"/>
      <c r="AQ46" s="1673"/>
      <c r="AR46" s="1808"/>
      <c r="AS46" s="4020"/>
      <c r="AT46" s="4021"/>
      <c r="AU46" s="4022"/>
      <c r="AV46" s="1233"/>
      <c r="AW46" s="1221" t="s">
        <v>17</v>
      </c>
      <c r="AX46" s="1234" t="s">
        <v>55</v>
      </c>
      <c r="AY46" s="1235"/>
      <c r="AZ46" s="1236" t="s">
        <v>55</v>
      </c>
      <c r="BA46" s="1673"/>
      <c r="BB46" s="4023"/>
      <c r="BC46" s="4024"/>
      <c r="BD46" s="4025"/>
      <c r="BE46" s="4026"/>
      <c r="BF46" s="1233"/>
      <c r="BG46" s="4008" t="s">
        <v>15</v>
      </c>
      <c r="BH46" s="1223" t="s">
        <v>55</v>
      </c>
      <c r="BI46" s="1224" t="s">
        <v>55</v>
      </c>
      <c r="BJ46" s="1225"/>
      <c r="BK46" s="24"/>
    </row>
    <row r="47" spans="2:63" ht="18" customHeight="1">
      <c r="B47" s="4411" t="s">
        <v>95</v>
      </c>
      <c r="C47" s="4412"/>
      <c r="D47" s="4413"/>
      <c r="E47" s="246">
        <f>COUNTIF(E16:E46,"R" )+COUNTIF(E16:E46,"P" )+COUNTIF(E16:E46,"N" )+E53</f>
        <v>22</v>
      </c>
      <c r="F47" s="3605"/>
      <c r="G47" s="179"/>
      <c r="H47" s="26"/>
      <c r="I47" s="6"/>
      <c r="J47" s="246">
        <f>COUNTIF(J16:J46,"R" )+COUNTIF(J16:J46,"P" )+COUNTIF(J16:J46,"N" )+J53</f>
        <v>20</v>
      </c>
      <c r="K47" s="3605"/>
      <c r="L47" s="179"/>
      <c r="M47" s="26"/>
      <c r="N47" s="6"/>
      <c r="O47" s="246">
        <f>COUNTIF(O16:O46,"R" )+COUNTIF(O16:O46,"P" )+COUNTIF(O16:O46,"N" )+O53</f>
        <v>22</v>
      </c>
      <c r="P47" s="3605"/>
      <c r="Q47" s="179"/>
      <c r="R47" s="26"/>
      <c r="S47" s="6"/>
      <c r="T47" s="246">
        <f>COUNTIF(T16:T46,"R" )+COUNTIF(T16:T46,"P" )+COUNTIF(T16:T46,"N" )+T53</f>
        <v>21</v>
      </c>
      <c r="U47" s="3605"/>
      <c r="V47" s="179"/>
      <c r="W47" s="26"/>
      <c r="X47" s="6"/>
      <c r="Y47" s="246">
        <f>COUNTIF(Y16:Y46,"R" )+COUNTIF(Y16:Y46,"P" )+COUNTIF(Y16:Y46,"N" )+Y53</f>
        <v>23</v>
      </c>
      <c r="Z47" s="3605"/>
      <c r="AA47" s="179"/>
      <c r="AB47" s="26"/>
      <c r="AC47" s="6"/>
      <c r="AD47" s="246">
        <f>COUNTIF(AD16:AD46,"R" )+COUNTIF(AD16:AD46,"P" )+COUNTIF(AD16:AD46,"N" )+AD53</f>
        <v>21</v>
      </c>
      <c r="AE47" s="3605"/>
      <c r="AF47" s="179"/>
      <c r="AG47" s="26"/>
      <c r="AH47" s="6"/>
      <c r="AI47" s="246">
        <f>COUNTIF(AI16:AI46,"R" )+COUNTIF(AI16:AI46,"P" )+COUNTIF(AI16:AI46,"N" )+AI53</f>
        <v>21</v>
      </c>
      <c r="AJ47" s="3605"/>
      <c r="AK47" s="179"/>
      <c r="AL47" s="26"/>
      <c r="AM47" s="6"/>
      <c r="AN47" s="246">
        <f>COUNTIF(AN16:AN46,"R" )+COUNTIF(AN16:AN46,"P" )+COUNTIF(AN16:AN46,"N" )+AN53</f>
        <v>23</v>
      </c>
      <c r="AO47" s="3605"/>
      <c r="AP47" s="179"/>
      <c r="AQ47" s="27"/>
      <c r="AR47" s="20"/>
      <c r="AS47" s="246">
        <f>COUNTIF(AS16:AS46,"R" )+COUNTIF(AS16:AS46,"P" )+COUNTIF(AS16:AS46,"N" )+AS53</f>
        <v>21</v>
      </c>
      <c r="AT47" s="3605"/>
      <c r="AU47" s="179"/>
      <c r="AV47" s="26"/>
      <c r="AW47" s="6"/>
      <c r="AX47" s="246">
        <f>COUNTIF(AX16:AX46,"R" )+COUNTIF(AX16:AX46,"P" )+COUNTIF(AX16:AX46,"N" )+AX53</f>
        <v>22</v>
      </c>
      <c r="AY47" s="3605"/>
      <c r="AZ47" s="179"/>
      <c r="BA47" s="26"/>
      <c r="BB47" s="6"/>
      <c r="BC47" s="246">
        <f>COUNTIF(BC16:BC46,"R" )+COUNTIF(BC16:BC46,"P" )+COUNTIF(BC16:BC46,"N" )+BC53</f>
        <v>21</v>
      </c>
      <c r="BD47" s="3605"/>
      <c r="BE47" s="179"/>
      <c r="BF47" s="26"/>
      <c r="BG47" s="6"/>
      <c r="BH47" s="246">
        <f>COUNTIF(BH16:BH46,"R" )+COUNTIF(BH16:BH46,"P" )+COUNTIF(BH16:BH46,"N" )+BH53</f>
        <v>22</v>
      </c>
      <c r="BI47" s="3605"/>
      <c r="BJ47" s="179"/>
      <c r="BK47" s="201">
        <f>SUM(E47:BH47)</f>
        <v>259</v>
      </c>
    </row>
    <row r="48" spans="2:63" ht="18" customHeight="1">
      <c r="B48" s="4414"/>
      <c r="C48" s="4415"/>
      <c r="D48" s="4416"/>
      <c r="E48" s="172"/>
      <c r="F48" s="249">
        <f>COUNTIF(F16:F46,"R" )+COUNTIF(F16:F46,"P" )+COUNTIF(F16:F46,"N" )+F54</f>
        <v>22</v>
      </c>
      <c r="G48" s="174"/>
      <c r="H48" s="20"/>
      <c r="I48" s="20"/>
      <c r="J48" s="172"/>
      <c r="K48" s="249">
        <f>COUNTIF(K16:K46,"R" )+COUNTIF(K16:K46,"P" )+COUNTIF(K16:K46,"N" )+K54</f>
        <v>20</v>
      </c>
      <c r="L48" s="174"/>
      <c r="M48" s="27"/>
      <c r="N48" s="20"/>
      <c r="O48" s="172"/>
      <c r="P48" s="249">
        <f>COUNTIF(P16:P46,"R" )+COUNTIF(P16:P46,"P" )+COUNTIF(P16:P46,"N" )+P54</f>
        <v>21</v>
      </c>
      <c r="Q48" s="174"/>
      <c r="R48" s="20"/>
      <c r="S48" s="20"/>
      <c r="T48" s="172"/>
      <c r="U48" s="249">
        <f>COUNTIF(U16:U46,"R" )+COUNTIF(U16:U46,"P" )+COUNTIF(U16:U46,"N" )+U54</f>
        <v>22</v>
      </c>
      <c r="V48" s="174"/>
      <c r="W48" s="27"/>
      <c r="X48" s="20"/>
      <c r="Y48" s="172"/>
      <c r="Z48" s="249">
        <f>COUNTIF(Z16:Z46,"R" )+COUNTIF(Z16:Z46,"P" )+COUNTIF(Z16:Z46,"N" )+Z54</f>
        <v>21</v>
      </c>
      <c r="AA48" s="174"/>
      <c r="AB48" s="20"/>
      <c r="AC48" s="20"/>
      <c r="AD48" s="172"/>
      <c r="AE48" s="249">
        <f>COUNTIF(AE16:AE46,"R" )+COUNTIF(AE16:AE46,"P" )+COUNTIF(AE16:AE46,"N" )+AE54</f>
        <v>22</v>
      </c>
      <c r="AF48" s="174"/>
      <c r="AG48" s="27"/>
      <c r="AH48" s="20"/>
      <c r="AI48" s="172"/>
      <c r="AJ48" s="249">
        <f>COUNTIF(AJ16:AJ46,"R" )+COUNTIF(AJ16:AJ46,"P" )+COUNTIF(AJ16:AJ46,"N" )+AJ54</f>
        <v>23</v>
      </c>
      <c r="AK48" s="174"/>
      <c r="AL48" s="20"/>
      <c r="AM48" s="20"/>
      <c r="AN48" s="172"/>
      <c r="AO48" s="249">
        <f>COUNTIF(AO16:AO46,"R" )+COUNTIF(AO16:AO46,"P" )+COUNTIF(AO16:AO46,"N" )+AO54</f>
        <v>21</v>
      </c>
      <c r="AP48" s="174"/>
      <c r="AQ48" s="27"/>
      <c r="AR48" s="20"/>
      <c r="AS48" s="172"/>
      <c r="AT48" s="249">
        <f>COUNTIF(AT16:AT46,"R" )+COUNTIF(AT16:AT46,"P" )+COUNTIF(AT16:AT46,"N" )+AT54</f>
        <v>21</v>
      </c>
      <c r="AU48" s="174"/>
      <c r="AV48" s="27"/>
      <c r="AW48" s="20"/>
      <c r="AX48" s="172"/>
      <c r="AY48" s="249">
        <f>COUNTIF(AY16:AY46,"R" )+COUNTIF(AY16:AY46,"P" )+COUNTIF(AY16:AY46,"N" )+AY54</f>
        <v>22</v>
      </c>
      <c r="AZ48" s="174"/>
      <c r="BA48" s="27"/>
      <c r="BB48" s="20"/>
      <c r="BC48" s="172"/>
      <c r="BD48" s="249">
        <f>COUNTIF(BD16:BD46,"R" )+COUNTIF(BD16:BD46,"P" )+COUNTIF(BD16:BD46,"N" )+BD54</f>
        <v>22</v>
      </c>
      <c r="BE48" s="174"/>
      <c r="BF48" s="27"/>
      <c r="BG48" s="20"/>
      <c r="BH48" s="172"/>
      <c r="BI48" s="249">
        <f>COUNTIF(BI16:BI46,"R" )+COUNTIF(BI16:BI46,"P" )+COUNTIF(BI16:BI46,"N" )+BI54</f>
        <v>22</v>
      </c>
      <c r="BJ48" s="174"/>
      <c r="BK48" s="202">
        <f>SUM(F48:BI48)</f>
        <v>259</v>
      </c>
    </row>
    <row r="49" spans="2:64" ht="18" customHeight="1" thickBot="1">
      <c r="B49" s="4417"/>
      <c r="C49" s="4418"/>
      <c r="D49" s="4419"/>
      <c r="E49" s="177"/>
      <c r="F49" s="175"/>
      <c r="G49" s="253">
        <f>COUNTIF(G16:G46,"R" )+COUNTIF(G16:G46,"P" )+COUNTIF(G16:G46,"N" )+G55</f>
        <v>22</v>
      </c>
      <c r="H49" s="20"/>
      <c r="I49" s="20"/>
      <c r="J49" s="177"/>
      <c r="K49" s="175"/>
      <c r="L49" s="253">
        <f>COUNTIF(L16:L46,"R" )+COUNTIF(L16:L46,"P" )+COUNTIF(L16:L46,"N" )+L55</f>
        <v>19</v>
      </c>
      <c r="M49" s="20"/>
      <c r="N49" s="20"/>
      <c r="O49" s="177"/>
      <c r="P49" s="175"/>
      <c r="Q49" s="253">
        <f>COUNTIF(Q16:Q46,"R" )+COUNTIF(Q16:Q46,"P" )+COUNTIF(Q16:Q46,"N" )+Q55</f>
        <v>23</v>
      </c>
      <c r="R49" s="20"/>
      <c r="S49" s="20"/>
      <c r="T49" s="177"/>
      <c r="U49" s="175"/>
      <c r="V49" s="253">
        <f>COUNTIF(V16:V46,"R" )+COUNTIF(V16:V46,"P" )+COUNTIF(V16:V46,"N" )+V55</f>
        <v>21</v>
      </c>
      <c r="W49" s="20"/>
      <c r="X49" s="20"/>
      <c r="Y49" s="177"/>
      <c r="Z49" s="175"/>
      <c r="AA49" s="253">
        <f>COUNTIF(AA16:AA46,"R" )+COUNTIF(AA16:AA46,"P" )+COUNTIF(AA16:AA46,"N" )+AA55</f>
        <v>22</v>
      </c>
      <c r="AB49" s="20"/>
      <c r="AC49" s="20"/>
      <c r="AD49" s="177"/>
      <c r="AE49" s="175"/>
      <c r="AF49" s="253">
        <f>COUNTIF(AF16:AF46,"R" )+COUNTIF(AF16:AF46,"P" )+COUNTIF(AF16:AF46,"N" )+AF55</f>
        <v>21</v>
      </c>
      <c r="AG49" s="20"/>
      <c r="AH49" s="20"/>
      <c r="AI49" s="177"/>
      <c r="AJ49" s="175"/>
      <c r="AK49" s="253">
        <f>COUNTIF(AK16:AK46,"R" )+COUNTIF(AK16:AK46,"P" )+COUNTIF(AK16:AK46,"N" )+AK55</f>
        <v>22</v>
      </c>
      <c r="AL49" s="20"/>
      <c r="AM49" s="20"/>
      <c r="AN49" s="177"/>
      <c r="AO49" s="175"/>
      <c r="AP49" s="253">
        <f>COUNTIF(AP16:AP46,"R" )+COUNTIF(AP16:AP46,"P" )+COUNTIF(AP16:AP46,"N" )+AP55</f>
        <v>22</v>
      </c>
      <c r="AQ49" s="27"/>
      <c r="AR49" s="20"/>
      <c r="AS49" s="177"/>
      <c r="AT49" s="175"/>
      <c r="AU49" s="253">
        <f>COUNTIF(AU16:AU46,"R" )+COUNTIF(AU16:AU46,"P" )+COUNTIF(AU16:AU46,"N" )+AU55</f>
        <v>22</v>
      </c>
      <c r="AV49" s="27"/>
      <c r="AW49" s="20"/>
      <c r="AX49" s="177"/>
      <c r="AY49" s="175"/>
      <c r="AZ49" s="253">
        <f>COUNTIF(AZ16:AZ46,"R" )+COUNTIF(AZ16:AZ46,"P" )+COUNTIF(AZ16:AZ46,"N" )+AZ55</f>
        <v>22</v>
      </c>
      <c r="BA49" s="27"/>
      <c r="BB49" s="20"/>
      <c r="BC49" s="177"/>
      <c r="BD49" s="175"/>
      <c r="BE49" s="253">
        <f>COUNTIF(BE16:BE46,"R" )+COUNTIF(BE16:BE46,"P" )+COUNTIF(BE16:BE46,"N" )+BE55</f>
        <v>20</v>
      </c>
      <c r="BF49" s="27"/>
      <c r="BG49" s="20"/>
      <c r="BH49" s="177"/>
      <c r="BI49" s="175"/>
      <c r="BJ49" s="253">
        <f>COUNTIF(BJ16:BJ46,"R" )+COUNTIF(BJ16:BJ46,"P" )+COUNTIF(BJ16:BJ46,"N" )+BJ55</f>
        <v>22</v>
      </c>
      <c r="BK49" s="203">
        <f>SUM(G49:BJ49)</f>
        <v>258</v>
      </c>
    </row>
    <row r="50" spans="2:64" ht="18" customHeight="1">
      <c r="B50" s="4411" t="s">
        <v>100</v>
      </c>
      <c r="C50" s="4412"/>
      <c r="D50" s="4413"/>
      <c r="E50" s="3606">
        <f>+E47*7.5</f>
        <v>165</v>
      </c>
      <c r="F50" s="3607"/>
      <c r="G50" s="3608"/>
      <c r="H50" s="3609"/>
      <c r="I50" s="3609"/>
      <c r="J50" s="3606">
        <f>+J47*7.5</f>
        <v>150</v>
      </c>
      <c r="K50" s="3607"/>
      <c r="L50" s="3608"/>
      <c r="M50" s="3610"/>
      <c r="N50" s="3609"/>
      <c r="O50" s="3606">
        <f>+O47*7.5</f>
        <v>165</v>
      </c>
      <c r="P50" s="3607"/>
      <c r="Q50" s="3608"/>
      <c r="R50" s="3609"/>
      <c r="S50" s="3609"/>
      <c r="T50" s="3606">
        <f>+T47*7.5</f>
        <v>157.5</v>
      </c>
      <c r="U50" s="3607"/>
      <c r="V50" s="3608"/>
      <c r="W50" s="3610"/>
      <c r="X50" s="3609"/>
      <c r="Y50" s="3606">
        <f>+Y47*7.5</f>
        <v>172.5</v>
      </c>
      <c r="Z50" s="3607"/>
      <c r="AA50" s="3608"/>
      <c r="AB50" s="3609"/>
      <c r="AC50" s="3609"/>
      <c r="AD50" s="3606">
        <f>+AD47*7.5</f>
        <v>157.5</v>
      </c>
      <c r="AE50" s="3607"/>
      <c r="AF50" s="3608"/>
      <c r="AG50" s="3610"/>
      <c r="AH50" s="3609"/>
      <c r="AI50" s="3606">
        <f>+AI47*7.5</f>
        <v>157.5</v>
      </c>
      <c r="AJ50" s="3607"/>
      <c r="AK50" s="3608"/>
      <c r="AL50" s="3609"/>
      <c r="AM50" s="3609"/>
      <c r="AN50" s="3606">
        <f>+AN47*7.5</f>
        <v>172.5</v>
      </c>
      <c r="AO50" s="3607"/>
      <c r="AP50" s="3608"/>
      <c r="AQ50" s="3610"/>
      <c r="AR50" s="3609"/>
      <c r="AS50" s="3606">
        <f>+AS47*7.5</f>
        <v>157.5</v>
      </c>
      <c r="AT50" s="3607"/>
      <c r="AU50" s="3608"/>
      <c r="AV50" s="3610"/>
      <c r="AW50" s="3609"/>
      <c r="AX50" s="3606">
        <f>+AX47*7.5</f>
        <v>165</v>
      </c>
      <c r="AY50" s="3607"/>
      <c r="AZ50" s="3608"/>
      <c r="BA50" s="3610"/>
      <c r="BB50" s="3609"/>
      <c r="BC50" s="3606">
        <f>+BC47*7.5</f>
        <v>157.5</v>
      </c>
      <c r="BD50" s="3607"/>
      <c r="BE50" s="3608"/>
      <c r="BF50" s="3610"/>
      <c r="BG50" s="3609"/>
      <c r="BH50" s="3606">
        <f>+BH47*7.5</f>
        <v>165</v>
      </c>
      <c r="BI50" s="3607"/>
      <c r="BJ50" s="3608"/>
      <c r="BK50" s="204">
        <f>SUM(E50:BH50)</f>
        <v>1942.5</v>
      </c>
    </row>
    <row r="51" spans="2:64" ht="18" customHeight="1">
      <c r="B51" s="4414"/>
      <c r="C51" s="4415"/>
      <c r="D51" s="4416"/>
      <c r="E51" s="3611"/>
      <c r="F51" s="3612">
        <f>+F48*7.5</f>
        <v>165</v>
      </c>
      <c r="G51" s="3613"/>
      <c r="H51" s="3614"/>
      <c r="I51" s="3614"/>
      <c r="J51" s="3611"/>
      <c r="K51" s="3612">
        <f>+K48*7.5</f>
        <v>150</v>
      </c>
      <c r="L51" s="3613"/>
      <c r="M51" s="3615"/>
      <c r="N51" s="3614"/>
      <c r="O51" s="3611"/>
      <c r="P51" s="3612">
        <f>+P48*7.5</f>
        <v>157.5</v>
      </c>
      <c r="Q51" s="3613"/>
      <c r="R51" s="3614"/>
      <c r="S51" s="3614"/>
      <c r="T51" s="3611"/>
      <c r="U51" s="3612">
        <f>+U48*7.5</f>
        <v>165</v>
      </c>
      <c r="V51" s="3613"/>
      <c r="W51" s="3615"/>
      <c r="X51" s="3614"/>
      <c r="Y51" s="3611"/>
      <c r="Z51" s="3612">
        <f>+Z48*7.5</f>
        <v>157.5</v>
      </c>
      <c r="AA51" s="3613"/>
      <c r="AB51" s="3614"/>
      <c r="AC51" s="3614"/>
      <c r="AD51" s="3611"/>
      <c r="AE51" s="3612">
        <f>+AE48*7.5</f>
        <v>165</v>
      </c>
      <c r="AF51" s="3613"/>
      <c r="AG51" s="3615"/>
      <c r="AH51" s="3614"/>
      <c r="AI51" s="3611"/>
      <c r="AJ51" s="3612">
        <f>+AJ48*7.5</f>
        <v>172.5</v>
      </c>
      <c r="AK51" s="3613"/>
      <c r="AL51" s="3614"/>
      <c r="AM51" s="3614"/>
      <c r="AN51" s="3611"/>
      <c r="AO51" s="3612">
        <f>+AO48*7.5</f>
        <v>157.5</v>
      </c>
      <c r="AP51" s="3613"/>
      <c r="AQ51" s="3615"/>
      <c r="AR51" s="3614"/>
      <c r="AS51" s="3611"/>
      <c r="AT51" s="3612">
        <f>+AT48*7.5</f>
        <v>157.5</v>
      </c>
      <c r="AU51" s="3613"/>
      <c r="AV51" s="3615"/>
      <c r="AW51" s="3614"/>
      <c r="AX51" s="3611"/>
      <c r="AY51" s="3612">
        <f>+AY48*7.5</f>
        <v>165</v>
      </c>
      <c r="AZ51" s="3613"/>
      <c r="BA51" s="3615"/>
      <c r="BB51" s="3614"/>
      <c r="BC51" s="3611"/>
      <c r="BD51" s="3612">
        <f>+BD48*7.5</f>
        <v>165</v>
      </c>
      <c r="BE51" s="3613"/>
      <c r="BF51" s="3615"/>
      <c r="BG51" s="3614"/>
      <c r="BH51" s="3611"/>
      <c r="BI51" s="3612">
        <f>+BI48*7.5</f>
        <v>165</v>
      </c>
      <c r="BJ51" s="3613"/>
      <c r="BK51" s="205">
        <f>SUM(F51:BI51)</f>
        <v>1942.5</v>
      </c>
    </row>
    <row r="52" spans="2:64" ht="18" customHeight="1" thickBot="1">
      <c r="B52" s="4417"/>
      <c r="C52" s="4418"/>
      <c r="D52" s="4419"/>
      <c r="E52" s="3616"/>
      <c r="F52" s="3617"/>
      <c r="G52" s="3618">
        <f>+G49*7.5</f>
        <v>165</v>
      </c>
      <c r="H52" s="3614"/>
      <c r="I52" s="3614"/>
      <c r="J52" s="3616"/>
      <c r="K52" s="3617"/>
      <c r="L52" s="3618">
        <f>+L49*7.5</f>
        <v>142.5</v>
      </c>
      <c r="M52" s="3615"/>
      <c r="N52" s="3614"/>
      <c r="O52" s="3616"/>
      <c r="P52" s="3617"/>
      <c r="Q52" s="3618">
        <f>+Q49*7.5</f>
        <v>172.5</v>
      </c>
      <c r="R52" s="3614"/>
      <c r="S52" s="3614"/>
      <c r="T52" s="3616"/>
      <c r="U52" s="3617"/>
      <c r="V52" s="3618">
        <f>+V49*7.5</f>
        <v>157.5</v>
      </c>
      <c r="W52" s="3615"/>
      <c r="X52" s="3614"/>
      <c r="Y52" s="3616"/>
      <c r="Z52" s="3617"/>
      <c r="AA52" s="3618">
        <f>+AA49*7.5</f>
        <v>165</v>
      </c>
      <c r="AB52" s="3614"/>
      <c r="AC52" s="3614"/>
      <c r="AD52" s="3616"/>
      <c r="AE52" s="3617"/>
      <c r="AF52" s="3618">
        <f>+AF49*7.5</f>
        <v>157.5</v>
      </c>
      <c r="AG52" s="3619"/>
      <c r="AH52" s="3620"/>
      <c r="AI52" s="3616"/>
      <c r="AJ52" s="3617"/>
      <c r="AK52" s="3618">
        <f>+AK49*7.5</f>
        <v>165</v>
      </c>
      <c r="AL52" s="3614"/>
      <c r="AM52" s="3614"/>
      <c r="AN52" s="3616"/>
      <c r="AO52" s="3617"/>
      <c r="AP52" s="3618">
        <f>+AP49*7.5</f>
        <v>165</v>
      </c>
      <c r="AQ52" s="3615"/>
      <c r="AR52" s="3614"/>
      <c r="AS52" s="3616"/>
      <c r="AT52" s="3617"/>
      <c r="AU52" s="3618">
        <f>+AU49*7.5</f>
        <v>165</v>
      </c>
      <c r="AV52" s="3615"/>
      <c r="AW52" s="3614"/>
      <c r="AX52" s="3616"/>
      <c r="AY52" s="3617"/>
      <c r="AZ52" s="3618">
        <f>+AZ49*7.5</f>
        <v>165</v>
      </c>
      <c r="BA52" s="3615"/>
      <c r="BB52" s="3614"/>
      <c r="BC52" s="3616"/>
      <c r="BD52" s="3617"/>
      <c r="BE52" s="3618">
        <f>+BE49*7.5</f>
        <v>150</v>
      </c>
      <c r="BF52" s="3615"/>
      <c r="BG52" s="3614"/>
      <c r="BH52" s="3616"/>
      <c r="BI52" s="3617"/>
      <c r="BJ52" s="3618">
        <f>+BJ49*7.5</f>
        <v>165</v>
      </c>
      <c r="BK52" s="206">
        <f>SUM(G52:BJ52)</f>
        <v>1935</v>
      </c>
    </row>
    <row r="53" spans="2:64" ht="18" customHeight="1">
      <c r="B53" s="4420" t="s">
        <v>193</v>
      </c>
      <c r="C53" s="4421"/>
      <c r="D53" s="4422"/>
      <c r="E53" s="3621">
        <v>2</v>
      </c>
      <c r="F53" s="3622"/>
      <c r="G53" s="3623"/>
      <c r="H53" s="3624"/>
      <c r="I53" s="3624"/>
      <c r="J53" s="3621">
        <v>1</v>
      </c>
      <c r="K53" s="3622"/>
      <c r="L53" s="3623"/>
      <c r="M53" s="3625"/>
      <c r="N53" s="3624"/>
      <c r="O53" s="3626">
        <v>1</v>
      </c>
      <c r="P53" s="3622"/>
      <c r="Q53" s="3623"/>
      <c r="R53" s="3624"/>
      <c r="S53" s="3624"/>
      <c r="T53" s="3626">
        <v>1</v>
      </c>
      <c r="U53" s="3622"/>
      <c r="V53" s="3623"/>
      <c r="W53" s="3625"/>
      <c r="X53" s="3624"/>
      <c r="Y53" s="3626">
        <v>2</v>
      </c>
      <c r="Z53" s="3622"/>
      <c r="AA53" s="3623"/>
      <c r="AB53" s="3624"/>
      <c r="AC53" s="3624"/>
      <c r="AD53" s="3626">
        <v>1</v>
      </c>
      <c r="AE53" s="3622"/>
      <c r="AF53" s="3623"/>
      <c r="AG53" s="3624"/>
      <c r="AH53" s="3624"/>
      <c r="AI53" s="3626">
        <v>1</v>
      </c>
      <c r="AJ53" s="3622"/>
      <c r="AK53" s="3623"/>
      <c r="AL53" s="3624"/>
      <c r="AM53" s="3624"/>
      <c r="AN53" s="3626">
        <v>2</v>
      </c>
      <c r="AO53" s="3622"/>
      <c r="AP53" s="3623"/>
      <c r="AQ53" s="3625"/>
      <c r="AR53" s="3624"/>
      <c r="AS53" s="3626">
        <v>1</v>
      </c>
      <c r="AT53" s="3622"/>
      <c r="AU53" s="3623"/>
      <c r="AV53" s="3625"/>
      <c r="AW53" s="3624"/>
      <c r="AX53" s="3626">
        <v>1</v>
      </c>
      <c r="AY53" s="3622"/>
      <c r="AZ53" s="3623"/>
      <c r="BA53" s="3625"/>
      <c r="BB53" s="3624"/>
      <c r="BC53" s="3626">
        <v>1</v>
      </c>
      <c r="BD53" s="3622"/>
      <c r="BE53" s="3623"/>
      <c r="BF53" s="3625"/>
      <c r="BG53" s="3624"/>
      <c r="BH53" s="3621">
        <v>2</v>
      </c>
      <c r="BI53" s="3622"/>
      <c r="BJ53" s="3623"/>
      <c r="BK53" s="628">
        <f>SUM(E53:BH53)</f>
        <v>16</v>
      </c>
      <c r="BL53" s="495"/>
    </row>
    <row r="54" spans="2:64" ht="18" customHeight="1">
      <c r="B54" s="4423"/>
      <c r="C54" s="4424"/>
      <c r="D54" s="4425"/>
      <c r="E54" s="3627"/>
      <c r="F54" s="3628">
        <v>1</v>
      </c>
      <c r="G54" s="3629"/>
      <c r="H54" s="3630"/>
      <c r="I54" s="3630"/>
      <c r="J54" s="3627"/>
      <c r="K54" s="3628">
        <v>1</v>
      </c>
      <c r="L54" s="3629"/>
      <c r="M54" s="3631"/>
      <c r="N54" s="3630"/>
      <c r="O54" s="3627"/>
      <c r="P54" s="3628">
        <v>1</v>
      </c>
      <c r="Q54" s="3629"/>
      <c r="R54" s="3630"/>
      <c r="S54" s="3630"/>
      <c r="T54" s="3627"/>
      <c r="U54" s="3628">
        <v>2</v>
      </c>
      <c r="V54" s="3629"/>
      <c r="W54" s="3631"/>
      <c r="X54" s="3630"/>
      <c r="Y54" s="3627"/>
      <c r="Z54" s="3628">
        <v>1</v>
      </c>
      <c r="AA54" s="3629"/>
      <c r="AB54" s="3630"/>
      <c r="AC54" s="3630"/>
      <c r="AD54" s="3627"/>
      <c r="AE54" s="3628">
        <v>1</v>
      </c>
      <c r="AF54" s="3629"/>
      <c r="AG54" s="3630"/>
      <c r="AH54" s="3630"/>
      <c r="AI54" s="3627"/>
      <c r="AJ54" s="3628">
        <v>2</v>
      </c>
      <c r="AK54" s="3629"/>
      <c r="AL54" s="3630"/>
      <c r="AM54" s="3630"/>
      <c r="AN54" s="3627"/>
      <c r="AO54" s="3628">
        <v>1</v>
      </c>
      <c r="AP54" s="3629"/>
      <c r="AQ54" s="3631"/>
      <c r="AR54" s="3630"/>
      <c r="AS54" s="3627"/>
      <c r="AT54" s="3628">
        <v>1</v>
      </c>
      <c r="AU54" s="3629"/>
      <c r="AV54" s="3631"/>
      <c r="AW54" s="3630"/>
      <c r="AX54" s="3627"/>
      <c r="AY54" s="3628">
        <v>2</v>
      </c>
      <c r="AZ54" s="3629"/>
      <c r="BA54" s="3631"/>
      <c r="BB54" s="3630"/>
      <c r="BC54" s="3627"/>
      <c r="BD54" s="3628">
        <v>1</v>
      </c>
      <c r="BE54" s="3629"/>
      <c r="BF54" s="3631"/>
      <c r="BG54" s="3630"/>
      <c r="BH54" s="3627"/>
      <c r="BI54" s="3628">
        <v>1</v>
      </c>
      <c r="BJ54" s="3629"/>
      <c r="BK54" s="629">
        <f>SUM(F54:BI54)</f>
        <v>15</v>
      </c>
      <c r="BL54" s="495"/>
    </row>
    <row r="55" spans="2:64" ht="18" customHeight="1" thickBot="1">
      <c r="B55" s="4426"/>
      <c r="C55" s="4427"/>
      <c r="D55" s="4428"/>
      <c r="E55" s="3632"/>
      <c r="F55" s="3633"/>
      <c r="G55" s="3634">
        <v>1</v>
      </c>
      <c r="H55" s="3635"/>
      <c r="I55" s="3635"/>
      <c r="J55" s="3632"/>
      <c r="K55" s="3633"/>
      <c r="L55" s="3634">
        <v>1</v>
      </c>
      <c r="M55" s="3636"/>
      <c r="N55" s="3635"/>
      <c r="O55" s="3632"/>
      <c r="P55" s="3633"/>
      <c r="Q55" s="3634">
        <v>2</v>
      </c>
      <c r="R55" s="3635"/>
      <c r="S55" s="3635"/>
      <c r="T55" s="3632"/>
      <c r="U55" s="3633"/>
      <c r="V55" s="3634">
        <v>1</v>
      </c>
      <c r="W55" s="3636"/>
      <c r="X55" s="3635"/>
      <c r="Y55" s="3632"/>
      <c r="Z55" s="3633"/>
      <c r="AA55" s="3634">
        <v>1</v>
      </c>
      <c r="AB55" s="3635"/>
      <c r="AC55" s="3635"/>
      <c r="AD55" s="3632"/>
      <c r="AE55" s="3633"/>
      <c r="AF55" s="3634">
        <v>2</v>
      </c>
      <c r="AG55" s="3635"/>
      <c r="AH55" s="3635"/>
      <c r="AI55" s="3632"/>
      <c r="AJ55" s="3633"/>
      <c r="AK55" s="3634">
        <v>1</v>
      </c>
      <c r="AL55" s="3635"/>
      <c r="AM55" s="3635"/>
      <c r="AN55" s="3632"/>
      <c r="AO55" s="3633"/>
      <c r="AP55" s="3634">
        <v>1</v>
      </c>
      <c r="AQ55" s="3636"/>
      <c r="AR55" s="3635"/>
      <c r="AS55" s="3632"/>
      <c r="AT55" s="3633"/>
      <c r="AU55" s="3634">
        <v>2</v>
      </c>
      <c r="AV55" s="3636"/>
      <c r="AW55" s="3635"/>
      <c r="AX55" s="3632"/>
      <c r="AY55" s="3633"/>
      <c r="AZ55" s="3634">
        <v>1</v>
      </c>
      <c r="BA55" s="3636"/>
      <c r="BB55" s="3635"/>
      <c r="BC55" s="3632"/>
      <c r="BD55" s="3633"/>
      <c r="BE55" s="3634">
        <v>1</v>
      </c>
      <c r="BF55" s="3636"/>
      <c r="BG55" s="3635"/>
      <c r="BH55" s="3632"/>
      <c r="BI55" s="3633"/>
      <c r="BJ55" s="3634">
        <v>1</v>
      </c>
      <c r="BK55" s="630">
        <f>SUM(G55:BJ55)</f>
        <v>15</v>
      </c>
      <c r="BL55" s="495"/>
    </row>
    <row r="56" spans="2:64" ht="17.100000000000001" customHeight="1">
      <c r="B56" s="172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</row>
    <row r="57" spans="2:64" ht="15" customHeight="1">
      <c r="B57" s="1723"/>
      <c r="C57" s="3938"/>
      <c r="D57" s="2" t="s">
        <v>94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W57" s="2"/>
      <c r="X57" s="2"/>
      <c r="Y57" s="2"/>
      <c r="Z57" s="2"/>
      <c r="AA57" s="2"/>
      <c r="AB57" s="4153" t="s">
        <v>442</v>
      </c>
      <c r="AC57" s="2354"/>
      <c r="AD57" s="2354"/>
      <c r="AE57" s="2354"/>
      <c r="AF57" s="2354"/>
      <c r="AG57" s="2"/>
      <c r="AH57" s="2"/>
      <c r="AI57" s="2"/>
      <c r="AJ57" s="2"/>
      <c r="AK57" s="2"/>
      <c r="AL57" s="2"/>
      <c r="AM57" s="1728"/>
      <c r="AN57" s="1728"/>
      <c r="AO57" s="1728"/>
      <c r="AP57" s="2"/>
      <c r="AQ57" s="2"/>
      <c r="AR57" s="2"/>
      <c r="AS57" s="2"/>
      <c r="AT57" s="2"/>
      <c r="AU57" s="2"/>
      <c r="AZ57" s="2"/>
      <c r="BA57" s="2"/>
      <c r="BB57" s="2"/>
      <c r="BC57" s="2"/>
      <c r="BD57" s="2"/>
      <c r="BE57" s="2"/>
      <c r="BF57" s="2"/>
      <c r="BG57" s="2"/>
      <c r="BH57" s="2"/>
      <c r="BI57" s="4666" t="s">
        <v>301</v>
      </c>
      <c r="BJ57" s="4666"/>
      <c r="BK57" s="4666"/>
      <c r="BL57" s="4152"/>
    </row>
    <row r="59" spans="2:64">
      <c r="E59" s="4150"/>
      <c r="F59" s="4139"/>
      <c r="G59" s="4150"/>
      <c r="H59" s="4139"/>
      <c r="I59" s="4150"/>
      <c r="J59" s="4139"/>
      <c r="K59" s="4150"/>
      <c r="L59" s="4139"/>
      <c r="M59" s="4150"/>
      <c r="N59" s="4139"/>
      <c r="O59" s="4150"/>
      <c r="P59" s="4139"/>
      <c r="Q59" s="4150"/>
      <c r="R59" s="4139"/>
      <c r="S59" s="4150"/>
      <c r="T59" s="4139"/>
      <c r="U59" s="4150"/>
      <c r="V59" s="4139"/>
      <c r="W59" s="4150"/>
      <c r="X59" s="4139"/>
      <c r="Y59" s="4150"/>
      <c r="Z59" s="4139"/>
      <c r="AA59" s="4150"/>
      <c r="AB59" s="4139"/>
    </row>
  </sheetData>
  <sheetProtection algorithmName="SHA-512" hashValue="+2m6Md1zOYP9QNsHlPR/TNPHdhG6tRMG+3nseQyhqntwKtNHQOGzC3udnnMUTjT9Ye045x6Gqu3IsfcVVsjC8A==" saltValue="A7K47QAGfNdQFmD+LvLqEw==" spinCount="100000" sheet="1" objects="1" scenarios="1" selectLockedCells="1" selectUnlockedCells="1"/>
  <mergeCells count="33">
    <mergeCell ref="BI57:BK57"/>
    <mergeCell ref="AX10:AZ14"/>
    <mergeCell ref="BC10:BE14"/>
    <mergeCell ref="BH10:BJ14"/>
    <mergeCell ref="B47:D49"/>
    <mergeCell ref="B50:D52"/>
    <mergeCell ref="B53:D55"/>
    <mergeCell ref="BF9:BJ9"/>
    <mergeCell ref="E10:G14"/>
    <mergeCell ref="J10:L14"/>
    <mergeCell ref="O10:Q14"/>
    <mergeCell ref="T10:V14"/>
    <mergeCell ref="Y10:AA14"/>
    <mergeCell ref="AD10:AF14"/>
    <mergeCell ref="AI10:AK14"/>
    <mergeCell ref="AN10:AP14"/>
    <mergeCell ref="AS10:AU14"/>
    <mergeCell ref="AB9:AF9"/>
    <mergeCell ref="AG9:AK9"/>
    <mergeCell ref="AL9:AP9"/>
    <mergeCell ref="AQ9:AU9"/>
    <mergeCell ref="AV9:AZ9"/>
    <mergeCell ref="BA9:BE9"/>
    <mergeCell ref="B3:BK3"/>
    <mergeCell ref="B4:BK4"/>
    <mergeCell ref="B5:BK5"/>
    <mergeCell ref="B6:BK6"/>
    <mergeCell ref="B7:BK7"/>
    <mergeCell ref="C9:G9"/>
    <mergeCell ref="H9:L9"/>
    <mergeCell ref="M9:Q9"/>
    <mergeCell ref="R9:V9"/>
    <mergeCell ref="W9:AA9"/>
  </mergeCells>
  <printOptions horizontalCentered="1"/>
  <pageMargins left="0.39370078740157483" right="0.39370078740157483" top="0.76" bottom="0.39370078740157483" header="0.51181102362204722" footer="0.51181102362204722"/>
  <pageSetup paperSize="9" scale="46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79998168889431442"/>
  </sheetPr>
  <dimension ref="A1:CB64"/>
  <sheetViews>
    <sheetView zoomScaleNormal="100" workbookViewId="0"/>
  </sheetViews>
  <sheetFormatPr defaultColWidth="9.140625" defaultRowHeight="12.75"/>
  <cols>
    <col min="1" max="1" width="3" style="596" customWidth="1"/>
    <col min="2" max="2" width="5.42578125" style="596" customWidth="1"/>
    <col min="3" max="3" width="4.42578125" style="602" customWidth="1"/>
    <col min="4" max="4" width="5.7109375" style="596" customWidth="1"/>
    <col min="5" max="8" width="7.5703125" style="596" bestFit="1" customWidth="1"/>
    <col min="9" max="9" width="4" style="602" customWidth="1"/>
    <col min="10" max="10" width="5.7109375" style="596" customWidth="1"/>
    <col min="11" max="14" width="7.5703125" style="596" bestFit="1" customWidth="1"/>
    <col min="15" max="15" width="4.140625" style="602" customWidth="1"/>
    <col min="16" max="16" width="5.7109375" style="596" customWidth="1"/>
    <col min="17" max="18" width="7.5703125" style="596" customWidth="1"/>
    <col min="19" max="19" width="8.42578125" style="596" customWidth="1"/>
    <col min="20" max="20" width="8.140625" style="596" customWidth="1"/>
    <col min="21" max="21" width="4.140625" style="602" customWidth="1"/>
    <col min="22" max="22" width="5.7109375" style="596" customWidth="1"/>
    <col min="23" max="23" width="7.28515625" style="596" customWidth="1"/>
    <col min="24" max="24" width="8" style="596" customWidth="1"/>
    <col min="25" max="26" width="6.5703125" style="596" bestFit="1" customWidth="1"/>
    <col min="27" max="27" width="4.140625" style="602" customWidth="1"/>
    <col min="28" max="28" width="5.7109375" style="596" customWidth="1"/>
    <col min="29" max="32" width="6.5703125" style="596" bestFit="1" customWidth="1"/>
    <col min="33" max="33" width="4.5703125" style="602" customWidth="1"/>
    <col min="34" max="34" width="5.7109375" style="596" customWidth="1"/>
    <col min="35" max="36" width="6.5703125" style="596" customWidth="1"/>
    <col min="37" max="38" width="6.5703125" style="596" bestFit="1" customWidth="1"/>
    <col min="39" max="41" width="1.7109375" style="603" customWidth="1"/>
    <col min="42" max="42" width="5.140625" style="596" customWidth="1"/>
    <col min="43" max="43" width="4.42578125" style="602" customWidth="1"/>
    <col min="44" max="44" width="5.7109375" style="596" customWidth="1"/>
    <col min="45" max="48" width="6.5703125" style="596" customWidth="1"/>
    <col min="49" max="49" width="4.42578125" style="602" customWidth="1"/>
    <col min="50" max="50" width="5.7109375" style="626" customWidth="1"/>
    <col min="51" max="54" width="6.5703125" style="596" customWidth="1"/>
    <col min="55" max="55" width="4.7109375" style="602" customWidth="1"/>
    <col min="56" max="56" width="5.7109375" style="626" customWidth="1"/>
    <col min="57" max="60" width="6.5703125" style="596" customWidth="1"/>
    <col min="61" max="61" width="4.28515625" style="602" customWidth="1"/>
    <col min="62" max="62" width="5.7109375" style="626" customWidth="1"/>
    <col min="63" max="66" width="6.5703125" style="596" customWidth="1"/>
    <col min="67" max="67" width="4.140625" style="602" customWidth="1"/>
    <col min="68" max="68" width="5.7109375" style="626" customWidth="1"/>
    <col min="69" max="72" width="6.5703125" style="596" customWidth="1"/>
    <col min="73" max="73" width="4.7109375" style="596" customWidth="1"/>
    <col min="74" max="74" width="5.7109375" style="626" customWidth="1"/>
    <col min="75" max="78" width="6.5703125" style="596" customWidth="1"/>
    <col min="79" max="79" width="5.7109375" style="596" hidden="1" customWidth="1"/>
    <col min="80" max="80" width="10.5703125" style="596" customWidth="1"/>
    <col min="81" max="16384" width="9.140625" style="596"/>
  </cols>
  <sheetData>
    <row r="1" spans="1:80" ht="17.25" customHeight="1">
      <c r="B1" s="597"/>
      <c r="C1" s="598"/>
      <c r="D1" s="599"/>
      <c r="E1" s="600"/>
      <c r="F1" s="600"/>
      <c r="G1" s="600"/>
      <c r="H1" s="600"/>
      <c r="I1" s="601"/>
      <c r="J1" s="601"/>
      <c r="K1" s="601"/>
      <c r="AP1" s="597"/>
      <c r="AQ1" s="598"/>
      <c r="AR1" s="599"/>
      <c r="AS1" s="600"/>
      <c r="AT1" s="600"/>
      <c r="AU1" s="600"/>
      <c r="AV1" s="600"/>
      <c r="AW1" s="600"/>
      <c r="AX1" s="600"/>
      <c r="AY1" s="600"/>
    </row>
    <row r="2" spans="1:80" ht="30">
      <c r="A2" s="604"/>
      <c r="B2" s="4667" t="s">
        <v>369</v>
      </c>
      <c r="C2" s="4667"/>
      <c r="D2" s="4667"/>
      <c r="E2" s="4667"/>
      <c r="F2" s="4667"/>
      <c r="G2" s="4667"/>
      <c r="H2" s="4667"/>
      <c r="I2" s="4667"/>
      <c r="J2" s="4667"/>
      <c r="K2" s="4667"/>
      <c r="L2" s="4667"/>
      <c r="M2" s="4667"/>
      <c r="N2" s="4667"/>
      <c r="O2" s="4667"/>
      <c r="P2" s="4667"/>
      <c r="Q2" s="4667"/>
      <c r="R2" s="4667"/>
      <c r="S2" s="4667"/>
      <c r="T2" s="4667"/>
      <c r="U2" s="4667"/>
      <c r="V2" s="4667"/>
      <c r="W2" s="4667"/>
      <c r="X2" s="4667"/>
      <c r="Y2" s="4667"/>
      <c r="Z2" s="4667"/>
      <c r="AA2" s="4667"/>
      <c r="AB2" s="4667"/>
      <c r="AC2" s="4667"/>
      <c r="AD2" s="4667"/>
      <c r="AE2" s="4667"/>
      <c r="AF2" s="4667"/>
      <c r="AG2" s="4667"/>
      <c r="AH2" s="4667"/>
      <c r="AI2" s="4667"/>
      <c r="AJ2" s="4667"/>
      <c r="AK2" s="4667"/>
      <c r="AL2" s="4667"/>
      <c r="AM2" s="605"/>
      <c r="AN2" s="605"/>
      <c r="AO2" s="605"/>
      <c r="AP2" s="606"/>
      <c r="AQ2" s="4667" t="s">
        <v>368</v>
      </c>
      <c r="AR2" s="4667"/>
      <c r="AS2" s="4667"/>
      <c r="AT2" s="4667"/>
      <c r="AU2" s="4667"/>
      <c r="AV2" s="4667"/>
      <c r="AW2" s="4667"/>
      <c r="AX2" s="4667"/>
      <c r="AY2" s="4667"/>
      <c r="AZ2" s="4667"/>
      <c r="BA2" s="4667"/>
      <c r="BB2" s="4667"/>
      <c r="BC2" s="4667"/>
      <c r="BD2" s="4667"/>
      <c r="BE2" s="4667"/>
      <c r="BF2" s="4667"/>
      <c r="BG2" s="4667"/>
      <c r="BH2" s="4667"/>
      <c r="BI2" s="4667"/>
      <c r="BJ2" s="4667"/>
      <c r="BK2" s="4667"/>
      <c r="BL2" s="4667"/>
      <c r="BM2" s="4667"/>
      <c r="BN2" s="4667"/>
      <c r="BO2" s="4667"/>
      <c r="BP2" s="4667"/>
      <c r="BQ2" s="4667"/>
      <c r="BR2" s="4667"/>
      <c r="BS2" s="4667"/>
      <c r="BT2" s="4667"/>
      <c r="BU2" s="4667"/>
      <c r="BV2" s="4667"/>
      <c r="BW2" s="4667"/>
      <c r="BX2" s="4667"/>
      <c r="BY2" s="4667"/>
      <c r="BZ2" s="4667"/>
      <c r="CA2" s="4667"/>
      <c r="CB2" s="4667"/>
    </row>
    <row r="3" spans="1:80" ht="25.5">
      <c r="A3" s="604"/>
      <c r="B3" s="4504" t="s">
        <v>300</v>
      </c>
      <c r="C3" s="4504"/>
      <c r="D3" s="4504"/>
      <c r="E3" s="4504"/>
      <c r="F3" s="4504"/>
      <c r="G3" s="4504"/>
      <c r="H3" s="4504"/>
      <c r="I3" s="4504"/>
      <c r="J3" s="4504"/>
      <c r="K3" s="4504"/>
      <c r="L3" s="4504"/>
      <c r="M3" s="4504"/>
      <c r="N3" s="4504"/>
      <c r="O3" s="4504"/>
      <c r="P3" s="4504"/>
      <c r="Q3" s="4504"/>
      <c r="R3" s="4504"/>
      <c r="S3" s="4504"/>
      <c r="T3" s="4504"/>
      <c r="U3" s="4504"/>
      <c r="V3" s="4504"/>
      <c r="W3" s="4504"/>
      <c r="X3" s="4504"/>
      <c r="Y3" s="4504"/>
      <c r="Z3" s="4504"/>
      <c r="AA3" s="4504"/>
      <c r="AB3" s="4504"/>
      <c r="AC3" s="4504"/>
      <c r="AD3" s="4504"/>
      <c r="AE3" s="4504"/>
      <c r="AF3" s="4504"/>
      <c r="AG3" s="4504"/>
      <c r="AH3" s="4504"/>
      <c r="AI3" s="4504"/>
      <c r="AJ3" s="4504"/>
      <c r="AK3" s="4504"/>
      <c r="AL3" s="4504"/>
      <c r="AM3" s="605"/>
      <c r="AN3" s="605"/>
      <c r="AO3" s="605"/>
      <c r="AP3" s="4668" t="s">
        <v>258</v>
      </c>
      <c r="AQ3" s="4668"/>
      <c r="AR3" s="4668"/>
      <c r="AS3" s="4668"/>
      <c r="AT3" s="4668"/>
      <c r="AU3" s="4668"/>
      <c r="AV3" s="4668"/>
      <c r="AW3" s="4668"/>
      <c r="AX3" s="4668"/>
      <c r="AY3" s="4668"/>
      <c r="AZ3" s="4668"/>
      <c r="BA3" s="4668"/>
      <c r="BB3" s="4668"/>
      <c r="BC3" s="4668"/>
      <c r="BD3" s="4668"/>
      <c r="BE3" s="4668"/>
      <c r="BF3" s="4668"/>
      <c r="BG3" s="4668"/>
      <c r="BH3" s="4668"/>
      <c r="BI3" s="4668"/>
      <c r="BJ3" s="4668"/>
      <c r="BK3" s="4668"/>
      <c r="BL3" s="4668"/>
      <c r="BM3" s="4668"/>
      <c r="BN3" s="4668"/>
      <c r="BO3" s="4668"/>
      <c r="BP3" s="4668"/>
      <c r="BQ3" s="4668"/>
      <c r="BR3" s="4668"/>
      <c r="BS3" s="4668"/>
      <c r="BT3" s="4668"/>
      <c r="BU3" s="4668"/>
      <c r="BV3" s="4668"/>
      <c r="BW3" s="4668"/>
      <c r="BX3" s="4668"/>
      <c r="BY3" s="4668"/>
      <c r="BZ3" s="4668"/>
      <c r="CA3" s="4668"/>
      <c r="CB3" s="4668"/>
    </row>
    <row r="4" spans="1:80" ht="22.5">
      <c r="A4" s="604"/>
      <c r="B4" s="4505" t="s">
        <v>114</v>
      </c>
      <c r="C4" s="4505"/>
      <c r="D4" s="4505"/>
      <c r="E4" s="4505"/>
      <c r="F4" s="4505"/>
      <c r="G4" s="4505"/>
      <c r="H4" s="4505"/>
      <c r="I4" s="4505"/>
      <c r="J4" s="4505"/>
      <c r="K4" s="4505"/>
      <c r="L4" s="4505"/>
      <c r="M4" s="4505"/>
      <c r="N4" s="4505"/>
      <c r="O4" s="4505"/>
      <c r="P4" s="4505"/>
      <c r="Q4" s="4505"/>
      <c r="R4" s="4505"/>
      <c r="S4" s="4505"/>
      <c r="T4" s="4505"/>
      <c r="U4" s="4505"/>
      <c r="V4" s="4505"/>
      <c r="W4" s="4505"/>
      <c r="X4" s="4505"/>
      <c r="Y4" s="4505"/>
      <c r="Z4" s="4505"/>
      <c r="AA4" s="4505"/>
      <c r="AB4" s="4505"/>
      <c r="AC4" s="4505"/>
      <c r="AD4" s="4505"/>
      <c r="AE4" s="4505"/>
      <c r="AF4" s="4505"/>
      <c r="AG4" s="4505"/>
      <c r="AH4" s="4505"/>
      <c r="AI4" s="4505"/>
      <c r="AJ4" s="4505"/>
      <c r="AK4" s="4505"/>
      <c r="AL4" s="4505"/>
      <c r="AM4" s="605"/>
      <c r="AN4" s="605"/>
      <c r="AO4" s="605"/>
      <c r="AP4" s="4505" t="s">
        <v>114</v>
      </c>
      <c r="AQ4" s="4505"/>
      <c r="AR4" s="4505"/>
      <c r="AS4" s="4505"/>
      <c r="AT4" s="4505"/>
      <c r="AU4" s="4505"/>
      <c r="AV4" s="4505"/>
      <c r="AW4" s="4505"/>
      <c r="AX4" s="4505"/>
      <c r="AY4" s="4505"/>
      <c r="AZ4" s="4505"/>
      <c r="BA4" s="4505"/>
      <c r="BB4" s="4505"/>
      <c r="BC4" s="4505"/>
      <c r="BD4" s="4505"/>
      <c r="BE4" s="4505"/>
      <c r="BF4" s="4505"/>
      <c r="BG4" s="4505"/>
      <c r="BH4" s="4505"/>
      <c r="BI4" s="4505"/>
      <c r="BJ4" s="4505"/>
      <c r="BK4" s="4505"/>
      <c r="BL4" s="4505"/>
      <c r="BM4" s="4505"/>
      <c r="BN4" s="4505"/>
      <c r="BO4" s="4505"/>
      <c r="BP4" s="4505"/>
      <c r="BQ4" s="4505"/>
      <c r="BR4" s="4505"/>
      <c r="BS4" s="4505"/>
      <c r="BT4" s="4505"/>
      <c r="BU4" s="4505"/>
      <c r="BV4" s="4505"/>
      <c r="BW4" s="4505"/>
      <c r="BX4" s="4505"/>
      <c r="BY4" s="4505"/>
      <c r="BZ4" s="4505"/>
      <c r="CA4" s="4505"/>
      <c r="CB4" s="4505"/>
    </row>
    <row r="5" spans="1:80" ht="18.75">
      <c r="A5" s="607"/>
      <c r="B5" s="4506" t="s">
        <v>145</v>
      </c>
      <c r="C5" s="4506"/>
      <c r="D5" s="4506"/>
      <c r="E5" s="4506"/>
      <c r="F5" s="4506"/>
      <c r="G5" s="4506"/>
      <c r="H5" s="4506"/>
      <c r="I5" s="4506"/>
      <c r="J5" s="4506"/>
      <c r="K5" s="4506"/>
      <c r="L5" s="4506"/>
      <c r="M5" s="4506"/>
      <c r="N5" s="4506"/>
      <c r="O5" s="4506"/>
      <c r="P5" s="4506"/>
      <c r="Q5" s="4506"/>
      <c r="R5" s="4506"/>
      <c r="S5" s="4506"/>
      <c r="T5" s="4506"/>
      <c r="U5" s="4506"/>
      <c r="V5" s="4506"/>
      <c r="W5" s="4506"/>
      <c r="X5" s="4506"/>
      <c r="Y5" s="4506"/>
      <c r="Z5" s="4506"/>
      <c r="AA5" s="4506"/>
      <c r="AB5" s="4506"/>
      <c r="AC5" s="4506"/>
      <c r="AD5" s="4506"/>
      <c r="AE5" s="4506"/>
      <c r="AF5" s="4506"/>
      <c r="AG5" s="4506"/>
      <c r="AH5" s="4506"/>
      <c r="AI5" s="4506"/>
      <c r="AJ5" s="4506"/>
      <c r="AK5" s="4506"/>
      <c r="AL5" s="4506"/>
      <c r="AM5" s="608"/>
      <c r="AN5" s="608"/>
      <c r="AO5" s="608"/>
      <c r="AP5" s="4506" t="s">
        <v>146</v>
      </c>
      <c r="AQ5" s="4506"/>
      <c r="AR5" s="4506"/>
      <c r="AS5" s="4506"/>
      <c r="AT5" s="4506"/>
      <c r="AU5" s="4506"/>
      <c r="AV5" s="4506"/>
      <c r="AW5" s="4506"/>
      <c r="AX5" s="4506"/>
      <c r="AY5" s="4506"/>
      <c r="AZ5" s="4506"/>
      <c r="BA5" s="4506"/>
      <c r="BB5" s="4506"/>
      <c r="BC5" s="4506"/>
      <c r="BD5" s="4506"/>
      <c r="BE5" s="4506"/>
      <c r="BF5" s="4506"/>
      <c r="BG5" s="4506"/>
      <c r="BH5" s="4506"/>
      <c r="BI5" s="4506"/>
      <c r="BJ5" s="4506"/>
      <c r="BK5" s="4506"/>
      <c r="BL5" s="4506"/>
      <c r="BM5" s="4506"/>
      <c r="BN5" s="4506"/>
      <c r="BO5" s="4506"/>
      <c r="BP5" s="4506"/>
      <c r="BQ5" s="4506"/>
      <c r="BR5" s="4506"/>
      <c r="BS5" s="4506"/>
      <c r="BT5" s="4506"/>
      <c r="BU5" s="4506"/>
      <c r="BV5" s="4506"/>
      <c r="BW5" s="4506"/>
      <c r="BX5" s="4506"/>
      <c r="BY5" s="4506"/>
      <c r="BZ5" s="4506"/>
      <c r="CA5" s="4506"/>
      <c r="CB5" s="4506"/>
    </row>
    <row r="6" spans="1:80" ht="18.75">
      <c r="A6" s="610"/>
      <c r="B6" s="4506" t="s">
        <v>147</v>
      </c>
      <c r="C6" s="4506"/>
      <c r="D6" s="4506"/>
      <c r="E6" s="4506"/>
      <c r="F6" s="4506"/>
      <c r="G6" s="4506"/>
      <c r="H6" s="4506"/>
      <c r="I6" s="4506"/>
      <c r="J6" s="4506"/>
      <c r="K6" s="4506"/>
      <c r="L6" s="4506"/>
      <c r="M6" s="4506"/>
      <c r="N6" s="4506"/>
      <c r="O6" s="4506"/>
      <c r="P6" s="4506"/>
      <c r="Q6" s="4506"/>
      <c r="R6" s="4506"/>
      <c r="S6" s="4506"/>
      <c r="T6" s="4506"/>
      <c r="U6" s="4506"/>
      <c r="V6" s="4506"/>
      <c r="W6" s="4506"/>
      <c r="X6" s="4506"/>
      <c r="Y6" s="4506"/>
      <c r="Z6" s="4506"/>
      <c r="AA6" s="4506"/>
      <c r="AB6" s="4506"/>
      <c r="AC6" s="4506"/>
      <c r="AD6" s="4506"/>
      <c r="AE6" s="4506"/>
      <c r="AF6" s="4506"/>
      <c r="AG6" s="4506"/>
      <c r="AH6" s="4506"/>
      <c r="AI6" s="4506"/>
      <c r="AJ6" s="4506"/>
      <c r="AK6" s="4506"/>
      <c r="AL6" s="4506"/>
      <c r="AM6" s="614"/>
      <c r="AN6" s="614"/>
      <c r="AO6" s="614"/>
      <c r="AP6" s="4506" t="s">
        <v>147</v>
      </c>
      <c r="AQ6" s="4506"/>
      <c r="AR6" s="4506"/>
      <c r="AS6" s="4506"/>
      <c r="AT6" s="4506"/>
      <c r="AU6" s="4506"/>
      <c r="AV6" s="4506"/>
      <c r="AW6" s="4506"/>
      <c r="AX6" s="4506"/>
      <c r="AY6" s="4506"/>
      <c r="AZ6" s="4506"/>
      <c r="BA6" s="4506"/>
      <c r="BB6" s="4506"/>
      <c r="BC6" s="4506"/>
      <c r="BD6" s="4506"/>
      <c r="BE6" s="4506"/>
      <c r="BF6" s="4506"/>
      <c r="BG6" s="4506"/>
      <c r="BH6" s="4506"/>
      <c r="BI6" s="4506"/>
      <c r="BJ6" s="4506"/>
      <c r="BK6" s="4506"/>
      <c r="BL6" s="4506"/>
      <c r="BM6" s="4506"/>
      <c r="BN6" s="4506"/>
      <c r="BO6" s="4506"/>
      <c r="BP6" s="4506"/>
      <c r="BQ6" s="4506"/>
      <c r="BR6" s="4506"/>
      <c r="BS6" s="4506"/>
      <c r="BT6" s="4506"/>
      <c r="BU6" s="4506"/>
      <c r="BV6" s="4506"/>
      <c r="BW6" s="4506"/>
      <c r="BX6" s="4506"/>
      <c r="BY6" s="4506"/>
      <c r="BZ6" s="4506"/>
      <c r="CA6" s="4506"/>
      <c r="CB6" s="4506"/>
    </row>
    <row r="7" spans="1:80" ht="18.75">
      <c r="A7" s="610"/>
      <c r="B7" s="4180" t="s">
        <v>125</v>
      </c>
      <c r="C7" s="4180"/>
      <c r="D7" s="4180"/>
      <c r="E7" s="4180"/>
      <c r="F7" s="4180"/>
      <c r="G7" s="4180"/>
      <c r="H7" s="4180"/>
      <c r="I7" s="4180"/>
      <c r="J7" s="4180"/>
      <c r="K7" s="4180"/>
      <c r="L7" s="4180"/>
      <c r="M7" s="4180"/>
      <c r="N7" s="4180"/>
      <c r="O7" s="4180"/>
      <c r="P7" s="4180"/>
      <c r="Q7" s="4180"/>
      <c r="R7" s="4180"/>
      <c r="S7" s="4180"/>
      <c r="T7" s="4180"/>
      <c r="U7" s="4180"/>
      <c r="V7" s="4180"/>
      <c r="W7" s="4180"/>
      <c r="X7" s="4180"/>
      <c r="Y7" s="4180"/>
      <c r="Z7" s="4180"/>
      <c r="AA7" s="4180"/>
      <c r="AB7" s="4180"/>
      <c r="AC7" s="4180"/>
      <c r="AD7" s="4180"/>
      <c r="AE7" s="4180"/>
      <c r="AF7" s="4180"/>
      <c r="AG7" s="4180"/>
      <c r="AH7" s="4180"/>
      <c r="AI7" s="4180"/>
      <c r="AJ7" s="4180"/>
      <c r="AK7" s="4180"/>
      <c r="AL7" s="4180"/>
      <c r="AM7" s="991"/>
      <c r="AN7" s="991"/>
      <c r="AO7" s="991"/>
      <c r="AP7" s="4180" t="s">
        <v>125</v>
      </c>
      <c r="AQ7" s="4180"/>
      <c r="AR7" s="4180"/>
      <c r="AS7" s="4180"/>
      <c r="AT7" s="4180"/>
      <c r="AU7" s="4180"/>
      <c r="AV7" s="4180"/>
      <c r="AW7" s="4180"/>
      <c r="AX7" s="4180"/>
      <c r="AY7" s="4180"/>
      <c r="AZ7" s="4180"/>
      <c r="BA7" s="4180"/>
      <c r="BB7" s="4180"/>
      <c r="BC7" s="4180"/>
      <c r="BD7" s="4180"/>
      <c r="BE7" s="4180"/>
      <c r="BF7" s="4180"/>
      <c r="BG7" s="4180"/>
      <c r="BH7" s="4180"/>
      <c r="BI7" s="4180"/>
      <c r="BJ7" s="4180"/>
      <c r="BK7" s="4180"/>
      <c r="BL7" s="4180"/>
      <c r="BM7" s="4180"/>
      <c r="BN7" s="4180"/>
      <c r="BO7" s="4180"/>
      <c r="BP7" s="4180"/>
      <c r="BQ7" s="4180"/>
      <c r="BR7" s="4180"/>
      <c r="BS7" s="4180"/>
      <c r="BT7" s="4180"/>
      <c r="BU7" s="4180"/>
      <c r="BV7" s="4180"/>
      <c r="BW7" s="4180"/>
      <c r="BX7" s="4180"/>
      <c r="BY7" s="4180"/>
      <c r="BZ7" s="4180"/>
      <c r="CA7" s="4180"/>
      <c r="CB7" s="4180"/>
    </row>
    <row r="8" spans="1:80" ht="30.75" customHeight="1" thickBot="1">
      <c r="A8" s="610"/>
      <c r="B8" s="611"/>
      <c r="C8" s="612"/>
      <c r="D8" s="611"/>
      <c r="E8" s="611"/>
      <c r="F8" s="611"/>
      <c r="G8" s="611"/>
      <c r="H8" s="611"/>
      <c r="I8" s="612"/>
      <c r="J8" s="611"/>
      <c r="K8" s="611"/>
      <c r="L8" s="613"/>
      <c r="M8" s="611"/>
      <c r="N8" s="611"/>
      <c r="O8" s="612"/>
      <c r="P8" s="611"/>
      <c r="Q8" s="613"/>
      <c r="R8" s="611"/>
      <c r="S8" s="611"/>
      <c r="T8" s="611"/>
      <c r="U8" s="612"/>
      <c r="V8" s="611"/>
      <c r="W8" s="1615"/>
      <c r="X8" s="611"/>
      <c r="Y8" s="611"/>
      <c r="Z8" s="611"/>
      <c r="AA8" s="612"/>
      <c r="AB8" s="611"/>
      <c r="AC8" s="611"/>
      <c r="AD8" s="611"/>
      <c r="AE8" s="611"/>
      <c r="AF8" s="611"/>
      <c r="AG8" s="612"/>
      <c r="AH8" s="611"/>
      <c r="AI8" s="611"/>
      <c r="AJ8" s="611"/>
      <c r="AK8" s="611"/>
      <c r="AL8" s="611"/>
      <c r="AM8" s="614"/>
      <c r="AN8" s="614"/>
      <c r="AO8" s="614"/>
      <c r="AP8" s="615"/>
      <c r="AQ8" s="612"/>
      <c r="AR8" s="611"/>
      <c r="AS8" s="611"/>
      <c r="AT8" s="611"/>
      <c r="AU8" s="611"/>
      <c r="AV8" s="611"/>
      <c r="AW8" s="612"/>
      <c r="AX8" s="1462"/>
      <c r="AY8" s="611"/>
      <c r="AZ8" s="611"/>
      <c r="BA8" s="611"/>
      <c r="BB8" s="611"/>
      <c r="BC8" s="612"/>
      <c r="BD8" s="1462"/>
      <c r="BE8" s="611"/>
      <c r="BF8" s="613"/>
      <c r="BG8" s="611"/>
      <c r="BH8" s="611"/>
      <c r="BI8" s="612"/>
      <c r="BJ8" s="1468"/>
      <c r="BK8" s="611"/>
      <c r="BL8" s="1615"/>
      <c r="BM8" s="611"/>
      <c r="BN8" s="611"/>
      <c r="BO8" s="612"/>
      <c r="BP8" s="1462"/>
      <c r="BQ8" s="611"/>
      <c r="BR8" s="611"/>
      <c r="BS8" s="611"/>
      <c r="BT8" s="611"/>
      <c r="BU8" s="611"/>
      <c r="BV8" s="1462"/>
      <c r="BW8" s="611"/>
      <c r="BX8" s="611"/>
      <c r="BY8" s="611"/>
      <c r="BZ8" s="611"/>
      <c r="CA8" s="615"/>
      <c r="CB8" s="615"/>
    </row>
    <row r="9" spans="1:80" s="1813" customFormat="1" ht="36" customHeight="1" thickBot="1">
      <c r="A9" s="1812"/>
      <c r="B9" s="4507" t="s">
        <v>65</v>
      </c>
      <c r="C9" s="4510" t="s">
        <v>73</v>
      </c>
      <c r="D9" s="4511"/>
      <c r="E9" s="4511"/>
      <c r="F9" s="4511"/>
      <c r="G9" s="4511"/>
      <c r="H9" s="4512"/>
      <c r="I9" s="4513" t="s">
        <v>0</v>
      </c>
      <c r="J9" s="4514"/>
      <c r="K9" s="4514"/>
      <c r="L9" s="4514"/>
      <c r="M9" s="4514"/>
      <c r="N9" s="4515"/>
      <c r="O9" s="4513" t="s">
        <v>74</v>
      </c>
      <c r="P9" s="4514"/>
      <c r="Q9" s="4514"/>
      <c r="R9" s="4514"/>
      <c r="S9" s="4514"/>
      <c r="T9" s="4515"/>
      <c r="U9" s="4513" t="s">
        <v>75</v>
      </c>
      <c r="V9" s="4514"/>
      <c r="W9" s="4514"/>
      <c r="X9" s="4514"/>
      <c r="Y9" s="4514"/>
      <c r="Z9" s="4515"/>
      <c r="AA9" s="4513" t="s">
        <v>76</v>
      </c>
      <c r="AB9" s="4514"/>
      <c r="AC9" s="4514"/>
      <c r="AD9" s="4514"/>
      <c r="AE9" s="4514"/>
      <c r="AF9" s="4515"/>
      <c r="AG9" s="4514" t="s">
        <v>77</v>
      </c>
      <c r="AH9" s="4514"/>
      <c r="AI9" s="4514"/>
      <c r="AJ9" s="4514"/>
      <c r="AK9" s="4514"/>
      <c r="AL9" s="4515"/>
      <c r="AP9" s="4507" t="s">
        <v>65</v>
      </c>
      <c r="AQ9" s="4513" t="s">
        <v>78</v>
      </c>
      <c r="AR9" s="4514"/>
      <c r="AS9" s="4514"/>
      <c r="AT9" s="4514"/>
      <c r="AU9" s="4514"/>
      <c r="AV9" s="4515"/>
      <c r="AW9" s="4513" t="s">
        <v>1</v>
      </c>
      <c r="AX9" s="4514"/>
      <c r="AY9" s="4514"/>
      <c r="AZ9" s="4514"/>
      <c r="BA9" s="4514"/>
      <c r="BB9" s="4515"/>
      <c r="BC9" s="4513" t="s">
        <v>79</v>
      </c>
      <c r="BD9" s="4514"/>
      <c r="BE9" s="4514"/>
      <c r="BF9" s="4514"/>
      <c r="BG9" s="4514"/>
      <c r="BH9" s="4515"/>
      <c r="BI9" s="4513" t="s">
        <v>80</v>
      </c>
      <c r="BJ9" s="4514"/>
      <c r="BK9" s="4514"/>
      <c r="BL9" s="4514"/>
      <c r="BM9" s="4514"/>
      <c r="BN9" s="4515"/>
      <c r="BO9" s="4513" t="s">
        <v>81</v>
      </c>
      <c r="BP9" s="4514"/>
      <c r="BQ9" s="4514"/>
      <c r="BR9" s="4514"/>
      <c r="BS9" s="4514"/>
      <c r="BT9" s="4515"/>
      <c r="BU9" s="4513" t="s">
        <v>82</v>
      </c>
      <c r="BV9" s="4514"/>
      <c r="BW9" s="4514"/>
      <c r="BX9" s="4514"/>
      <c r="BY9" s="4514"/>
      <c r="BZ9" s="4514"/>
      <c r="CA9" s="1814"/>
      <c r="CB9" s="1456" t="s">
        <v>96</v>
      </c>
    </row>
    <row r="10" spans="1:80" ht="15" customHeight="1">
      <c r="A10" s="616"/>
      <c r="B10" s="4508"/>
      <c r="C10" s="4516" t="s">
        <v>66</v>
      </c>
      <c r="D10" s="4519" t="s">
        <v>67</v>
      </c>
      <c r="E10" s="4522" t="s">
        <v>102</v>
      </c>
      <c r="F10" s="4523"/>
      <c r="G10" s="4523"/>
      <c r="H10" s="4524"/>
      <c r="I10" s="4516" t="s">
        <v>66</v>
      </c>
      <c r="J10" s="4519" t="s">
        <v>67</v>
      </c>
      <c r="K10" s="4522" t="s">
        <v>102</v>
      </c>
      <c r="L10" s="4523"/>
      <c r="M10" s="4523"/>
      <c r="N10" s="4524"/>
      <c r="O10" s="4516" t="s">
        <v>66</v>
      </c>
      <c r="P10" s="4519" t="s">
        <v>67</v>
      </c>
      <c r="Q10" s="4522" t="s">
        <v>102</v>
      </c>
      <c r="R10" s="4523"/>
      <c r="S10" s="4523"/>
      <c r="T10" s="4524"/>
      <c r="U10" s="4516" t="s">
        <v>66</v>
      </c>
      <c r="V10" s="4519" t="s">
        <v>67</v>
      </c>
      <c r="W10" s="4522" t="s">
        <v>102</v>
      </c>
      <c r="X10" s="4523"/>
      <c r="Y10" s="4523"/>
      <c r="Z10" s="4524"/>
      <c r="AA10" s="4516" t="s">
        <v>66</v>
      </c>
      <c r="AB10" s="4519" t="s">
        <v>67</v>
      </c>
      <c r="AC10" s="4522" t="s">
        <v>102</v>
      </c>
      <c r="AD10" s="4523"/>
      <c r="AE10" s="4523"/>
      <c r="AF10" s="4524"/>
      <c r="AG10" s="4516" t="s">
        <v>66</v>
      </c>
      <c r="AH10" s="4519" t="s">
        <v>67</v>
      </c>
      <c r="AI10" s="4522" t="s">
        <v>102</v>
      </c>
      <c r="AJ10" s="4523"/>
      <c r="AK10" s="4523"/>
      <c r="AL10" s="4524"/>
      <c r="AM10" s="596"/>
      <c r="AN10" s="596"/>
      <c r="AO10" s="596"/>
      <c r="AP10" s="4508"/>
      <c r="AQ10" s="4516" t="s">
        <v>66</v>
      </c>
      <c r="AR10" s="4519" t="s">
        <v>67</v>
      </c>
      <c r="AS10" s="4522" t="s">
        <v>102</v>
      </c>
      <c r="AT10" s="4523"/>
      <c r="AU10" s="4523"/>
      <c r="AV10" s="4524"/>
      <c r="AW10" s="4516" t="s">
        <v>66</v>
      </c>
      <c r="AX10" s="4519" t="s">
        <v>67</v>
      </c>
      <c r="AY10" s="4522" t="s">
        <v>102</v>
      </c>
      <c r="AZ10" s="4523"/>
      <c r="BA10" s="4523"/>
      <c r="BB10" s="4524"/>
      <c r="BC10" s="4516" t="s">
        <v>66</v>
      </c>
      <c r="BD10" s="4519" t="s">
        <v>67</v>
      </c>
      <c r="BE10" s="4522" t="s">
        <v>102</v>
      </c>
      <c r="BF10" s="4523"/>
      <c r="BG10" s="4523"/>
      <c r="BH10" s="4524"/>
      <c r="BI10" s="4516" t="s">
        <v>66</v>
      </c>
      <c r="BJ10" s="4519" t="s">
        <v>67</v>
      </c>
      <c r="BK10" s="4522" t="s">
        <v>102</v>
      </c>
      <c r="BL10" s="4523"/>
      <c r="BM10" s="4523"/>
      <c r="BN10" s="4524"/>
      <c r="BO10" s="4516" t="s">
        <v>66</v>
      </c>
      <c r="BP10" s="4519" t="s">
        <v>67</v>
      </c>
      <c r="BQ10" s="4522" t="s">
        <v>102</v>
      </c>
      <c r="BR10" s="4523"/>
      <c r="BS10" s="4523"/>
      <c r="BT10" s="4524"/>
      <c r="BU10" s="4516" t="s">
        <v>66</v>
      </c>
      <c r="BV10" s="4519" t="s">
        <v>67</v>
      </c>
      <c r="BW10" s="4522" t="s">
        <v>102</v>
      </c>
      <c r="BX10" s="4523"/>
      <c r="BY10" s="4523"/>
      <c r="BZ10" s="4524"/>
      <c r="CA10" s="617"/>
      <c r="CB10" s="618"/>
    </row>
    <row r="11" spans="1:80" ht="29.25" customHeight="1">
      <c r="A11" s="616"/>
      <c r="B11" s="4508"/>
      <c r="C11" s="4517"/>
      <c r="D11" s="4520"/>
      <c r="E11" s="4525"/>
      <c r="F11" s="4526"/>
      <c r="G11" s="4526"/>
      <c r="H11" s="4527"/>
      <c r="I11" s="4517"/>
      <c r="J11" s="4520"/>
      <c r="K11" s="4525"/>
      <c r="L11" s="4526"/>
      <c r="M11" s="4526"/>
      <c r="N11" s="4527"/>
      <c r="O11" s="4517"/>
      <c r="P11" s="4520"/>
      <c r="Q11" s="4525"/>
      <c r="R11" s="4526"/>
      <c r="S11" s="4526"/>
      <c r="T11" s="4527"/>
      <c r="U11" s="4517"/>
      <c r="V11" s="4520"/>
      <c r="W11" s="4525"/>
      <c r="X11" s="4526"/>
      <c r="Y11" s="4526"/>
      <c r="Z11" s="4527"/>
      <c r="AA11" s="4517"/>
      <c r="AB11" s="4520"/>
      <c r="AC11" s="4525"/>
      <c r="AD11" s="4526"/>
      <c r="AE11" s="4526"/>
      <c r="AF11" s="4527"/>
      <c r="AG11" s="4517"/>
      <c r="AH11" s="4520"/>
      <c r="AI11" s="4525"/>
      <c r="AJ11" s="4526"/>
      <c r="AK11" s="4526"/>
      <c r="AL11" s="4527"/>
      <c r="AM11" s="596"/>
      <c r="AN11" s="596"/>
      <c r="AO11" s="596"/>
      <c r="AP11" s="4508"/>
      <c r="AQ11" s="4517"/>
      <c r="AR11" s="4520"/>
      <c r="AS11" s="4525"/>
      <c r="AT11" s="4526"/>
      <c r="AU11" s="4526"/>
      <c r="AV11" s="4527"/>
      <c r="AW11" s="4517"/>
      <c r="AX11" s="4520"/>
      <c r="AY11" s="4525"/>
      <c r="AZ11" s="4526"/>
      <c r="BA11" s="4526"/>
      <c r="BB11" s="4527"/>
      <c r="BC11" s="4517"/>
      <c r="BD11" s="4520"/>
      <c r="BE11" s="4525"/>
      <c r="BF11" s="4526"/>
      <c r="BG11" s="4526"/>
      <c r="BH11" s="4527"/>
      <c r="BI11" s="4517"/>
      <c r="BJ11" s="4520"/>
      <c r="BK11" s="4525"/>
      <c r="BL11" s="4526"/>
      <c r="BM11" s="4526"/>
      <c r="BN11" s="4527"/>
      <c r="BO11" s="4517"/>
      <c r="BP11" s="4520"/>
      <c r="BQ11" s="4525"/>
      <c r="BR11" s="4526"/>
      <c r="BS11" s="4526"/>
      <c r="BT11" s="4527"/>
      <c r="BU11" s="4517"/>
      <c r="BV11" s="4520"/>
      <c r="BW11" s="4525"/>
      <c r="BX11" s="4526"/>
      <c r="BY11" s="4526"/>
      <c r="BZ11" s="4527"/>
      <c r="CA11" s="617"/>
      <c r="CB11" s="618"/>
    </row>
    <row r="12" spans="1:80" ht="22.5" customHeight="1" thickBot="1">
      <c r="A12" s="616"/>
      <c r="B12" s="4509"/>
      <c r="C12" s="4518"/>
      <c r="D12" s="4521"/>
      <c r="E12" s="1817">
        <v>6</v>
      </c>
      <c r="F12" s="1815">
        <v>7</v>
      </c>
      <c r="G12" s="1815">
        <v>8</v>
      </c>
      <c r="H12" s="1816">
        <v>9</v>
      </c>
      <c r="I12" s="4518"/>
      <c r="J12" s="4521"/>
      <c r="K12" s="1817">
        <v>6</v>
      </c>
      <c r="L12" s="1815">
        <v>7</v>
      </c>
      <c r="M12" s="1815">
        <v>8</v>
      </c>
      <c r="N12" s="1816">
        <v>9</v>
      </c>
      <c r="O12" s="4518"/>
      <c r="P12" s="4521"/>
      <c r="Q12" s="1817">
        <v>6</v>
      </c>
      <c r="R12" s="1815">
        <v>7</v>
      </c>
      <c r="S12" s="1815">
        <v>8</v>
      </c>
      <c r="T12" s="1816">
        <v>9</v>
      </c>
      <c r="U12" s="4518"/>
      <c r="V12" s="4521"/>
      <c r="W12" s="1817">
        <v>6</v>
      </c>
      <c r="X12" s="1815">
        <v>7</v>
      </c>
      <c r="Y12" s="1815">
        <v>8</v>
      </c>
      <c r="Z12" s="1816">
        <v>9</v>
      </c>
      <c r="AA12" s="4518"/>
      <c r="AB12" s="4521"/>
      <c r="AC12" s="1817">
        <v>6</v>
      </c>
      <c r="AD12" s="1815">
        <v>7</v>
      </c>
      <c r="AE12" s="1815">
        <v>8</v>
      </c>
      <c r="AF12" s="1816">
        <v>9</v>
      </c>
      <c r="AG12" s="4518"/>
      <c r="AH12" s="4521"/>
      <c r="AI12" s="1817">
        <v>6</v>
      </c>
      <c r="AJ12" s="1815">
        <v>7</v>
      </c>
      <c r="AK12" s="1815">
        <v>8</v>
      </c>
      <c r="AL12" s="1816">
        <v>9</v>
      </c>
      <c r="AM12" s="596"/>
      <c r="AN12" s="596"/>
      <c r="AO12" s="596"/>
      <c r="AP12" s="4509"/>
      <c r="AQ12" s="4518"/>
      <c r="AR12" s="4521"/>
      <c r="AS12" s="1817">
        <v>6</v>
      </c>
      <c r="AT12" s="1815">
        <v>7</v>
      </c>
      <c r="AU12" s="1815">
        <v>8</v>
      </c>
      <c r="AV12" s="1816">
        <v>9</v>
      </c>
      <c r="AW12" s="4518"/>
      <c r="AX12" s="4521"/>
      <c r="AY12" s="1817">
        <v>6</v>
      </c>
      <c r="AZ12" s="1815">
        <v>7</v>
      </c>
      <c r="BA12" s="1815">
        <v>8</v>
      </c>
      <c r="BB12" s="1816">
        <v>9</v>
      </c>
      <c r="BC12" s="4518"/>
      <c r="BD12" s="4521"/>
      <c r="BE12" s="1817">
        <v>6</v>
      </c>
      <c r="BF12" s="1815">
        <v>7</v>
      </c>
      <c r="BG12" s="1815">
        <v>8</v>
      </c>
      <c r="BH12" s="1816">
        <v>9</v>
      </c>
      <c r="BI12" s="4518"/>
      <c r="BJ12" s="4521"/>
      <c r="BK12" s="1817">
        <v>6</v>
      </c>
      <c r="BL12" s="1815">
        <v>7</v>
      </c>
      <c r="BM12" s="1815">
        <v>8</v>
      </c>
      <c r="BN12" s="1816">
        <v>9</v>
      </c>
      <c r="BO12" s="4518"/>
      <c r="BP12" s="4521"/>
      <c r="BQ12" s="1817">
        <v>6</v>
      </c>
      <c r="BR12" s="1815">
        <v>7</v>
      </c>
      <c r="BS12" s="1815">
        <v>8</v>
      </c>
      <c r="BT12" s="1816">
        <v>9</v>
      </c>
      <c r="BU12" s="4518"/>
      <c r="BV12" s="4521"/>
      <c r="BW12" s="1817">
        <v>6</v>
      </c>
      <c r="BX12" s="1815">
        <v>7</v>
      </c>
      <c r="BY12" s="1815">
        <v>8</v>
      </c>
      <c r="BZ12" s="1816">
        <v>9</v>
      </c>
      <c r="CA12" s="619"/>
      <c r="CB12" s="620"/>
    </row>
    <row r="13" spans="1:80" ht="16.5" thickBot="1">
      <c r="A13" s="616"/>
      <c r="B13" s="662" t="s">
        <v>13</v>
      </c>
      <c r="C13" s="1674"/>
      <c r="D13" s="1433" t="s">
        <v>15</v>
      </c>
      <c r="E13" s="1675" t="s">
        <v>64</v>
      </c>
      <c r="F13" s="1671"/>
      <c r="G13" s="1671"/>
      <c r="H13" s="1672" t="s">
        <v>55</v>
      </c>
      <c r="I13" s="22"/>
      <c r="J13" s="271" t="s">
        <v>19</v>
      </c>
      <c r="K13" s="273" t="s">
        <v>55</v>
      </c>
      <c r="L13" s="260" t="s">
        <v>64</v>
      </c>
      <c r="M13" s="260"/>
      <c r="N13" s="261"/>
      <c r="O13" s="8"/>
      <c r="P13" s="667" t="s">
        <v>19</v>
      </c>
      <c r="Q13" s="259" t="s">
        <v>55</v>
      </c>
      <c r="R13" s="260" t="s">
        <v>64</v>
      </c>
      <c r="S13" s="260"/>
      <c r="T13" s="261"/>
      <c r="U13" s="8"/>
      <c r="V13" s="271" t="s">
        <v>88</v>
      </c>
      <c r="W13" s="273"/>
      <c r="X13" s="260" t="s">
        <v>55</v>
      </c>
      <c r="Y13" s="260" t="s">
        <v>64</v>
      </c>
      <c r="Z13" s="261"/>
      <c r="AA13" s="1674">
        <v>18</v>
      </c>
      <c r="AB13" s="1433" t="s">
        <v>14</v>
      </c>
      <c r="AC13" s="1675" t="s">
        <v>64</v>
      </c>
      <c r="AD13" s="1671"/>
      <c r="AE13" s="1671"/>
      <c r="AF13" s="1672" t="s">
        <v>55</v>
      </c>
      <c r="AG13" s="38"/>
      <c r="AH13" s="277" t="s">
        <v>16</v>
      </c>
      <c r="AI13" s="274" t="s">
        <v>55</v>
      </c>
      <c r="AJ13" s="263" t="s">
        <v>64</v>
      </c>
      <c r="AK13" s="263"/>
      <c r="AL13" s="264"/>
      <c r="AM13" s="596"/>
      <c r="AN13" s="596"/>
      <c r="AO13" s="596"/>
      <c r="AP13" s="662" t="s">
        <v>13</v>
      </c>
      <c r="AQ13" s="1803"/>
      <c r="AR13" s="1430" t="s">
        <v>88</v>
      </c>
      <c r="AS13" s="1675"/>
      <c r="AT13" s="1671"/>
      <c r="AU13" s="1671" t="s">
        <v>55</v>
      </c>
      <c r="AV13" s="1672" t="s">
        <v>64</v>
      </c>
      <c r="AW13" s="27"/>
      <c r="AX13" s="271" t="s">
        <v>17</v>
      </c>
      <c r="AY13" s="259" t="s">
        <v>64</v>
      </c>
      <c r="AZ13" s="260"/>
      <c r="BA13" s="260"/>
      <c r="BB13" s="261" t="s">
        <v>55</v>
      </c>
      <c r="BC13" s="25"/>
      <c r="BD13" s="1432" t="s">
        <v>18</v>
      </c>
      <c r="BE13" s="1785" t="s">
        <v>55</v>
      </c>
      <c r="BF13" s="257" t="s">
        <v>64</v>
      </c>
      <c r="BG13" s="257"/>
      <c r="BH13" s="258"/>
      <c r="BI13" s="427"/>
      <c r="BJ13" s="667" t="s">
        <v>15</v>
      </c>
      <c r="BK13" s="268"/>
      <c r="BL13" s="269"/>
      <c r="BM13" s="269" t="s">
        <v>55</v>
      </c>
      <c r="BN13" s="270" t="s">
        <v>64</v>
      </c>
      <c r="BO13" s="1674"/>
      <c r="BP13" s="1433" t="s">
        <v>19</v>
      </c>
      <c r="BQ13" s="1675" t="s">
        <v>64</v>
      </c>
      <c r="BR13" s="1671"/>
      <c r="BS13" s="1671"/>
      <c r="BT13" s="1672" t="s">
        <v>55</v>
      </c>
      <c r="BU13" s="25"/>
      <c r="BV13" s="1002" t="s">
        <v>18</v>
      </c>
      <c r="BW13" s="256"/>
      <c r="BX13" s="257" t="s">
        <v>55</v>
      </c>
      <c r="BY13" s="257" t="s">
        <v>64</v>
      </c>
      <c r="BZ13" s="258"/>
      <c r="CA13" s="682"/>
      <c r="CB13" s="683"/>
    </row>
    <row r="14" spans="1:80" ht="16.5" thickBot="1">
      <c r="A14" s="616"/>
      <c r="B14" s="663" t="s">
        <v>20</v>
      </c>
      <c r="C14" s="1233">
        <v>1</v>
      </c>
      <c r="D14" s="1430" t="s">
        <v>14</v>
      </c>
      <c r="E14" s="1675"/>
      <c r="F14" s="1671"/>
      <c r="G14" s="1671" t="s">
        <v>55</v>
      </c>
      <c r="H14" s="1672" t="s">
        <v>64</v>
      </c>
      <c r="I14" s="49"/>
      <c r="J14" s="1457" t="s">
        <v>16</v>
      </c>
      <c r="K14" s="285" t="s">
        <v>64</v>
      </c>
      <c r="L14" s="278"/>
      <c r="M14" s="278"/>
      <c r="N14" s="279" t="s">
        <v>55</v>
      </c>
      <c r="O14" s="38"/>
      <c r="P14" s="1001" t="s">
        <v>16</v>
      </c>
      <c r="Q14" s="262" t="s">
        <v>64</v>
      </c>
      <c r="R14" s="263"/>
      <c r="S14" s="263"/>
      <c r="T14" s="264" t="s">
        <v>55</v>
      </c>
      <c r="U14" s="92"/>
      <c r="V14" s="271" t="s">
        <v>15</v>
      </c>
      <c r="W14" s="273" t="s">
        <v>55</v>
      </c>
      <c r="X14" s="260" t="s">
        <v>64</v>
      </c>
      <c r="Y14" s="260"/>
      <c r="Z14" s="261"/>
      <c r="AA14" s="1233"/>
      <c r="AB14" s="1430" t="s">
        <v>17</v>
      </c>
      <c r="AC14" s="1675"/>
      <c r="AD14" s="1671"/>
      <c r="AE14" s="1671" t="s">
        <v>55</v>
      </c>
      <c r="AF14" s="1672" t="s">
        <v>64</v>
      </c>
      <c r="AG14" s="25"/>
      <c r="AH14" s="1002" t="s">
        <v>18</v>
      </c>
      <c r="AI14" s="256" t="s">
        <v>64</v>
      </c>
      <c r="AJ14" s="257"/>
      <c r="AK14" s="257"/>
      <c r="AL14" s="258" t="s">
        <v>55</v>
      </c>
      <c r="AM14" s="596"/>
      <c r="AN14" s="596"/>
      <c r="AO14" s="596"/>
      <c r="AP14" s="663" t="s">
        <v>20</v>
      </c>
      <c r="AQ14" s="1805"/>
      <c r="AR14" s="1430" t="s">
        <v>15</v>
      </c>
      <c r="AS14" s="1675"/>
      <c r="AT14" s="1671" t="s">
        <v>55</v>
      </c>
      <c r="AU14" s="1671" t="s">
        <v>64</v>
      </c>
      <c r="AV14" s="1672"/>
      <c r="AW14" s="27"/>
      <c r="AX14" s="271" t="s">
        <v>19</v>
      </c>
      <c r="AY14" s="259"/>
      <c r="AZ14" s="260"/>
      <c r="BA14" s="260" t="s">
        <v>55</v>
      </c>
      <c r="BB14" s="261" t="s">
        <v>64</v>
      </c>
      <c r="BC14" s="22"/>
      <c r="BD14" s="1430" t="s">
        <v>88</v>
      </c>
      <c r="BE14" s="1670" t="s">
        <v>64</v>
      </c>
      <c r="BF14" s="260"/>
      <c r="BG14" s="260"/>
      <c r="BH14" s="261" t="s">
        <v>55</v>
      </c>
      <c r="BI14" s="427">
        <v>40</v>
      </c>
      <c r="BJ14" s="667" t="s">
        <v>14</v>
      </c>
      <c r="BK14" s="268"/>
      <c r="BL14" s="269" t="s">
        <v>55</v>
      </c>
      <c r="BM14" s="269" t="s">
        <v>64</v>
      </c>
      <c r="BN14" s="270"/>
      <c r="BO14" s="1237"/>
      <c r="BP14" s="1431" t="s">
        <v>16</v>
      </c>
      <c r="BQ14" s="1646"/>
      <c r="BR14" s="1647"/>
      <c r="BS14" s="1647" t="s">
        <v>55</v>
      </c>
      <c r="BT14" s="1648" t="s">
        <v>64</v>
      </c>
      <c r="BU14" s="22"/>
      <c r="BV14" s="667" t="s">
        <v>88</v>
      </c>
      <c r="BW14" s="259" t="s">
        <v>55</v>
      </c>
      <c r="BX14" s="260" t="s">
        <v>64</v>
      </c>
      <c r="BY14" s="260"/>
      <c r="BZ14" s="261"/>
      <c r="CA14" s="682"/>
      <c r="CB14" s="683"/>
    </row>
    <row r="15" spans="1:80" ht="16.5" thickBot="1">
      <c r="A15" s="616"/>
      <c r="B15" s="663" t="s">
        <v>21</v>
      </c>
      <c r="C15" s="1233"/>
      <c r="D15" s="1430" t="s">
        <v>17</v>
      </c>
      <c r="E15" s="1675"/>
      <c r="F15" s="1671" t="s">
        <v>55</v>
      </c>
      <c r="G15" s="1671" t="s">
        <v>64</v>
      </c>
      <c r="H15" s="1672"/>
      <c r="I15" s="25"/>
      <c r="J15" s="317" t="s">
        <v>18</v>
      </c>
      <c r="K15" s="283"/>
      <c r="L15" s="257"/>
      <c r="M15" s="257" t="s">
        <v>55</v>
      </c>
      <c r="N15" s="258" t="s">
        <v>64</v>
      </c>
      <c r="O15" s="91"/>
      <c r="P15" s="1002" t="s">
        <v>18</v>
      </c>
      <c r="Q15" s="256"/>
      <c r="R15" s="257"/>
      <c r="S15" s="257" t="s">
        <v>55</v>
      </c>
      <c r="T15" s="258" t="s">
        <v>64</v>
      </c>
      <c r="U15" s="8">
        <v>14</v>
      </c>
      <c r="V15" s="271" t="s">
        <v>14</v>
      </c>
      <c r="W15" s="273" t="s">
        <v>64</v>
      </c>
      <c r="X15" s="260"/>
      <c r="Y15" s="260"/>
      <c r="Z15" s="261" t="s">
        <v>55</v>
      </c>
      <c r="AA15" s="1233"/>
      <c r="AB15" s="1430" t="s">
        <v>19</v>
      </c>
      <c r="AC15" s="1675"/>
      <c r="AD15" s="1671" t="s">
        <v>55</v>
      </c>
      <c r="AE15" s="1671" t="s">
        <v>64</v>
      </c>
      <c r="AF15" s="1672"/>
      <c r="AG15" s="27"/>
      <c r="AH15" s="271" t="s">
        <v>88</v>
      </c>
      <c r="AI15" s="273"/>
      <c r="AJ15" s="260"/>
      <c r="AK15" s="260" t="s">
        <v>55</v>
      </c>
      <c r="AL15" s="261" t="s">
        <v>64</v>
      </c>
      <c r="AM15" s="596"/>
      <c r="AN15" s="596"/>
      <c r="AO15" s="596"/>
      <c r="AP15" s="663" t="s">
        <v>21</v>
      </c>
      <c r="AQ15" s="1806">
        <v>27</v>
      </c>
      <c r="AR15" s="1430" t="s">
        <v>14</v>
      </c>
      <c r="AS15" s="1675" t="s">
        <v>55</v>
      </c>
      <c r="AT15" s="1671" t="s">
        <v>64</v>
      </c>
      <c r="AU15" s="1671"/>
      <c r="AV15" s="1672"/>
      <c r="AW15" s="46"/>
      <c r="AX15" s="277" t="s">
        <v>16</v>
      </c>
      <c r="AY15" s="262"/>
      <c r="AZ15" s="263" t="s">
        <v>55</v>
      </c>
      <c r="BA15" s="263" t="s">
        <v>64</v>
      </c>
      <c r="BB15" s="264"/>
      <c r="BC15" s="22"/>
      <c r="BD15" s="1430" t="s">
        <v>15</v>
      </c>
      <c r="BE15" s="1675"/>
      <c r="BF15" s="260"/>
      <c r="BG15" s="260" t="s">
        <v>55</v>
      </c>
      <c r="BH15" s="261" t="s">
        <v>64</v>
      </c>
      <c r="BI15" s="421"/>
      <c r="BJ15" s="667" t="s">
        <v>17</v>
      </c>
      <c r="BK15" s="268" t="s">
        <v>55</v>
      </c>
      <c r="BL15" s="269" t="s">
        <v>64</v>
      </c>
      <c r="BM15" s="269"/>
      <c r="BN15" s="270"/>
      <c r="BO15" s="1674"/>
      <c r="BP15" s="1432" t="s">
        <v>18</v>
      </c>
      <c r="BQ15" s="1785"/>
      <c r="BR15" s="1786" t="s">
        <v>55</v>
      </c>
      <c r="BS15" s="1786" t="s">
        <v>64</v>
      </c>
      <c r="BT15" s="1787"/>
      <c r="BU15" s="1003"/>
      <c r="BV15" s="667" t="s">
        <v>15</v>
      </c>
      <c r="BW15" s="259" t="s">
        <v>64</v>
      </c>
      <c r="BX15" s="260"/>
      <c r="BY15" s="260"/>
      <c r="BZ15" s="261" t="s">
        <v>55</v>
      </c>
      <c r="CA15" s="682"/>
      <c r="CB15" s="683"/>
    </row>
    <row r="16" spans="1:80" ht="16.5" thickBot="1">
      <c r="A16" s="616"/>
      <c r="B16" s="663" t="s">
        <v>22</v>
      </c>
      <c r="C16" s="1233"/>
      <c r="D16" s="1429" t="s">
        <v>19</v>
      </c>
      <c r="E16" s="1788" t="s">
        <v>55</v>
      </c>
      <c r="F16" s="1789" t="s">
        <v>64</v>
      </c>
      <c r="G16" s="1789"/>
      <c r="H16" s="1790"/>
      <c r="I16" s="22"/>
      <c r="J16" s="428" t="s">
        <v>88</v>
      </c>
      <c r="K16" s="429"/>
      <c r="L16" s="430" t="s">
        <v>55</v>
      </c>
      <c r="M16" s="430" t="s">
        <v>64</v>
      </c>
      <c r="N16" s="431"/>
      <c r="O16" s="27"/>
      <c r="P16" s="271" t="s">
        <v>88</v>
      </c>
      <c r="Q16" s="259"/>
      <c r="R16" s="260" t="s">
        <v>55</v>
      </c>
      <c r="S16" s="260" t="s">
        <v>64</v>
      </c>
      <c r="T16" s="261"/>
      <c r="U16" s="92"/>
      <c r="V16" s="1429" t="s">
        <v>17</v>
      </c>
      <c r="W16" s="310"/>
      <c r="X16" s="278"/>
      <c r="Y16" s="278" t="s">
        <v>55</v>
      </c>
      <c r="Z16" s="279" t="s">
        <v>64</v>
      </c>
      <c r="AA16" s="1233"/>
      <c r="AB16" s="1429" t="s">
        <v>16</v>
      </c>
      <c r="AC16" s="1788" t="s">
        <v>55</v>
      </c>
      <c r="AD16" s="1789" t="s">
        <v>64</v>
      </c>
      <c r="AE16" s="1789"/>
      <c r="AF16" s="1790"/>
      <c r="AG16" s="22"/>
      <c r="AH16" s="667" t="s">
        <v>15</v>
      </c>
      <c r="AI16" s="259"/>
      <c r="AJ16" s="260" t="s">
        <v>55</v>
      </c>
      <c r="AK16" s="260" t="s">
        <v>64</v>
      </c>
      <c r="AL16" s="261"/>
      <c r="AM16" s="596"/>
      <c r="AN16" s="596"/>
      <c r="AO16" s="596"/>
      <c r="AP16" s="663" t="s">
        <v>22</v>
      </c>
      <c r="AQ16" s="1807"/>
      <c r="AR16" s="1430" t="s">
        <v>17</v>
      </c>
      <c r="AS16" s="1675" t="s">
        <v>64</v>
      </c>
      <c r="AT16" s="1671"/>
      <c r="AU16" s="1671"/>
      <c r="AV16" s="1672" t="s">
        <v>55</v>
      </c>
      <c r="AW16" s="27"/>
      <c r="AX16" s="1002" t="s">
        <v>18</v>
      </c>
      <c r="AY16" s="256" t="s">
        <v>55</v>
      </c>
      <c r="AZ16" s="257" t="s">
        <v>64</v>
      </c>
      <c r="BA16" s="257"/>
      <c r="BB16" s="258"/>
      <c r="BC16" s="22">
        <v>36</v>
      </c>
      <c r="BD16" s="1430" t="s">
        <v>14</v>
      </c>
      <c r="BE16" s="1670"/>
      <c r="BF16" s="260" t="s">
        <v>55</v>
      </c>
      <c r="BG16" s="260" t="s">
        <v>64</v>
      </c>
      <c r="BH16" s="261"/>
      <c r="BI16" s="421"/>
      <c r="BJ16" s="667" t="s">
        <v>19</v>
      </c>
      <c r="BK16" s="268" t="s">
        <v>64</v>
      </c>
      <c r="BL16" s="269"/>
      <c r="BM16" s="269"/>
      <c r="BN16" s="270" t="s">
        <v>55</v>
      </c>
      <c r="BO16" s="1233"/>
      <c r="BP16" s="1430" t="s">
        <v>88</v>
      </c>
      <c r="BQ16" s="1675" t="s">
        <v>55</v>
      </c>
      <c r="BR16" s="1671" t="s">
        <v>64</v>
      </c>
      <c r="BS16" s="1671"/>
      <c r="BT16" s="1672"/>
      <c r="BU16" s="22">
        <v>49</v>
      </c>
      <c r="BV16" s="667" t="s">
        <v>14</v>
      </c>
      <c r="BW16" s="259"/>
      <c r="BX16" s="260"/>
      <c r="BY16" s="260" t="s">
        <v>55</v>
      </c>
      <c r="BZ16" s="261" t="s">
        <v>64</v>
      </c>
      <c r="CA16" s="682"/>
      <c r="CB16" s="683"/>
    </row>
    <row r="17" spans="1:80" ht="16.5" thickBot="1">
      <c r="A17" s="616"/>
      <c r="B17" s="663" t="s">
        <v>23</v>
      </c>
      <c r="C17" s="1233"/>
      <c r="D17" s="1429" t="s">
        <v>16</v>
      </c>
      <c r="E17" s="1788" t="s">
        <v>64</v>
      </c>
      <c r="F17" s="1789"/>
      <c r="G17" s="1789"/>
      <c r="H17" s="1790" t="s">
        <v>55</v>
      </c>
      <c r="I17" s="22"/>
      <c r="J17" s="428" t="s">
        <v>15</v>
      </c>
      <c r="K17" s="429" t="s">
        <v>55</v>
      </c>
      <c r="L17" s="430" t="s">
        <v>64</v>
      </c>
      <c r="M17" s="430"/>
      <c r="N17" s="431"/>
      <c r="O17" s="22"/>
      <c r="P17" s="309" t="s">
        <v>15</v>
      </c>
      <c r="Q17" s="285" t="s">
        <v>55</v>
      </c>
      <c r="R17" s="278" t="s">
        <v>64</v>
      </c>
      <c r="S17" s="278"/>
      <c r="T17" s="279"/>
      <c r="U17" s="307"/>
      <c r="V17" s="1430" t="s">
        <v>19</v>
      </c>
      <c r="W17" s="273"/>
      <c r="X17" s="260" t="s">
        <v>55</v>
      </c>
      <c r="Y17" s="260" t="s">
        <v>64</v>
      </c>
      <c r="Z17" s="261"/>
      <c r="AA17" s="1238"/>
      <c r="AB17" s="1797" t="s">
        <v>18</v>
      </c>
      <c r="AC17" s="1798" t="s">
        <v>64</v>
      </c>
      <c r="AD17" s="1799"/>
      <c r="AE17" s="1799"/>
      <c r="AF17" s="1800" t="s">
        <v>55</v>
      </c>
      <c r="AG17" s="22">
        <v>23</v>
      </c>
      <c r="AH17" s="667" t="s">
        <v>14</v>
      </c>
      <c r="AI17" s="259" t="s">
        <v>55</v>
      </c>
      <c r="AJ17" s="260" t="s">
        <v>64</v>
      </c>
      <c r="AK17" s="260"/>
      <c r="AL17" s="261"/>
      <c r="AM17" s="596"/>
      <c r="AN17" s="596"/>
      <c r="AO17" s="596"/>
      <c r="AP17" s="663" t="s">
        <v>23</v>
      </c>
      <c r="AQ17" s="1807"/>
      <c r="AR17" s="3508" t="s">
        <v>19</v>
      </c>
      <c r="AS17" s="1788"/>
      <c r="AT17" s="1789"/>
      <c r="AU17" s="1789" t="s">
        <v>55</v>
      </c>
      <c r="AV17" s="1790" t="s">
        <v>64</v>
      </c>
      <c r="AW17" s="22"/>
      <c r="AX17" s="971" t="s">
        <v>88</v>
      </c>
      <c r="AY17" s="285" t="s">
        <v>64</v>
      </c>
      <c r="AZ17" s="278"/>
      <c r="BA17" s="278"/>
      <c r="BB17" s="279" t="s">
        <v>55</v>
      </c>
      <c r="BC17" s="22"/>
      <c r="BD17" s="1430" t="s">
        <v>17</v>
      </c>
      <c r="BE17" s="1670" t="s">
        <v>55</v>
      </c>
      <c r="BF17" s="260" t="s">
        <v>64</v>
      </c>
      <c r="BG17" s="260"/>
      <c r="BH17" s="261"/>
      <c r="BI17" s="423"/>
      <c r="BJ17" s="1001" t="s">
        <v>16</v>
      </c>
      <c r="BK17" s="501"/>
      <c r="BL17" s="502"/>
      <c r="BM17" s="502" t="s">
        <v>55</v>
      </c>
      <c r="BN17" s="503" t="s">
        <v>64</v>
      </c>
      <c r="BO17" s="1233"/>
      <c r="BP17" s="1430" t="s">
        <v>15</v>
      </c>
      <c r="BQ17" s="1675" t="s">
        <v>64</v>
      </c>
      <c r="BR17" s="1671"/>
      <c r="BS17" s="1671"/>
      <c r="BT17" s="1672" t="s">
        <v>55</v>
      </c>
      <c r="BU17" s="1003"/>
      <c r="BV17" s="971" t="s">
        <v>17</v>
      </c>
      <c r="BW17" s="285"/>
      <c r="BX17" s="278" t="s">
        <v>55</v>
      </c>
      <c r="BY17" s="278" t="s">
        <v>64</v>
      </c>
      <c r="BZ17" s="279"/>
      <c r="CA17" s="682"/>
      <c r="CB17" s="683"/>
    </row>
    <row r="18" spans="1:80" ht="16.5" thickBot="1">
      <c r="A18" s="616"/>
      <c r="B18" s="663" t="s">
        <v>24</v>
      </c>
      <c r="C18" s="1238"/>
      <c r="D18" s="1460" t="s">
        <v>18</v>
      </c>
      <c r="E18" s="1785"/>
      <c r="F18" s="1786"/>
      <c r="G18" s="1786" t="s">
        <v>55</v>
      </c>
      <c r="H18" s="1787" t="s">
        <v>64</v>
      </c>
      <c r="I18" s="8">
        <v>6</v>
      </c>
      <c r="J18" s="271" t="s">
        <v>14</v>
      </c>
      <c r="K18" s="259" t="s">
        <v>64</v>
      </c>
      <c r="L18" s="260"/>
      <c r="M18" s="260"/>
      <c r="N18" s="261" t="s">
        <v>55</v>
      </c>
      <c r="O18" s="22">
        <v>10</v>
      </c>
      <c r="P18" s="271" t="s">
        <v>14</v>
      </c>
      <c r="Q18" s="259" t="s">
        <v>64</v>
      </c>
      <c r="R18" s="260"/>
      <c r="S18" s="260"/>
      <c r="T18" s="261" t="s">
        <v>55</v>
      </c>
      <c r="U18" s="424"/>
      <c r="V18" s="1431" t="s">
        <v>16</v>
      </c>
      <c r="W18" s="274" t="s">
        <v>55</v>
      </c>
      <c r="X18" s="263" t="s">
        <v>64</v>
      </c>
      <c r="Y18" s="263"/>
      <c r="Z18" s="264"/>
      <c r="AA18" s="1233"/>
      <c r="AB18" s="1430" t="s">
        <v>88</v>
      </c>
      <c r="AC18" s="1675"/>
      <c r="AD18" s="1671"/>
      <c r="AE18" s="1671" t="s">
        <v>55</v>
      </c>
      <c r="AF18" s="1672" t="s">
        <v>64</v>
      </c>
      <c r="AG18" s="22"/>
      <c r="AH18" s="667" t="s">
        <v>17</v>
      </c>
      <c r="AI18" s="259" t="s">
        <v>64</v>
      </c>
      <c r="AJ18" s="260"/>
      <c r="AK18" s="260"/>
      <c r="AL18" s="261" t="s">
        <v>55</v>
      </c>
      <c r="AM18" s="596"/>
      <c r="AN18" s="596"/>
      <c r="AO18" s="596"/>
      <c r="AP18" s="663" t="s">
        <v>24</v>
      </c>
      <c r="AQ18" s="1808"/>
      <c r="AR18" s="1431" t="s">
        <v>16</v>
      </c>
      <c r="AS18" s="1646"/>
      <c r="AT18" s="1647" t="s">
        <v>55</v>
      </c>
      <c r="AU18" s="1647" t="s">
        <v>64</v>
      </c>
      <c r="AV18" s="1648"/>
      <c r="AW18" s="22"/>
      <c r="AX18" s="667" t="s">
        <v>15</v>
      </c>
      <c r="AY18" s="259"/>
      <c r="AZ18" s="260"/>
      <c r="BA18" s="260" t="s">
        <v>55</v>
      </c>
      <c r="BB18" s="261" t="s">
        <v>64</v>
      </c>
      <c r="BC18" s="22"/>
      <c r="BD18" s="1430" t="s">
        <v>19</v>
      </c>
      <c r="BE18" s="1670" t="s">
        <v>64</v>
      </c>
      <c r="BF18" s="260"/>
      <c r="BG18" s="260"/>
      <c r="BH18" s="261" t="s">
        <v>55</v>
      </c>
      <c r="BI18" s="422"/>
      <c r="BJ18" s="1002" t="s">
        <v>18</v>
      </c>
      <c r="BK18" s="265"/>
      <c r="BL18" s="266" t="s">
        <v>55</v>
      </c>
      <c r="BM18" s="266" t="s">
        <v>64</v>
      </c>
      <c r="BN18" s="267"/>
      <c r="BO18" s="1233">
        <v>45</v>
      </c>
      <c r="BP18" s="1430" t="s">
        <v>14</v>
      </c>
      <c r="BQ18" s="1675"/>
      <c r="BR18" s="1671"/>
      <c r="BS18" s="1671" t="s">
        <v>55</v>
      </c>
      <c r="BT18" s="1672" t="s">
        <v>64</v>
      </c>
      <c r="BU18" s="1004"/>
      <c r="BV18" s="667" t="s">
        <v>19</v>
      </c>
      <c r="BW18" s="259" t="s">
        <v>55</v>
      </c>
      <c r="BX18" s="260" t="s">
        <v>64</v>
      </c>
      <c r="BY18" s="260"/>
      <c r="BZ18" s="261"/>
      <c r="CA18" s="682"/>
      <c r="CB18" s="683"/>
    </row>
    <row r="19" spans="1:80" ht="16.5" thickBot="1">
      <c r="A19" s="616"/>
      <c r="B19" s="663" t="s">
        <v>25</v>
      </c>
      <c r="C19" s="1233"/>
      <c r="D19" s="1430" t="s">
        <v>88</v>
      </c>
      <c r="E19" s="1675"/>
      <c r="F19" s="1671" t="s">
        <v>55</v>
      </c>
      <c r="G19" s="1671" t="s">
        <v>64</v>
      </c>
      <c r="H19" s="1672"/>
      <c r="I19" s="22"/>
      <c r="J19" s="271" t="s">
        <v>17</v>
      </c>
      <c r="K19" s="259"/>
      <c r="L19" s="260"/>
      <c r="M19" s="260" t="s">
        <v>55</v>
      </c>
      <c r="N19" s="261" t="s">
        <v>64</v>
      </c>
      <c r="O19" s="22"/>
      <c r="P19" s="271" t="s">
        <v>17</v>
      </c>
      <c r="Q19" s="259"/>
      <c r="R19" s="260"/>
      <c r="S19" s="260" t="s">
        <v>55</v>
      </c>
      <c r="T19" s="261" t="s">
        <v>64</v>
      </c>
      <c r="U19" s="592"/>
      <c r="V19" s="1432" t="s">
        <v>18</v>
      </c>
      <c r="W19" s="283" t="s">
        <v>64</v>
      </c>
      <c r="X19" s="257"/>
      <c r="Y19" s="257"/>
      <c r="Z19" s="258" t="s">
        <v>55</v>
      </c>
      <c r="AA19" s="1233"/>
      <c r="AB19" s="1430" t="s">
        <v>15</v>
      </c>
      <c r="AC19" s="1675"/>
      <c r="AD19" s="1671" t="s">
        <v>55</v>
      </c>
      <c r="AE19" s="1671" t="s">
        <v>64</v>
      </c>
      <c r="AF19" s="1672"/>
      <c r="AG19" s="22"/>
      <c r="AH19" s="667" t="s">
        <v>19</v>
      </c>
      <c r="AI19" s="259"/>
      <c r="AJ19" s="260"/>
      <c r="AK19" s="260" t="s">
        <v>55</v>
      </c>
      <c r="AL19" s="261" t="s">
        <v>64</v>
      </c>
      <c r="AM19" s="596"/>
      <c r="AN19" s="596"/>
      <c r="AO19" s="596"/>
      <c r="AP19" s="663" t="s">
        <v>25</v>
      </c>
      <c r="AQ19" s="1809"/>
      <c r="AR19" s="1432" t="s">
        <v>18</v>
      </c>
      <c r="AS19" s="1785" t="s">
        <v>55</v>
      </c>
      <c r="AT19" s="1786" t="s">
        <v>64</v>
      </c>
      <c r="AU19" s="1786"/>
      <c r="AV19" s="1787"/>
      <c r="AW19" s="22">
        <v>32</v>
      </c>
      <c r="AX19" s="667" t="s">
        <v>14</v>
      </c>
      <c r="AY19" s="259"/>
      <c r="AZ19" s="260" t="s">
        <v>55</v>
      </c>
      <c r="BA19" s="260" t="s">
        <v>64</v>
      </c>
      <c r="BB19" s="261"/>
      <c r="BC19" s="46"/>
      <c r="BD19" s="1431" t="s">
        <v>16</v>
      </c>
      <c r="BE19" s="1795"/>
      <c r="BF19" s="263"/>
      <c r="BG19" s="263" t="s">
        <v>55</v>
      </c>
      <c r="BH19" s="264" t="s">
        <v>64</v>
      </c>
      <c r="BI19" s="421"/>
      <c r="BJ19" s="667" t="s">
        <v>88</v>
      </c>
      <c r="BK19" s="268" t="s">
        <v>55</v>
      </c>
      <c r="BL19" s="269" t="s">
        <v>64</v>
      </c>
      <c r="BM19" s="269"/>
      <c r="BN19" s="270"/>
      <c r="BO19" s="1233"/>
      <c r="BP19" s="1430" t="s">
        <v>17</v>
      </c>
      <c r="BQ19" s="1675"/>
      <c r="BR19" s="1671" t="s">
        <v>55</v>
      </c>
      <c r="BS19" s="1671" t="s">
        <v>64</v>
      </c>
      <c r="BT19" s="1672"/>
      <c r="BU19" s="1005"/>
      <c r="BV19" s="1007" t="s">
        <v>16</v>
      </c>
      <c r="BW19" s="284" t="s">
        <v>64</v>
      </c>
      <c r="BX19" s="275"/>
      <c r="BY19" s="275"/>
      <c r="BZ19" s="276" t="s">
        <v>55</v>
      </c>
      <c r="CA19" s="684"/>
      <c r="CB19" s="683"/>
    </row>
    <row r="20" spans="1:80" ht="16.5" thickBot="1">
      <c r="A20" s="616"/>
      <c r="B20" s="663" t="s">
        <v>26</v>
      </c>
      <c r="C20" s="1233"/>
      <c r="D20" s="1430" t="s">
        <v>15</v>
      </c>
      <c r="E20" s="1675" t="s">
        <v>55</v>
      </c>
      <c r="F20" s="1671" t="s">
        <v>64</v>
      </c>
      <c r="G20" s="1671"/>
      <c r="H20" s="1672"/>
      <c r="I20" s="22"/>
      <c r="J20" s="271" t="s">
        <v>19</v>
      </c>
      <c r="K20" s="259"/>
      <c r="L20" s="260" t="s">
        <v>55</v>
      </c>
      <c r="M20" s="260" t="s">
        <v>64</v>
      </c>
      <c r="N20" s="261"/>
      <c r="O20" s="22"/>
      <c r="P20" s="271" t="s">
        <v>19</v>
      </c>
      <c r="Q20" s="259"/>
      <c r="R20" s="260" t="s">
        <v>55</v>
      </c>
      <c r="S20" s="260" t="s">
        <v>64</v>
      </c>
      <c r="T20" s="261"/>
      <c r="U20" s="27"/>
      <c r="V20" s="1430" t="s">
        <v>88</v>
      </c>
      <c r="W20" s="259"/>
      <c r="X20" s="260"/>
      <c r="Y20" s="260" t="s">
        <v>55</v>
      </c>
      <c r="Z20" s="261" t="s">
        <v>64</v>
      </c>
      <c r="AA20" s="1233">
        <v>19</v>
      </c>
      <c r="AB20" s="1433" t="s">
        <v>14</v>
      </c>
      <c r="AC20" s="1675" t="s">
        <v>55</v>
      </c>
      <c r="AD20" s="1671" t="s">
        <v>64</v>
      </c>
      <c r="AE20" s="1671"/>
      <c r="AF20" s="1672"/>
      <c r="AG20" s="38"/>
      <c r="AH20" s="1458" t="s">
        <v>16</v>
      </c>
      <c r="AI20" s="284"/>
      <c r="AJ20" s="275" t="s">
        <v>55</v>
      </c>
      <c r="AK20" s="275" t="s">
        <v>64</v>
      </c>
      <c r="AL20" s="276"/>
      <c r="AM20" s="596"/>
      <c r="AN20" s="596"/>
      <c r="AO20" s="596"/>
      <c r="AP20" s="663" t="s">
        <v>26</v>
      </c>
      <c r="AQ20" s="1810"/>
      <c r="AR20" s="1430" t="s">
        <v>88</v>
      </c>
      <c r="AS20" s="1675" t="s">
        <v>64</v>
      </c>
      <c r="AT20" s="1671"/>
      <c r="AU20" s="1671"/>
      <c r="AV20" s="1672" t="s">
        <v>55</v>
      </c>
      <c r="AW20" s="49"/>
      <c r="AX20" s="667" t="s">
        <v>17</v>
      </c>
      <c r="AY20" s="259" t="s">
        <v>55</v>
      </c>
      <c r="AZ20" s="260" t="s">
        <v>64</v>
      </c>
      <c r="BA20" s="260"/>
      <c r="BB20" s="261"/>
      <c r="BC20" s="422"/>
      <c r="BD20" s="1432" t="s">
        <v>18</v>
      </c>
      <c r="BE20" s="1785"/>
      <c r="BF20" s="266" t="s">
        <v>55</v>
      </c>
      <c r="BG20" s="266" t="s">
        <v>64</v>
      </c>
      <c r="BH20" s="267"/>
      <c r="BI20" s="22"/>
      <c r="BJ20" s="667" t="s">
        <v>15</v>
      </c>
      <c r="BK20" s="259" t="s">
        <v>64</v>
      </c>
      <c r="BL20" s="260"/>
      <c r="BM20" s="260"/>
      <c r="BN20" s="261" t="s">
        <v>55</v>
      </c>
      <c r="BO20" s="1674"/>
      <c r="BP20" s="1430" t="s">
        <v>19</v>
      </c>
      <c r="BQ20" s="1675" t="s">
        <v>55</v>
      </c>
      <c r="BR20" s="1671" t="s">
        <v>64</v>
      </c>
      <c r="BS20" s="1671"/>
      <c r="BT20" s="1672"/>
      <c r="BU20" s="1006"/>
      <c r="BV20" s="1002" t="s">
        <v>18</v>
      </c>
      <c r="BW20" s="265"/>
      <c r="BX20" s="257"/>
      <c r="BY20" s="257" t="s">
        <v>55</v>
      </c>
      <c r="BZ20" s="258" t="s">
        <v>64</v>
      </c>
      <c r="CA20" s="684"/>
      <c r="CB20" s="683"/>
    </row>
    <row r="21" spans="1:80" ht="16.5" thickBot="1">
      <c r="A21" s="616"/>
      <c r="B21" s="663" t="s">
        <v>27</v>
      </c>
      <c r="C21" s="1674">
        <v>2</v>
      </c>
      <c r="D21" s="1469" t="s">
        <v>14</v>
      </c>
      <c r="E21" s="1791" t="s">
        <v>64</v>
      </c>
      <c r="F21" s="1792"/>
      <c r="G21" s="1792"/>
      <c r="H21" s="1793" t="s">
        <v>55</v>
      </c>
      <c r="I21" s="38"/>
      <c r="J21" s="277" t="s">
        <v>16</v>
      </c>
      <c r="K21" s="262" t="s">
        <v>55</v>
      </c>
      <c r="L21" s="263" t="s">
        <v>64</v>
      </c>
      <c r="M21" s="263"/>
      <c r="N21" s="264"/>
      <c r="O21" s="38"/>
      <c r="P21" s="1458" t="s">
        <v>16</v>
      </c>
      <c r="Q21" s="312" t="s">
        <v>55</v>
      </c>
      <c r="R21" s="275" t="s">
        <v>64</v>
      </c>
      <c r="S21" s="275"/>
      <c r="T21" s="276"/>
      <c r="U21" s="22"/>
      <c r="V21" s="1430" t="s">
        <v>15</v>
      </c>
      <c r="W21" s="259"/>
      <c r="X21" s="260" t="s">
        <v>55</v>
      </c>
      <c r="Y21" s="260" t="s">
        <v>64</v>
      </c>
      <c r="Z21" s="261"/>
      <c r="AA21" s="1674"/>
      <c r="AB21" s="1469" t="s">
        <v>17</v>
      </c>
      <c r="AC21" s="1791" t="s">
        <v>64</v>
      </c>
      <c r="AD21" s="1792"/>
      <c r="AE21" s="1792"/>
      <c r="AF21" s="1672" t="s">
        <v>55</v>
      </c>
      <c r="AG21" s="25"/>
      <c r="AH21" s="317" t="s">
        <v>18</v>
      </c>
      <c r="AI21" s="256" t="s">
        <v>55</v>
      </c>
      <c r="AJ21" s="257" t="s">
        <v>64</v>
      </c>
      <c r="AK21" s="257"/>
      <c r="AL21" s="258"/>
      <c r="AM21" s="596"/>
      <c r="AN21" s="596"/>
      <c r="AO21" s="596"/>
      <c r="AP21" s="663" t="s">
        <v>27</v>
      </c>
      <c r="AQ21" s="1674"/>
      <c r="AR21" s="1469" t="s">
        <v>15</v>
      </c>
      <c r="AS21" s="1801"/>
      <c r="AT21" s="1792"/>
      <c r="AU21" s="1792" t="s">
        <v>55</v>
      </c>
      <c r="AV21" s="1793" t="s">
        <v>64</v>
      </c>
      <c r="AW21" s="27"/>
      <c r="AX21" s="1459" t="s">
        <v>19</v>
      </c>
      <c r="AY21" s="429" t="s">
        <v>64</v>
      </c>
      <c r="AZ21" s="430"/>
      <c r="BA21" s="430"/>
      <c r="BB21" s="431" t="s">
        <v>55</v>
      </c>
      <c r="BC21" s="421"/>
      <c r="BD21" s="1430" t="s">
        <v>88</v>
      </c>
      <c r="BE21" s="1675" t="s">
        <v>55</v>
      </c>
      <c r="BF21" s="269" t="s">
        <v>64</v>
      </c>
      <c r="BG21" s="269"/>
      <c r="BH21" s="270"/>
      <c r="BI21" s="27">
        <v>41</v>
      </c>
      <c r="BJ21" s="1459" t="s">
        <v>14</v>
      </c>
      <c r="BK21" s="593"/>
      <c r="BL21" s="430"/>
      <c r="BM21" s="430" t="s">
        <v>55</v>
      </c>
      <c r="BN21" s="431" t="s">
        <v>64</v>
      </c>
      <c r="BO21" s="1673"/>
      <c r="BP21" s="1431" t="s">
        <v>16</v>
      </c>
      <c r="BQ21" s="1646" t="s">
        <v>64</v>
      </c>
      <c r="BR21" s="1647"/>
      <c r="BS21" s="1647"/>
      <c r="BT21" s="1648" t="s">
        <v>55</v>
      </c>
      <c r="BU21" s="27"/>
      <c r="BV21" s="667" t="s">
        <v>88</v>
      </c>
      <c r="BW21" s="268"/>
      <c r="BX21" s="260" t="s">
        <v>55</v>
      </c>
      <c r="BY21" s="260" t="s">
        <v>64</v>
      </c>
      <c r="BZ21" s="261"/>
      <c r="CA21" s="682"/>
      <c r="CB21" s="683"/>
    </row>
    <row r="22" spans="1:80" ht="16.5" thickBot="1">
      <c r="A22" s="616"/>
      <c r="B22" s="663" t="s">
        <v>28</v>
      </c>
      <c r="C22" s="1233"/>
      <c r="D22" s="1430" t="s">
        <v>17</v>
      </c>
      <c r="E22" s="1670"/>
      <c r="F22" s="1671"/>
      <c r="G22" s="1671" t="s">
        <v>55</v>
      </c>
      <c r="H22" s="1672" t="s">
        <v>64</v>
      </c>
      <c r="I22" s="26"/>
      <c r="J22" s="317" t="s">
        <v>18</v>
      </c>
      <c r="K22" s="256" t="s">
        <v>64</v>
      </c>
      <c r="L22" s="257"/>
      <c r="M22" s="257"/>
      <c r="N22" s="258" t="s">
        <v>55</v>
      </c>
      <c r="O22" s="22"/>
      <c r="P22" s="317" t="s">
        <v>18</v>
      </c>
      <c r="Q22" s="256" t="s">
        <v>64</v>
      </c>
      <c r="R22" s="257"/>
      <c r="S22" s="257"/>
      <c r="T22" s="258" t="s">
        <v>55</v>
      </c>
      <c r="U22" s="22">
        <v>15</v>
      </c>
      <c r="V22" s="1430" t="s">
        <v>14</v>
      </c>
      <c r="W22" s="259" t="s">
        <v>55</v>
      </c>
      <c r="X22" s="260" t="s">
        <v>64</v>
      </c>
      <c r="Y22" s="260"/>
      <c r="Z22" s="261"/>
      <c r="AA22" s="1674"/>
      <c r="AB22" s="1430" t="s">
        <v>19</v>
      </c>
      <c r="AC22" s="1670"/>
      <c r="AD22" s="1671"/>
      <c r="AE22" s="1671" t="s">
        <v>55</v>
      </c>
      <c r="AF22" s="1672" t="s">
        <v>64</v>
      </c>
      <c r="AG22" s="22"/>
      <c r="AH22" s="428" t="s">
        <v>88</v>
      </c>
      <c r="AI22" s="259" t="s">
        <v>64</v>
      </c>
      <c r="AJ22" s="260"/>
      <c r="AK22" s="260"/>
      <c r="AL22" s="261" t="s">
        <v>55</v>
      </c>
      <c r="AM22" s="596"/>
      <c r="AN22" s="596"/>
      <c r="AO22" s="596"/>
      <c r="AP22" s="663" t="s">
        <v>28</v>
      </c>
      <c r="AQ22" s="1674">
        <v>28</v>
      </c>
      <c r="AR22" s="1430" t="s">
        <v>14</v>
      </c>
      <c r="AS22" s="1675"/>
      <c r="AT22" s="1671" t="s">
        <v>55</v>
      </c>
      <c r="AU22" s="1671" t="s">
        <v>64</v>
      </c>
      <c r="AV22" s="1672"/>
      <c r="AW22" s="38"/>
      <c r="AX22" s="1001" t="s">
        <v>16</v>
      </c>
      <c r="AY22" s="262"/>
      <c r="AZ22" s="263"/>
      <c r="BA22" s="263" t="s">
        <v>55</v>
      </c>
      <c r="BB22" s="264" t="s">
        <v>64</v>
      </c>
      <c r="BC22" s="421"/>
      <c r="BD22" s="1430" t="s">
        <v>15</v>
      </c>
      <c r="BE22" s="1675" t="s">
        <v>64</v>
      </c>
      <c r="BF22" s="269"/>
      <c r="BG22" s="269"/>
      <c r="BH22" s="270" t="s">
        <v>55</v>
      </c>
      <c r="BI22" s="27"/>
      <c r="BJ22" s="271" t="s">
        <v>17</v>
      </c>
      <c r="BK22" s="259"/>
      <c r="BL22" s="260" t="s">
        <v>55</v>
      </c>
      <c r="BM22" s="260" t="s">
        <v>64</v>
      </c>
      <c r="BN22" s="261"/>
      <c r="BO22" s="1811"/>
      <c r="BP22" s="1432" t="s">
        <v>18</v>
      </c>
      <c r="BQ22" s="1785"/>
      <c r="BR22" s="1786"/>
      <c r="BS22" s="1786" t="s">
        <v>55</v>
      </c>
      <c r="BT22" s="1787" t="s">
        <v>64</v>
      </c>
      <c r="BU22" s="27"/>
      <c r="BV22" s="1469" t="s">
        <v>15</v>
      </c>
      <c r="BW22" s="268" t="s">
        <v>55</v>
      </c>
      <c r="BX22" s="260" t="s">
        <v>64</v>
      </c>
      <c r="BY22" s="260"/>
      <c r="BZ22" s="261"/>
      <c r="CA22" s="682"/>
      <c r="CB22" s="683"/>
    </row>
    <row r="23" spans="1:80" ht="16.5" thickBot="1">
      <c r="A23" s="616"/>
      <c r="B23" s="663" t="s">
        <v>29</v>
      </c>
      <c r="C23" s="1674"/>
      <c r="D23" s="1469" t="s">
        <v>19</v>
      </c>
      <c r="E23" s="1670"/>
      <c r="F23" s="1671" t="s">
        <v>55</v>
      </c>
      <c r="G23" s="1671" t="s">
        <v>64</v>
      </c>
      <c r="H23" s="1672"/>
      <c r="I23" s="22"/>
      <c r="J23" s="428" t="s">
        <v>88</v>
      </c>
      <c r="K23" s="593"/>
      <c r="L23" s="430"/>
      <c r="M23" s="430" t="s">
        <v>55</v>
      </c>
      <c r="N23" s="431" t="s">
        <v>64</v>
      </c>
      <c r="O23" s="22"/>
      <c r="P23" s="428" t="s">
        <v>88</v>
      </c>
      <c r="Q23" s="273"/>
      <c r="R23" s="260"/>
      <c r="S23" s="260" t="s">
        <v>55</v>
      </c>
      <c r="T23" s="261" t="s">
        <v>64</v>
      </c>
      <c r="U23" s="22"/>
      <c r="V23" s="1430" t="s">
        <v>17</v>
      </c>
      <c r="W23" s="259" t="s">
        <v>64</v>
      </c>
      <c r="X23" s="260"/>
      <c r="Y23" s="260"/>
      <c r="Z23" s="261" t="s">
        <v>55</v>
      </c>
      <c r="AA23" s="1673"/>
      <c r="AB23" s="1431" t="s">
        <v>16</v>
      </c>
      <c r="AC23" s="1795"/>
      <c r="AD23" s="1647" t="s">
        <v>55</v>
      </c>
      <c r="AE23" s="1647" t="s">
        <v>64</v>
      </c>
      <c r="AF23" s="1648"/>
      <c r="AG23" s="22"/>
      <c r="AH23" s="428" t="s">
        <v>15</v>
      </c>
      <c r="AI23" s="259"/>
      <c r="AJ23" s="260"/>
      <c r="AK23" s="260" t="s">
        <v>55</v>
      </c>
      <c r="AL23" s="261" t="s">
        <v>64</v>
      </c>
      <c r="AM23" s="596"/>
      <c r="AN23" s="596"/>
      <c r="AO23" s="596"/>
      <c r="AP23" s="663" t="s">
        <v>29</v>
      </c>
      <c r="AQ23" s="1674"/>
      <c r="AR23" s="1430" t="s">
        <v>17</v>
      </c>
      <c r="AS23" s="1675" t="s">
        <v>55</v>
      </c>
      <c r="AT23" s="1671" t="s">
        <v>64</v>
      </c>
      <c r="AU23" s="1671"/>
      <c r="AV23" s="1672"/>
      <c r="AW23" s="26"/>
      <c r="AX23" s="1002" t="s">
        <v>18</v>
      </c>
      <c r="AY23" s="256"/>
      <c r="AZ23" s="257" t="s">
        <v>55</v>
      </c>
      <c r="BA23" s="257" t="s">
        <v>64</v>
      </c>
      <c r="BB23" s="258"/>
      <c r="BC23" s="421">
        <v>37</v>
      </c>
      <c r="BD23" s="1430" t="s">
        <v>14</v>
      </c>
      <c r="BE23" s="1675"/>
      <c r="BF23" s="269"/>
      <c r="BG23" s="269" t="s">
        <v>55</v>
      </c>
      <c r="BH23" s="270" t="s">
        <v>64</v>
      </c>
      <c r="BI23" s="27"/>
      <c r="BJ23" s="271" t="s">
        <v>19</v>
      </c>
      <c r="BK23" s="259" t="s">
        <v>55</v>
      </c>
      <c r="BL23" s="260" t="s">
        <v>64</v>
      </c>
      <c r="BM23" s="260"/>
      <c r="BN23" s="261"/>
      <c r="BO23" s="1233"/>
      <c r="BP23" s="1469" t="s">
        <v>88</v>
      </c>
      <c r="BQ23" s="1801"/>
      <c r="BR23" s="1792" t="s">
        <v>55</v>
      </c>
      <c r="BS23" s="1792" t="s">
        <v>64</v>
      </c>
      <c r="BT23" s="1793"/>
      <c r="BU23" s="27">
        <v>50</v>
      </c>
      <c r="BV23" s="1469" t="s">
        <v>14</v>
      </c>
      <c r="BW23" s="259" t="s">
        <v>64</v>
      </c>
      <c r="BX23" s="260"/>
      <c r="BY23" s="260"/>
      <c r="BZ23" s="261" t="s">
        <v>55</v>
      </c>
      <c r="CA23" s="682"/>
      <c r="CB23" s="683"/>
    </row>
    <row r="24" spans="1:80" ht="16.5" thickBot="1">
      <c r="A24" s="616"/>
      <c r="B24" s="663" t="s">
        <v>30</v>
      </c>
      <c r="C24" s="1673"/>
      <c r="D24" s="1794" t="s">
        <v>16</v>
      </c>
      <c r="E24" s="1795" t="s">
        <v>55</v>
      </c>
      <c r="F24" s="1647" t="s">
        <v>64</v>
      </c>
      <c r="G24" s="1647"/>
      <c r="H24" s="1648"/>
      <c r="I24" s="22"/>
      <c r="J24" s="271" t="s">
        <v>15</v>
      </c>
      <c r="K24" s="259"/>
      <c r="L24" s="260" t="s">
        <v>55</v>
      </c>
      <c r="M24" s="260" t="s">
        <v>64</v>
      </c>
      <c r="N24" s="1000"/>
      <c r="O24" s="22"/>
      <c r="P24" s="428" t="s">
        <v>15</v>
      </c>
      <c r="Q24" s="273"/>
      <c r="R24" s="260" t="s">
        <v>55</v>
      </c>
      <c r="S24" s="260" t="s">
        <v>64</v>
      </c>
      <c r="T24" s="261"/>
      <c r="U24" s="22"/>
      <c r="V24" s="1430" t="s">
        <v>19</v>
      </c>
      <c r="W24" s="259"/>
      <c r="X24" s="260"/>
      <c r="Y24" s="260" t="s">
        <v>55</v>
      </c>
      <c r="Z24" s="261" t="s">
        <v>64</v>
      </c>
      <c r="AA24" s="1674"/>
      <c r="AB24" s="1469" t="s">
        <v>18</v>
      </c>
      <c r="AC24" s="1785" t="s">
        <v>55</v>
      </c>
      <c r="AD24" s="1786" t="s">
        <v>64</v>
      </c>
      <c r="AE24" s="1786"/>
      <c r="AF24" s="1787"/>
      <c r="AG24" s="22">
        <v>24</v>
      </c>
      <c r="AH24" s="428" t="s">
        <v>14</v>
      </c>
      <c r="AI24" s="259"/>
      <c r="AJ24" s="260" t="s">
        <v>55</v>
      </c>
      <c r="AK24" s="260" t="s">
        <v>64</v>
      </c>
      <c r="AL24" s="261"/>
      <c r="AM24" s="596"/>
      <c r="AN24" s="596"/>
      <c r="AO24" s="596"/>
      <c r="AP24" s="663" t="s">
        <v>30</v>
      </c>
      <c r="AQ24" s="1674"/>
      <c r="AR24" s="1430" t="s">
        <v>19</v>
      </c>
      <c r="AS24" s="1675" t="s">
        <v>64</v>
      </c>
      <c r="AT24" s="1671"/>
      <c r="AU24" s="1671"/>
      <c r="AV24" s="1672" t="s">
        <v>55</v>
      </c>
      <c r="AW24" s="27"/>
      <c r="AX24" s="271" t="s">
        <v>88</v>
      </c>
      <c r="AY24" s="593" t="s">
        <v>55</v>
      </c>
      <c r="AZ24" s="430" t="s">
        <v>64</v>
      </c>
      <c r="BA24" s="430"/>
      <c r="BB24" s="431"/>
      <c r="BC24" s="421"/>
      <c r="BD24" s="1430" t="s">
        <v>17</v>
      </c>
      <c r="BE24" s="1675"/>
      <c r="BF24" s="269" t="s">
        <v>55</v>
      </c>
      <c r="BG24" s="269" t="s">
        <v>64</v>
      </c>
      <c r="BH24" s="270"/>
      <c r="BI24" s="46"/>
      <c r="BJ24" s="277" t="s">
        <v>16</v>
      </c>
      <c r="BK24" s="262" t="s">
        <v>64</v>
      </c>
      <c r="BL24" s="263"/>
      <c r="BM24" s="263"/>
      <c r="BN24" s="264" t="s">
        <v>55</v>
      </c>
      <c r="BO24" s="1674"/>
      <c r="BP24" s="1469" t="s">
        <v>15</v>
      </c>
      <c r="BQ24" s="1801" t="s">
        <v>55</v>
      </c>
      <c r="BR24" s="1792" t="s">
        <v>64</v>
      </c>
      <c r="BS24" s="1792"/>
      <c r="BT24" s="1793"/>
      <c r="BU24" s="27"/>
      <c r="BV24" s="1430" t="s">
        <v>17</v>
      </c>
      <c r="BW24" s="259"/>
      <c r="BX24" s="260"/>
      <c r="BY24" s="260" t="s">
        <v>55</v>
      </c>
      <c r="BZ24" s="261" t="s">
        <v>64</v>
      </c>
      <c r="CA24" s="682"/>
      <c r="CB24" s="683"/>
    </row>
    <row r="25" spans="1:80" ht="16.5" thickBot="1">
      <c r="A25" s="616"/>
      <c r="B25" s="663" t="s">
        <v>31</v>
      </c>
      <c r="C25" s="1674"/>
      <c r="D25" s="1469" t="s">
        <v>18</v>
      </c>
      <c r="E25" s="1791" t="s">
        <v>64</v>
      </c>
      <c r="F25" s="1792"/>
      <c r="G25" s="1792"/>
      <c r="H25" s="1793" t="s">
        <v>55</v>
      </c>
      <c r="I25" s="27">
        <v>7</v>
      </c>
      <c r="J25" s="428" t="s">
        <v>14</v>
      </c>
      <c r="K25" s="593" t="s">
        <v>55</v>
      </c>
      <c r="L25" s="430" t="s">
        <v>64</v>
      </c>
      <c r="M25" s="430"/>
      <c r="N25" s="431"/>
      <c r="O25" s="22">
        <v>11</v>
      </c>
      <c r="P25" s="428" t="s">
        <v>14</v>
      </c>
      <c r="Q25" s="273" t="s">
        <v>55</v>
      </c>
      <c r="R25" s="260" t="s">
        <v>64</v>
      </c>
      <c r="S25" s="260"/>
      <c r="T25" s="261"/>
      <c r="U25" s="46"/>
      <c r="V25" s="1431" t="s">
        <v>16</v>
      </c>
      <c r="W25" s="262"/>
      <c r="X25" s="263" t="s">
        <v>55</v>
      </c>
      <c r="Y25" s="263" t="s">
        <v>64</v>
      </c>
      <c r="Z25" s="264"/>
      <c r="AA25" s="1674"/>
      <c r="AB25" s="1469" t="s">
        <v>88</v>
      </c>
      <c r="AC25" s="1675" t="s">
        <v>64</v>
      </c>
      <c r="AD25" s="1671"/>
      <c r="AE25" s="1671"/>
      <c r="AF25" s="1672" t="s">
        <v>55</v>
      </c>
      <c r="AG25" s="22"/>
      <c r="AH25" s="428" t="s">
        <v>17</v>
      </c>
      <c r="AI25" s="259" t="s">
        <v>55</v>
      </c>
      <c r="AJ25" s="260" t="s">
        <v>64</v>
      </c>
      <c r="AK25" s="260"/>
      <c r="AL25" s="261"/>
      <c r="AM25" s="596"/>
      <c r="AN25" s="596"/>
      <c r="AO25" s="596"/>
      <c r="AP25" s="663" t="s">
        <v>31</v>
      </c>
      <c r="AQ25" s="1673"/>
      <c r="AR25" s="1431" t="s">
        <v>16</v>
      </c>
      <c r="AS25" s="1646"/>
      <c r="AT25" s="1647"/>
      <c r="AU25" s="1647" t="s">
        <v>55</v>
      </c>
      <c r="AV25" s="1648" t="s">
        <v>64</v>
      </c>
      <c r="AW25" s="27"/>
      <c r="AX25" s="667" t="s">
        <v>15</v>
      </c>
      <c r="AY25" s="593" t="s">
        <v>64</v>
      </c>
      <c r="AZ25" s="430"/>
      <c r="BA25" s="430"/>
      <c r="BB25" s="431" t="s">
        <v>55</v>
      </c>
      <c r="BC25" s="421"/>
      <c r="BD25" s="1430" t="s">
        <v>19</v>
      </c>
      <c r="BE25" s="1675" t="s">
        <v>55</v>
      </c>
      <c r="BF25" s="269" t="s">
        <v>64</v>
      </c>
      <c r="BG25" s="269"/>
      <c r="BH25" s="270"/>
      <c r="BI25" s="27"/>
      <c r="BJ25" s="428" t="s">
        <v>18</v>
      </c>
      <c r="BK25" s="593"/>
      <c r="BL25" s="430"/>
      <c r="BM25" s="430" t="s">
        <v>55</v>
      </c>
      <c r="BN25" s="431" t="s">
        <v>64</v>
      </c>
      <c r="BO25" s="1233">
        <v>46</v>
      </c>
      <c r="BP25" s="1469" t="s">
        <v>14</v>
      </c>
      <c r="BQ25" s="1801" t="s">
        <v>64</v>
      </c>
      <c r="BR25" s="1792"/>
      <c r="BS25" s="1792"/>
      <c r="BT25" s="1793" t="s">
        <v>55</v>
      </c>
      <c r="BU25" s="27"/>
      <c r="BV25" s="1430" t="s">
        <v>19</v>
      </c>
      <c r="BW25" s="259"/>
      <c r="BX25" s="260" t="s">
        <v>55</v>
      </c>
      <c r="BY25" s="260" t="s">
        <v>64</v>
      </c>
      <c r="BZ25" s="261"/>
      <c r="CA25" s="682"/>
      <c r="CB25" s="683"/>
    </row>
    <row r="26" spans="1:80" ht="16.5" thickBot="1">
      <c r="A26" s="616"/>
      <c r="B26" s="663" t="s">
        <v>32</v>
      </c>
      <c r="C26" s="1674"/>
      <c r="D26" s="1469" t="s">
        <v>88</v>
      </c>
      <c r="E26" s="1791"/>
      <c r="F26" s="1792"/>
      <c r="G26" s="1792" t="s">
        <v>55</v>
      </c>
      <c r="H26" s="1793" t="s">
        <v>64</v>
      </c>
      <c r="I26" s="22"/>
      <c r="J26" s="271" t="s">
        <v>17</v>
      </c>
      <c r="K26" s="259" t="s">
        <v>64</v>
      </c>
      <c r="L26" s="260"/>
      <c r="M26" s="260"/>
      <c r="N26" s="261" t="s">
        <v>55</v>
      </c>
      <c r="O26" s="22"/>
      <c r="P26" s="1469" t="s">
        <v>17</v>
      </c>
      <c r="Q26" s="273" t="s">
        <v>64</v>
      </c>
      <c r="R26" s="260"/>
      <c r="S26" s="260"/>
      <c r="T26" s="261" t="s">
        <v>55</v>
      </c>
      <c r="U26" s="27"/>
      <c r="V26" s="1432" t="s">
        <v>18</v>
      </c>
      <c r="W26" s="256" t="s">
        <v>55</v>
      </c>
      <c r="X26" s="257" t="s">
        <v>64</v>
      </c>
      <c r="Y26" s="257"/>
      <c r="Z26" s="258"/>
      <c r="AA26" s="1674"/>
      <c r="AB26" s="1469" t="s">
        <v>15</v>
      </c>
      <c r="AC26" s="1801"/>
      <c r="AD26" s="1792"/>
      <c r="AE26" s="1792" t="s">
        <v>55</v>
      </c>
      <c r="AF26" s="1793" t="s">
        <v>64</v>
      </c>
      <c r="AG26" s="22"/>
      <c r="AH26" s="428" t="s">
        <v>19</v>
      </c>
      <c r="AI26" s="259" t="s">
        <v>64</v>
      </c>
      <c r="AJ26" s="260"/>
      <c r="AK26" s="260"/>
      <c r="AL26" s="261" t="s">
        <v>55</v>
      </c>
      <c r="AM26" s="596"/>
      <c r="AN26" s="596"/>
      <c r="AO26" s="596"/>
      <c r="AP26" s="663" t="s">
        <v>32</v>
      </c>
      <c r="AQ26" s="1674"/>
      <c r="AR26" s="1469" t="s">
        <v>18</v>
      </c>
      <c r="AS26" s="1801"/>
      <c r="AT26" s="1792" t="s">
        <v>55</v>
      </c>
      <c r="AU26" s="1792" t="s">
        <v>64</v>
      </c>
      <c r="AV26" s="1793"/>
      <c r="AW26" s="27">
        <v>33</v>
      </c>
      <c r="AX26" s="1459" t="s">
        <v>14</v>
      </c>
      <c r="AY26" s="972"/>
      <c r="AZ26" s="430"/>
      <c r="BA26" s="430" t="s">
        <v>55</v>
      </c>
      <c r="BB26" s="431" t="s">
        <v>64</v>
      </c>
      <c r="BC26" s="353"/>
      <c r="BD26" s="1431" t="s">
        <v>16</v>
      </c>
      <c r="BE26" s="501" t="s">
        <v>64</v>
      </c>
      <c r="BF26" s="502"/>
      <c r="BG26" s="502"/>
      <c r="BH26" s="503" t="s">
        <v>55</v>
      </c>
      <c r="BI26" s="22"/>
      <c r="BJ26" s="271" t="s">
        <v>88</v>
      </c>
      <c r="BK26" s="259"/>
      <c r="BL26" s="260" t="s">
        <v>55</v>
      </c>
      <c r="BM26" s="260" t="s">
        <v>64</v>
      </c>
      <c r="BN26" s="261"/>
      <c r="BO26" s="1674"/>
      <c r="BP26" s="1469" t="s">
        <v>17</v>
      </c>
      <c r="BQ26" s="1801"/>
      <c r="BR26" s="1792"/>
      <c r="BS26" s="1792" t="s">
        <v>55</v>
      </c>
      <c r="BT26" s="1793" t="s">
        <v>64</v>
      </c>
      <c r="BU26" s="38"/>
      <c r="BV26" s="1794" t="s">
        <v>16</v>
      </c>
      <c r="BW26" s="284" t="s">
        <v>55</v>
      </c>
      <c r="BX26" s="275" t="s">
        <v>64</v>
      </c>
      <c r="BY26" s="275"/>
      <c r="BZ26" s="276"/>
      <c r="CA26" s="682"/>
      <c r="CB26" s="683"/>
    </row>
    <row r="27" spans="1:80" ht="16.5" thickBot="1">
      <c r="A27" s="616"/>
      <c r="B27" s="663" t="s">
        <v>34</v>
      </c>
      <c r="C27" s="1674"/>
      <c r="D27" s="1430" t="s">
        <v>15</v>
      </c>
      <c r="E27" s="1670"/>
      <c r="F27" s="1671" t="s">
        <v>55</v>
      </c>
      <c r="G27" s="1671" t="s">
        <v>64</v>
      </c>
      <c r="H27" s="1672"/>
      <c r="I27" s="22"/>
      <c r="J27" s="271" t="s">
        <v>19</v>
      </c>
      <c r="K27" s="259"/>
      <c r="L27" s="260"/>
      <c r="M27" s="260" t="s">
        <v>55</v>
      </c>
      <c r="N27" s="261" t="s">
        <v>64</v>
      </c>
      <c r="O27" s="22"/>
      <c r="P27" s="1469" t="s">
        <v>19</v>
      </c>
      <c r="Q27" s="273"/>
      <c r="R27" s="260"/>
      <c r="S27" s="260" t="s">
        <v>55</v>
      </c>
      <c r="T27" s="261" t="s">
        <v>64</v>
      </c>
      <c r="U27" s="27"/>
      <c r="V27" s="1469" t="s">
        <v>88</v>
      </c>
      <c r="W27" s="593" t="s">
        <v>64</v>
      </c>
      <c r="X27" s="430"/>
      <c r="Y27" s="430"/>
      <c r="Z27" s="431" t="s">
        <v>55</v>
      </c>
      <c r="AA27" s="1674">
        <v>20</v>
      </c>
      <c r="AB27" s="1430" t="s">
        <v>14</v>
      </c>
      <c r="AC27" s="1670"/>
      <c r="AD27" s="1671" t="s">
        <v>55</v>
      </c>
      <c r="AE27" s="1671" t="s">
        <v>64</v>
      </c>
      <c r="AF27" s="1672"/>
      <c r="AG27" s="38"/>
      <c r="AH27" s="1001" t="s">
        <v>16</v>
      </c>
      <c r="AI27" s="262"/>
      <c r="AJ27" s="263"/>
      <c r="AK27" s="263" t="s">
        <v>55</v>
      </c>
      <c r="AL27" s="264" t="s">
        <v>64</v>
      </c>
      <c r="AM27" s="596"/>
      <c r="AN27" s="596"/>
      <c r="AO27" s="596"/>
      <c r="AP27" s="663" t="s">
        <v>34</v>
      </c>
      <c r="AQ27" s="1674"/>
      <c r="AR27" s="1430" t="s">
        <v>88</v>
      </c>
      <c r="AS27" s="1675" t="s">
        <v>55</v>
      </c>
      <c r="AT27" s="1671" t="s">
        <v>64</v>
      </c>
      <c r="AU27" s="1671"/>
      <c r="AV27" s="1672"/>
      <c r="AW27" s="27"/>
      <c r="AX27" s="1430" t="s">
        <v>17</v>
      </c>
      <c r="AY27" s="972"/>
      <c r="AZ27" s="430" t="s">
        <v>55</v>
      </c>
      <c r="BA27" s="430" t="s">
        <v>64</v>
      </c>
      <c r="BB27" s="431"/>
      <c r="BC27" s="422"/>
      <c r="BD27" s="1460" t="s">
        <v>18</v>
      </c>
      <c r="BE27" s="265"/>
      <c r="BF27" s="266"/>
      <c r="BG27" s="266" t="s">
        <v>55</v>
      </c>
      <c r="BH27" s="267" t="s">
        <v>64</v>
      </c>
      <c r="BI27" s="27"/>
      <c r="BJ27" s="428" t="s">
        <v>15</v>
      </c>
      <c r="BK27" s="593" t="s">
        <v>55</v>
      </c>
      <c r="BL27" s="430" t="s">
        <v>64</v>
      </c>
      <c r="BM27" s="430"/>
      <c r="BN27" s="431"/>
      <c r="BO27" s="1233"/>
      <c r="BP27" s="1430" t="s">
        <v>19</v>
      </c>
      <c r="BQ27" s="1675"/>
      <c r="BR27" s="1671" t="s">
        <v>55</v>
      </c>
      <c r="BS27" s="1671" t="s">
        <v>64</v>
      </c>
      <c r="BT27" s="1672"/>
      <c r="BU27" s="27"/>
      <c r="BV27" s="1469" t="s">
        <v>18</v>
      </c>
      <c r="BW27" s="256" t="s">
        <v>64</v>
      </c>
      <c r="BX27" s="257"/>
      <c r="BY27" s="257"/>
      <c r="BZ27" s="258" t="s">
        <v>55</v>
      </c>
      <c r="CA27" s="682"/>
      <c r="CB27" s="683"/>
    </row>
    <row r="28" spans="1:80" ht="16.5" thickBot="1">
      <c r="A28" s="616"/>
      <c r="B28" s="663" t="s">
        <v>35</v>
      </c>
      <c r="C28" s="1674">
        <v>3</v>
      </c>
      <c r="D28" s="1430" t="s">
        <v>14</v>
      </c>
      <c r="E28" s="1670" t="s">
        <v>55</v>
      </c>
      <c r="F28" s="1671" t="s">
        <v>64</v>
      </c>
      <c r="G28" s="1671"/>
      <c r="H28" s="1672"/>
      <c r="I28" s="46"/>
      <c r="J28" s="277" t="s">
        <v>16</v>
      </c>
      <c r="K28" s="262"/>
      <c r="L28" s="263" t="s">
        <v>55</v>
      </c>
      <c r="M28" s="263" t="s">
        <v>64</v>
      </c>
      <c r="N28" s="264"/>
      <c r="O28" s="38"/>
      <c r="P28" s="1431" t="s">
        <v>16</v>
      </c>
      <c r="Q28" s="591"/>
      <c r="R28" s="263" t="s">
        <v>55</v>
      </c>
      <c r="S28" s="263" t="s">
        <v>64</v>
      </c>
      <c r="T28" s="264"/>
      <c r="U28" s="22"/>
      <c r="V28" s="1430" t="s">
        <v>15</v>
      </c>
      <c r="W28" s="259"/>
      <c r="X28" s="260"/>
      <c r="Y28" s="260" t="s">
        <v>55</v>
      </c>
      <c r="Z28" s="261" t="s">
        <v>64</v>
      </c>
      <c r="AA28" s="1674"/>
      <c r="AB28" s="1469" t="s">
        <v>17</v>
      </c>
      <c r="AC28" s="1791" t="s">
        <v>55</v>
      </c>
      <c r="AD28" s="1792" t="s">
        <v>64</v>
      </c>
      <c r="AE28" s="1792"/>
      <c r="AF28" s="1672"/>
      <c r="AG28" s="422"/>
      <c r="AH28" s="1002" t="s">
        <v>18</v>
      </c>
      <c r="AI28" s="256"/>
      <c r="AJ28" s="257" t="s">
        <v>55</v>
      </c>
      <c r="AK28" s="257" t="s">
        <v>64</v>
      </c>
      <c r="AL28" s="258"/>
      <c r="AM28" s="596"/>
      <c r="AN28" s="596"/>
      <c r="AO28" s="596"/>
      <c r="AP28" s="663" t="s">
        <v>35</v>
      </c>
      <c r="AQ28" s="1674"/>
      <c r="AR28" s="1430" t="s">
        <v>15</v>
      </c>
      <c r="AS28" s="1675" t="s">
        <v>64</v>
      </c>
      <c r="AT28" s="1671"/>
      <c r="AU28" s="1671"/>
      <c r="AV28" s="1672" t="s">
        <v>55</v>
      </c>
      <c r="AW28" s="27"/>
      <c r="AX28" s="1469" t="s">
        <v>19</v>
      </c>
      <c r="AY28" s="590" t="s">
        <v>55</v>
      </c>
      <c r="AZ28" s="260" t="s">
        <v>64</v>
      </c>
      <c r="BA28" s="260"/>
      <c r="BB28" s="261"/>
      <c r="BC28" s="421"/>
      <c r="BD28" s="667" t="s">
        <v>88</v>
      </c>
      <c r="BE28" s="268"/>
      <c r="BF28" s="269" t="s">
        <v>55</v>
      </c>
      <c r="BG28" s="269" t="s">
        <v>64</v>
      </c>
      <c r="BH28" s="270"/>
      <c r="BI28" s="27">
        <v>42</v>
      </c>
      <c r="BJ28" s="667" t="s">
        <v>14</v>
      </c>
      <c r="BK28" s="259" t="s">
        <v>64</v>
      </c>
      <c r="BL28" s="260"/>
      <c r="BM28" s="260"/>
      <c r="BN28" s="261" t="s">
        <v>55</v>
      </c>
      <c r="BO28" s="1237"/>
      <c r="BP28" s="1431" t="s">
        <v>16</v>
      </c>
      <c r="BQ28" s="1646" t="s">
        <v>55</v>
      </c>
      <c r="BR28" s="1647" t="s">
        <v>64</v>
      </c>
      <c r="BS28" s="1647"/>
      <c r="BT28" s="1648"/>
      <c r="BU28" s="27"/>
      <c r="BV28" s="1469" t="s">
        <v>88</v>
      </c>
      <c r="BW28" s="593"/>
      <c r="BX28" s="430"/>
      <c r="BY28" s="430" t="s">
        <v>55</v>
      </c>
      <c r="BZ28" s="431" t="s">
        <v>64</v>
      </c>
      <c r="CA28" s="682"/>
      <c r="CB28" s="683"/>
    </row>
    <row r="29" spans="1:80" ht="16.5" thickBot="1">
      <c r="A29" s="616"/>
      <c r="B29" s="663" t="s">
        <v>36</v>
      </c>
      <c r="C29" s="1674"/>
      <c r="D29" s="1430" t="s">
        <v>17</v>
      </c>
      <c r="E29" s="1670" t="s">
        <v>64</v>
      </c>
      <c r="F29" s="1671"/>
      <c r="G29" s="1671"/>
      <c r="H29" s="1672" t="s">
        <v>55</v>
      </c>
      <c r="I29" s="22"/>
      <c r="J29" s="317" t="s">
        <v>18</v>
      </c>
      <c r="K29" s="256" t="s">
        <v>55</v>
      </c>
      <c r="L29" s="257" t="s">
        <v>64</v>
      </c>
      <c r="M29" s="257"/>
      <c r="N29" s="258"/>
      <c r="O29" s="22"/>
      <c r="P29" s="1432" t="s">
        <v>18</v>
      </c>
      <c r="Q29" s="265" t="s">
        <v>55</v>
      </c>
      <c r="R29" s="257" t="s">
        <v>64</v>
      </c>
      <c r="S29" s="257"/>
      <c r="T29" s="258"/>
      <c r="U29" s="22">
        <v>16</v>
      </c>
      <c r="V29" s="1430" t="s">
        <v>14</v>
      </c>
      <c r="W29" s="259"/>
      <c r="X29" s="260" t="s">
        <v>55</v>
      </c>
      <c r="Y29" s="260" t="s">
        <v>64</v>
      </c>
      <c r="Z29" s="261"/>
      <c r="AA29" s="1674"/>
      <c r="AB29" s="1430" t="s">
        <v>19</v>
      </c>
      <c r="AC29" s="1670" t="s">
        <v>64</v>
      </c>
      <c r="AD29" s="1671"/>
      <c r="AE29" s="1671"/>
      <c r="AF29" s="1672" t="s">
        <v>55</v>
      </c>
      <c r="AG29" s="27"/>
      <c r="AH29" s="667" t="s">
        <v>88</v>
      </c>
      <c r="AI29" s="259" t="s">
        <v>55</v>
      </c>
      <c r="AJ29" s="260" t="s">
        <v>64</v>
      </c>
      <c r="AK29" s="260"/>
      <c r="AL29" s="261"/>
      <c r="AM29" s="596"/>
      <c r="AN29" s="596"/>
      <c r="AO29" s="596"/>
      <c r="AP29" s="663" t="s">
        <v>36</v>
      </c>
      <c r="AQ29" s="1674">
        <v>29</v>
      </c>
      <c r="AR29" s="1430" t="s">
        <v>14</v>
      </c>
      <c r="AS29" s="1675"/>
      <c r="AT29" s="1671"/>
      <c r="AU29" s="1671" t="s">
        <v>55</v>
      </c>
      <c r="AV29" s="1672" t="s">
        <v>64</v>
      </c>
      <c r="AW29" s="38"/>
      <c r="AX29" s="1431" t="s">
        <v>16</v>
      </c>
      <c r="AY29" s="591" t="s">
        <v>64</v>
      </c>
      <c r="AZ29" s="263"/>
      <c r="BA29" s="263"/>
      <c r="BB29" s="264" t="s">
        <v>55</v>
      </c>
      <c r="BC29" s="421"/>
      <c r="BD29" s="667" t="s">
        <v>15</v>
      </c>
      <c r="BE29" s="268" t="s">
        <v>55</v>
      </c>
      <c r="BF29" s="269" t="s">
        <v>64</v>
      </c>
      <c r="BG29" s="269"/>
      <c r="BH29" s="270"/>
      <c r="BI29" s="27"/>
      <c r="BJ29" s="667" t="s">
        <v>17</v>
      </c>
      <c r="BK29" s="259"/>
      <c r="BL29" s="260"/>
      <c r="BM29" s="260" t="s">
        <v>55</v>
      </c>
      <c r="BN29" s="261" t="s">
        <v>64</v>
      </c>
      <c r="BO29" s="1238"/>
      <c r="BP29" s="1460" t="s">
        <v>18</v>
      </c>
      <c r="BQ29" s="1785" t="s">
        <v>64</v>
      </c>
      <c r="BR29" s="1786"/>
      <c r="BS29" s="1786"/>
      <c r="BT29" s="1787" t="s">
        <v>55</v>
      </c>
      <c r="BU29" s="27"/>
      <c r="BV29" s="1469" t="s">
        <v>15</v>
      </c>
      <c r="BW29" s="259"/>
      <c r="BX29" s="260" t="s">
        <v>55</v>
      </c>
      <c r="BY29" s="260" t="s">
        <v>64</v>
      </c>
      <c r="BZ29" s="261"/>
      <c r="CA29" s="682"/>
      <c r="CB29" s="683"/>
    </row>
    <row r="30" spans="1:80" ht="16.5" thickBot="1">
      <c r="A30" s="616"/>
      <c r="B30" s="663" t="s">
        <v>37</v>
      </c>
      <c r="C30" s="1674"/>
      <c r="D30" s="1430" t="s">
        <v>19</v>
      </c>
      <c r="E30" s="1670"/>
      <c r="F30" s="1671"/>
      <c r="G30" s="1671" t="s">
        <v>55</v>
      </c>
      <c r="H30" s="1672" t="s">
        <v>64</v>
      </c>
      <c r="I30" s="22"/>
      <c r="J30" s="271" t="s">
        <v>88</v>
      </c>
      <c r="K30" s="259" t="s">
        <v>64</v>
      </c>
      <c r="L30" s="260"/>
      <c r="M30" s="260"/>
      <c r="N30" s="261" t="s">
        <v>55</v>
      </c>
      <c r="O30" s="8"/>
      <c r="P30" s="1430" t="s">
        <v>88</v>
      </c>
      <c r="Q30" s="590" t="s">
        <v>64</v>
      </c>
      <c r="R30" s="260"/>
      <c r="S30" s="260"/>
      <c r="T30" s="261" t="s">
        <v>55</v>
      </c>
      <c r="U30" s="22"/>
      <c r="V30" s="1433" t="s">
        <v>17</v>
      </c>
      <c r="W30" s="259" t="s">
        <v>55</v>
      </c>
      <c r="X30" s="260" t="s">
        <v>64</v>
      </c>
      <c r="Y30" s="260"/>
      <c r="Z30" s="261"/>
      <c r="AA30" s="1673"/>
      <c r="AB30" s="1431" t="s">
        <v>16</v>
      </c>
      <c r="AC30" s="1795"/>
      <c r="AD30" s="1647"/>
      <c r="AE30" s="1647" t="s">
        <v>55</v>
      </c>
      <c r="AF30" s="1648" t="s">
        <v>64</v>
      </c>
      <c r="AG30" s="27"/>
      <c r="AH30" s="271" t="s">
        <v>15</v>
      </c>
      <c r="AI30" s="259" t="s">
        <v>64</v>
      </c>
      <c r="AJ30" s="260"/>
      <c r="AK30" s="260"/>
      <c r="AL30" s="261" t="s">
        <v>55</v>
      </c>
      <c r="AM30" s="596"/>
      <c r="AN30" s="596"/>
      <c r="AO30" s="596"/>
      <c r="AP30" s="663" t="s">
        <v>37</v>
      </c>
      <c r="AQ30" s="1674"/>
      <c r="AR30" s="1430" t="s">
        <v>17</v>
      </c>
      <c r="AS30" s="1675"/>
      <c r="AT30" s="1671" t="s">
        <v>55</v>
      </c>
      <c r="AU30" s="1671" t="s">
        <v>64</v>
      </c>
      <c r="AV30" s="1672"/>
      <c r="AW30" s="25"/>
      <c r="AX30" s="1432" t="s">
        <v>18</v>
      </c>
      <c r="AY30" s="283"/>
      <c r="AZ30" s="257"/>
      <c r="BA30" s="257" t="s">
        <v>55</v>
      </c>
      <c r="BB30" s="258" t="s">
        <v>64</v>
      </c>
      <c r="BC30" s="421">
        <v>38</v>
      </c>
      <c r="BD30" s="667" t="s">
        <v>14</v>
      </c>
      <c r="BE30" s="268" t="s">
        <v>64</v>
      </c>
      <c r="BF30" s="269"/>
      <c r="BG30" s="269"/>
      <c r="BH30" s="270" t="s">
        <v>55</v>
      </c>
      <c r="BI30" s="427"/>
      <c r="BJ30" s="1430" t="s">
        <v>19</v>
      </c>
      <c r="BK30" s="268"/>
      <c r="BL30" s="269" t="s">
        <v>55</v>
      </c>
      <c r="BM30" s="269" t="s">
        <v>64</v>
      </c>
      <c r="BN30" s="270"/>
      <c r="BO30" s="1233"/>
      <c r="BP30" s="1430" t="s">
        <v>88</v>
      </c>
      <c r="BQ30" s="1675"/>
      <c r="BR30" s="1671"/>
      <c r="BS30" s="1671" t="s">
        <v>55</v>
      </c>
      <c r="BT30" s="1672" t="s">
        <v>64</v>
      </c>
      <c r="BU30" s="27">
        <v>51</v>
      </c>
      <c r="BV30" s="1469" t="s">
        <v>14</v>
      </c>
      <c r="BW30" s="259" t="s">
        <v>55</v>
      </c>
      <c r="BX30" s="260" t="s">
        <v>64</v>
      </c>
      <c r="BY30" s="260"/>
      <c r="BZ30" s="261"/>
      <c r="CA30" s="682"/>
      <c r="CB30" s="683"/>
    </row>
    <row r="31" spans="1:80" ht="16.5" thickBot="1">
      <c r="A31" s="616"/>
      <c r="B31" s="663" t="s">
        <v>39</v>
      </c>
      <c r="C31" s="1673"/>
      <c r="D31" s="1431" t="s">
        <v>16</v>
      </c>
      <c r="E31" s="1795"/>
      <c r="F31" s="1647" t="s">
        <v>55</v>
      </c>
      <c r="G31" s="1647" t="s">
        <v>64</v>
      </c>
      <c r="H31" s="1648"/>
      <c r="I31" s="22"/>
      <c r="J31" s="271" t="s">
        <v>15</v>
      </c>
      <c r="K31" s="259"/>
      <c r="L31" s="260"/>
      <c r="M31" s="260" t="s">
        <v>55</v>
      </c>
      <c r="N31" s="261" t="s">
        <v>64</v>
      </c>
      <c r="O31" s="8"/>
      <c r="P31" s="271" t="s">
        <v>15</v>
      </c>
      <c r="Q31" s="273"/>
      <c r="R31" s="260"/>
      <c r="S31" s="260" t="s">
        <v>55</v>
      </c>
      <c r="T31" s="261" t="s">
        <v>64</v>
      </c>
      <c r="U31" s="22"/>
      <c r="V31" s="1430" t="s">
        <v>19</v>
      </c>
      <c r="W31" s="259" t="s">
        <v>64</v>
      </c>
      <c r="X31" s="260"/>
      <c r="Y31" s="260"/>
      <c r="Z31" s="261" t="s">
        <v>55</v>
      </c>
      <c r="AA31" s="1233"/>
      <c r="AB31" s="1432" t="s">
        <v>18</v>
      </c>
      <c r="AC31" s="1785"/>
      <c r="AD31" s="1786" t="s">
        <v>55</v>
      </c>
      <c r="AE31" s="1786" t="s">
        <v>64</v>
      </c>
      <c r="AF31" s="1787"/>
      <c r="AG31" s="27">
        <v>25</v>
      </c>
      <c r="AH31" s="667" t="s">
        <v>14</v>
      </c>
      <c r="AI31" s="259"/>
      <c r="AJ31" s="260"/>
      <c r="AK31" s="260" t="s">
        <v>55</v>
      </c>
      <c r="AL31" s="261" t="s">
        <v>64</v>
      </c>
      <c r="AM31" s="596"/>
      <c r="AN31" s="596"/>
      <c r="AO31" s="596"/>
      <c r="AP31" s="663" t="s">
        <v>39</v>
      </c>
      <c r="AQ31" s="1674"/>
      <c r="AR31" s="1430" t="s">
        <v>19</v>
      </c>
      <c r="AS31" s="1675" t="s">
        <v>55</v>
      </c>
      <c r="AT31" s="1671" t="s">
        <v>64</v>
      </c>
      <c r="AU31" s="1671"/>
      <c r="AV31" s="1672"/>
      <c r="AW31" s="1674"/>
      <c r="AX31" s="1430" t="s">
        <v>88</v>
      </c>
      <c r="AY31" s="1670"/>
      <c r="AZ31" s="260" t="s">
        <v>55</v>
      </c>
      <c r="BA31" s="260" t="s">
        <v>64</v>
      </c>
      <c r="BB31" s="261"/>
      <c r="BC31" s="421"/>
      <c r="BD31" s="667" t="s">
        <v>17</v>
      </c>
      <c r="BE31" s="268"/>
      <c r="BF31" s="269"/>
      <c r="BG31" s="269" t="s">
        <v>55</v>
      </c>
      <c r="BH31" s="270" t="s">
        <v>64</v>
      </c>
      <c r="BI31" s="353"/>
      <c r="BJ31" s="1431" t="s">
        <v>16</v>
      </c>
      <c r="BK31" s="501" t="s">
        <v>55</v>
      </c>
      <c r="BL31" s="502" t="s">
        <v>64</v>
      </c>
      <c r="BM31" s="502"/>
      <c r="BN31" s="503"/>
      <c r="BO31" s="1233"/>
      <c r="BP31" s="1430" t="s">
        <v>15</v>
      </c>
      <c r="BQ31" s="1675"/>
      <c r="BR31" s="1671" t="s">
        <v>55</v>
      </c>
      <c r="BS31" s="1671" t="s">
        <v>64</v>
      </c>
      <c r="BT31" s="1672"/>
      <c r="BU31" s="27"/>
      <c r="BV31" s="1469" t="s">
        <v>17</v>
      </c>
      <c r="BW31" s="259" t="s">
        <v>64</v>
      </c>
      <c r="BX31" s="260"/>
      <c r="BY31" s="260"/>
      <c r="BZ31" s="261" t="s">
        <v>55</v>
      </c>
      <c r="CA31" s="682"/>
      <c r="CB31" s="683"/>
    </row>
    <row r="32" spans="1:80" ht="16.5" thickBot="1">
      <c r="A32" s="616"/>
      <c r="B32" s="663" t="s">
        <v>40</v>
      </c>
      <c r="C32" s="1238"/>
      <c r="D32" s="1432" t="s">
        <v>18</v>
      </c>
      <c r="E32" s="1785" t="s">
        <v>55</v>
      </c>
      <c r="F32" s="1786" t="s">
        <v>64</v>
      </c>
      <c r="G32" s="1786"/>
      <c r="H32" s="1787"/>
      <c r="I32" s="22">
        <v>8</v>
      </c>
      <c r="J32" s="271" t="s">
        <v>14</v>
      </c>
      <c r="K32" s="259"/>
      <c r="L32" s="260" t="s">
        <v>55</v>
      </c>
      <c r="M32" s="260" t="s">
        <v>64</v>
      </c>
      <c r="N32" s="261"/>
      <c r="O32" s="8">
        <v>12</v>
      </c>
      <c r="P32" s="271" t="s">
        <v>14</v>
      </c>
      <c r="Q32" s="273"/>
      <c r="R32" s="260" t="s">
        <v>55</v>
      </c>
      <c r="S32" s="260" t="s">
        <v>64</v>
      </c>
      <c r="T32" s="261"/>
      <c r="U32" s="1237"/>
      <c r="V32" s="1431" t="s">
        <v>16</v>
      </c>
      <c r="W32" s="1646"/>
      <c r="X32" s="1647"/>
      <c r="Y32" s="1647" t="s">
        <v>55</v>
      </c>
      <c r="Z32" s="1648" t="s">
        <v>64</v>
      </c>
      <c r="AA32" s="1233"/>
      <c r="AB32" s="1430" t="s">
        <v>88</v>
      </c>
      <c r="AC32" s="1670" t="s">
        <v>55</v>
      </c>
      <c r="AD32" s="1671" t="s">
        <v>64</v>
      </c>
      <c r="AE32" s="1671"/>
      <c r="AF32" s="1672"/>
      <c r="AG32" s="8"/>
      <c r="AH32" s="667" t="s">
        <v>17</v>
      </c>
      <c r="AI32" s="259"/>
      <c r="AJ32" s="260" t="s">
        <v>55</v>
      </c>
      <c r="AK32" s="260" t="s">
        <v>64</v>
      </c>
      <c r="AL32" s="261"/>
      <c r="AM32" s="596"/>
      <c r="AN32" s="596"/>
      <c r="AO32" s="596"/>
      <c r="AP32" s="663" t="s">
        <v>40</v>
      </c>
      <c r="AQ32" s="1673"/>
      <c r="AR32" s="1431" t="s">
        <v>16</v>
      </c>
      <c r="AS32" s="1646" t="s">
        <v>64</v>
      </c>
      <c r="AT32" s="1647"/>
      <c r="AU32" s="1647"/>
      <c r="AV32" s="1648" t="s">
        <v>55</v>
      </c>
      <c r="AW32" s="1674"/>
      <c r="AX32" s="1430" t="s">
        <v>15</v>
      </c>
      <c r="AY32" s="1670" t="s">
        <v>55</v>
      </c>
      <c r="AZ32" s="260" t="s">
        <v>64</v>
      </c>
      <c r="BA32" s="260"/>
      <c r="BB32" s="261"/>
      <c r="BC32" s="427"/>
      <c r="BD32" s="1459" t="s">
        <v>19</v>
      </c>
      <c r="BE32" s="972"/>
      <c r="BF32" s="973" t="s">
        <v>55</v>
      </c>
      <c r="BG32" s="973" t="s">
        <v>64</v>
      </c>
      <c r="BH32" s="974"/>
      <c r="BI32" s="422"/>
      <c r="BJ32" s="1002" t="s">
        <v>18</v>
      </c>
      <c r="BK32" s="265" t="s">
        <v>64</v>
      </c>
      <c r="BL32" s="266"/>
      <c r="BM32" s="266"/>
      <c r="BN32" s="267" t="s">
        <v>55</v>
      </c>
      <c r="BO32" s="1233">
        <v>47</v>
      </c>
      <c r="BP32" s="1430" t="s">
        <v>14</v>
      </c>
      <c r="BQ32" s="1675" t="s">
        <v>55</v>
      </c>
      <c r="BR32" s="1671" t="s">
        <v>64</v>
      </c>
      <c r="BS32" s="1671"/>
      <c r="BT32" s="1672"/>
      <c r="BU32" s="27"/>
      <c r="BV32" s="1469" t="s">
        <v>19</v>
      </c>
      <c r="BW32" s="259"/>
      <c r="BX32" s="260"/>
      <c r="BY32" s="260" t="s">
        <v>55</v>
      </c>
      <c r="BZ32" s="261" t="s">
        <v>64</v>
      </c>
      <c r="CA32" s="682"/>
      <c r="CB32" s="683"/>
    </row>
    <row r="33" spans="1:80" ht="16.5" thickBot="1">
      <c r="A33" s="616"/>
      <c r="B33" s="663" t="s">
        <v>41</v>
      </c>
      <c r="C33" s="1674"/>
      <c r="D33" s="1430" t="s">
        <v>88</v>
      </c>
      <c r="E33" s="1670" t="s">
        <v>64</v>
      </c>
      <c r="F33" s="1671"/>
      <c r="G33" s="1671"/>
      <c r="H33" s="1672" t="s">
        <v>55</v>
      </c>
      <c r="I33" s="22"/>
      <c r="J33" s="271" t="s">
        <v>17</v>
      </c>
      <c r="K33" s="259" t="s">
        <v>55</v>
      </c>
      <c r="L33" s="260" t="s">
        <v>64</v>
      </c>
      <c r="M33" s="260"/>
      <c r="N33" s="261"/>
      <c r="O33" s="8"/>
      <c r="P33" s="1430" t="s">
        <v>17</v>
      </c>
      <c r="Q33" s="273" t="s">
        <v>55</v>
      </c>
      <c r="R33" s="260" t="s">
        <v>64</v>
      </c>
      <c r="S33" s="260"/>
      <c r="T33" s="261"/>
      <c r="U33" s="22"/>
      <c r="V33" s="1460" t="s">
        <v>18</v>
      </c>
      <c r="W33" s="256"/>
      <c r="X33" s="257" t="s">
        <v>55</v>
      </c>
      <c r="Y33" s="257" t="s">
        <v>64</v>
      </c>
      <c r="Z33" s="258"/>
      <c r="AA33" s="1674"/>
      <c r="AB33" s="1469" t="s">
        <v>15</v>
      </c>
      <c r="AC33" s="1791" t="s">
        <v>64</v>
      </c>
      <c r="AD33" s="1792"/>
      <c r="AE33" s="1792"/>
      <c r="AF33" s="1793" t="s">
        <v>55</v>
      </c>
      <c r="AG33" s="8"/>
      <c r="AH33" s="667" t="s">
        <v>19</v>
      </c>
      <c r="AI33" s="259" t="s">
        <v>55</v>
      </c>
      <c r="AJ33" s="260" t="s">
        <v>64</v>
      </c>
      <c r="AK33" s="260"/>
      <c r="AL33" s="261"/>
      <c r="AM33" s="596"/>
      <c r="AN33" s="596"/>
      <c r="AO33" s="596"/>
      <c r="AP33" s="663" t="s">
        <v>41</v>
      </c>
      <c r="AQ33" s="1238"/>
      <c r="AR33" s="1432" t="s">
        <v>18</v>
      </c>
      <c r="AS33" s="1785"/>
      <c r="AT33" s="1786"/>
      <c r="AU33" s="1786" t="s">
        <v>55</v>
      </c>
      <c r="AV33" s="1787" t="s">
        <v>64</v>
      </c>
      <c r="AW33" s="1674">
        <v>34</v>
      </c>
      <c r="AX33" s="1430" t="s">
        <v>14</v>
      </c>
      <c r="AY33" s="1670" t="s">
        <v>64</v>
      </c>
      <c r="AZ33" s="260"/>
      <c r="BA33" s="260"/>
      <c r="BB33" s="261" t="s">
        <v>55</v>
      </c>
      <c r="BC33" s="423"/>
      <c r="BD33" s="1001" t="s">
        <v>16</v>
      </c>
      <c r="BE33" s="501" t="s">
        <v>55</v>
      </c>
      <c r="BF33" s="502" t="s">
        <v>64</v>
      </c>
      <c r="BG33" s="502"/>
      <c r="BH33" s="503"/>
      <c r="BI33" s="427"/>
      <c r="BJ33" s="1430" t="s">
        <v>88</v>
      </c>
      <c r="BK33" s="268"/>
      <c r="BL33" s="269"/>
      <c r="BM33" s="269" t="s">
        <v>55</v>
      </c>
      <c r="BN33" s="270" t="s">
        <v>64</v>
      </c>
      <c r="BO33" s="22"/>
      <c r="BP33" s="271" t="s">
        <v>17</v>
      </c>
      <c r="BQ33" s="259" t="s">
        <v>64</v>
      </c>
      <c r="BR33" s="260"/>
      <c r="BS33" s="260"/>
      <c r="BT33" s="261" t="s">
        <v>55</v>
      </c>
      <c r="BU33" s="46"/>
      <c r="BV33" s="1469" t="s">
        <v>16</v>
      </c>
      <c r="BW33" s="259"/>
      <c r="BX33" s="260" t="s">
        <v>55</v>
      </c>
      <c r="BY33" s="260" t="s">
        <v>64</v>
      </c>
      <c r="BZ33" s="261"/>
      <c r="CA33" s="682"/>
      <c r="CB33" s="683"/>
    </row>
    <row r="34" spans="1:80" ht="16.5" thickBot="1">
      <c r="A34" s="616"/>
      <c r="B34" s="663" t="s">
        <v>42</v>
      </c>
      <c r="C34" s="27"/>
      <c r="D34" s="271" t="s">
        <v>15</v>
      </c>
      <c r="E34" s="273"/>
      <c r="F34" s="260"/>
      <c r="G34" s="260" t="s">
        <v>55</v>
      </c>
      <c r="H34" s="261" t="s">
        <v>64</v>
      </c>
      <c r="I34" s="22"/>
      <c r="J34" s="271" t="s">
        <v>19</v>
      </c>
      <c r="K34" s="259" t="s">
        <v>64</v>
      </c>
      <c r="L34" s="260"/>
      <c r="M34" s="260"/>
      <c r="N34" s="261" t="s">
        <v>55</v>
      </c>
      <c r="O34" s="8"/>
      <c r="P34" s="1430" t="s">
        <v>19</v>
      </c>
      <c r="Q34" s="273" t="s">
        <v>64</v>
      </c>
      <c r="R34" s="260"/>
      <c r="S34" s="260"/>
      <c r="T34" s="261" t="s">
        <v>55</v>
      </c>
      <c r="U34" s="1872"/>
      <c r="V34" s="1430" t="s">
        <v>88</v>
      </c>
      <c r="W34" s="1675" t="s">
        <v>55</v>
      </c>
      <c r="X34" s="1671" t="s">
        <v>64</v>
      </c>
      <c r="Y34" s="1671"/>
      <c r="Z34" s="1672"/>
      <c r="AA34" s="27">
        <v>21</v>
      </c>
      <c r="AB34" s="271" t="s">
        <v>14</v>
      </c>
      <c r="AC34" s="273"/>
      <c r="AD34" s="260"/>
      <c r="AE34" s="260" t="s">
        <v>55</v>
      </c>
      <c r="AF34" s="261" t="s">
        <v>64</v>
      </c>
      <c r="AG34" s="1802"/>
      <c r="AH34" s="1431" t="s">
        <v>16</v>
      </c>
      <c r="AI34" s="1646" t="s">
        <v>64</v>
      </c>
      <c r="AJ34" s="1647"/>
      <c r="AK34" s="1647"/>
      <c r="AL34" s="1648" t="s">
        <v>55</v>
      </c>
      <c r="AM34" s="596"/>
      <c r="AN34" s="596"/>
      <c r="AO34" s="596"/>
      <c r="AP34" s="663" t="s">
        <v>42</v>
      </c>
      <c r="AQ34" s="22"/>
      <c r="AR34" s="271" t="s">
        <v>88</v>
      </c>
      <c r="AS34" s="259"/>
      <c r="AT34" s="260" t="s">
        <v>55</v>
      </c>
      <c r="AU34" s="260" t="s">
        <v>64</v>
      </c>
      <c r="AV34" s="261"/>
      <c r="AW34" s="1674"/>
      <c r="AX34" s="1430" t="s">
        <v>17</v>
      </c>
      <c r="AY34" s="1670"/>
      <c r="AZ34" s="260"/>
      <c r="BA34" s="260" t="s">
        <v>55</v>
      </c>
      <c r="BB34" s="261" t="s">
        <v>64</v>
      </c>
      <c r="BC34" s="422"/>
      <c r="BD34" s="1002" t="s">
        <v>18</v>
      </c>
      <c r="BE34" s="265" t="s">
        <v>64</v>
      </c>
      <c r="BF34" s="266"/>
      <c r="BG34" s="266"/>
      <c r="BH34" s="267" t="s">
        <v>55</v>
      </c>
      <c r="BI34" s="427"/>
      <c r="BJ34" s="1430" t="s">
        <v>15</v>
      </c>
      <c r="BK34" s="268"/>
      <c r="BL34" s="269" t="s">
        <v>55</v>
      </c>
      <c r="BM34" s="269" t="s">
        <v>64</v>
      </c>
      <c r="BN34" s="270"/>
      <c r="BO34" s="230"/>
      <c r="BP34" s="271" t="s">
        <v>19</v>
      </c>
      <c r="BQ34" s="259"/>
      <c r="BR34" s="260"/>
      <c r="BS34" s="260" t="s">
        <v>55</v>
      </c>
      <c r="BT34" s="261" t="s">
        <v>64</v>
      </c>
      <c r="BU34" s="1233"/>
      <c r="BV34" s="1432" t="s">
        <v>18</v>
      </c>
      <c r="BW34" s="1785" t="s">
        <v>55</v>
      </c>
      <c r="BX34" s="1786" t="s">
        <v>64</v>
      </c>
      <c r="BY34" s="1786"/>
      <c r="BZ34" s="1787"/>
      <c r="CA34" s="682"/>
      <c r="CB34" s="683"/>
    </row>
    <row r="35" spans="1:80" ht="16.5" thickBot="1">
      <c r="A35" s="616"/>
      <c r="B35" s="663" t="s">
        <v>43</v>
      </c>
      <c r="C35" s="27">
        <v>4</v>
      </c>
      <c r="D35" s="271" t="s">
        <v>14</v>
      </c>
      <c r="E35" s="273"/>
      <c r="F35" s="260" t="s">
        <v>55</v>
      </c>
      <c r="G35" s="260" t="s">
        <v>64</v>
      </c>
      <c r="H35" s="261"/>
      <c r="I35" s="46"/>
      <c r="J35" s="277" t="s">
        <v>16</v>
      </c>
      <c r="K35" s="262"/>
      <c r="L35" s="263"/>
      <c r="M35" s="263" t="s">
        <v>55</v>
      </c>
      <c r="N35" s="264" t="s">
        <v>64</v>
      </c>
      <c r="O35" s="38"/>
      <c r="P35" s="1431" t="s">
        <v>16</v>
      </c>
      <c r="Q35" s="274"/>
      <c r="R35" s="263"/>
      <c r="S35" s="263" t="s">
        <v>55</v>
      </c>
      <c r="T35" s="264" t="s">
        <v>64</v>
      </c>
      <c r="U35" s="1674"/>
      <c r="V35" s="1430" t="s">
        <v>15</v>
      </c>
      <c r="W35" s="1675" t="s">
        <v>64</v>
      </c>
      <c r="X35" s="1671"/>
      <c r="Y35" s="1671"/>
      <c r="Z35" s="1672" t="s">
        <v>55</v>
      </c>
      <c r="AA35" s="27"/>
      <c r="AB35" s="271" t="s">
        <v>17</v>
      </c>
      <c r="AC35" s="273"/>
      <c r="AD35" s="260" t="s">
        <v>55</v>
      </c>
      <c r="AE35" s="260" t="s">
        <v>64</v>
      </c>
      <c r="AF35" s="261"/>
      <c r="AG35" s="1238"/>
      <c r="AH35" s="1432" t="s">
        <v>18</v>
      </c>
      <c r="AI35" s="1785"/>
      <c r="AJ35" s="1786"/>
      <c r="AK35" s="1786" t="s">
        <v>55</v>
      </c>
      <c r="AL35" s="1787" t="s">
        <v>64</v>
      </c>
      <c r="AM35" s="596"/>
      <c r="AN35" s="596"/>
      <c r="AO35" s="596"/>
      <c r="AP35" s="663" t="s">
        <v>43</v>
      </c>
      <c r="AQ35" s="27"/>
      <c r="AR35" s="271" t="s">
        <v>15</v>
      </c>
      <c r="AS35" s="259" t="s">
        <v>55</v>
      </c>
      <c r="AT35" s="260" t="s">
        <v>64</v>
      </c>
      <c r="AU35" s="260"/>
      <c r="AV35" s="261"/>
      <c r="AW35" s="27"/>
      <c r="AX35" s="1430" t="s">
        <v>19</v>
      </c>
      <c r="AY35" s="273"/>
      <c r="AZ35" s="260" t="s">
        <v>55</v>
      </c>
      <c r="BA35" s="260" t="s">
        <v>64</v>
      </c>
      <c r="BB35" s="261"/>
      <c r="BC35" s="421"/>
      <c r="BD35" s="667" t="s">
        <v>88</v>
      </c>
      <c r="BE35" s="268"/>
      <c r="BF35" s="269"/>
      <c r="BG35" s="269" t="s">
        <v>55</v>
      </c>
      <c r="BH35" s="270" t="s">
        <v>64</v>
      </c>
      <c r="BI35" s="1674">
        <v>43</v>
      </c>
      <c r="BJ35" s="1430" t="s">
        <v>14</v>
      </c>
      <c r="BK35" s="1675" t="s">
        <v>55</v>
      </c>
      <c r="BL35" s="1671" t="s">
        <v>64</v>
      </c>
      <c r="BM35" s="1671"/>
      <c r="BN35" s="1672"/>
      <c r="BO35" s="38"/>
      <c r="BP35" s="277" t="s">
        <v>16</v>
      </c>
      <c r="BQ35" s="262"/>
      <c r="BR35" s="263" t="s">
        <v>55</v>
      </c>
      <c r="BS35" s="263" t="s">
        <v>64</v>
      </c>
      <c r="BT35" s="264"/>
      <c r="BU35" s="1233"/>
      <c r="BV35" s="1430" t="s">
        <v>88</v>
      </c>
      <c r="BW35" s="1675" t="s">
        <v>64</v>
      </c>
      <c r="BX35" s="1671"/>
      <c r="BY35" s="1671"/>
      <c r="BZ35" s="1672" t="s">
        <v>55</v>
      </c>
      <c r="CA35" s="682"/>
      <c r="CB35" s="683"/>
    </row>
    <row r="36" spans="1:80" ht="16.5" thickBot="1">
      <c r="A36" s="616"/>
      <c r="B36" s="663" t="s">
        <v>44</v>
      </c>
      <c r="C36" s="27"/>
      <c r="D36" s="271" t="s">
        <v>17</v>
      </c>
      <c r="E36" s="273" t="s">
        <v>55</v>
      </c>
      <c r="F36" s="260" t="s">
        <v>64</v>
      </c>
      <c r="G36" s="260"/>
      <c r="H36" s="261"/>
      <c r="I36" s="25"/>
      <c r="J36" s="317" t="s">
        <v>18</v>
      </c>
      <c r="K36" s="256"/>
      <c r="L36" s="257" t="s">
        <v>55</v>
      </c>
      <c r="M36" s="257" t="s">
        <v>64</v>
      </c>
      <c r="N36" s="258"/>
      <c r="O36" s="22"/>
      <c r="P36" s="1432" t="s">
        <v>18</v>
      </c>
      <c r="Q36" s="256"/>
      <c r="R36" s="257" t="s">
        <v>55</v>
      </c>
      <c r="S36" s="257" t="s">
        <v>64</v>
      </c>
      <c r="T36" s="258"/>
      <c r="U36" s="1674">
        <v>17</v>
      </c>
      <c r="V36" s="1430" t="s">
        <v>14</v>
      </c>
      <c r="W36" s="1675"/>
      <c r="X36" s="1671"/>
      <c r="Y36" s="1671" t="s">
        <v>55</v>
      </c>
      <c r="Z36" s="1672" t="s">
        <v>64</v>
      </c>
      <c r="AA36" s="27"/>
      <c r="AB36" s="271" t="s">
        <v>19</v>
      </c>
      <c r="AC36" s="273" t="s">
        <v>55</v>
      </c>
      <c r="AD36" s="260" t="s">
        <v>64</v>
      </c>
      <c r="AE36" s="260"/>
      <c r="AF36" s="261"/>
      <c r="AG36" s="1674"/>
      <c r="AH36" s="1430" t="s">
        <v>88</v>
      </c>
      <c r="AI36" s="1675"/>
      <c r="AJ36" s="1671" t="s">
        <v>55</v>
      </c>
      <c r="AK36" s="1671" t="s">
        <v>64</v>
      </c>
      <c r="AL36" s="1672"/>
      <c r="AM36" s="596"/>
      <c r="AN36" s="596"/>
      <c r="AO36" s="596"/>
      <c r="AP36" s="663" t="s">
        <v>44</v>
      </c>
      <c r="AQ36" s="27">
        <v>30</v>
      </c>
      <c r="AR36" s="271" t="s">
        <v>14</v>
      </c>
      <c r="AS36" s="259" t="s">
        <v>64</v>
      </c>
      <c r="AT36" s="260"/>
      <c r="AU36" s="260"/>
      <c r="AV36" s="261" t="s">
        <v>55</v>
      </c>
      <c r="AW36" s="38"/>
      <c r="AX36" s="1431" t="s">
        <v>16</v>
      </c>
      <c r="AY36" s="274" t="s">
        <v>55</v>
      </c>
      <c r="AZ36" s="263" t="s">
        <v>64</v>
      </c>
      <c r="BA36" s="263"/>
      <c r="BB36" s="264"/>
      <c r="BC36" s="421"/>
      <c r="BD36" s="667" t="s">
        <v>15</v>
      </c>
      <c r="BE36" s="268"/>
      <c r="BF36" s="269" t="s">
        <v>55</v>
      </c>
      <c r="BG36" s="269" t="s">
        <v>64</v>
      </c>
      <c r="BH36" s="270"/>
      <c r="BI36" s="1674"/>
      <c r="BJ36" s="1430" t="s">
        <v>17</v>
      </c>
      <c r="BK36" s="1675" t="s">
        <v>64</v>
      </c>
      <c r="BL36" s="1671"/>
      <c r="BM36" s="1671"/>
      <c r="BN36" s="1672" t="s">
        <v>55</v>
      </c>
      <c r="BO36" s="27"/>
      <c r="BP36" s="1002" t="s">
        <v>18</v>
      </c>
      <c r="BQ36" s="256" t="s">
        <v>55</v>
      </c>
      <c r="BR36" s="257" t="s">
        <v>64</v>
      </c>
      <c r="BS36" s="257"/>
      <c r="BT36" s="258"/>
      <c r="BU36" s="1233"/>
      <c r="BV36" s="1433" t="s">
        <v>15</v>
      </c>
      <c r="BW36" s="1675"/>
      <c r="BX36" s="1671"/>
      <c r="BY36" s="1671" t="s">
        <v>55</v>
      </c>
      <c r="BZ36" s="1672" t="s">
        <v>64</v>
      </c>
      <c r="CA36" s="682"/>
      <c r="CB36" s="683"/>
    </row>
    <row r="37" spans="1:80" ht="16.5" thickBot="1">
      <c r="A37" s="616"/>
      <c r="B37" s="663" t="s">
        <v>45</v>
      </c>
      <c r="C37" s="27"/>
      <c r="D37" s="271" t="s">
        <v>19</v>
      </c>
      <c r="E37" s="273" t="s">
        <v>64</v>
      </c>
      <c r="F37" s="260"/>
      <c r="G37" s="260"/>
      <c r="H37" s="261" t="s">
        <v>55</v>
      </c>
      <c r="I37" s="22"/>
      <c r="J37" s="271" t="s">
        <v>88</v>
      </c>
      <c r="K37" s="259" t="s">
        <v>55</v>
      </c>
      <c r="L37" s="260" t="s">
        <v>64</v>
      </c>
      <c r="M37" s="260"/>
      <c r="N37" s="261"/>
      <c r="O37" s="8"/>
      <c r="P37" s="667" t="s">
        <v>88</v>
      </c>
      <c r="Q37" s="273" t="s">
        <v>55</v>
      </c>
      <c r="R37" s="260" t="s">
        <v>64</v>
      </c>
      <c r="S37" s="260"/>
      <c r="T37" s="261"/>
      <c r="U37" s="1233"/>
      <c r="V37" s="1430" t="s">
        <v>17</v>
      </c>
      <c r="W37" s="1675"/>
      <c r="X37" s="1671" t="s">
        <v>55</v>
      </c>
      <c r="Y37" s="1671" t="s">
        <v>64</v>
      </c>
      <c r="Z37" s="1672"/>
      <c r="AA37" s="38"/>
      <c r="AB37" s="277" t="s">
        <v>16</v>
      </c>
      <c r="AC37" s="274" t="s">
        <v>64</v>
      </c>
      <c r="AD37" s="263"/>
      <c r="AE37" s="263"/>
      <c r="AF37" s="264" t="s">
        <v>55</v>
      </c>
      <c r="AG37" s="1233"/>
      <c r="AH37" s="1430" t="s">
        <v>15</v>
      </c>
      <c r="AI37" s="1675" t="s">
        <v>55</v>
      </c>
      <c r="AJ37" s="1671" t="s">
        <v>64</v>
      </c>
      <c r="AK37" s="1671"/>
      <c r="AL37" s="1672"/>
      <c r="AM37" s="596"/>
      <c r="AN37" s="596"/>
      <c r="AO37" s="596"/>
      <c r="AP37" s="663" t="s">
        <v>45</v>
      </c>
      <c r="AQ37" s="27"/>
      <c r="AR37" s="271" t="s">
        <v>17</v>
      </c>
      <c r="AS37" s="259"/>
      <c r="AT37" s="260"/>
      <c r="AU37" s="260" t="s">
        <v>55</v>
      </c>
      <c r="AV37" s="261" t="s">
        <v>64</v>
      </c>
      <c r="AW37" s="25"/>
      <c r="AX37" s="1432" t="s">
        <v>18</v>
      </c>
      <c r="AY37" s="283" t="s">
        <v>64</v>
      </c>
      <c r="AZ37" s="257"/>
      <c r="BA37" s="257"/>
      <c r="BB37" s="258" t="s">
        <v>55</v>
      </c>
      <c r="BC37" s="421">
        <v>39</v>
      </c>
      <c r="BD37" s="667" t="s">
        <v>14</v>
      </c>
      <c r="BE37" s="268" t="s">
        <v>55</v>
      </c>
      <c r="BF37" s="269" t="s">
        <v>64</v>
      </c>
      <c r="BG37" s="269"/>
      <c r="BH37" s="270"/>
      <c r="BI37" s="1674"/>
      <c r="BJ37" s="1430" t="s">
        <v>19</v>
      </c>
      <c r="BK37" s="1675"/>
      <c r="BL37" s="1671"/>
      <c r="BM37" s="1671" t="s">
        <v>55</v>
      </c>
      <c r="BN37" s="1672" t="s">
        <v>64</v>
      </c>
      <c r="BO37" s="22"/>
      <c r="BP37" s="1461" t="s">
        <v>88</v>
      </c>
      <c r="BQ37" s="259" t="s">
        <v>64</v>
      </c>
      <c r="BR37" s="260"/>
      <c r="BS37" s="260"/>
      <c r="BT37" s="261" t="s">
        <v>55</v>
      </c>
      <c r="BU37" s="1233">
        <v>52</v>
      </c>
      <c r="BV37" s="1433" t="s">
        <v>14</v>
      </c>
      <c r="BW37" s="1675"/>
      <c r="BX37" s="1671" t="s">
        <v>55</v>
      </c>
      <c r="BY37" s="1671" t="s">
        <v>64</v>
      </c>
      <c r="BZ37" s="1672"/>
      <c r="CA37" s="682"/>
      <c r="CB37" s="683"/>
    </row>
    <row r="38" spans="1:80" ht="15.75" thickBot="1">
      <c r="A38" s="621"/>
      <c r="B38" s="663" t="s">
        <v>46</v>
      </c>
      <c r="C38" s="46"/>
      <c r="D38" s="277" t="s">
        <v>16</v>
      </c>
      <c r="E38" s="274"/>
      <c r="F38" s="263"/>
      <c r="G38" s="263" t="s">
        <v>55</v>
      </c>
      <c r="H38" s="264" t="s">
        <v>64</v>
      </c>
      <c r="I38" s="22"/>
      <c r="J38" s="271" t="s">
        <v>15</v>
      </c>
      <c r="K38" s="259" t="s">
        <v>64</v>
      </c>
      <c r="L38" s="260"/>
      <c r="M38" s="260"/>
      <c r="N38" s="261" t="s">
        <v>55</v>
      </c>
      <c r="O38" s="8"/>
      <c r="P38" s="667" t="s">
        <v>15</v>
      </c>
      <c r="Q38" s="273" t="s">
        <v>64</v>
      </c>
      <c r="R38" s="260"/>
      <c r="S38" s="260"/>
      <c r="T38" s="261" t="s">
        <v>55</v>
      </c>
      <c r="U38" s="1233"/>
      <c r="V38" s="1430" t="s">
        <v>19</v>
      </c>
      <c r="W38" s="1675" t="s">
        <v>55</v>
      </c>
      <c r="X38" s="1671" t="s">
        <v>64</v>
      </c>
      <c r="Y38" s="1671"/>
      <c r="Z38" s="1672"/>
      <c r="AA38" s="22"/>
      <c r="AB38" s="317" t="s">
        <v>18</v>
      </c>
      <c r="AC38" s="256"/>
      <c r="AD38" s="257"/>
      <c r="AE38" s="257" t="s">
        <v>55</v>
      </c>
      <c r="AF38" s="258" t="s">
        <v>64</v>
      </c>
      <c r="AG38" s="1854">
        <v>26</v>
      </c>
      <c r="AH38" s="1430" t="s">
        <v>14</v>
      </c>
      <c r="AI38" s="1675" t="s">
        <v>64</v>
      </c>
      <c r="AJ38" s="1671"/>
      <c r="AK38" s="1671"/>
      <c r="AL38" s="1672" t="s">
        <v>55</v>
      </c>
      <c r="AM38" s="596"/>
      <c r="AN38" s="596"/>
      <c r="AO38" s="596"/>
      <c r="AP38" s="663" t="s">
        <v>46</v>
      </c>
      <c r="AQ38" s="27"/>
      <c r="AR38" s="271" t="s">
        <v>19</v>
      </c>
      <c r="AS38" s="259"/>
      <c r="AT38" s="260" t="s">
        <v>55</v>
      </c>
      <c r="AU38" s="260" t="s">
        <v>64</v>
      </c>
      <c r="AV38" s="261"/>
      <c r="AW38" s="27"/>
      <c r="AX38" s="1430" t="s">
        <v>88</v>
      </c>
      <c r="AY38" s="273"/>
      <c r="AZ38" s="260"/>
      <c r="BA38" s="260" t="s">
        <v>55</v>
      </c>
      <c r="BB38" s="261" t="s">
        <v>64</v>
      </c>
      <c r="BC38" s="421"/>
      <c r="BD38" s="667" t="s">
        <v>17</v>
      </c>
      <c r="BE38" s="268" t="s">
        <v>64</v>
      </c>
      <c r="BF38" s="269"/>
      <c r="BG38" s="269"/>
      <c r="BH38" s="270" t="s">
        <v>55</v>
      </c>
      <c r="BI38" s="1673"/>
      <c r="BJ38" s="1431" t="s">
        <v>16</v>
      </c>
      <c r="BK38" s="1646"/>
      <c r="BL38" s="1647" t="s">
        <v>55</v>
      </c>
      <c r="BM38" s="1647" t="s">
        <v>64</v>
      </c>
      <c r="BN38" s="1648"/>
      <c r="BO38" s="22"/>
      <c r="BP38" s="271" t="s">
        <v>15</v>
      </c>
      <c r="BQ38" s="259"/>
      <c r="BR38" s="260"/>
      <c r="BS38" s="260" t="s">
        <v>55</v>
      </c>
      <c r="BT38" s="261" t="s">
        <v>64</v>
      </c>
      <c r="BU38" s="1233"/>
      <c r="BV38" s="1433" t="s">
        <v>17</v>
      </c>
      <c r="BW38" s="1675" t="s">
        <v>55</v>
      </c>
      <c r="BX38" s="1671" t="s">
        <v>64</v>
      </c>
      <c r="BY38" s="1671"/>
      <c r="BZ38" s="1672"/>
      <c r="CA38" s="682"/>
      <c r="CB38" s="683"/>
    </row>
    <row r="39" spans="1:80" ht="15.75" thickBot="1">
      <c r="A39" s="621"/>
      <c r="B39" s="663" t="s">
        <v>47</v>
      </c>
      <c r="C39" s="27"/>
      <c r="D39" s="317" t="s">
        <v>18</v>
      </c>
      <c r="E39" s="256"/>
      <c r="F39" s="257" t="s">
        <v>55</v>
      </c>
      <c r="G39" s="257" t="s">
        <v>64</v>
      </c>
      <c r="H39" s="258"/>
      <c r="I39" s="22">
        <v>9</v>
      </c>
      <c r="J39" s="271" t="s">
        <v>14</v>
      </c>
      <c r="K39" s="259"/>
      <c r="L39" s="260"/>
      <c r="M39" s="260" t="s">
        <v>55</v>
      </c>
      <c r="N39" s="261" t="s">
        <v>64</v>
      </c>
      <c r="O39" s="8">
        <v>13</v>
      </c>
      <c r="P39" s="271" t="s">
        <v>14</v>
      </c>
      <c r="Q39" s="273"/>
      <c r="R39" s="260"/>
      <c r="S39" s="260" t="s">
        <v>55</v>
      </c>
      <c r="T39" s="261" t="s">
        <v>64</v>
      </c>
      <c r="U39" s="1237"/>
      <c r="V39" s="1431" t="s">
        <v>16</v>
      </c>
      <c r="W39" s="1646" t="s">
        <v>64</v>
      </c>
      <c r="X39" s="1647"/>
      <c r="Y39" s="1647"/>
      <c r="Z39" s="1648" t="s">
        <v>55</v>
      </c>
      <c r="AA39" s="27"/>
      <c r="AB39" s="271" t="s">
        <v>88</v>
      </c>
      <c r="AC39" s="273"/>
      <c r="AD39" s="260" t="s">
        <v>55</v>
      </c>
      <c r="AE39" s="260" t="s">
        <v>64</v>
      </c>
      <c r="AF39" s="261"/>
      <c r="AG39" s="1803"/>
      <c r="AH39" s="1430" t="s">
        <v>17</v>
      </c>
      <c r="AI39" s="1675"/>
      <c r="AJ39" s="1671"/>
      <c r="AK39" s="1671" t="s">
        <v>55</v>
      </c>
      <c r="AL39" s="1672" t="s">
        <v>64</v>
      </c>
      <c r="AM39" s="596"/>
      <c r="AN39" s="596"/>
      <c r="AO39" s="596"/>
      <c r="AP39" s="663" t="s">
        <v>47</v>
      </c>
      <c r="AQ39" s="38"/>
      <c r="AR39" s="277" t="s">
        <v>16</v>
      </c>
      <c r="AS39" s="262" t="s">
        <v>55</v>
      </c>
      <c r="AT39" s="263" t="s">
        <v>64</v>
      </c>
      <c r="AU39" s="263"/>
      <c r="AV39" s="264"/>
      <c r="AW39" s="27"/>
      <c r="AX39" s="1430" t="s">
        <v>15</v>
      </c>
      <c r="AY39" s="273"/>
      <c r="AZ39" s="260" t="s">
        <v>55</v>
      </c>
      <c r="BA39" s="260" t="s">
        <v>64</v>
      </c>
      <c r="BB39" s="261"/>
      <c r="BC39" s="421"/>
      <c r="BD39" s="667" t="s">
        <v>19</v>
      </c>
      <c r="BE39" s="268"/>
      <c r="BF39" s="269"/>
      <c r="BG39" s="269" t="s">
        <v>55</v>
      </c>
      <c r="BH39" s="270" t="s">
        <v>64</v>
      </c>
      <c r="BI39" s="1233"/>
      <c r="BJ39" s="1432" t="s">
        <v>18</v>
      </c>
      <c r="BK39" s="1785" t="s">
        <v>55</v>
      </c>
      <c r="BL39" s="1786" t="s">
        <v>64</v>
      </c>
      <c r="BM39" s="1786"/>
      <c r="BN39" s="1787"/>
      <c r="BO39" s="22">
        <v>48</v>
      </c>
      <c r="BP39" s="271" t="s">
        <v>14</v>
      </c>
      <c r="BQ39" s="259"/>
      <c r="BR39" s="260" t="s">
        <v>55</v>
      </c>
      <c r="BS39" s="260" t="s">
        <v>64</v>
      </c>
      <c r="BT39" s="261"/>
      <c r="BU39" s="1233"/>
      <c r="BV39" s="1430" t="s">
        <v>19</v>
      </c>
      <c r="BW39" s="1675" t="s">
        <v>64</v>
      </c>
      <c r="BX39" s="1671"/>
      <c r="BY39" s="1671"/>
      <c r="BZ39" s="1672" t="s">
        <v>55</v>
      </c>
      <c r="CA39" s="682"/>
      <c r="CB39" s="683"/>
    </row>
    <row r="40" spans="1:80" ht="15.75" thickBot="1">
      <c r="A40" s="621"/>
      <c r="B40" s="663" t="s">
        <v>48</v>
      </c>
      <c r="C40" s="27"/>
      <c r="D40" s="271" t="s">
        <v>88</v>
      </c>
      <c r="E40" s="273" t="s">
        <v>55</v>
      </c>
      <c r="F40" s="260" t="s">
        <v>64</v>
      </c>
      <c r="G40" s="260"/>
      <c r="H40" s="261"/>
      <c r="I40" s="230"/>
      <c r="J40" s="971" t="s">
        <v>17</v>
      </c>
      <c r="K40" s="285"/>
      <c r="L40" s="278" t="s">
        <v>55</v>
      </c>
      <c r="M40" s="278" t="s">
        <v>64</v>
      </c>
      <c r="N40" s="279"/>
      <c r="O40" s="8"/>
      <c r="P40" s="1430" t="s">
        <v>17</v>
      </c>
      <c r="Q40" s="273"/>
      <c r="R40" s="260" t="s">
        <v>55</v>
      </c>
      <c r="S40" s="260" t="s">
        <v>64</v>
      </c>
      <c r="T40" s="261"/>
      <c r="U40" s="1233"/>
      <c r="V40" s="1432" t="s">
        <v>18</v>
      </c>
      <c r="W40" s="1785"/>
      <c r="X40" s="1786"/>
      <c r="Y40" s="1786" t="s">
        <v>55</v>
      </c>
      <c r="Z40" s="1787" t="s">
        <v>64</v>
      </c>
      <c r="AA40" s="27"/>
      <c r="AB40" s="271" t="s">
        <v>15</v>
      </c>
      <c r="AC40" s="273" t="s">
        <v>55</v>
      </c>
      <c r="AD40" s="260" t="s">
        <v>64</v>
      </c>
      <c r="AE40" s="260"/>
      <c r="AF40" s="261"/>
      <c r="AG40" s="1803"/>
      <c r="AH40" s="1430" t="s">
        <v>19</v>
      </c>
      <c r="AI40" s="1675"/>
      <c r="AJ40" s="1671" t="s">
        <v>55</v>
      </c>
      <c r="AK40" s="1671" t="s">
        <v>64</v>
      </c>
      <c r="AL40" s="1672"/>
      <c r="AM40" s="596"/>
      <c r="AN40" s="596"/>
      <c r="AO40" s="596"/>
      <c r="AP40" s="663" t="s">
        <v>48</v>
      </c>
      <c r="AQ40" s="25"/>
      <c r="AR40" s="317" t="s">
        <v>18</v>
      </c>
      <c r="AS40" s="256" t="s">
        <v>64</v>
      </c>
      <c r="AT40" s="257"/>
      <c r="AU40" s="257"/>
      <c r="AV40" s="258" t="s">
        <v>55</v>
      </c>
      <c r="AW40" s="27">
        <v>35</v>
      </c>
      <c r="AX40" s="1430" t="s">
        <v>14</v>
      </c>
      <c r="AY40" s="273" t="s">
        <v>55</v>
      </c>
      <c r="AZ40" s="260" t="s">
        <v>64</v>
      </c>
      <c r="BA40" s="260"/>
      <c r="BB40" s="261"/>
      <c r="BC40" s="423"/>
      <c r="BD40" s="1001" t="s">
        <v>16</v>
      </c>
      <c r="BE40" s="501"/>
      <c r="BF40" s="502" t="s">
        <v>55</v>
      </c>
      <c r="BG40" s="502" t="s">
        <v>64</v>
      </c>
      <c r="BH40" s="503"/>
      <c r="BI40" s="1674"/>
      <c r="BJ40" s="1430" t="s">
        <v>88</v>
      </c>
      <c r="BK40" s="1675" t="s">
        <v>64</v>
      </c>
      <c r="BL40" s="1671"/>
      <c r="BM40" s="1671"/>
      <c r="BN40" s="1672" t="s">
        <v>55</v>
      </c>
      <c r="BO40" s="22"/>
      <c r="BP40" s="271" t="s">
        <v>17</v>
      </c>
      <c r="BQ40" s="259" t="s">
        <v>55</v>
      </c>
      <c r="BR40" s="260" t="s">
        <v>64</v>
      </c>
      <c r="BS40" s="260"/>
      <c r="BT40" s="261"/>
      <c r="BU40" s="1673"/>
      <c r="BV40" s="1431" t="s">
        <v>16</v>
      </c>
      <c r="BW40" s="1646"/>
      <c r="BX40" s="1647"/>
      <c r="BY40" s="1647" t="s">
        <v>55</v>
      </c>
      <c r="BZ40" s="1648" t="s">
        <v>64</v>
      </c>
      <c r="CA40" s="682"/>
      <c r="CB40" s="683"/>
    </row>
    <row r="41" spans="1:80" ht="15.75" thickBot="1">
      <c r="A41" s="621"/>
      <c r="B41" s="663" t="s">
        <v>49</v>
      </c>
      <c r="C41" s="27"/>
      <c r="D41" s="271" t="s">
        <v>15</v>
      </c>
      <c r="E41" s="273" t="s">
        <v>64</v>
      </c>
      <c r="F41" s="260"/>
      <c r="G41" s="260"/>
      <c r="H41" s="261" t="s">
        <v>55</v>
      </c>
      <c r="I41" s="3956"/>
      <c r="J41" s="4042"/>
      <c r="K41" s="285"/>
      <c r="L41" s="278"/>
      <c r="M41" s="278"/>
      <c r="N41" s="279"/>
      <c r="O41" s="8"/>
      <c r="P41" s="1430" t="s">
        <v>19</v>
      </c>
      <c r="Q41" s="273" t="s">
        <v>55</v>
      </c>
      <c r="R41" s="260" t="s">
        <v>64</v>
      </c>
      <c r="S41" s="260"/>
      <c r="T41" s="261"/>
      <c r="U41" s="1233"/>
      <c r="V41" s="1430" t="s">
        <v>88</v>
      </c>
      <c r="W41" s="1675"/>
      <c r="X41" s="1671" t="s">
        <v>55</v>
      </c>
      <c r="Y41" s="1671" t="s">
        <v>64</v>
      </c>
      <c r="Z41" s="1672"/>
      <c r="AA41" s="27">
        <v>22</v>
      </c>
      <c r="AB41" s="271" t="s">
        <v>14</v>
      </c>
      <c r="AC41" s="273" t="s">
        <v>64</v>
      </c>
      <c r="AD41" s="260"/>
      <c r="AE41" s="260"/>
      <c r="AF41" s="261" t="s">
        <v>55</v>
      </c>
      <c r="AG41" s="1802"/>
      <c r="AH41" s="1431" t="s">
        <v>16</v>
      </c>
      <c r="AI41" s="1646" t="s">
        <v>55</v>
      </c>
      <c r="AJ41" s="1647" t="s">
        <v>64</v>
      </c>
      <c r="AK41" s="1647"/>
      <c r="AL41" s="1648"/>
      <c r="AM41" s="596"/>
      <c r="AN41" s="596"/>
      <c r="AO41" s="596"/>
      <c r="AP41" s="663" t="s">
        <v>49</v>
      </c>
      <c r="AQ41" s="27"/>
      <c r="AR41" s="271" t="s">
        <v>88</v>
      </c>
      <c r="AS41" s="259"/>
      <c r="AT41" s="260"/>
      <c r="AU41" s="260" t="s">
        <v>55</v>
      </c>
      <c r="AV41" s="261" t="s">
        <v>64</v>
      </c>
      <c r="AW41" s="27"/>
      <c r="AX41" s="1433" t="s">
        <v>17</v>
      </c>
      <c r="AY41" s="1670" t="s">
        <v>64</v>
      </c>
      <c r="AZ41" s="260"/>
      <c r="BA41" s="260"/>
      <c r="BB41" s="261" t="s">
        <v>55</v>
      </c>
      <c r="BC41" s="422"/>
      <c r="BD41" s="1002" t="s">
        <v>18</v>
      </c>
      <c r="BE41" s="265" t="s">
        <v>55</v>
      </c>
      <c r="BF41" s="266" t="s">
        <v>64</v>
      </c>
      <c r="BG41" s="266"/>
      <c r="BH41" s="267"/>
      <c r="BI41" s="1674"/>
      <c r="BJ41" s="1430" t="s">
        <v>15</v>
      </c>
      <c r="BK41" s="1675"/>
      <c r="BL41" s="1671"/>
      <c r="BM41" s="1671" t="s">
        <v>55</v>
      </c>
      <c r="BN41" s="1672" t="s">
        <v>64</v>
      </c>
      <c r="BO41" s="22"/>
      <c r="BP41" s="667" t="s">
        <v>19</v>
      </c>
      <c r="BQ41" s="259" t="s">
        <v>64</v>
      </c>
      <c r="BR41" s="260"/>
      <c r="BS41" s="260"/>
      <c r="BT41" s="261" t="s">
        <v>55</v>
      </c>
      <c r="BU41" s="1233"/>
      <c r="BV41" s="1432" t="s">
        <v>18</v>
      </c>
      <c r="BW41" s="1785"/>
      <c r="BX41" s="1786" t="s">
        <v>55</v>
      </c>
      <c r="BY41" s="1786" t="s">
        <v>64</v>
      </c>
      <c r="BZ41" s="1787"/>
      <c r="CA41" s="682"/>
      <c r="CB41" s="683"/>
    </row>
    <row r="42" spans="1:80" ht="15.75" thickBot="1">
      <c r="A42" s="621"/>
      <c r="B42" s="663" t="s">
        <v>50</v>
      </c>
      <c r="C42" s="27">
        <v>5</v>
      </c>
      <c r="D42" s="271" t="s">
        <v>14</v>
      </c>
      <c r="E42" s="273"/>
      <c r="F42" s="260"/>
      <c r="G42" s="260" t="s">
        <v>55</v>
      </c>
      <c r="H42" s="261" t="s">
        <v>64</v>
      </c>
      <c r="I42" s="28"/>
      <c r="J42" s="13"/>
      <c r="K42" s="496"/>
      <c r="L42" s="140"/>
      <c r="M42" s="140"/>
      <c r="N42" s="499"/>
      <c r="O42" s="38"/>
      <c r="P42" s="1431" t="s">
        <v>16</v>
      </c>
      <c r="Q42" s="274" t="s">
        <v>64</v>
      </c>
      <c r="R42" s="263"/>
      <c r="S42" s="263"/>
      <c r="T42" s="264" t="s">
        <v>55</v>
      </c>
      <c r="U42" s="1854"/>
      <c r="V42" s="1430" t="s">
        <v>15</v>
      </c>
      <c r="W42" s="1675" t="s">
        <v>55</v>
      </c>
      <c r="X42" s="1671" t="s">
        <v>64</v>
      </c>
      <c r="Y42" s="1671"/>
      <c r="Z42" s="1672"/>
      <c r="AA42" s="27"/>
      <c r="AB42" s="271" t="s">
        <v>17</v>
      </c>
      <c r="AC42" s="273"/>
      <c r="AD42" s="260"/>
      <c r="AE42" s="260" t="s">
        <v>55</v>
      </c>
      <c r="AF42" s="261" t="s">
        <v>64</v>
      </c>
      <c r="AG42" s="4013"/>
      <c r="AH42" s="1432" t="s">
        <v>18</v>
      </c>
      <c r="AI42" s="1785" t="s">
        <v>64</v>
      </c>
      <c r="AJ42" s="1786"/>
      <c r="AK42" s="1786"/>
      <c r="AL42" s="1787" t="s">
        <v>55</v>
      </c>
      <c r="AM42" s="596"/>
      <c r="AN42" s="596"/>
      <c r="AO42" s="596"/>
      <c r="AP42" s="663" t="s">
        <v>50</v>
      </c>
      <c r="AQ42" s="28"/>
      <c r="AR42" s="667" t="s">
        <v>15</v>
      </c>
      <c r="AS42" s="259"/>
      <c r="AT42" s="260" t="s">
        <v>55</v>
      </c>
      <c r="AU42" s="260" t="s">
        <v>64</v>
      </c>
      <c r="AV42" s="261"/>
      <c r="AW42" s="27"/>
      <c r="AX42" s="1430" t="s">
        <v>19</v>
      </c>
      <c r="AY42" s="1670"/>
      <c r="AZ42" s="260"/>
      <c r="BA42" s="260" t="s">
        <v>55</v>
      </c>
      <c r="BB42" s="261" t="s">
        <v>64</v>
      </c>
      <c r="BC42" s="1218"/>
      <c r="BD42" s="667" t="s">
        <v>88</v>
      </c>
      <c r="BE42" s="268" t="s">
        <v>64</v>
      </c>
      <c r="BF42" s="269"/>
      <c r="BG42" s="269"/>
      <c r="BH42" s="270" t="s">
        <v>55</v>
      </c>
      <c r="BI42" s="1674">
        <v>44</v>
      </c>
      <c r="BJ42" s="1430" t="s">
        <v>14</v>
      </c>
      <c r="BK42" s="1675"/>
      <c r="BL42" s="1671" t="s">
        <v>55</v>
      </c>
      <c r="BM42" s="1671" t="s">
        <v>64</v>
      </c>
      <c r="BN42" s="1672"/>
      <c r="BO42" s="46"/>
      <c r="BP42" s="1001" t="s">
        <v>16</v>
      </c>
      <c r="BQ42" s="262"/>
      <c r="BR42" s="263"/>
      <c r="BS42" s="263" t="s">
        <v>55</v>
      </c>
      <c r="BT42" s="264" t="s">
        <v>64</v>
      </c>
      <c r="BU42" s="1674"/>
      <c r="BV42" s="1430" t="s">
        <v>88</v>
      </c>
      <c r="BW42" s="1675" t="s">
        <v>55</v>
      </c>
      <c r="BX42" s="1671" t="s">
        <v>64</v>
      </c>
      <c r="BY42" s="1671"/>
      <c r="BZ42" s="1672"/>
      <c r="CA42" s="682"/>
      <c r="CB42" s="683"/>
    </row>
    <row r="43" spans="1:80" ht="16.5" thickBot="1">
      <c r="A43" s="622"/>
      <c r="B43" s="997" t="s">
        <v>51</v>
      </c>
      <c r="C43" s="22"/>
      <c r="D43" s="271" t="s">
        <v>17</v>
      </c>
      <c r="E43" s="273"/>
      <c r="F43" s="260" t="s">
        <v>55</v>
      </c>
      <c r="G43" s="260" t="s">
        <v>64</v>
      </c>
      <c r="H43" s="261"/>
      <c r="I43" s="29"/>
      <c r="J43" s="15"/>
      <c r="K43" s="497"/>
      <c r="L43" s="498"/>
      <c r="M43" s="498"/>
      <c r="N43" s="500"/>
      <c r="O43" s="22"/>
      <c r="P43" s="1432" t="s">
        <v>18</v>
      </c>
      <c r="Q43" s="256"/>
      <c r="R43" s="257"/>
      <c r="S43" s="257" t="s">
        <v>55</v>
      </c>
      <c r="T43" s="258" t="s">
        <v>64</v>
      </c>
      <c r="U43" s="306"/>
      <c r="V43" s="311"/>
      <c r="W43" s="312"/>
      <c r="X43" s="275"/>
      <c r="Y43" s="275"/>
      <c r="Z43" s="276"/>
      <c r="AA43" s="27"/>
      <c r="AB43" s="271" t="s">
        <v>19</v>
      </c>
      <c r="AC43" s="273"/>
      <c r="AD43" s="260" t="s">
        <v>55</v>
      </c>
      <c r="AE43" s="260" t="s">
        <v>64</v>
      </c>
      <c r="AF43" s="261"/>
      <c r="AG43" s="38"/>
      <c r="AH43" s="196"/>
      <c r="AI43" s="282"/>
      <c r="AJ43" s="185"/>
      <c r="AK43" s="185"/>
      <c r="AL43" s="186"/>
      <c r="AM43" s="596"/>
      <c r="AN43" s="596"/>
      <c r="AO43" s="596"/>
      <c r="AP43" s="664" t="s">
        <v>51</v>
      </c>
      <c r="AQ43" s="27">
        <v>31</v>
      </c>
      <c r="AR43" s="1461" t="s">
        <v>14</v>
      </c>
      <c r="AS43" s="259" t="s">
        <v>55</v>
      </c>
      <c r="AT43" s="260" t="s">
        <v>64</v>
      </c>
      <c r="AU43" s="260"/>
      <c r="AV43" s="261"/>
      <c r="AW43" s="38"/>
      <c r="AX43" s="1431" t="s">
        <v>16</v>
      </c>
      <c r="AY43" s="1795"/>
      <c r="AZ43" s="263" t="s">
        <v>55</v>
      </c>
      <c r="BA43" s="263" t="s">
        <v>64</v>
      </c>
      <c r="BB43" s="264"/>
      <c r="BC43" s="38"/>
      <c r="BD43" s="1467"/>
      <c r="BE43" s="282"/>
      <c r="BF43" s="185"/>
      <c r="BG43" s="185"/>
      <c r="BH43" s="186"/>
      <c r="BI43" s="1674"/>
      <c r="BJ43" s="1430" t="s">
        <v>17</v>
      </c>
      <c r="BK43" s="1675" t="s">
        <v>55</v>
      </c>
      <c r="BL43" s="1671" t="s">
        <v>64</v>
      </c>
      <c r="BM43" s="1671"/>
      <c r="BN43" s="1672"/>
      <c r="BO43" s="38"/>
      <c r="BP43" s="1467"/>
      <c r="BQ43" s="184"/>
      <c r="BR43" s="185"/>
      <c r="BS43" s="185"/>
      <c r="BT43" s="272"/>
      <c r="BU43" s="1674"/>
      <c r="BV43" s="1430" t="s">
        <v>15</v>
      </c>
      <c r="BW43" s="1675" t="s">
        <v>64</v>
      </c>
      <c r="BX43" s="1671"/>
      <c r="BY43" s="1671"/>
      <c r="BZ43" s="1672" t="s">
        <v>55</v>
      </c>
      <c r="CA43" s="682"/>
      <c r="CB43" s="683"/>
    </row>
    <row r="44" spans="1:80" ht="14.25">
      <c r="A44" s="1470"/>
      <c r="B44" s="4528" t="s">
        <v>95</v>
      </c>
      <c r="C44" s="4529"/>
      <c r="D44" s="4530"/>
      <c r="E44" s="687">
        <f>COUNTIF(E13:E43,"R" )+COUNTIF(E13:E43,"P" )+COUNTIF(E13:E43,"N" )+E52</f>
        <v>14</v>
      </c>
      <c r="F44" s="688"/>
      <c r="G44" s="689"/>
      <c r="H44" s="690"/>
      <c r="I44" s="691"/>
      <c r="J44" s="686"/>
      <c r="K44" s="687">
        <f>COUNTIF(K13:K43,"R" )+COUNTIF(K13:K43,"P" )+COUNTIF(K13:K43,"N" )+K52</f>
        <v>14</v>
      </c>
      <c r="L44" s="688"/>
      <c r="M44" s="689"/>
      <c r="N44" s="690"/>
      <c r="O44" s="691"/>
      <c r="P44" s="686"/>
      <c r="Q44" s="687">
        <f>COUNTIF(Q13:Q43,"R" )+COUNTIF(Q13:Q43,"P" )+COUNTIF(Q13:Q43,"N" )+Q52</f>
        <v>15</v>
      </c>
      <c r="R44" s="688"/>
      <c r="S44" s="689"/>
      <c r="T44" s="690"/>
      <c r="U44" s="691"/>
      <c r="V44" s="686"/>
      <c r="W44" s="687">
        <f>COUNTIF(W13:W43,"R" )+COUNTIF(W13:W43,"P" )+COUNTIF(W13:W43,"N" )+W52</f>
        <v>14</v>
      </c>
      <c r="X44" s="688"/>
      <c r="Y44" s="689"/>
      <c r="Z44" s="690"/>
      <c r="AA44" s="691"/>
      <c r="AB44" s="686"/>
      <c r="AC44" s="687">
        <f>COUNTIF(AC13:AC43,"R" )+COUNTIF(AC13:AC43,"P" )+COUNTIF(AC13:AC43,"N" )+AC52</f>
        <v>15</v>
      </c>
      <c r="AD44" s="688"/>
      <c r="AE44" s="689"/>
      <c r="AF44" s="975"/>
      <c r="AG44" s="691"/>
      <c r="AH44" s="686"/>
      <c r="AI44" s="687">
        <f>COUNTIF(AI13:AI43,"R" )+COUNTIF(AI13:AI43,"P" )+COUNTIF(AI13:AI43,"N" )+AI52</f>
        <v>15</v>
      </c>
      <c r="AJ44" s="688"/>
      <c r="AK44" s="689"/>
      <c r="AL44" s="690"/>
      <c r="AM44" s="596"/>
      <c r="AN44" s="596"/>
      <c r="AO44" s="596"/>
      <c r="AP44" s="4528" t="s">
        <v>95</v>
      </c>
      <c r="AQ44" s="4529"/>
      <c r="AR44" s="4530"/>
      <c r="AS44" s="687">
        <f>COUNTIF(AS13:AS43,"R" )+COUNTIF(AS13:AS43,"P" )+COUNTIF(AS13:AS43,"N" )+AS52</f>
        <v>14</v>
      </c>
      <c r="AT44" s="688"/>
      <c r="AU44" s="689"/>
      <c r="AV44" s="690"/>
      <c r="AW44" s="691"/>
      <c r="AX44" s="686"/>
      <c r="AY44" s="687">
        <f>COUNTIF(AY13:AY43,"R" )+COUNTIF(AY13:AY43,"P" )+COUNTIF(AY13:AY43,"N" )+AY52</f>
        <v>14</v>
      </c>
      <c r="AZ44" s="688"/>
      <c r="BA44" s="689"/>
      <c r="BB44" s="690"/>
      <c r="BC44" s="691"/>
      <c r="BD44" s="686"/>
      <c r="BE44" s="687">
        <f>COUNTIF(BE13:BE43,"R" )+COUNTIF(BE13:BE43,"P" )+COUNTIF(BE13:BE43,"N" )+BE52</f>
        <v>16</v>
      </c>
      <c r="BF44" s="688"/>
      <c r="BG44" s="689"/>
      <c r="BH44" s="690"/>
      <c r="BI44" s="691"/>
      <c r="BJ44" s="686"/>
      <c r="BK44" s="687">
        <f>COUNTIF(BK13:BK43,"R" )+COUNTIF(BK13:BK43,"P" )+COUNTIF(BK13:BK43,"N" )+BK52</f>
        <v>14</v>
      </c>
      <c r="BL44" s="688"/>
      <c r="BM44" s="689"/>
      <c r="BN44" s="690"/>
      <c r="BO44" s="691"/>
      <c r="BP44" s="686"/>
      <c r="BQ44" s="687">
        <f>COUNTIF(BQ13:BQ43,"R" )+COUNTIF(BQ13:BQ43,"P" )+COUNTIF(BQ13:BQ43,"N" )+BQ52</f>
        <v>14</v>
      </c>
      <c r="BR44" s="688"/>
      <c r="BS44" s="689"/>
      <c r="BT44" s="690"/>
      <c r="BU44" s="691"/>
      <c r="BV44" s="686"/>
      <c r="BW44" s="687">
        <f>COUNTIF(BW13:BW43,"R" )+COUNTIF(BW13:BW43,"P" )+COUNTIF(BW13:BW43,"N" )+BW52</f>
        <v>15</v>
      </c>
      <c r="BX44" s="688"/>
      <c r="BY44" s="689"/>
      <c r="BZ44" s="690"/>
      <c r="CA44" s="692"/>
      <c r="CB44" s="1610">
        <f>SUM(E44:BW44)</f>
        <v>174</v>
      </c>
    </row>
    <row r="45" spans="1:80">
      <c r="B45" s="4531"/>
      <c r="C45" s="4532"/>
      <c r="D45" s="4533"/>
      <c r="E45" s="695"/>
      <c r="F45" s="696">
        <f>COUNTIF(F13:F43,"R" )+COUNTIF(F13:F43,"P" )+COUNTIF(F13:F43,"N" )+F53</f>
        <v>14</v>
      </c>
      <c r="G45" s="696"/>
      <c r="H45" s="697"/>
      <c r="I45" s="698"/>
      <c r="J45" s="694"/>
      <c r="K45" s="695"/>
      <c r="L45" s="696">
        <f>COUNTIF(L13:L43,"R" )+COUNTIF(L13:L43,"P" )+COUNTIF(L13:L43,"N" )+L53</f>
        <v>14</v>
      </c>
      <c r="M45" s="696"/>
      <c r="N45" s="697"/>
      <c r="O45" s="698"/>
      <c r="P45" s="694"/>
      <c r="Q45" s="695"/>
      <c r="R45" s="696">
        <f>COUNTIF(R13:R43,"R" )+COUNTIF(R13:R43,"P" )+COUNTIF(R13:R43,"N" )+R53</f>
        <v>14</v>
      </c>
      <c r="S45" s="696"/>
      <c r="T45" s="697"/>
      <c r="U45" s="698"/>
      <c r="V45" s="694"/>
      <c r="W45" s="695"/>
      <c r="X45" s="696">
        <f>COUNTIF(X13:X43,"R" )+COUNTIF(X13:X43,"P" )+COUNTIF(X13:X43,"N" )+X53</f>
        <v>15</v>
      </c>
      <c r="Y45" s="696"/>
      <c r="Z45" s="697"/>
      <c r="AA45" s="698"/>
      <c r="AB45" s="694"/>
      <c r="AC45" s="695"/>
      <c r="AD45" s="696">
        <f>COUNTIF(AD13:AD43,"R" )+COUNTIF(AD13:AD43,"P" )+COUNTIF(AD13:AD43,"N" )+AD53</f>
        <v>14</v>
      </c>
      <c r="AE45" s="696"/>
      <c r="AF45" s="976"/>
      <c r="AG45" s="698"/>
      <c r="AH45" s="694"/>
      <c r="AI45" s="695"/>
      <c r="AJ45" s="696">
        <f>COUNTIF(AJ13:AJ43,"R" )+COUNTIF(AJ13:AJ43,"P" )+COUNTIF(AJ13:AJ43,"N" )+AJ53</f>
        <v>15</v>
      </c>
      <c r="AK45" s="696"/>
      <c r="AL45" s="697"/>
      <c r="AM45" s="596"/>
      <c r="AN45" s="596"/>
      <c r="AO45" s="596"/>
      <c r="AP45" s="4531"/>
      <c r="AQ45" s="4532"/>
      <c r="AR45" s="4533"/>
      <c r="AS45" s="695"/>
      <c r="AT45" s="696">
        <f>COUNTIF(AT13:AT43,"R" )+COUNTIF(AT13:AT43,"P" )+COUNTIF(AT13:AT43,"N" )+AT53</f>
        <v>15</v>
      </c>
      <c r="AU45" s="696"/>
      <c r="AV45" s="697"/>
      <c r="AW45" s="698"/>
      <c r="AX45" s="694"/>
      <c r="AY45" s="695"/>
      <c r="AZ45" s="696">
        <f>COUNTIF(AZ13:AZ43,"R" )+COUNTIF(AZ13:AZ43,"P" )+COUNTIF(AZ13:AZ43,"N" )+AZ53</f>
        <v>14</v>
      </c>
      <c r="BA45" s="696"/>
      <c r="BB45" s="697"/>
      <c r="BC45" s="698"/>
      <c r="BD45" s="694"/>
      <c r="BE45" s="695"/>
      <c r="BF45" s="696">
        <f>COUNTIF(BF13:BF43,"R" )+COUNTIF(BF13:BF43,"P" )+COUNTIF(BF13:BF43,"N" )+BF53</f>
        <v>14</v>
      </c>
      <c r="BG45" s="696"/>
      <c r="BH45" s="697"/>
      <c r="BI45" s="698"/>
      <c r="BJ45" s="694"/>
      <c r="BK45" s="699"/>
      <c r="BL45" s="700">
        <f>COUNTIF(BL13:BL43,"R" )+COUNTIF(BL13:BL43,"P" )+COUNTIF(BL13:BL43,"N" )+BL53</f>
        <v>16</v>
      </c>
      <c r="BM45" s="700"/>
      <c r="BN45" s="701"/>
      <c r="BO45" s="702"/>
      <c r="BP45" s="703"/>
      <c r="BQ45" s="699"/>
      <c r="BR45" s="700">
        <f>COUNTIF(BR13:BR43,"R" )+COUNTIF(BR13:BR43,"P" )+COUNTIF(BR13:BR43,"N" )+BR53</f>
        <v>13</v>
      </c>
      <c r="BS45" s="700"/>
      <c r="BT45" s="701"/>
      <c r="BU45" s="702"/>
      <c r="BV45" s="703"/>
      <c r="BW45" s="699"/>
      <c r="BX45" s="700">
        <f>COUNTIF(BX13:BX43,"R" )+COUNTIF(BX13:BX43,"P" )+COUNTIF(BX13:BX43,"N" )+BX53</f>
        <v>15</v>
      </c>
      <c r="BY45" s="700"/>
      <c r="BZ45" s="701"/>
      <c r="CA45" s="704"/>
      <c r="CB45" s="1611">
        <f>SUM(F45:BX45)</f>
        <v>173</v>
      </c>
    </row>
    <row r="46" spans="1:80">
      <c r="B46" s="4531"/>
      <c r="C46" s="4532"/>
      <c r="D46" s="4533"/>
      <c r="E46" s="695"/>
      <c r="F46" s="696"/>
      <c r="G46" s="696">
        <f>COUNTIF(G13:G43,"R" )+COUNTIF(G13:G43,"P" )+COUNTIF(G13:G43,"N" )+G54</f>
        <v>16</v>
      </c>
      <c r="H46" s="697"/>
      <c r="I46" s="698"/>
      <c r="J46" s="694"/>
      <c r="K46" s="695"/>
      <c r="L46" s="696"/>
      <c r="M46" s="696">
        <f>COUNTIF(M13:M43,"R" )+COUNTIF(M13:M43,"P" )+COUNTIF(M13:M43,"N" )+M54</f>
        <v>13</v>
      </c>
      <c r="N46" s="697"/>
      <c r="O46" s="698"/>
      <c r="P46" s="694"/>
      <c r="Q46" s="695"/>
      <c r="R46" s="696"/>
      <c r="S46" s="696">
        <f>COUNTIF(S13:S43,"R" )+COUNTIF(S13:S43,"P" )+COUNTIF(S13:S43,"N" )+S54</f>
        <v>14</v>
      </c>
      <c r="T46" s="697"/>
      <c r="U46" s="698"/>
      <c r="V46" s="694"/>
      <c r="W46" s="695"/>
      <c r="X46" s="696"/>
      <c r="Y46" s="696">
        <f>COUNTIF(Y13:Y43,"R" )+COUNTIF(Y13:Y43,"P" )+COUNTIF(Y13:Y43,"N" )+Y54</f>
        <v>15</v>
      </c>
      <c r="Z46" s="697"/>
      <c r="AA46" s="698"/>
      <c r="AB46" s="694"/>
      <c r="AC46" s="695"/>
      <c r="AD46" s="696"/>
      <c r="AE46" s="696">
        <f>COUNTIF(AE13:AE43,"R" )+COUNTIF(AE13:AE43,"P" )+COUNTIF(AE13:AE43,"N" )+AE54</f>
        <v>15</v>
      </c>
      <c r="AF46" s="976"/>
      <c r="AG46" s="698"/>
      <c r="AH46" s="694"/>
      <c r="AI46" s="695"/>
      <c r="AJ46" s="696"/>
      <c r="AK46" s="696">
        <f>COUNTIF(AK13:AK43,"R" )+COUNTIF(AK13:AK43,"P" )+COUNTIF(AK13:AK43,"N" )+AK54</f>
        <v>13</v>
      </c>
      <c r="AL46" s="697"/>
      <c r="AM46" s="596"/>
      <c r="AN46" s="596"/>
      <c r="AO46" s="596"/>
      <c r="AP46" s="4531"/>
      <c r="AQ46" s="4532"/>
      <c r="AR46" s="4533"/>
      <c r="AS46" s="699"/>
      <c r="AT46" s="700"/>
      <c r="AU46" s="700">
        <f>COUNTIF(AU13:AU43,"R" )+COUNTIF(AU13:AU43,"P" )+COUNTIF(AU13:AU43,"N" )+AU54</f>
        <v>15</v>
      </c>
      <c r="AV46" s="701"/>
      <c r="AW46" s="702"/>
      <c r="AX46" s="703"/>
      <c r="AY46" s="699"/>
      <c r="AZ46" s="700"/>
      <c r="BA46" s="700">
        <f>COUNTIF(BA13:BA43,"R" )+COUNTIF(BA13:BA43,"P" )+COUNTIF(BA13:BA43,"N" )+BA54</f>
        <v>16</v>
      </c>
      <c r="BB46" s="701"/>
      <c r="BC46" s="702"/>
      <c r="BD46" s="703"/>
      <c r="BE46" s="699"/>
      <c r="BF46" s="700"/>
      <c r="BG46" s="700">
        <f>COUNTIF(BG13:BG43,"R" )+COUNTIF(BG13:BG43,"P" )+COUNTIF(BG13:BG43,"N" )+BG54</f>
        <v>13</v>
      </c>
      <c r="BH46" s="701"/>
      <c r="BI46" s="698"/>
      <c r="BJ46" s="694"/>
      <c r="BK46" s="695"/>
      <c r="BL46" s="696"/>
      <c r="BM46" s="696">
        <f>COUNTIF(BM13:BM43,"R" )+COUNTIF(BM13:BM43,"P" )+COUNTIF(BM13:BM43,"N" )+BM54</f>
        <v>15</v>
      </c>
      <c r="BN46" s="697"/>
      <c r="BO46" s="698"/>
      <c r="BP46" s="694"/>
      <c r="BQ46" s="695"/>
      <c r="BR46" s="696"/>
      <c r="BS46" s="696">
        <f>COUNTIF(BS13:BS43,"R" )+COUNTIF(BS13:BS43,"P" )+COUNTIF(BS13:BS43,"N" )+BS54</f>
        <v>14</v>
      </c>
      <c r="BT46" s="697"/>
      <c r="BU46" s="698"/>
      <c r="BV46" s="694"/>
      <c r="BW46" s="695"/>
      <c r="BX46" s="696"/>
      <c r="BY46" s="696">
        <f>COUNTIF(BY13:BY43,"R" )+COUNTIF(BY13:BY43,"P" )+COUNTIF(BY13:BY43,"N" )+BY54</f>
        <v>15</v>
      </c>
      <c r="BZ46" s="697"/>
      <c r="CA46" s="704"/>
      <c r="CB46" s="1612">
        <f>SUM(G46:BY46)</f>
        <v>174</v>
      </c>
    </row>
    <row r="47" spans="1:80" ht="13.5" thickBot="1">
      <c r="B47" s="4534"/>
      <c r="C47" s="4535"/>
      <c r="D47" s="4536"/>
      <c r="E47" s="708"/>
      <c r="F47" s="709"/>
      <c r="G47" s="709"/>
      <c r="H47" s="710">
        <f>COUNTIF(H13:H43,"R" )+COUNTIF(H13:H43,"P" )+COUNTIF(H13:H43,"N" )+H55</f>
        <v>15</v>
      </c>
      <c r="I47" s="711"/>
      <c r="J47" s="707"/>
      <c r="K47" s="708"/>
      <c r="L47" s="709"/>
      <c r="M47" s="709"/>
      <c r="N47" s="710">
        <f>COUNTIF(N13:N43,"R" )+COUNTIF(N13:N43,"P" )+COUNTIF(N13:N43,"N" )+N55</f>
        <v>13</v>
      </c>
      <c r="O47" s="711"/>
      <c r="P47" s="707"/>
      <c r="Q47" s="708"/>
      <c r="R47" s="709"/>
      <c r="S47" s="709"/>
      <c r="T47" s="710">
        <f>COUNTIF(T13:T43,"R" )+COUNTIF(T13:T43,"P" )+COUNTIF(T13:T43,"N" )+T55</f>
        <v>16</v>
      </c>
      <c r="U47" s="711"/>
      <c r="V47" s="707"/>
      <c r="W47" s="708"/>
      <c r="X47" s="709"/>
      <c r="Y47" s="709"/>
      <c r="Z47" s="710">
        <f>COUNTIF(Z13:Z43,"R" )+COUNTIF(Z13:Z43,"P" )+COUNTIF(Z13:Z43,"N" )+Z55</f>
        <v>13</v>
      </c>
      <c r="AA47" s="711"/>
      <c r="AB47" s="707"/>
      <c r="AC47" s="708"/>
      <c r="AD47" s="709"/>
      <c r="AE47" s="709"/>
      <c r="AF47" s="977">
        <f>COUNTIF(AF13:AF43,"R" )+COUNTIF(AF13:AF43,"P" )+COUNTIF(AF13:AF43,"N" )+AF55</f>
        <v>15</v>
      </c>
      <c r="AG47" s="711"/>
      <c r="AH47" s="707"/>
      <c r="AI47" s="708"/>
      <c r="AJ47" s="709"/>
      <c r="AK47" s="709"/>
      <c r="AL47" s="710">
        <f>COUNTIF(AL13:AL43,"R" )+COUNTIF(AL13:AL43,"P" )+COUNTIF(AL13:AL43,"N" )+AL55</f>
        <v>14</v>
      </c>
      <c r="AM47" s="596"/>
      <c r="AN47" s="596"/>
      <c r="AO47" s="596"/>
      <c r="AP47" s="4534"/>
      <c r="AQ47" s="4535"/>
      <c r="AR47" s="4536"/>
      <c r="AS47" s="708"/>
      <c r="AT47" s="709"/>
      <c r="AU47" s="709"/>
      <c r="AV47" s="710">
        <f>COUNTIF(AV13:AV43,"R" )+COUNTIF(AV13:AV43,"P" )+COUNTIF(AV13:AV43,"N" )+AV55</f>
        <v>15</v>
      </c>
      <c r="AW47" s="711"/>
      <c r="AX47" s="707"/>
      <c r="AY47" s="708"/>
      <c r="AZ47" s="709"/>
      <c r="BA47" s="709"/>
      <c r="BB47" s="710">
        <f>COUNTIF(BB13:BB43,"R" )+COUNTIF(BB13:BB43,"P" )+COUNTIF(BB13:BB43,"N" )+BB55</f>
        <v>15</v>
      </c>
      <c r="BC47" s="711"/>
      <c r="BD47" s="707"/>
      <c r="BE47" s="708"/>
      <c r="BF47" s="709"/>
      <c r="BG47" s="709"/>
      <c r="BH47" s="710">
        <f>COUNTIF(BH13:BH43,"R" )+COUNTIF(BH13:BH43,"P" )+COUNTIF(BH13:BH43,"N" )+BH55</f>
        <v>14</v>
      </c>
      <c r="BI47" s="711"/>
      <c r="BJ47" s="707"/>
      <c r="BK47" s="708"/>
      <c r="BL47" s="709"/>
      <c r="BM47" s="709"/>
      <c r="BN47" s="710">
        <f>COUNTIF(BN13:BN43,"R" )+COUNTIF(BN13:BN43,"P" )+COUNTIF(BN13:BN43,"N" )+BN55</f>
        <v>14</v>
      </c>
      <c r="BO47" s="711"/>
      <c r="BP47" s="707"/>
      <c r="BQ47" s="708"/>
      <c r="BR47" s="709"/>
      <c r="BS47" s="709"/>
      <c r="BT47" s="710">
        <f>COUNTIF(BT13:BT43,"R" )+COUNTIF(BT13:BT43,"P" )+COUNTIF(BT13:BT43,"N" )+BT55</f>
        <v>16</v>
      </c>
      <c r="BU47" s="711"/>
      <c r="BV47" s="707"/>
      <c r="BW47" s="708"/>
      <c r="BX47" s="709"/>
      <c r="BY47" s="709"/>
      <c r="BZ47" s="710">
        <f>COUNTIF(BZ13:BZ43,"R" )+COUNTIF(BZ13:BZ43,"P" )+COUNTIF(BZ13:BZ43,"N" )+BZ55</f>
        <v>14</v>
      </c>
      <c r="CA47" s="704"/>
      <c r="CB47" s="1613">
        <f>SUM(H47:BZ47)</f>
        <v>174</v>
      </c>
    </row>
    <row r="48" spans="1:80" ht="14.25">
      <c r="A48" s="623"/>
      <c r="B48" s="4528" t="s">
        <v>100</v>
      </c>
      <c r="C48" s="4529"/>
      <c r="D48" s="4530"/>
      <c r="E48" s="712">
        <f>+E44*11.25</f>
        <v>157.5</v>
      </c>
      <c r="F48" s="713"/>
      <c r="G48" s="689"/>
      <c r="H48" s="714"/>
      <c r="I48" s="694"/>
      <c r="J48" s="694"/>
      <c r="K48" s="712">
        <f>+K44*11.25</f>
        <v>157.5</v>
      </c>
      <c r="L48" s="713"/>
      <c r="M48" s="689"/>
      <c r="N48" s="714"/>
      <c r="O48" s="694"/>
      <c r="P48" s="694"/>
      <c r="Q48" s="712">
        <f>+Q44*11.25</f>
        <v>168.75</v>
      </c>
      <c r="R48" s="713"/>
      <c r="S48" s="689"/>
      <c r="T48" s="714"/>
      <c r="U48" s="694"/>
      <c r="V48" s="694"/>
      <c r="W48" s="712">
        <f>+W44*11.25</f>
        <v>157.5</v>
      </c>
      <c r="X48" s="713"/>
      <c r="Y48" s="689"/>
      <c r="Z48" s="714"/>
      <c r="AA48" s="694"/>
      <c r="AB48" s="694"/>
      <c r="AC48" s="712">
        <f>+AC44*11.25</f>
        <v>168.75</v>
      </c>
      <c r="AD48" s="713"/>
      <c r="AE48" s="689"/>
      <c r="AF48" s="978"/>
      <c r="AG48" s="698"/>
      <c r="AH48" s="694"/>
      <c r="AI48" s="712">
        <f>+AI44*11.25</f>
        <v>168.75</v>
      </c>
      <c r="AJ48" s="713"/>
      <c r="AK48" s="689"/>
      <c r="AL48" s="714"/>
      <c r="AM48" s="596"/>
      <c r="AN48" s="596"/>
      <c r="AO48" s="596"/>
      <c r="AP48" s="4528" t="s">
        <v>100</v>
      </c>
      <c r="AQ48" s="4529"/>
      <c r="AR48" s="4530"/>
      <c r="AS48" s="712">
        <f>+AS44*11.25</f>
        <v>157.5</v>
      </c>
      <c r="AT48" s="713"/>
      <c r="AU48" s="689"/>
      <c r="AV48" s="714"/>
      <c r="AW48" s="694"/>
      <c r="AX48" s="694"/>
      <c r="AY48" s="712">
        <f>+AY44*11.25</f>
        <v>157.5</v>
      </c>
      <c r="AZ48" s="713"/>
      <c r="BA48" s="689"/>
      <c r="BB48" s="714"/>
      <c r="BC48" s="694"/>
      <c r="BD48" s="694"/>
      <c r="BE48" s="712">
        <f>+BE44*11.25</f>
        <v>180</v>
      </c>
      <c r="BF48" s="713"/>
      <c r="BG48" s="689"/>
      <c r="BH48" s="714"/>
      <c r="BI48" s="694"/>
      <c r="BJ48" s="694"/>
      <c r="BK48" s="712">
        <f>+BK44*11.25</f>
        <v>157.5</v>
      </c>
      <c r="BL48" s="713"/>
      <c r="BM48" s="689"/>
      <c r="BN48" s="714"/>
      <c r="BO48" s="694"/>
      <c r="BP48" s="694"/>
      <c r="BQ48" s="712">
        <f>+BQ44*11.25</f>
        <v>157.5</v>
      </c>
      <c r="BR48" s="713"/>
      <c r="BS48" s="689"/>
      <c r="BT48" s="714"/>
      <c r="BU48" s="694"/>
      <c r="BV48" s="694"/>
      <c r="BW48" s="715">
        <f>+BW44*11.25</f>
        <v>168.75</v>
      </c>
      <c r="BX48" s="716"/>
      <c r="BY48" s="717"/>
      <c r="BZ48" s="718"/>
      <c r="CA48" s="719"/>
      <c r="CB48" s="720">
        <f>SUM(E48:BW48)</f>
        <v>1957.5</v>
      </c>
    </row>
    <row r="49" spans="1:80" ht="14.25">
      <c r="A49" s="623"/>
      <c r="B49" s="4531"/>
      <c r="C49" s="4532"/>
      <c r="D49" s="4533"/>
      <c r="E49" s="721"/>
      <c r="F49" s="722">
        <f>+F45*11.25</f>
        <v>157.5</v>
      </c>
      <c r="G49" s="722"/>
      <c r="H49" s="697"/>
      <c r="I49" s="694"/>
      <c r="J49" s="694"/>
      <c r="K49" s="721"/>
      <c r="L49" s="722">
        <f>+L45*11.25</f>
        <v>157.5</v>
      </c>
      <c r="M49" s="722"/>
      <c r="N49" s="697"/>
      <c r="O49" s="694"/>
      <c r="P49" s="694"/>
      <c r="Q49" s="721"/>
      <c r="R49" s="722">
        <f>+R45*11.25</f>
        <v>157.5</v>
      </c>
      <c r="S49" s="722"/>
      <c r="T49" s="697"/>
      <c r="U49" s="694"/>
      <c r="V49" s="694"/>
      <c r="W49" s="721"/>
      <c r="X49" s="722">
        <f>+X45*11.25</f>
        <v>168.75</v>
      </c>
      <c r="Y49" s="722"/>
      <c r="Z49" s="697"/>
      <c r="AA49" s="694"/>
      <c r="AB49" s="694"/>
      <c r="AC49" s="721"/>
      <c r="AD49" s="722">
        <f>+AD45*11.25</f>
        <v>157.5</v>
      </c>
      <c r="AE49" s="722"/>
      <c r="AF49" s="976"/>
      <c r="AG49" s="698"/>
      <c r="AH49" s="694"/>
      <c r="AI49" s="721"/>
      <c r="AJ49" s="722">
        <f>+AJ45*11.25</f>
        <v>168.75</v>
      </c>
      <c r="AK49" s="722"/>
      <c r="AL49" s="697"/>
      <c r="AM49" s="596"/>
      <c r="AN49" s="596"/>
      <c r="AO49" s="596"/>
      <c r="AP49" s="4531"/>
      <c r="AQ49" s="4532"/>
      <c r="AR49" s="4533"/>
      <c r="AS49" s="721"/>
      <c r="AT49" s="722">
        <f>+AT45*11.25</f>
        <v>168.75</v>
      </c>
      <c r="AU49" s="722"/>
      <c r="AV49" s="697"/>
      <c r="AW49" s="694"/>
      <c r="AX49" s="694"/>
      <c r="AY49" s="721"/>
      <c r="AZ49" s="722">
        <f>+AZ45*11.25</f>
        <v>157.5</v>
      </c>
      <c r="BA49" s="722"/>
      <c r="BB49" s="697"/>
      <c r="BC49" s="694"/>
      <c r="BD49" s="694"/>
      <c r="BE49" s="721"/>
      <c r="BF49" s="722">
        <f>+BF45*11.25</f>
        <v>157.5</v>
      </c>
      <c r="BG49" s="722"/>
      <c r="BH49" s="697"/>
      <c r="BI49" s="694"/>
      <c r="BJ49" s="694"/>
      <c r="BK49" s="721"/>
      <c r="BL49" s="722">
        <f>+BL45*11.25</f>
        <v>180</v>
      </c>
      <c r="BM49" s="722"/>
      <c r="BN49" s="697"/>
      <c r="BO49" s="694"/>
      <c r="BP49" s="694"/>
      <c r="BQ49" s="721"/>
      <c r="BR49" s="722">
        <f>+BR45*11.25</f>
        <v>146.25</v>
      </c>
      <c r="BS49" s="722"/>
      <c r="BT49" s="697"/>
      <c r="BU49" s="694"/>
      <c r="BV49" s="694"/>
      <c r="BW49" s="721"/>
      <c r="BX49" s="722">
        <f>+BX45*11.25</f>
        <v>168.75</v>
      </c>
      <c r="BY49" s="722"/>
      <c r="BZ49" s="697"/>
      <c r="CA49" s="723"/>
      <c r="CB49" s="724">
        <f>SUM(F49:BX49)</f>
        <v>1946.25</v>
      </c>
    </row>
    <row r="50" spans="1:80" ht="14.25">
      <c r="A50" s="623"/>
      <c r="B50" s="4531"/>
      <c r="C50" s="4532"/>
      <c r="D50" s="4533"/>
      <c r="E50" s="721"/>
      <c r="F50" s="696"/>
      <c r="G50" s="722">
        <f>+G46*11.25</f>
        <v>180</v>
      </c>
      <c r="H50" s="697"/>
      <c r="I50" s="694"/>
      <c r="J50" s="694"/>
      <c r="K50" s="721"/>
      <c r="L50" s="696"/>
      <c r="M50" s="722">
        <f>+M46*11.25</f>
        <v>146.25</v>
      </c>
      <c r="N50" s="697"/>
      <c r="O50" s="694"/>
      <c r="P50" s="694"/>
      <c r="Q50" s="721"/>
      <c r="R50" s="696"/>
      <c r="S50" s="722">
        <f>+S46*11.25</f>
        <v>157.5</v>
      </c>
      <c r="T50" s="697"/>
      <c r="U50" s="694"/>
      <c r="V50" s="694"/>
      <c r="W50" s="721"/>
      <c r="X50" s="696"/>
      <c r="Y50" s="722">
        <f>+Y46*11.25</f>
        <v>168.75</v>
      </c>
      <c r="Z50" s="697"/>
      <c r="AA50" s="694"/>
      <c r="AB50" s="694"/>
      <c r="AC50" s="721"/>
      <c r="AD50" s="696"/>
      <c r="AE50" s="722">
        <f>+AE46*11.25</f>
        <v>168.75</v>
      </c>
      <c r="AF50" s="976"/>
      <c r="AG50" s="698"/>
      <c r="AH50" s="694"/>
      <c r="AI50" s="721"/>
      <c r="AJ50" s="696"/>
      <c r="AK50" s="722">
        <f>+AK46*11.25</f>
        <v>146.25</v>
      </c>
      <c r="AL50" s="697"/>
      <c r="AM50" s="596"/>
      <c r="AN50" s="596"/>
      <c r="AO50" s="596"/>
      <c r="AP50" s="4531"/>
      <c r="AQ50" s="4532"/>
      <c r="AR50" s="4533"/>
      <c r="AS50" s="721"/>
      <c r="AT50" s="696"/>
      <c r="AU50" s="722">
        <f>+AU46*11.25</f>
        <v>168.75</v>
      </c>
      <c r="AV50" s="697"/>
      <c r="AW50" s="694"/>
      <c r="AX50" s="694"/>
      <c r="AY50" s="721"/>
      <c r="AZ50" s="696"/>
      <c r="BA50" s="722">
        <f>+BA46*11.25</f>
        <v>180</v>
      </c>
      <c r="BB50" s="697"/>
      <c r="BC50" s="694"/>
      <c r="BD50" s="694"/>
      <c r="BE50" s="721"/>
      <c r="BF50" s="696"/>
      <c r="BG50" s="722">
        <f>+BG46*11.25</f>
        <v>146.25</v>
      </c>
      <c r="BH50" s="697"/>
      <c r="BI50" s="694"/>
      <c r="BJ50" s="694"/>
      <c r="BK50" s="721"/>
      <c r="BL50" s="696"/>
      <c r="BM50" s="722">
        <f>+BM46*11.25</f>
        <v>168.75</v>
      </c>
      <c r="BN50" s="697"/>
      <c r="BO50" s="694"/>
      <c r="BP50" s="694"/>
      <c r="BQ50" s="721"/>
      <c r="BR50" s="696"/>
      <c r="BS50" s="722">
        <f>+BS46*11.25</f>
        <v>157.5</v>
      </c>
      <c r="BT50" s="697"/>
      <c r="BU50" s="694"/>
      <c r="BV50" s="694"/>
      <c r="BW50" s="721"/>
      <c r="BX50" s="696"/>
      <c r="BY50" s="722">
        <f>+BY46*11.25</f>
        <v>168.75</v>
      </c>
      <c r="BZ50" s="697"/>
      <c r="CA50" s="723"/>
      <c r="CB50" s="724">
        <f>SUM(G50:BY50)</f>
        <v>1957.5</v>
      </c>
    </row>
    <row r="51" spans="1:80" ht="15" thickBot="1">
      <c r="A51" s="623"/>
      <c r="B51" s="4534"/>
      <c r="C51" s="4535"/>
      <c r="D51" s="4536"/>
      <c r="E51" s="725"/>
      <c r="F51" s="709"/>
      <c r="G51" s="726"/>
      <c r="H51" s="727">
        <f>H47*11.25</f>
        <v>168.75</v>
      </c>
      <c r="I51" s="694"/>
      <c r="J51" s="694"/>
      <c r="K51" s="725"/>
      <c r="L51" s="709"/>
      <c r="M51" s="726"/>
      <c r="N51" s="727">
        <f>N47*11.25</f>
        <v>146.25</v>
      </c>
      <c r="O51" s="694"/>
      <c r="P51" s="694"/>
      <c r="Q51" s="725"/>
      <c r="R51" s="709"/>
      <c r="S51" s="726"/>
      <c r="T51" s="727">
        <f>T47*11.25</f>
        <v>180</v>
      </c>
      <c r="U51" s="694"/>
      <c r="V51" s="694"/>
      <c r="W51" s="725"/>
      <c r="X51" s="709"/>
      <c r="Y51" s="726"/>
      <c r="Z51" s="727">
        <f>Z47*11.25</f>
        <v>146.25</v>
      </c>
      <c r="AA51" s="694"/>
      <c r="AB51" s="694"/>
      <c r="AC51" s="725"/>
      <c r="AD51" s="709"/>
      <c r="AE51" s="726"/>
      <c r="AF51" s="979">
        <f>AF47*11.25</f>
        <v>168.75</v>
      </c>
      <c r="AG51" s="698"/>
      <c r="AH51" s="694"/>
      <c r="AI51" s="725"/>
      <c r="AJ51" s="709"/>
      <c r="AK51" s="726"/>
      <c r="AL51" s="727">
        <f>AL47*11.25</f>
        <v>157.5</v>
      </c>
      <c r="AM51" s="596"/>
      <c r="AN51" s="596"/>
      <c r="AO51" s="596"/>
      <c r="AP51" s="4534"/>
      <c r="AQ51" s="4535"/>
      <c r="AR51" s="4536"/>
      <c r="AS51" s="725"/>
      <c r="AT51" s="709"/>
      <c r="AU51" s="726"/>
      <c r="AV51" s="727">
        <f>AV47*11.25</f>
        <v>168.75</v>
      </c>
      <c r="AW51" s="694"/>
      <c r="AX51" s="694"/>
      <c r="AY51" s="725"/>
      <c r="AZ51" s="709"/>
      <c r="BA51" s="726"/>
      <c r="BB51" s="727">
        <f>BB47*11.25</f>
        <v>168.75</v>
      </c>
      <c r="BC51" s="694"/>
      <c r="BD51" s="694"/>
      <c r="BE51" s="725"/>
      <c r="BF51" s="709"/>
      <c r="BG51" s="726"/>
      <c r="BH51" s="727">
        <f>BH47*11.25</f>
        <v>157.5</v>
      </c>
      <c r="BI51" s="694"/>
      <c r="BJ51" s="694"/>
      <c r="BK51" s="725"/>
      <c r="BL51" s="709"/>
      <c r="BM51" s="726"/>
      <c r="BN51" s="727">
        <f>BN47*11.25</f>
        <v>157.5</v>
      </c>
      <c r="BO51" s="694"/>
      <c r="BP51" s="694"/>
      <c r="BQ51" s="725"/>
      <c r="BR51" s="709"/>
      <c r="BS51" s="726"/>
      <c r="BT51" s="727">
        <f>BT47*11.25</f>
        <v>180</v>
      </c>
      <c r="BU51" s="694"/>
      <c r="BV51" s="694"/>
      <c r="BW51" s="725"/>
      <c r="BX51" s="709"/>
      <c r="BY51" s="726"/>
      <c r="BZ51" s="727">
        <f>BZ47*11.25</f>
        <v>157.5</v>
      </c>
      <c r="CA51" s="728"/>
      <c r="CB51" s="729">
        <f>SUM(H51:BZ51)</f>
        <v>1957.5</v>
      </c>
    </row>
    <row r="52" spans="1:80">
      <c r="B52" s="4537" t="s">
        <v>173</v>
      </c>
      <c r="C52" s="4529"/>
      <c r="D52" s="4530"/>
      <c r="E52" s="936">
        <v>-1</v>
      </c>
      <c r="F52" s="731"/>
      <c r="G52" s="731"/>
      <c r="H52" s="732"/>
      <c r="I52" s="733"/>
      <c r="J52" s="734"/>
      <c r="K52" s="730">
        <v>0</v>
      </c>
      <c r="L52" s="731"/>
      <c r="M52" s="731"/>
      <c r="N52" s="732"/>
      <c r="O52" s="733"/>
      <c r="P52" s="734"/>
      <c r="Q52" s="730">
        <v>-1</v>
      </c>
      <c r="R52" s="731"/>
      <c r="S52" s="731"/>
      <c r="T52" s="732"/>
      <c r="U52" s="733"/>
      <c r="V52" s="734"/>
      <c r="W52" s="730">
        <v>-1</v>
      </c>
      <c r="X52" s="731"/>
      <c r="Y52" s="731"/>
      <c r="Z52" s="732"/>
      <c r="AA52" s="733"/>
      <c r="AB52" s="734"/>
      <c r="AC52" s="730">
        <v>0</v>
      </c>
      <c r="AD52" s="731"/>
      <c r="AE52" s="731"/>
      <c r="AF52" s="980"/>
      <c r="AG52" s="733"/>
      <c r="AH52" s="734"/>
      <c r="AI52" s="730">
        <v>-1</v>
      </c>
      <c r="AJ52" s="731"/>
      <c r="AK52" s="731"/>
      <c r="AL52" s="732"/>
      <c r="AM52" s="632"/>
      <c r="AN52" s="632"/>
      <c r="AO52" s="632"/>
      <c r="AP52" s="4537" t="s">
        <v>173</v>
      </c>
      <c r="AQ52" s="4529"/>
      <c r="AR52" s="4530"/>
      <c r="AS52" s="730">
        <v>-1</v>
      </c>
      <c r="AT52" s="731"/>
      <c r="AU52" s="731"/>
      <c r="AV52" s="732"/>
      <c r="AW52" s="733"/>
      <c r="AX52" s="1463"/>
      <c r="AY52" s="730">
        <v>-1</v>
      </c>
      <c r="AZ52" s="731"/>
      <c r="BA52" s="731"/>
      <c r="BB52" s="732"/>
      <c r="BC52" s="733"/>
      <c r="BD52" s="1463"/>
      <c r="BE52" s="936">
        <v>0</v>
      </c>
      <c r="BF52" s="731"/>
      <c r="BG52" s="731"/>
      <c r="BH52" s="732"/>
      <c r="BI52" s="733"/>
      <c r="BJ52" s="1463"/>
      <c r="BK52" s="730">
        <v>-1</v>
      </c>
      <c r="BL52" s="731"/>
      <c r="BM52" s="731"/>
      <c r="BN52" s="732"/>
      <c r="BO52" s="733"/>
      <c r="BP52" s="1463"/>
      <c r="BQ52" s="730">
        <v>-1</v>
      </c>
      <c r="BR52" s="731"/>
      <c r="BS52" s="731"/>
      <c r="BT52" s="732"/>
      <c r="BU52" s="733"/>
      <c r="BV52" s="1463"/>
      <c r="BW52" s="730">
        <v>-1</v>
      </c>
      <c r="BX52" s="731"/>
      <c r="BY52" s="731"/>
      <c r="BZ52" s="732"/>
      <c r="CA52" s="735"/>
      <c r="CB52" s="693">
        <f>SUM(E52:BW52)</f>
        <v>-9</v>
      </c>
    </row>
    <row r="53" spans="1:80">
      <c r="B53" s="4531"/>
      <c r="C53" s="4532"/>
      <c r="D53" s="4533"/>
      <c r="E53" s="736"/>
      <c r="F53" s="737">
        <v>-1</v>
      </c>
      <c r="G53" s="737"/>
      <c r="H53" s="738"/>
      <c r="I53" s="739"/>
      <c r="J53" s="740"/>
      <c r="K53" s="736"/>
      <c r="L53" s="737">
        <v>0</v>
      </c>
      <c r="M53" s="737"/>
      <c r="N53" s="738"/>
      <c r="O53" s="739"/>
      <c r="P53" s="740"/>
      <c r="Q53" s="736"/>
      <c r="R53" s="737">
        <v>-1</v>
      </c>
      <c r="S53" s="737"/>
      <c r="T53" s="738"/>
      <c r="U53" s="739"/>
      <c r="V53" s="740"/>
      <c r="W53" s="736"/>
      <c r="X53" s="937">
        <v>-1</v>
      </c>
      <c r="Y53" s="937"/>
      <c r="Z53" s="2524"/>
      <c r="AA53" s="2525"/>
      <c r="AB53" s="2526"/>
      <c r="AC53" s="2527"/>
      <c r="AD53" s="937">
        <v>-1</v>
      </c>
      <c r="AE53" s="937"/>
      <c r="AF53" s="981"/>
      <c r="AG53" s="739"/>
      <c r="AH53" s="740"/>
      <c r="AI53" s="736"/>
      <c r="AJ53" s="737">
        <v>0</v>
      </c>
      <c r="AK53" s="737"/>
      <c r="AL53" s="738"/>
      <c r="AM53" s="632"/>
      <c r="AN53" s="632"/>
      <c r="AO53" s="632"/>
      <c r="AP53" s="4531"/>
      <c r="AQ53" s="4532"/>
      <c r="AR53" s="4533"/>
      <c r="AS53" s="736"/>
      <c r="AT53" s="737">
        <v>-1</v>
      </c>
      <c r="AU53" s="737"/>
      <c r="AV53" s="738"/>
      <c r="AW53" s="739"/>
      <c r="AX53" s="1464"/>
      <c r="AY53" s="736"/>
      <c r="AZ53" s="737">
        <v>-1</v>
      </c>
      <c r="BA53" s="737"/>
      <c r="BB53" s="738"/>
      <c r="BC53" s="739"/>
      <c r="BD53" s="1464"/>
      <c r="BE53" s="736"/>
      <c r="BF53" s="737">
        <v>-1</v>
      </c>
      <c r="BG53" s="737"/>
      <c r="BH53" s="738"/>
      <c r="BI53" s="739"/>
      <c r="BJ53" s="1464"/>
      <c r="BK53" s="736"/>
      <c r="BL53" s="737">
        <v>0</v>
      </c>
      <c r="BM53" s="737"/>
      <c r="BN53" s="738"/>
      <c r="BO53" s="739"/>
      <c r="BP53" s="1464"/>
      <c r="BQ53" s="736"/>
      <c r="BR53" s="937">
        <v>-1</v>
      </c>
      <c r="BS53" s="737"/>
      <c r="BT53" s="738"/>
      <c r="BU53" s="739"/>
      <c r="BV53" s="1464"/>
      <c r="BW53" s="736"/>
      <c r="BX53" s="737">
        <v>-1</v>
      </c>
      <c r="BY53" s="737"/>
      <c r="BZ53" s="738"/>
      <c r="CA53" s="706"/>
      <c r="CB53" s="705">
        <f>SUM(F53:BX53)</f>
        <v>-9</v>
      </c>
    </row>
    <row r="54" spans="1:80">
      <c r="B54" s="4531"/>
      <c r="C54" s="4532"/>
      <c r="D54" s="4533"/>
      <c r="E54" s="736"/>
      <c r="F54" s="737"/>
      <c r="G54" s="737">
        <v>0</v>
      </c>
      <c r="H54" s="738"/>
      <c r="I54" s="739"/>
      <c r="J54" s="740"/>
      <c r="K54" s="736"/>
      <c r="L54" s="737"/>
      <c r="M54" s="737">
        <v>-1</v>
      </c>
      <c r="N54" s="738"/>
      <c r="O54" s="739"/>
      <c r="P54" s="740"/>
      <c r="Q54" s="736"/>
      <c r="R54" s="737"/>
      <c r="S54" s="737">
        <v>-1</v>
      </c>
      <c r="T54" s="738"/>
      <c r="U54" s="739"/>
      <c r="V54" s="740"/>
      <c r="W54" s="736"/>
      <c r="X54" s="937"/>
      <c r="Y54" s="937">
        <v>0</v>
      </c>
      <c r="Z54" s="2524"/>
      <c r="AA54" s="2525"/>
      <c r="AB54" s="2526"/>
      <c r="AC54" s="2527"/>
      <c r="AD54" s="937"/>
      <c r="AE54" s="937">
        <v>-1</v>
      </c>
      <c r="AF54" s="981"/>
      <c r="AG54" s="739"/>
      <c r="AH54" s="740"/>
      <c r="AI54" s="736"/>
      <c r="AJ54" s="737"/>
      <c r="AK54" s="737">
        <v>-1</v>
      </c>
      <c r="AL54" s="738"/>
      <c r="AM54" s="632"/>
      <c r="AN54" s="632"/>
      <c r="AO54" s="632"/>
      <c r="AP54" s="4531"/>
      <c r="AQ54" s="4532"/>
      <c r="AR54" s="4533"/>
      <c r="AS54" s="736"/>
      <c r="AT54" s="737"/>
      <c r="AU54" s="737">
        <v>-1</v>
      </c>
      <c r="AV54" s="738"/>
      <c r="AW54" s="739"/>
      <c r="AX54" s="1464"/>
      <c r="AY54" s="736"/>
      <c r="AZ54" s="737"/>
      <c r="BA54" s="737">
        <v>0</v>
      </c>
      <c r="BB54" s="738"/>
      <c r="BC54" s="739"/>
      <c r="BD54" s="1464"/>
      <c r="BE54" s="736"/>
      <c r="BF54" s="737"/>
      <c r="BG54" s="737">
        <v>-1</v>
      </c>
      <c r="BH54" s="738"/>
      <c r="BI54" s="739"/>
      <c r="BJ54" s="1464"/>
      <c r="BK54" s="736"/>
      <c r="BL54" s="737"/>
      <c r="BM54" s="737">
        <v>-1</v>
      </c>
      <c r="BN54" s="738"/>
      <c r="BO54" s="739"/>
      <c r="BP54" s="1464"/>
      <c r="BQ54" s="736"/>
      <c r="BR54" s="737"/>
      <c r="BS54" s="737">
        <v>-1</v>
      </c>
      <c r="BT54" s="738"/>
      <c r="BU54" s="739"/>
      <c r="BV54" s="1464"/>
      <c r="BW54" s="736"/>
      <c r="BX54" s="737"/>
      <c r="BY54" s="737">
        <v>0</v>
      </c>
      <c r="BZ54" s="738"/>
      <c r="CA54" s="741"/>
      <c r="CB54" s="705">
        <f>SUM(G54:BY54)</f>
        <v>-8</v>
      </c>
    </row>
    <row r="55" spans="1:80" ht="13.5" thickBot="1">
      <c r="B55" s="4534"/>
      <c r="C55" s="4535"/>
      <c r="D55" s="4536"/>
      <c r="E55" s="742"/>
      <c r="F55" s="743"/>
      <c r="G55" s="743"/>
      <c r="H55" s="744">
        <v>-1</v>
      </c>
      <c r="I55" s="745"/>
      <c r="J55" s="746"/>
      <c r="K55" s="742"/>
      <c r="L55" s="743"/>
      <c r="M55" s="743"/>
      <c r="N55" s="744">
        <v>-1</v>
      </c>
      <c r="O55" s="745"/>
      <c r="P55" s="746"/>
      <c r="Q55" s="742"/>
      <c r="R55" s="743"/>
      <c r="S55" s="743"/>
      <c r="T55" s="744">
        <v>0</v>
      </c>
      <c r="U55" s="745"/>
      <c r="V55" s="746"/>
      <c r="W55" s="742"/>
      <c r="X55" s="743"/>
      <c r="Y55" s="743"/>
      <c r="Z55" s="744">
        <v>-1</v>
      </c>
      <c r="AA55" s="745"/>
      <c r="AB55" s="746"/>
      <c r="AC55" s="742"/>
      <c r="AD55" s="743"/>
      <c r="AE55" s="743"/>
      <c r="AF55" s="982">
        <v>-1</v>
      </c>
      <c r="AG55" s="745"/>
      <c r="AH55" s="746"/>
      <c r="AI55" s="742"/>
      <c r="AJ55" s="743"/>
      <c r="AK55" s="743"/>
      <c r="AL55" s="744">
        <v>-1</v>
      </c>
      <c r="AM55" s="632"/>
      <c r="AN55" s="632"/>
      <c r="AO55" s="632"/>
      <c r="AP55" s="4534"/>
      <c r="AQ55" s="4535"/>
      <c r="AR55" s="4536"/>
      <c r="AS55" s="742"/>
      <c r="AT55" s="743"/>
      <c r="AU55" s="743"/>
      <c r="AV55" s="938">
        <v>0</v>
      </c>
      <c r="AW55" s="745"/>
      <c r="AX55" s="1465"/>
      <c r="AY55" s="742"/>
      <c r="AZ55" s="743"/>
      <c r="BA55" s="743"/>
      <c r="BB55" s="744">
        <v>-1</v>
      </c>
      <c r="BC55" s="745"/>
      <c r="BD55" s="1465"/>
      <c r="BE55" s="742"/>
      <c r="BF55" s="743"/>
      <c r="BG55" s="743"/>
      <c r="BH55" s="744">
        <v>-1</v>
      </c>
      <c r="BI55" s="745"/>
      <c r="BJ55" s="1465"/>
      <c r="BK55" s="742"/>
      <c r="BL55" s="743"/>
      <c r="BM55" s="743"/>
      <c r="BN55" s="938">
        <v>-1</v>
      </c>
      <c r="BO55" s="745"/>
      <c r="BP55" s="1465"/>
      <c r="BQ55" s="742"/>
      <c r="BR55" s="743"/>
      <c r="BS55" s="743"/>
      <c r="BT55" s="744">
        <v>0</v>
      </c>
      <c r="BU55" s="745"/>
      <c r="BV55" s="1465"/>
      <c r="BW55" s="742"/>
      <c r="BX55" s="743"/>
      <c r="BY55" s="743"/>
      <c r="BZ55" s="744">
        <v>-1</v>
      </c>
      <c r="CA55" s="1471"/>
      <c r="CB55" s="747">
        <f>SUM(H55:BZ55)</f>
        <v>-9</v>
      </c>
    </row>
    <row r="56" spans="1:80">
      <c r="B56" s="624"/>
      <c r="C56" s="694"/>
      <c r="D56" s="748"/>
      <c r="E56" s="748"/>
      <c r="F56" s="748"/>
      <c r="G56" s="748"/>
      <c r="H56" s="748"/>
      <c r="I56" s="694"/>
      <c r="J56" s="748"/>
      <c r="K56" s="748"/>
      <c r="L56" s="748"/>
      <c r="M56" s="748"/>
      <c r="N56" s="748"/>
      <c r="O56" s="694"/>
      <c r="P56" s="748"/>
      <c r="Q56" s="748"/>
      <c r="R56" s="748"/>
      <c r="S56" s="748"/>
      <c r="T56" s="748"/>
      <c r="U56" s="694"/>
      <c r="V56" s="748"/>
      <c r="W56" s="748"/>
      <c r="X56" s="748"/>
      <c r="Y56" s="748"/>
      <c r="Z56" s="748"/>
      <c r="AA56" s="694"/>
      <c r="AB56" s="748"/>
      <c r="AC56" s="748"/>
      <c r="AD56" s="748"/>
      <c r="AE56" s="748"/>
      <c r="AF56" s="748"/>
      <c r="AG56" s="694"/>
      <c r="AH56" s="748"/>
      <c r="AI56" s="748"/>
      <c r="AJ56" s="748"/>
      <c r="AK56" s="748"/>
      <c r="AL56" s="748"/>
      <c r="AM56" s="596"/>
      <c r="AN56" s="596"/>
      <c r="AO56" s="596"/>
      <c r="AP56" s="685"/>
      <c r="AQ56" s="681"/>
      <c r="AR56" s="685"/>
      <c r="AS56" s="685"/>
      <c r="AT56" s="685"/>
      <c r="AU56" s="685"/>
      <c r="AV56" s="685"/>
      <c r="AW56" s="681"/>
      <c r="AX56" s="1466"/>
      <c r="AY56" s="685"/>
      <c r="AZ56" s="685"/>
      <c r="BA56" s="685"/>
      <c r="BB56" s="685"/>
      <c r="BC56" s="681"/>
      <c r="BD56" s="1466"/>
      <c r="BE56" s="685"/>
      <c r="BF56" s="685"/>
      <c r="BG56" s="685"/>
      <c r="BH56" s="685"/>
      <c r="BI56" s="681"/>
      <c r="BJ56" s="1466"/>
      <c r="BK56" s="685"/>
      <c r="BL56" s="685"/>
      <c r="BM56" s="685"/>
      <c r="BN56" s="685"/>
      <c r="BO56" s="681"/>
      <c r="BP56" s="1466"/>
      <c r="BQ56" s="685"/>
      <c r="BR56" s="685"/>
      <c r="BS56" s="685"/>
      <c r="BT56" s="685"/>
      <c r="BU56" s="685"/>
      <c r="BV56" s="1466"/>
      <c r="BW56" s="685"/>
      <c r="BX56" s="685"/>
      <c r="BY56" s="685"/>
      <c r="BZ56" s="685"/>
      <c r="CA56" s="685"/>
      <c r="CB56" s="685"/>
    </row>
    <row r="57" spans="1:80">
      <c r="B57" s="625"/>
      <c r="C57" s="1381"/>
      <c r="D57" s="749" t="s">
        <v>94</v>
      </c>
      <c r="E57" s="749"/>
      <c r="F57" s="749"/>
      <c r="G57" s="749"/>
      <c r="H57" s="749"/>
      <c r="I57" s="750"/>
      <c r="J57" s="749"/>
      <c r="K57" s="749"/>
      <c r="L57" s="749"/>
      <c r="M57" s="749"/>
      <c r="N57" s="749"/>
      <c r="O57" s="750"/>
      <c r="P57" s="749"/>
      <c r="Q57" s="749" t="s">
        <v>301</v>
      </c>
      <c r="R57" s="749"/>
      <c r="S57" s="749"/>
      <c r="T57" s="749"/>
      <c r="U57" s="750"/>
      <c r="V57" s="749"/>
      <c r="W57" s="749"/>
      <c r="X57" s="749"/>
      <c r="Y57" s="749"/>
      <c r="Z57" s="749"/>
      <c r="AA57" s="750"/>
      <c r="AB57" s="749"/>
      <c r="AC57" s="749"/>
      <c r="AD57" s="749"/>
      <c r="AE57" s="749"/>
      <c r="AF57" s="749"/>
      <c r="AG57" s="750"/>
      <c r="AH57" s="749"/>
      <c r="AI57" s="749"/>
      <c r="AJ57" s="749"/>
      <c r="AK57" s="749"/>
      <c r="AL57" s="749"/>
      <c r="AM57" s="596"/>
      <c r="AN57" s="596"/>
      <c r="AO57" s="596"/>
      <c r="AP57" s="615"/>
      <c r="AQ57" s="1380"/>
      <c r="AR57" s="615" t="s">
        <v>94</v>
      </c>
      <c r="AS57" s="615"/>
      <c r="AT57" s="615"/>
      <c r="AU57" s="615"/>
      <c r="AV57" s="615"/>
      <c r="AW57" s="1054"/>
      <c r="AX57" s="625"/>
      <c r="AY57" s="615"/>
      <c r="AZ57" s="615"/>
      <c r="BA57" s="615"/>
      <c r="BB57" s="615"/>
      <c r="BC57" s="1054"/>
      <c r="BD57" s="625"/>
      <c r="BH57" s="625" t="s">
        <v>341</v>
      </c>
      <c r="BI57" s="1055"/>
      <c r="BJ57" s="625"/>
      <c r="BK57" s="625"/>
      <c r="BL57" s="625"/>
      <c r="BM57" s="625"/>
      <c r="BN57" s="625"/>
      <c r="BO57" s="1054"/>
      <c r="BP57" s="625"/>
      <c r="BQ57" s="615"/>
      <c r="BR57" s="615"/>
      <c r="BS57" s="615"/>
      <c r="BT57" s="615"/>
      <c r="BU57" s="615"/>
      <c r="BV57" s="625"/>
      <c r="BW57" s="615"/>
      <c r="BX57" s="615"/>
      <c r="BY57" s="615"/>
      <c r="BZ57" s="615"/>
      <c r="CA57" s="615"/>
      <c r="CB57" s="615"/>
    </row>
    <row r="58" spans="1:80">
      <c r="AM58" s="596"/>
      <c r="AN58" s="596"/>
      <c r="AO58" s="596"/>
    </row>
    <row r="59" spans="1:80">
      <c r="AM59" s="596"/>
      <c r="AN59" s="596"/>
      <c r="AO59" s="596"/>
    </row>
    <row r="60" spans="1:80">
      <c r="AM60" s="596"/>
      <c r="AN60" s="596"/>
      <c r="AO60" s="596"/>
    </row>
    <row r="61" spans="1:80">
      <c r="AM61" s="596"/>
      <c r="AN61" s="596"/>
      <c r="AO61" s="596"/>
    </row>
    <row r="62" spans="1:80">
      <c r="C62" s="596"/>
      <c r="I62" s="596"/>
      <c r="O62" s="596"/>
      <c r="U62" s="596"/>
      <c r="AA62" s="596"/>
      <c r="AG62" s="596"/>
      <c r="AM62" s="596"/>
      <c r="AN62" s="596"/>
      <c r="AO62" s="596"/>
      <c r="AX62" s="596"/>
      <c r="BD62" s="596"/>
      <c r="BJ62" s="596"/>
      <c r="BP62" s="596"/>
      <c r="BU62" s="602"/>
      <c r="BV62" s="596"/>
    </row>
    <row r="63" spans="1:80">
      <c r="AM63" s="596"/>
      <c r="AN63" s="596"/>
      <c r="AO63" s="596"/>
    </row>
    <row r="64" spans="1:80">
      <c r="AM64" s="596"/>
      <c r="AN64" s="596"/>
      <c r="AO64" s="596"/>
    </row>
  </sheetData>
  <sheetProtection algorithmName="SHA-512" hashValue="f3caNfy+XLCBUZyB8/HG93u0GGfMIyWfknI+C/7uYUOPgv5MnW5jS0p6UzxBLDZSR78fXr8vGjoPYodXyzD/6w==" saltValue="hfN/tLcL9JvfERBhzu1xlQ==" spinCount="100000" sheet="1" objects="1" scenarios="1" selectLockedCells="1" selectUnlockedCells="1"/>
  <mergeCells count="68">
    <mergeCell ref="U9:Z9"/>
    <mergeCell ref="AA9:AF9"/>
    <mergeCell ref="AP6:CB6"/>
    <mergeCell ref="AP7:CB7"/>
    <mergeCell ref="B48:D51"/>
    <mergeCell ref="BW10:BZ11"/>
    <mergeCell ref="BO9:BT9"/>
    <mergeCell ref="W10:Z11"/>
    <mergeCell ref="AB10:AB12"/>
    <mergeCell ref="AC10:AF11"/>
    <mergeCell ref="AH10:AH12"/>
    <mergeCell ref="BC9:BH9"/>
    <mergeCell ref="BI9:BN9"/>
    <mergeCell ref="AQ10:AQ12"/>
    <mergeCell ref="AW10:AW12"/>
    <mergeCell ref="AG9:AL9"/>
    <mergeCell ref="B6:AL6"/>
    <mergeCell ref="B7:AL7"/>
    <mergeCell ref="BU9:BZ9"/>
    <mergeCell ref="C10:C12"/>
    <mergeCell ref="I10:I12"/>
    <mergeCell ref="AQ9:AV9"/>
    <mergeCell ref="AW9:BB9"/>
    <mergeCell ref="BC10:BC12"/>
    <mergeCell ref="BI10:BI12"/>
    <mergeCell ref="BO10:BO12"/>
    <mergeCell ref="AP9:AP12"/>
    <mergeCell ref="AG10:AG12"/>
    <mergeCell ref="BE10:BH11"/>
    <mergeCell ref="BJ10:BJ12"/>
    <mergeCell ref="BK10:BN11"/>
    <mergeCell ref="D10:D12"/>
    <mergeCell ref="BV10:BV12"/>
    <mergeCell ref="AI10:AL11"/>
    <mergeCell ref="BU10:BU12"/>
    <mergeCell ref="BD10:BD12"/>
    <mergeCell ref="BP10:BP12"/>
    <mergeCell ref="BQ10:BT11"/>
    <mergeCell ref="AY10:BB11"/>
    <mergeCell ref="AA10:AA12"/>
    <mergeCell ref="AR10:AR12"/>
    <mergeCell ref="AS10:AV11"/>
    <mergeCell ref="AX10:AX12"/>
    <mergeCell ref="V10:V12"/>
    <mergeCell ref="B2:AL2"/>
    <mergeCell ref="B4:AL4"/>
    <mergeCell ref="AP4:CB4"/>
    <mergeCell ref="B5:AL5"/>
    <mergeCell ref="B3:AL3"/>
    <mergeCell ref="AP3:CB3"/>
    <mergeCell ref="AQ2:CB2"/>
    <mergeCell ref="AP5:CB5"/>
    <mergeCell ref="O10:O12"/>
    <mergeCell ref="K10:N11"/>
    <mergeCell ref="B52:D55"/>
    <mergeCell ref="AP44:AR47"/>
    <mergeCell ref="AP48:AR51"/>
    <mergeCell ref="AP52:AR55"/>
    <mergeCell ref="E10:H11"/>
    <mergeCell ref="J10:J12"/>
    <mergeCell ref="B44:D47"/>
    <mergeCell ref="P10:P12"/>
    <mergeCell ref="Q10:T11"/>
    <mergeCell ref="B9:B12"/>
    <mergeCell ref="C9:H9"/>
    <mergeCell ref="I9:N9"/>
    <mergeCell ref="O9:T9"/>
    <mergeCell ref="U10:U12"/>
  </mergeCells>
  <pageMargins left="0.19685039370078741" right="0.15748031496062992" top="0.23622047244094491" bottom="0.19685039370078741" header="0.23622047244094491" footer="0.51181102362204722"/>
  <pageSetup paperSize="9" scale="59" pageOrder="overThenDown" orientation="landscape" r:id="rId1"/>
  <headerFooter alignWithMargins="0"/>
  <colBreaks count="1" manualBreakCount="1">
    <brk id="41" max="1048575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A726C-26D7-4F59-BD81-D973C17D05C8}">
  <sheetPr>
    <tabColor rgb="FFFFFF00"/>
  </sheetPr>
  <dimension ref="A1:CB61"/>
  <sheetViews>
    <sheetView workbookViewId="0"/>
  </sheetViews>
  <sheetFormatPr defaultColWidth="9.140625" defaultRowHeight="12.75"/>
  <cols>
    <col min="1" max="1" width="3" style="596" customWidth="1"/>
    <col min="2" max="2" width="5.42578125" style="596" customWidth="1"/>
    <col min="3" max="3" width="4.42578125" style="602" customWidth="1"/>
    <col min="4" max="4" width="5.7109375" style="596" customWidth="1"/>
    <col min="5" max="8" width="7.5703125" style="596" bestFit="1" customWidth="1"/>
    <col min="9" max="9" width="4" style="602" customWidth="1"/>
    <col min="10" max="10" width="5.7109375" style="596" customWidth="1"/>
    <col min="11" max="14" width="7.5703125" style="596" bestFit="1" customWidth="1"/>
    <col min="15" max="15" width="4.140625" style="602" customWidth="1"/>
    <col min="16" max="16" width="5.7109375" style="596" customWidth="1"/>
    <col min="17" max="18" width="7.5703125" style="596" customWidth="1"/>
    <col min="19" max="19" width="8.42578125" style="596" customWidth="1"/>
    <col min="20" max="20" width="8.140625" style="596" customWidth="1"/>
    <col min="21" max="21" width="4.140625" style="602" customWidth="1"/>
    <col min="22" max="22" width="5.7109375" style="596" customWidth="1"/>
    <col min="23" max="23" width="7.28515625" style="596" customWidth="1"/>
    <col min="24" max="24" width="8" style="596" customWidth="1"/>
    <col min="25" max="26" width="6.5703125" style="596" bestFit="1" customWidth="1"/>
    <col min="27" max="27" width="4.140625" style="602" customWidth="1"/>
    <col min="28" max="28" width="5.7109375" style="596" customWidth="1"/>
    <col min="29" max="32" width="6.5703125" style="596" bestFit="1" customWidth="1"/>
    <col min="33" max="33" width="4.5703125" style="602" customWidth="1"/>
    <col min="34" max="34" width="5.7109375" style="596" customWidth="1"/>
    <col min="35" max="36" width="6.5703125" style="596" customWidth="1"/>
    <col min="37" max="38" width="6.5703125" style="596" bestFit="1" customWidth="1"/>
    <col min="39" max="41" width="1.7109375" style="603" customWidth="1"/>
    <col min="42" max="42" width="5.140625" style="596" customWidth="1"/>
    <col min="43" max="43" width="4.42578125" style="602" customWidth="1"/>
    <col min="44" max="44" width="5.7109375" style="596" customWidth="1"/>
    <col min="45" max="48" width="6.5703125" style="596" customWidth="1"/>
    <col min="49" max="49" width="4.42578125" style="602" customWidth="1"/>
    <col min="50" max="50" width="5.7109375" style="626" customWidth="1"/>
    <col min="51" max="54" width="6.5703125" style="596" customWidth="1"/>
    <col min="55" max="55" width="4.7109375" style="602" customWidth="1"/>
    <col min="56" max="56" width="5.7109375" style="626" customWidth="1"/>
    <col min="57" max="60" width="6.5703125" style="596" customWidth="1"/>
    <col min="61" max="61" width="4.28515625" style="602" customWidth="1"/>
    <col min="62" max="62" width="5.7109375" style="626" customWidth="1"/>
    <col min="63" max="66" width="6.5703125" style="596" customWidth="1"/>
    <col min="67" max="67" width="4.140625" style="602" customWidth="1"/>
    <col min="68" max="68" width="5.7109375" style="626" customWidth="1"/>
    <col min="69" max="72" width="6.5703125" style="596" customWidth="1"/>
    <col min="73" max="73" width="4.7109375" style="596" customWidth="1"/>
    <col min="74" max="74" width="5.7109375" style="626" customWidth="1"/>
    <col min="75" max="78" width="6.5703125" style="596" customWidth="1"/>
    <col min="79" max="79" width="5.7109375" style="596" hidden="1" customWidth="1"/>
    <col min="80" max="80" width="10.5703125" style="596" customWidth="1"/>
    <col min="81" max="16384" width="9.140625" style="596"/>
  </cols>
  <sheetData>
    <row r="1" spans="1:80" ht="17.25" customHeight="1">
      <c r="B1" s="597"/>
      <c r="C1" s="598"/>
      <c r="D1" s="599"/>
      <c r="E1" s="600"/>
      <c r="F1" s="600"/>
      <c r="G1" s="600"/>
      <c r="H1" s="600"/>
      <c r="I1" s="601"/>
      <c r="J1" s="601"/>
      <c r="K1" s="601"/>
      <c r="AP1" s="597"/>
      <c r="AQ1" s="598"/>
      <c r="AR1" s="599"/>
      <c r="AS1" s="600"/>
      <c r="AT1" s="600"/>
      <c r="AU1" s="600"/>
      <c r="AV1" s="600"/>
      <c r="AW1" s="600"/>
      <c r="AX1" s="600"/>
      <c r="AY1" s="600"/>
    </row>
    <row r="2" spans="1:80" ht="30">
      <c r="A2" s="604"/>
      <c r="B2" s="4667" t="s">
        <v>371</v>
      </c>
      <c r="C2" s="4667"/>
      <c r="D2" s="4667"/>
      <c r="E2" s="4667"/>
      <c r="F2" s="4667"/>
      <c r="G2" s="4667"/>
      <c r="H2" s="4667"/>
      <c r="I2" s="4667"/>
      <c r="J2" s="4667"/>
      <c r="K2" s="4667"/>
      <c r="L2" s="4667"/>
      <c r="M2" s="4667"/>
      <c r="N2" s="4667"/>
      <c r="O2" s="4667"/>
      <c r="P2" s="4667"/>
      <c r="Q2" s="4667"/>
      <c r="R2" s="4667"/>
      <c r="S2" s="4667"/>
      <c r="T2" s="4667"/>
      <c r="U2" s="4667"/>
      <c r="V2" s="4667"/>
      <c r="W2" s="4667"/>
      <c r="X2" s="4667"/>
      <c r="Y2" s="4667"/>
      <c r="Z2" s="4667"/>
      <c r="AA2" s="4667"/>
      <c r="AB2" s="4667"/>
      <c r="AC2" s="4667"/>
      <c r="AD2" s="4667"/>
      <c r="AE2" s="4667"/>
      <c r="AF2" s="4667"/>
      <c r="AG2" s="4667"/>
      <c r="AH2" s="4667"/>
      <c r="AI2" s="4667"/>
      <c r="AJ2" s="4667"/>
      <c r="AK2" s="4667"/>
      <c r="AL2" s="4667"/>
      <c r="AM2" s="605"/>
      <c r="AN2" s="605"/>
      <c r="AO2" s="605"/>
      <c r="AP2" s="606"/>
      <c r="AQ2" s="4667" t="s">
        <v>370</v>
      </c>
      <c r="AR2" s="4667"/>
      <c r="AS2" s="4667"/>
      <c r="AT2" s="4667"/>
      <c r="AU2" s="4667"/>
      <c r="AV2" s="4667"/>
      <c r="AW2" s="4667"/>
      <c r="AX2" s="4667"/>
      <c r="AY2" s="4667"/>
      <c r="AZ2" s="4667"/>
      <c r="BA2" s="4667"/>
      <c r="BB2" s="4667"/>
      <c r="BC2" s="4667"/>
      <c r="BD2" s="4667"/>
      <c r="BE2" s="4667"/>
      <c r="BF2" s="4667"/>
      <c r="BG2" s="4667"/>
      <c r="BH2" s="4667"/>
      <c r="BI2" s="4667"/>
      <c r="BJ2" s="4667"/>
      <c r="BK2" s="4667"/>
      <c r="BL2" s="4667"/>
      <c r="BM2" s="4667"/>
      <c r="BN2" s="4667"/>
      <c r="BO2" s="4667"/>
      <c r="BP2" s="4667"/>
      <c r="BQ2" s="4667"/>
      <c r="BR2" s="4667"/>
      <c r="BS2" s="4667"/>
      <c r="BT2" s="4667"/>
      <c r="BU2" s="4667"/>
      <c r="BV2" s="4667"/>
      <c r="BW2" s="4667"/>
      <c r="BX2" s="4667"/>
      <c r="BY2" s="4667"/>
      <c r="BZ2" s="4667"/>
      <c r="CA2" s="4667"/>
      <c r="CB2" s="4667"/>
    </row>
    <row r="3" spans="1:80" ht="25.5" hidden="1">
      <c r="A3" s="604"/>
      <c r="B3" s="4504"/>
      <c r="C3" s="4504"/>
      <c r="D3" s="4504"/>
      <c r="E3" s="4504"/>
      <c r="F3" s="4504"/>
      <c r="G3" s="4504"/>
      <c r="H3" s="4504"/>
      <c r="I3" s="4504"/>
      <c r="J3" s="4504"/>
      <c r="K3" s="4504"/>
      <c r="L3" s="4504"/>
      <c r="M3" s="4504"/>
      <c r="N3" s="4504"/>
      <c r="O3" s="4504"/>
      <c r="P3" s="4504"/>
      <c r="Q3" s="4504"/>
      <c r="R3" s="4504"/>
      <c r="S3" s="4504"/>
      <c r="T3" s="4504"/>
      <c r="U3" s="4504"/>
      <c r="V3" s="4504"/>
      <c r="W3" s="4504"/>
      <c r="X3" s="4504"/>
      <c r="Y3" s="4504"/>
      <c r="Z3" s="4504"/>
      <c r="AA3" s="4504"/>
      <c r="AB3" s="4504"/>
      <c r="AC3" s="4504"/>
      <c r="AD3" s="4504"/>
      <c r="AE3" s="4504"/>
      <c r="AF3" s="4504"/>
      <c r="AG3" s="4504"/>
      <c r="AH3" s="4504"/>
      <c r="AI3" s="4504"/>
      <c r="AJ3" s="4504"/>
      <c r="AK3" s="4504"/>
      <c r="AL3" s="4504"/>
      <c r="AM3" s="605"/>
      <c r="AN3" s="605"/>
      <c r="AO3" s="605"/>
      <c r="AP3" s="4668"/>
      <c r="AQ3" s="4668"/>
      <c r="AR3" s="4668"/>
      <c r="AS3" s="4668"/>
      <c r="AT3" s="4668"/>
      <c r="AU3" s="4668"/>
      <c r="AV3" s="4668"/>
      <c r="AW3" s="4668"/>
      <c r="AX3" s="4668"/>
      <c r="AY3" s="4668"/>
      <c r="AZ3" s="4668"/>
      <c r="BA3" s="4668"/>
      <c r="BB3" s="4668"/>
      <c r="BC3" s="4668"/>
      <c r="BD3" s="4668"/>
      <c r="BE3" s="4668"/>
      <c r="BF3" s="4668"/>
      <c r="BG3" s="4668"/>
      <c r="BH3" s="4668"/>
      <c r="BI3" s="4668"/>
      <c r="BJ3" s="4668"/>
      <c r="BK3" s="4668"/>
      <c r="BL3" s="4668"/>
      <c r="BM3" s="4668"/>
      <c r="BN3" s="4668"/>
      <c r="BO3" s="4668"/>
      <c r="BP3" s="4668"/>
      <c r="BQ3" s="4668"/>
      <c r="BR3" s="4668"/>
      <c r="BS3" s="4668"/>
      <c r="BT3" s="4668"/>
      <c r="BU3" s="4668"/>
      <c r="BV3" s="4668"/>
      <c r="BW3" s="4668"/>
      <c r="BX3" s="4668"/>
      <c r="BY3" s="4668"/>
      <c r="BZ3" s="4668"/>
      <c r="CA3" s="4668"/>
      <c r="CB3" s="4668"/>
    </row>
    <row r="4" spans="1:80" ht="22.5">
      <c r="A4" s="604"/>
      <c r="B4" s="4505" t="s">
        <v>114</v>
      </c>
      <c r="C4" s="4505"/>
      <c r="D4" s="4505"/>
      <c r="E4" s="4505"/>
      <c r="F4" s="4505"/>
      <c r="G4" s="4505"/>
      <c r="H4" s="4505"/>
      <c r="I4" s="4505"/>
      <c r="J4" s="4505"/>
      <c r="K4" s="4505"/>
      <c r="L4" s="4505"/>
      <c r="M4" s="4505"/>
      <c r="N4" s="4505"/>
      <c r="O4" s="4505"/>
      <c r="P4" s="4505"/>
      <c r="Q4" s="4505"/>
      <c r="R4" s="4505"/>
      <c r="S4" s="4505"/>
      <c r="T4" s="4505"/>
      <c r="U4" s="4505"/>
      <c r="V4" s="4505"/>
      <c r="W4" s="4505"/>
      <c r="X4" s="4505"/>
      <c r="Y4" s="4505"/>
      <c r="Z4" s="4505"/>
      <c r="AA4" s="4505"/>
      <c r="AB4" s="4505"/>
      <c r="AC4" s="4505"/>
      <c r="AD4" s="4505"/>
      <c r="AE4" s="4505"/>
      <c r="AF4" s="4505"/>
      <c r="AG4" s="4505"/>
      <c r="AH4" s="4505"/>
      <c r="AI4" s="4505"/>
      <c r="AJ4" s="4505"/>
      <c r="AK4" s="4505"/>
      <c r="AL4" s="4505"/>
      <c r="AM4" s="605"/>
      <c r="AN4" s="605"/>
      <c r="AO4" s="605"/>
      <c r="AP4" s="4505" t="s">
        <v>114</v>
      </c>
      <c r="AQ4" s="4505"/>
      <c r="AR4" s="4505"/>
      <c r="AS4" s="4505"/>
      <c r="AT4" s="4505"/>
      <c r="AU4" s="4505"/>
      <c r="AV4" s="4505"/>
      <c r="AW4" s="4505"/>
      <c r="AX4" s="4505"/>
      <c r="AY4" s="4505"/>
      <c r="AZ4" s="4505"/>
      <c r="BA4" s="4505"/>
      <c r="BB4" s="4505"/>
      <c r="BC4" s="4505"/>
      <c r="BD4" s="4505"/>
      <c r="BE4" s="4505"/>
      <c r="BF4" s="4505"/>
      <c r="BG4" s="4505"/>
      <c r="BH4" s="4505"/>
      <c r="BI4" s="4505"/>
      <c r="BJ4" s="4505"/>
      <c r="BK4" s="4505"/>
      <c r="BL4" s="4505"/>
      <c r="BM4" s="4505"/>
      <c r="BN4" s="4505"/>
      <c r="BO4" s="4505"/>
      <c r="BP4" s="4505"/>
      <c r="BQ4" s="4505"/>
      <c r="BR4" s="4505"/>
      <c r="BS4" s="4505"/>
      <c r="BT4" s="4505"/>
      <c r="BU4" s="4505"/>
      <c r="BV4" s="4505"/>
      <c r="BW4" s="4505"/>
      <c r="BX4" s="4505"/>
      <c r="BY4" s="4505"/>
      <c r="BZ4" s="4505"/>
      <c r="CA4" s="4505"/>
      <c r="CB4" s="4505"/>
    </row>
    <row r="5" spans="1:80" ht="18.75">
      <c r="A5" s="607"/>
      <c r="B5" s="4506" t="s">
        <v>145</v>
      </c>
      <c r="C5" s="4506"/>
      <c r="D5" s="4506"/>
      <c r="E5" s="4506"/>
      <c r="F5" s="4506"/>
      <c r="G5" s="4506"/>
      <c r="H5" s="4506"/>
      <c r="I5" s="4506"/>
      <c r="J5" s="4506"/>
      <c r="K5" s="4506"/>
      <c r="L5" s="4506"/>
      <c r="M5" s="4506"/>
      <c r="N5" s="4506"/>
      <c r="O5" s="4506"/>
      <c r="P5" s="4506"/>
      <c r="Q5" s="4506"/>
      <c r="R5" s="4506"/>
      <c r="S5" s="4506"/>
      <c r="T5" s="4506"/>
      <c r="U5" s="4506"/>
      <c r="V5" s="4506"/>
      <c r="W5" s="4506"/>
      <c r="X5" s="4506"/>
      <c r="Y5" s="4506"/>
      <c r="Z5" s="4506"/>
      <c r="AA5" s="4506"/>
      <c r="AB5" s="4506"/>
      <c r="AC5" s="4506"/>
      <c r="AD5" s="4506"/>
      <c r="AE5" s="4506"/>
      <c r="AF5" s="4506"/>
      <c r="AG5" s="4506"/>
      <c r="AH5" s="4506"/>
      <c r="AI5" s="4506"/>
      <c r="AJ5" s="4506"/>
      <c r="AK5" s="4506"/>
      <c r="AL5" s="4506"/>
      <c r="AM5" s="608"/>
      <c r="AN5" s="608"/>
      <c r="AO5" s="608"/>
      <c r="AP5" s="4506" t="s">
        <v>146</v>
      </c>
      <c r="AQ5" s="4506"/>
      <c r="AR5" s="4506"/>
      <c r="AS5" s="4506"/>
      <c r="AT5" s="4506"/>
      <c r="AU5" s="4506"/>
      <c r="AV5" s="4506"/>
      <c r="AW5" s="4506"/>
      <c r="AX5" s="4506"/>
      <c r="AY5" s="4506"/>
      <c r="AZ5" s="4506"/>
      <c r="BA5" s="4506"/>
      <c r="BB5" s="4506"/>
      <c r="BC5" s="4506"/>
      <c r="BD5" s="4506"/>
      <c r="BE5" s="4506"/>
      <c r="BF5" s="4506"/>
      <c r="BG5" s="4506"/>
      <c r="BH5" s="4506"/>
      <c r="BI5" s="4506"/>
      <c r="BJ5" s="4506"/>
      <c r="BK5" s="4506"/>
      <c r="BL5" s="4506"/>
      <c r="BM5" s="4506"/>
      <c r="BN5" s="4506"/>
      <c r="BO5" s="4506"/>
      <c r="BP5" s="4506"/>
      <c r="BQ5" s="4506"/>
      <c r="BR5" s="4506"/>
      <c r="BS5" s="4506"/>
      <c r="BT5" s="4506"/>
      <c r="BU5" s="4506"/>
      <c r="BV5" s="4506"/>
      <c r="BW5" s="4506"/>
      <c r="BX5" s="4506"/>
      <c r="BY5" s="4506"/>
      <c r="BZ5" s="4506"/>
      <c r="CA5" s="4506"/>
      <c r="CB5" s="4506"/>
    </row>
    <row r="6" spans="1:80" ht="18.75">
      <c r="A6" s="610"/>
      <c r="B6" s="4506" t="s">
        <v>147</v>
      </c>
      <c r="C6" s="4506"/>
      <c r="D6" s="4506"/>
      <c r="E6" s="4506"/>
      <c r="F6" s="4506"/>
      <c r="G6" s="4506"/>
      <c r="H6" s="4506"/>
      <c r="I6" s="4506"/>
      <c r="J6" s="4506"/>
      <c r="K6" s="4506"/>
      <c r="L6" s="4506"/>
      <c r="M6" s="4506"/>
      <c r="N6" s="4506"/>
      <c r="O6" s="4506"/>
      <c r="P6" s="4506"/>
      <c r="Q6" s="4506"/>
      <c r="R6" s="4506"/>
      <c r="S6" s="4506"/>
      <c r="T6" s="4506"/>
      <c r="U6" s="4506"/>
      <c r="V6" s="4506"/>
      <c r="W6" s="4506"/>
      <c r="X6" s="4506"/>
      <c r="Y6" s="4506"/>
      <c r="Z6" s="4506"/>
      <c r="AA6" s="4506"/>
      <c r="AB6" s="4506"/>
      <c r="AC6" s="4506"/>
      <c r="AD6" s="4506"/>
      <c r="AE6" s="4506"/>
      <c r="AF6" s="4506"/>
      <c r="AG6" s="4506"/>
      <c r="AH6" s="4506"/>
      <c r="AI6" s="4506"/>
      <c r="AJ6" s="4506"/>
      <c r="AK6" s="4506"/>
      <c r="AL6" s="4506"/>
      <c r="AM6" s="614"/>
      <c r="AN6" s="614"/>
      <c r="AO6" s="614"/>
      <c r="AP6" s="4506" t="s">
        <v>147</v>
      </c>
      <c r="AQ6" s="4506"/>
      <c r="AR6" s="4506"/>
      <c r="AS6" s="4506"/>
      <c r="AT6" s="4506"/>
      <c r="AU6" s="4506"/>
      <c r="AV6" s="4506"/>
      <c r="AW6" s="4506"/>
      <c r="AX6" s="4506"/>
      <c r="AY6" s="4506"/>
      <c r="AZ6" s="4506"/>
      <c r="BA6" s="4506"/>
      <c r="BB6" s="4506"/>
      <c r="BC6" s="4506"/>
      <c r="BD6" s="4506"/>
      <c r="BE6" s="4506"/>
      <c r="BF6" s="4506"/>
      <c r="BG6" s="4506"/>
      <c r="BH6" s="4506"/>
      <c r="BI6" s="4506"/>
      <c r="BJ6" s="4506"/>
      <c r="BK6" s="4506"/>
      <c r="BL6" s="4506"/>
      <c r="BM6" s="4506"/>
      <c r="BN6" s="4506"/>
      <c r="BO6" s="4506"/>
      <c r="BP6" s="4506"/>
      <c r="BQ6" s="4506"/>
      <c r="BR6" s="4506"/>
      <c r="BS6" s="4506"/>
      <c r="BT6" s="4506"/>
      <c r="BU6" s="4506"/>
      <c r="BV6" s="4506"/>
      <c r="BW6" s="4506"/>
      <c r="BX6" s="4506"/>
      <c r="BY6" s="4506"/>
      <c r="BZ6" s="4506"/>
      <c r="CA6" s="4506"/>
      <c r="CB6" s="4506"/>
    </row>
    <row r="7" spans="1:80" ht="18.75">
      <c r="A7" s="610"/>
      <c r="B7" s="4180" t="s">
        <v>125</v>
      </c>
      <c r="C7" s="4180"/>
      <c r="D7" s="4180"/>
      <c r="E7" s="4180"/>
      <c r="F7" s="4180"/>
      <c r="G7" s="4180"/>
      <c r="H7" s="4180"/>
      <c r="I7" s="4180"/>
      <c r="J7" s="4180"/>
      <c r="K7" s="4180"/>
      <c r="L7" s="4180"/>
      <c r="M7" s="4180"/>
      <c r="N7" s="4180"/>
      <c r="O7" s="4180"/>
      <c r="P7" s="4180"/>
      <c r="Q7" s="4180"/>
      <c r="R7" s="4180"/>
      <c r="S7" s="4180"/>
      <c r="T7" s="4180"/>
      <c r="U7" s="4180"/>
      <c r="V7" s="4180"/>
      <c r="W7" s="4180"/>
      <c r="X7" s="4180"/>
      <c r="Y7" s="4180"/>
      <c r="Z7" s="4180"/>
      <c r="AA7" s="4180"/>
      <c r="AB7" s="4180"/>
      <c r="AC7" s="4180"/>
      <c r="AD7" s="4180"/>
      <c r="AE7" s="4180"/>
      <c r="AF7" s="4180"/>
      <c r="AG7" s="4180"/>
      <c r="AH7" s="4180"/>
      <c r="AI7" s="4180"/>
      <c r="AJ7" s="4180"/>
      <c r="AK7" s="4180"/>
      <c r="AL7" s="4180"/>
      <c r="AM7" s="991"/>
      <c r="AN7" s="991"/>
      <c r="AO7" s="991"/>
      <c r="AP7" s="4180" t="s">
        <v>125</v>
      </c>
      <c r="AQ7" s="4180"/>
      <c r="AR7" s="4180"/>
      <c r="AS7" s="4180"/>
      <c r="AT7" s="4180"/>
      <c r="AU7" s="4180"/>
      <c r="AV7" s="4180"/>
      <c r="AW7" s="4180"/>
      <c r="AX7" s="4180"/>
      <c r="AY7" s="4180"/>
      <c r="AZ7" s="4180"/>
      <c r="BA7" s="4180"/>
      <c r="BB7" s="4180"/>
      <c r="BC7" s="4180"/>
      <c r="BD7" s="4180"/>
      <c r="BE7" s="4180"/>
      <c r="BF7" s="4180"/>
      <c r="BG7" s="4180"/>
      <c r="BH7" s="4180"/>
      <c r="BI7" s="4180"/>
      <c r="BJ7" s="4180"/>
      <c r="BK7" s="4180"/>
      <c r="BL7" s="4180"/>
      <c r="BM7" s="4180"/>
      <c r="BN7" s="4180"/>
      <c r="BO7" s="4180"/>
      <c r="BP7" s="4180"/>
      <c r="BQ7" s="4180"/>
      <c r="BR7" s="4180"/>
      <c r="BS7" s="4180"/>
      <c r="BT7" s="4180"/>
      <c r="BU7" s="4180"/>
      <c r="BV7" s="4180"/>
      <c r="BW7" s="4180"/>
      <c r="BX7" s="4180"/>
      <c r="BY7" s="4180"/>
      <c r="BZ7" s="4180"/>
      <c r="CA7" s="4180"/>
      <c r="CB7" s="4180"/>
    </row>
    <row r="8" spans="1:80" ht="30.75" customHeight="1" thickBot="1">
      <c r="A8" s="610"/>
      <c r="B8" s="611"/>
      <c r="C8" s="612"/>
      <c r="D8" s="611"/>
      <c r="E8" s="611"/>
      <c r="F8" s="611"/>
      <c r="G8" s="611"/>
      <c r="H8" s="611"/>
      <c r="I8" s="612"/>
      <c r="J8" s="611"/>
      <c r="K8" s="611"/>
      <c r="L8" s="613"/>
      <c r="M8" s="611"/>
      <c r="N8" s="611"/>
      <c r="O8" s="612"/>
      <c r="P8" s="611"/>
      <c r="Q8" s="613"/>
      <c r="R8" s="611"/>
      <c r="S8" s="611"/>
      <c r="T8" s="611"/>
      <c r="U8" s="612"/>
      <c r="V8" s="611"/>
      <c r="W8" s="3886"/>
      <c r="X8" s="611"/>
      <c r="Y8" s="611"/>
      <c r="Z8" s="611"/>
      <c r="AA8" s="612"/>
      <c r="AB8" s="611"/>
      <c r="AC8" s="611"/>
      <c r="AD8" s="611"/>
      <c r="AE8" s="611"/>
      <c r="AF8" s="611"/>
      <c r="AG8" s="612"/>
      <c r="AH8" s="611"/>
      <c r="AI8" s="611"/>
      <c r="AJ8" s="611"/>
      <c r="AK8" s="611"/>
      <c r="AL8" s="611"/>
      <c r="AM8" s="614"/>
      <c r="AN8" s="614"/>
      <c r="AO8" s="614"/>
      <c r="AP8" s="615"/>
      <c r="AQ8" s="612"/>
      <c r="AR8" s="611"/>
      <c r="AS8" s="611"/>
      <c r="AT8" s="611"/>
      <c r="AU8" s="611"/>
      <c r="AV8" s="611"/>
      <c r="AW8" s="612"/>
      <c r="AX8" s="1462"/>
      <c r="AY8" s="611"/>
      <c r="AZ8" s="611"/>
      <c r="BA8" s="611"/>
      <c r="BB8" s="611"/>
      <c r="BC8" s="612"/>
      <c r="BD8" s="1462"/>
      <c r="BE8" s="611"/>
      <c r="BF8" s="613"/>
      <c r="BG8" s="611"/>
      <c r="BH8" s="611"/>
      <c r="BI8" s="612"/>
      <c r="BJ8" s="1468"/>
      <c r="BK8" s="611"/>
      <c r="BL8" s="3886"/>
      <c r="BM8" s="611"/>
      <c r="BN8" s="611"/>
      <c r="BO8" s="612"/>
      <c r="BP8" s="1462"/>
      <c r="BQ8" s="611"/>
      <c r="BR8" s="611"/>
      <c r="BS8" s="611"/>
      <c r="BT8" s="611"/>
      <c r="BU8" s="611"/>
      <c r="BV8" s="1462"/>
      <c r="BW8" s="611"/>
      <c r="BX8" s="611"/>
      <c r="BY8" s="611"/>
      <c r="BZ8" s="611"/>
      <c r="CA8" s="615"/>
      <c r="CB8" s="615"/>
    </row>
    <row r="9" spans="1:80" s="1813" customFormat="1" ht="36" customHeight="1" thickBot="1">
      <c r="A9" s="1812"/>
      <c r="B9" s="4507" t="s">
        <v>65</v>
      </c>
      <c r="C9" s="4510" t="s">
        <v>73</v>
      </c>
      <c r="D9" s="4511"/>
      <c r="E9" s="4511"/>
      <c r="F9" s="4511"/>
      <c r="G9" s="4511"/>
      <c r="H9" s="4512"/>
      <c r="I9" s="4513" t="s">
        <v>0</v>
      </c>
      <c r="J9" s="4514"/>
      <c r="K9" s="4514"/>
      <c r="L9" s="4514"/>
      <c r="M9" s="4514"/>
      <c r="N9" s="4515"/>
      <c r="O9" s="4513" t="s">
        <v>74</v>
      </c>
      <c r="P9" s="4514"/>
      <c r="Q9" s="4514"/>
      <c r="R9" s="4514"/>
      <c r="S9" s="4514"/>
      <c r="T9" s="4515"/>
      <c r="U9" s="4513" t="s">
        <v>75</v>
      </c>
      <c r="V9" s="4514"/>
      <c r="W9" s="4514"/>
      <c r="X9" s="4514"/>
      <c r="Y9" s="4514"/>
      <c r="Z9" s="4515"/>
      <c r="AA9" s="4513" t="s">
        <v>76</v>
      </c>
      <c r="AB9" s="4514"/>
      <c r="AC9" s="4514"/>
      <c r="AD9" s="4514"/>
      <c r="AE9" s="4514"/>
      <c r="AF9" s="4515"/>
      <c r="AG9" s="4514" t="s">
        <v>77</v>
      </c>
      <c r="AH9" s="4514"/>
      <c r="AI9" s="4514"/>
      <c r="AJ9" s="4514"/>
      <c r="AK9" s="4514"/>
      <c r="AL9" s="4515"/>
      <c r="AP9" s="4507" t="s">
        <v>65</v>
      </c>
      <c r="AQ9" s="4513" t="s">
        <v>78</v>
      </c>
      <c r="AR9" s="4514"/>
      <c r="AS9" s="4514"/>
      <c r="AT9" s="4514"/>
      <c r="AU9" s="4514"/>
      <c r="AV9" s="4515"/>
      <c r="AW9" s="4513" t="s">
        <v>1</v>
      </c>
      <c r="AX9" s="4514"/>
      <c r="AY9" s="4514"/>
      <c r="AZ9" s="4514"/>
      <c r="BA9" s="4514"/>
      <c r="BB9" s="4515"/>
      <c r="BC9" s="4513" t="s">
        <v>79</v>
      </c>
      <c r="BD9" s="4514"/>
      <c r="BE9" s="4514"/>
      <c r="BF9" s="4514"/>
      <c r="BG9" s="4514"/>
      <c r="BH9" s="4515"/>
      <c r="BI9" s="4513" t="s">
        <v>80</v>
      </c>
      <c r="BJ9" s="4514"/>
      <c r="BK9" s="4514"/>
      <c r="BL9" s="4514"/>
      <c r="BM9" s="4514"/>
      <c r="BN9" s="4515"/>
      <c r="BO9" s="4513" t="s">
        <v>81</v>
      </c>
      <c r="BP9" s="4514"/>
      <c r="BQ9" s="4514"/>
      <c r="BR9" s="4514"/>
      <c r="BS9" s="4514"/>
      <c r="BT9" s="4515"/>
      <c r="BU9" s="4513" t="s">
        <v>82</v>
      </c>
      <c r="BV9" s="4514"/>
      <c r="BW9" s="4514"/>
      <c r="BX9" s="4514"/>
      <c r="BY9" s="4514"/>
      <c r="BZ9" s="4514"/>
      <c r="CA9" s="1814"/>
      <c r="CB9" s="1456" t="s">
        <v>96</v>
      </c>
    </row>
    <row r="10" spans="1:80" ht="15" customHeight="1">
      <c r="A10" s="616"/>
      <c r="B10" s="4508"/>
      <c r="C10" s="4516" t="s">
        <v>66</v>
      </c>
      <c r="D10" s="4519" t="s">
        <v>67</v>
      </c>
      <c r="E10" s="4522" t="s">
        <v>102</v>
      </c>
      <c r="F10" s="4523"/>
      <c r="G10" s="4523"/>
      <c r="H10" s="4524"/>
      <c r="I10" s="4516" t="s">
        <v>66</v>
      </c>
      <c r="J10" s="4519" t="s">
        <v>67</v>
      </c>
      <c r="K10" s="4522" t="s">
        <v>102</v>
      </c>
      <c r="L10" s="4523"/>
      <c r="M10" s="4523"/>
      <c r="N10" s="4524"/>
      <c r="O10" s="4516" t="s">
        <v>66</v>
      </c>
      <c r="P10" s="4519" t="s">
        <v>67</v>
      </c>
      <c r="Q10" s="4522" t="s">
        <v>102</v>
      </c>
      <c r="R10" s="4523"/>
      <c r="S10" s="4523"/>
      <c r="T10" s="4524"/>
      <c r="U10" s="4516" t="s">
        <v>66</v>
      </c>
      <c r="V10" s="4519" t="s">
        <v>67</v>
      </c>
      <c r="W10" s="4522" t="s">
        <v>102</v>
      </c>
      <c r="X10" s="4523"/>
      <c r="Y10" s="4523"/>
      <c r="Z10" s="4524"/>
      <c r="AA10" s="4516" t="s">
        <v>66</v>
      </c>
      <c r="AB10" s="4519" t="s">
        <v>67</v>
      </c>
      <c r="AC10" s="4522" t="s">
        <v>102</v>
      </c>
      <c r="AD10" s="4523"/>
      <c r="AE10" s="4523"/>
      <c r="AF10" s="4524"/>
      <c r="AG10" s="4516" t="s">
        <v>66</v>
      </c>
      <c r="AH10" s="4519" t="s">
        <v>67</v>
      </c>
      <c r="AI10" s="4522" t="s">
        <v>102</v>
      </c>
      <c r="AJ10" s="4523"/>
      <c r="AK10" s="4523"/>
      <c r="AL10" s="4524"/>
      <c r="AM10" s="596"/>
      <c r="AN10" s="596"/>
      <c r="AO10" s="596"/>
      <c r="AP10" s="4508"/>
      <c r="AQ10" s="4516" t="s">
        <v>66</v>
      </c>
      <c r="AR10" s="4519" t="s">
        <v>67</v>
      </c>
      <c r="AS10" s="4522" t="s">
        <v>102</v>
      </c>
      <c r="AT10" s="4523"/>
      <c r="AU10" s="4523"/>
      <c r="AV10" s="4524"/>
      <c r="AW10" s="4516" t="s">
        <v>66</v>
      </c>
      <c r="AX10" s="4519" t="s">
        <v>67</v>
      </c>
      <c r="AY10" s="4522" t="s">
        <v>102</v>
      </c>
      <c r="AZ10" s="4523"/>
      <c r="BA10" s="4523"/>
      <c r="BB10" s="4524"/>
      <c r="BC10" s="4516" t="s">
        <v>66</v>
      </c>
      <c r="BD10" s="4519" t="s">
        <v>67</v>
      </c>
      <c r="BE10" s="4522" t="s">
        <v>102</v>
      </c>
      <c r="BF10" s="4523"/>
      <c r="BG10" s="4523"/>
      <c r="BH10" s="4524"/>
      <c r="BI10" s="4516" t="s">
        <v>66</v>
      </c>
      <c r="BJ10" s="4519" t="s">
        <v>67</v>
      </c>
      <c r="BK10" s="4522" t="s">
        <v>102</v>
      </c>
      <c r="BL10" s="4523"/>
      <c r="BM10" s="4523"/>
      <c r="BN10" s="4524"/>
      <c r="BO10" s="4516" t="s">
        <v>66</v>
      </c>
      <c r="BP10" s="4519" t="s">
        <v>67</v>
      </c>
      <c r="BQ10" s="4522" t="s">
        <v>102</v>
      </c>
      <c r="BR10" s="4523"/>
      <c r="BS10" s="4523"/>
      <c r="BT10" s="4524"/>
      <c r="BU10" s="4516" t="s">
        <v>66</v>
      </c>
      <c r="BV10" s="4519" t="s">
        <v>67</v>
      </c>
      <c r="BW10" s="4522" t="s">
        <v>102</v>
      </c>
      <c r="BX10" s="4523"/>
      <c r="BY10" s="4523"/>
      <c r="BZ10" s="4524"/>
      <c r="CA10" s="617"/>
      <c r="CB10" s="618"/>
    </row>
    <row r="11" spans="1:80" ht="29.25" customHeight="1">
      <c r="A11" s="616"/>
      <c r="B11" s="4508"/>
      <c r="C11" s="4517"/>
      <c r="D11" s="4520"/>
      <c r="E11" s="4525"/>
      <c r="F11" s="4526"/>
      <c r="G11" s="4526"/>
      <c r="H11" s="4527"/>
      <c r="I11" s="4517"/>
      <c r="J11" s="4520"/>
      <c r="K11" s="4525"/>
      <c r="L11" s="4526"/>
      <c r="M11" s="4526"/>
      <c r="N11" s="4527"/>
      <c r="O11" s="4517"/>
      <c r="P11" s="4520"/>
      <c r="Q11" s="4525"/>
      <c r="R11" s="4526"/>
      <c r="S11" s="4526"/>
      <c r="T11" s="4527"/>
      <c r="U11" s="4517"/>
      <c r="V11" s="4520"/>
      <c r="W11" s="4525"/>
      <c r="X11" s="4526"/>
      <c r="Y11" s="4526"/>
      <c r="Z11" s="4527"/>
      <c r="AA11" s="4517"/>
      <c r="AB11" s="4520"/>
      <c r="AC11" s="4525"/>
      <c r="AD11" s="4526"/>
      <c r="AE11" s="4526"/>
      <c r="AF11" s="4527"/>
      <c r="AG11" s="4517"/>
      <c r="AH11" s="4520"/>
      <c r="AI11" s="4525"/>
      <c r="AJ11" s="4526"/>
      <c r="AK11" s="4526"/>
      <c r="AL11" s="4527"/>
      <c r="AM11" s="596"/>
      <c r="AN11" s="596"/>
      <c r="AO11" s="596"/>
      <c r="AP11" s="4508"/>
      <c r="AQ11" s="4517"/>
      <c r="AR11" s="4520"/>
      <c r="AS11" s="4525"/>
      <c r="AT11" s="4526"/>
      <c r="AU11" s="4526"/>
      <c r="AV11" s="4527"/>
      <c r="AW11" s="4517"/>
      <c r="AX11" s="4520"/>
      <c r="AY11" s="4525"/>
      <c r="AZ11" s="4526"/>
      <c r="BA11" s="4526"/>
      <c r="BB11" s="4527"/>
      <c r="BC11" s="4517"/>
      <c r="BD11" s="4520"/>
      <c r="BE11" s="4525"/>
      <c r="BF11" s="4526"/>
      <c r="BG11" s="4526"/>
      <c r="BH11" s="4527"/>
      <c r="BI11" s="4517"/>
      <c r="BJ11" s="4520"/>
      <c r="BK11" s="4525"/>
      <c r="BL11" s="4526"/>
      <c r="BM11" s="4526"/>
      <c r="BN11" s="4527"/>
      <c r="BO11" s="4517"/>
      <c r="BP11" s="4520"/>
      <c r="BQ11" s="4525"/>
      <c r="BR11" s="4526"/>
      <c r="BS11" s="4526"/>
      <c r="BT11" s="4527"/>
      <c r="BU11" s="4517"/>
      <c r="BV11" s="4520"/>
      <c r="BW11" s="4525"/>
      <c r="BX11" s="4526"/>
      <c r="BY11" s="4526"/>
      <c r="BZ11" s="4527"/>
      <c r="CA11" s="617"/>
      <c r="CB11" s="618"/>
    </row>
    <row r="12" spans="1:80" ht="22.5" customHeight="1" thickBot="1">
      <c r="A12" s="616"/>
      <c r="B12" s="4509"/>
      <c r="C12" s="4518"/>
      <c r="D12" s="4521"/>
      <c r="E12" s="1817">
        <v>6</v>
      </c>
      <c r="F12" s="1815">
        <v>7</v>
      </c>
      <c r="G12" s="1815">
        <v>8</v>
      </c>
      <c r="H12" s="1816">
        <v>9</v>
      </c>
      <c r="I12" s="4518"/>
      <c r="J12" s="4521"/>
      <c r="K12" s="1817">
        <v>6</v>
      </c>
      <c r="L12" s="1815">
        <v>7</v>
      </c>
      <c r="M12" s="1815">
        <v>8</v>
      </c>
      <c r="N12" s="1816">
        <v>9</v>
      </c>
      <c r="O12" s="4518"/>
      <c r="P12" s="4521"/>
      <c r="Q12" s="1817">
        <v>6</v>
      </c>
      <c r="R12" s="1815">
        <v>7</v>
      </c>
      <c r="S12" s="1815">
        <v>8</v>
      </c>
      <c r="T12" s="1816">
        <v>9</v>
      </c>
      <c r="U12" s="4518"/>
      <c r="V12" s="4521"/>
      <c r="W12" s="1817">
        <v>6</v>
      </c>
      <c r="X12" s="1815">
        <v>7</v>
      </c>
      <c r="Y12" s="1815">
        <v>8</v>
      </c>
      <c r="Z12" s="1816">
        <v>9</v>
      </c>
      <c r="AA12" s="4518"/>
      <c r="AB12" s="4521"/>
      <c r="AC12" s="1817">
        <v>6</v>
      </c>
      <c r="AD12" s="1815">
        <v>7</v>
      </c>
      <c r="AE12" s="1815">
        <v>8</v>
      </c>
      <c r="AF12" s="1816">
        <v>9</v>
      </c>
      <c r="AG12" s="4518"/>
      <c r="AH12" s="4521"/>
      <c r="AI12" s="1817">
        <v>6</v>
      </c>
      <c r="AJ12" s="1815">
        <v>7</v>
      </c>
      <c r="AK12" s="1815">
        <v>8</v>
      </c>
      <c r="AL12" s="1816">
        <v>9</v>
      </c>
      <c r="AM12" s="596"/>
      <c r="AN12" s="596"/>
      <c r="AO12" s="596"/>
      <c r="AP12" s="4509"/>
      <c r="AQ12" s="4518"/>
      <c r="AR12" s="4521"/>
      <c r="AS12" s="1817">
        <v>6</v>
      </c>
      <c r="AT12" s="1815">
        <v>7</v>
      </c>
      <c r="AU12" s="1815">
        <v>8</v>
      </c>
      <c r="AV12" s="1816">
        <v>9</v>
      </c>
      <c r="AW12" s="4518"/>
      <c r="AX12" s="4521"/>
      <c r="AY12" s="1817">
        <v>6</v>
      </c>
      <c r="AZ12" s="1815">
        <v>7</v>
      </c>
      <c r="BA12" s="1815">
        <v>8</v>
      </c>
      <c r="BB12" s="1816">
        <v>9</v>
      </c>
      <c r="BC12" s="4518"/>
      <c r="BD12" s="4521"/>
      <c r="BE12" s="1817">
        <v>6</v>
      </c>
      <c r="BF12" s="1815">
        <v>7</v>
      </c>
      <c r="BG12" s="1815">
        <v>8</v>
      </c>
      <c r="BH12" s="1816">
        <v>9</v>
      </c>
      <c r="BI12" s="4518"/>
      <c r="BJ12" s="4521"/>
      <c r="BK12" s="1817">
        <v>6</v>
      </c>
      <c r="BL12" s="1815">
        <v>7</v>
      </c>
      <c r="BM12" s="1815">
        <v>8</v>
      </c>
      <c r="BN12" s="1816">
        <v>9</v>
      </c>
      <c r="BO12" s="4518"/>
      <c r="BP12" s="4521"/>
      <c r="BQ12" s="1817">
        <v>6</v>
      </c>
      <c r="BR12" s="1815">
        <v>7</v>
      </c>
      <c r="BS12" s="1815">
        <v>8</v>
      </c>
      <c r="BT12" s="1816">
        <v>9</v>
      </c>
      <c r="BU12" s="4518"/>
      <c r="BV12" s="4521"/>
      <c r="BW12" s="1817">
        <v>6</v>
      </c>
      <c r="BX12" s="1815">
        <v>7</v>
      </c>
      <c r="BY12" s="1815">
        <v>8</v>
      </c>
      <c r="BZ12" s="1816">
        <v>9</v>
      </c>
      <c r="CA12" s="619"/>
      <c r="CB12" s="620"/>
    </row>
    <row r="13" spans="1:80" ht="16.5" thickBot="1">
      <c r="A13" s="616"/>
      <c r="B13" s="662" t="s">
        <v>13</v>
      </c>
      <c r="C13" s="1674"/>
      <c r="D13" s="1433" t="s">
        <v>15</v>
      </c>
      <c r="E13" s="1675" t="s">
        <v>64</v>
      </c>
      <c r="F13" s="1671"/>
      <c r="G13" s="1671"/>
      <c r="H13" s="1672" t="s">
        <v>55</v>
      </c>
      <c r="I13" s="22"/>
      <c r="J13" s="271" t="s">
        <v>19</v>
      </c>
      <c r="K13" s="273" t="s">
        <v>55</v>
      </c>
      <c r="L13" s="260" t="s">
        <v>64</v>
      </c>
      <c r="M13" s="260"/>
      <c r="N13" s="261"/>
      <c r="O13" s="8"/>
      <c r="P13" s="667" t="s">
        <v>19</v>
      </c>
      <c r="Q13" s="259" t="s">
        <v>55</v>
      </c>
      <c r="R13" s="260" t="s">
        <v>64</v>
      </c>
      <c r="S13" s="260"/>
      <c r="T13" s="261"/>
      <c r="U13" s="8"/>
      <c r="V13" s="271" t="s">
        <v>88</v>
      </c>
      <c r="W13" s="273"/>
      <c r="X13" s="260" t="s">
        <v>55</v>
      </c>
      <c r="Y13" s="260" t="s">
        <v>64</v>
      </c>
      <c r="Z13" s="261"/>
      <c r="AA13" s="1674">
        <v>18</v>
      </c>
      <c r="AB13" s="1433" t="s">
        <v>14</v>
      </c>
      <c r="AC13" s="1675" t="s">
        <v>64</v>
      </c>
      <c r="AD13" s="1671"/>
      <c r="AE13" s="1671"/>
      <c r="AF13" s="1672" t="s">
        <v>55</v>
      </c>
      <c r="AG13" s="38"/>
      <c r="AH13" s="277" t="s">
        <v>16</v>
      </c>
      <c r="AI13" s="274" t="s">
        <v>55</v>
      </c>
      <c r="AJ13" s="263" t="s">
        <v>64</v>
      </c>
      <c r="AK13" s="263"/>
      <c r="AL13" s="264"/>
      <c r="AM13" s="596"/>
      <c r="AN13" s="596"/>
      <c r="AO13" s="596"/>
      <c r="AP13" s="662" t="s">
        <v>13</v>
      </c>
      <c r="AQ13" s="1803"/>
      <c r="AR13" s="1430" t="s">
        <v>88</v>
      </c>
      <c r="AS13" s="1675"/>
      <c r="AT13" s="1671"/>
      <c r="AU13" s="1671" t="s">
        <v>55</v>
      </c>
      <c r="AV13" s="1672" t="s">
        <v>64</v>
      </c>
      <c r="AW13" s="27"/>
      <c r="AX13" s="271" t="s">
        <v>17</v>
      </c>
      <c r="AY13" s="259" t="s">
        <v>64</v>
      </c>
      <c r="AZ13" s="260"/>
      <c r="BA13" s="260"/>
      <c r="BB13" s="261" t="s">
        <v>55</v>
      </c>
      <c r="BC13" s="25"/>
      <c r="BD13" s="1432" t="s">
        <v>18</v>
      </c>
      <c r="BE13" s="1785" t="s">
        <v>55</v>
      </c>
      <c r="BF13" s="257" t="s">
        <v>64</v>
      </c>
      <c r="BG13" s="257"/>
      <c r="BH13" s="258"/>
      <c r="BI13" s="427"/>
      <c r="BJ13" s="667" t="s">
        <v>15</v>
      </c>
      <c r="BK13" s="268"/>
      <c r="BL13" s="269"/>
      <c r="BM13" s="269" t="s">
        <v>55</v>
      </c>
      <c r="BN13" s="270" t="s">
        <v>64</v>
      </c>
      <c r="BO13" s="1674"/>
      <c r="BP13" s="1433" t="s">
        <v>19</v>
      </c>
      <c r="BQ13" s="1675" t="s">
        <v>64</v>
      </c>
      <c r="BR13" s="1671"/>
      <c r="BS13" s="1671"/>
      <c r="BT13" s="1672" t="s">
        <v>55</v>
      </c>
      <c r="BU13" s="25"/>
      <c r="BV13" s="1002" t="s">
        <v>18</v>
      </c>
      <c r="BW13" s="256"/>
      <c r="BX13" s="257" t="s">
        <v>55</v>
      </c>
      <c r="BY13" s="257" t="s">
        <v>64</v>
      </c>
      <c r="BZ13" s="258"/>
      <c r="CA13" s="682"/>
      <c r="CB13" s="683"/>
    </row>
    <row r="14" spans="1:80" ht="16.5" thickBot="1">
      <c r="A14" s="616"/>
      <c r="B14" s="663" t="s">
        <v>20</v>
      </c>
      <c r="C14" s="1233">
        <v>1</v>
      </c>
      <c r="D14" s="1430" t="s">
        <v>14</v>
      </c>
      <c r="E14" s="1675"/>
      <c r="F14" s="1671"/>
      <c r="G14" s="1671" t="s">
        <v>55</v>
      </c>
      <c r="H14" s="1672" t="s">
        <v>64</v>
      </c>
      <c r="I14" s="49"/>
      <c r="J14" s="1457" t="s">
        <v>16</v>
      </c>
      <c r="K14" s="285" t="s">
        <v>64</v>
      </c>
      <c r="L14" s="278"/>
      <c r="M14" s="278"/>
      <c r="N14" s="279" t="s">
        <v>55</v>
      </c>
      <c r="O14" s="38"/>
      <c r="P14" s="1001" t="s">
        <v>16</v>
      </c>
      <c r="Q14" s="262" t="s">
        <v>64</v>
      </c>
      <c r="R14" s="263"/>
      <c r="S14" s="263"/>
      <c r="T14" s="264" t="s">
        <v>55</v>
      </c>
      <c r="U14" s="92"/>
      <c r="V14" s="271" t="s">
        <v>15</v>
      </c>
      <c r="W14" s="273" t="s">
        <v>55</v>
      </c>
      <c r="X14" s="260" t="s">
        <v>64</v>
      </c>
      <c r="Y14" s="260"/>
      <c r="Z14" s="261"/>
      <c r="AA14" s="1233"/>
      <c r="AB14" s="1430" t="s">
        <v>17</v>
      </c>
      <c r="AC14" s="1675"/>
      <c r="AD14" s="1671"/>
      <c r="AE14" s="1671" t="s">
        <v>55</v>
      </c>
      <c r="AF14" s="1672" t="s">
        <v>64</v>
      </c>
      <c r="AG14" s="25"/>
      <c r="AH14" s="1002" t="s">
        <v>18</v>
      </c>
      <c r="AI14" s="256" t="s">
        <v>64</v>
      </c>
      <c r="AJ14" s="257"/>
      <c r="AK14" s="257"/>
      <c r="AL14" s="258" t="s">
        <v>55</v>
      </c>
      <c r="AM14" s="596"/>
      <c r="AN14" s="596"/>
      <c r="AO14" s="596"/>
      <c r="AP14" s="663" t="s">
        <v>20</v>
      </c>
      <c r="AQ14" s="1805"/>
      <c r="AR14" s="1430" t="s">
        <v>15</v>
      </c>
      <c r="AS14" s="1675"/>
      <c r="AT14" s="1671" t="s">
        <v>55</v>
      </c>
      <c r="AU14" s="1671" t="s">
        <v>64</v>
      </c>
      <c r="AV14" s="1672"/>
      <c r="AW14" s="27"/>
      <c r="AX14" s="271" t="s">
        <v>19</v>
      </c>
      <c r="AY14" s="259"/>
      <c r="AZ14" s="260"/>
      <c r="BA14" s="260" t="s">
        <v>55</v>
      </c>
      <c r="BB14" s="261" t="s">
        <v>64</v>
      </c>
      <c r="BC14" s="22"/>
      <c r="BD14" s="1430" t="s">
        <v>88</v>
      </c>
      <c r="BE14" s="1670" t="s">
        <v>64</v>
      </c>
      <c r="BF14" s="260"/>
      <c r="BG14" s="260"/>
      <c r="BH14" s="261" t="s">
        <v>55</v>
      </c>
      <c r="BI14" s="427">
        <v>40</v>
      </c>
      <c r="BJ14" s="667" t="s">
        <v>14</v>
      </c>
      <c r="BK14" s="268"/>
      <c r="BL14" s="269" t="s">
        <v>55</v>
      </c>
      <c r="BM14" s="269" t="s">
        <v>64</v>
      </c>
      <c r="BN14" s="270"/>
      <c r="BO14" s="1237"/>
      <c r="BP14" s="1431" t="s">
        <v>16</v>
      </c>
      <c r="BQ14" s="1646"/>
      <c r="BR14" s="1647"/>
      <c r="BS14" s="1647" t="s">
        <v>55</v>
      </c>
      <c r="BT14" s="1648" t="s">
        <v>64</v>
      </c>
      <c r="BU14" s="22"/>
      <c r="BV14" s="667" t="s">
        <v>88</v>
      </c>
      <c r="BW14" s="259" t="s">
        <v>55</v>
      </c>
      <c r="BX14" s="260" t="s">
        <v>64</v>
      </c>
      <c r="BY14" s="260"/>
      <c r="BZ14" s="261"/>
      <c r="CA14" s="682"/>
      <c r="CB14" s="683"/>
    </row>
    <row r="15" spans="1:80" ht="16.5" thickBot="1">
      <c r="A15" s="616"/>
      <c r="B15" s="663" t="s">
        <v>21</v>
      </c>
      <c r="C15" s="1233"/>
      <c r="D15" s="1430" t="s">
        <v>17</v>
      </c>
      <c r="E15" s="1675"/>
      <c r="F15" s="1671" t="s">
        <v>55</v>
      </c>
      <c r="G15" s="1671" t="s">
        <v>64</v>
      </c>
      <c r="H15" s="1672"/>
      <c r="I15" s="25"/>
      <c r="J15" s="317" t="s">
        <v>18</v>
      </c>
      <c r="K15" s="283"/>
      <c r="L15" s="257"/>
      <c r="M15" s="257" t="s">
        <v>55</v>
      </c>
      <c r="N15" s="258" t="s">
        <v>64</v>
      </c>
      <c r="O15" s="91"/>
      <c r="P15" s="1002" t="s">
        <v>18</v>
      </c>
      <c r="Q15" s="256"/>
      <c r="R15" s="257"/>
      <c r="S15" s="257" t="s">
        <v>55</v>
      </c>
      <c r="T15" s="258" t="s">
        <v>64</v>
      </c>
      <c r="U15" s="8">
        <v>14</v>
      </c>
      <c r="V15" s="271" t="s">
        <v>14</v>
      </c>
      <c r="W15" s="273" t="s">
        <v>64</v>
      </c>
      <c r="X15" s="260"/>
      <c r="Y15" s="260"/>
      <c r="Z15" s="261" t="s">
        <v>55</v>
      </c>
      <c r="AA15" s="1233"/>
      <c r="AB15" s="1430" t="s">
        <v>19</v>
      </c>
      <c r="AC15" s="1675"/>
      <c r="AD15" s="1671" t="s">
        <v>55</v>
      </c>
      <c r="AE15" s="1671" t="s">
        <v>64</v>
      </c>
      <c r="AF15" s="1672"/>
      <c r="AG15" s="27"/>
      <c r="AH15" s="271" t="s">
        <v>88</v>
      </c>
      <c r="AI15" s="273"/>
      <c r="AJ15" s="260"/>
      <c r="AK15" s="260" t="s">
        <v>55</v>
      </c>
      <c r="AL15" s="261" t="s">
        <v>64</v>
      </c>
      <c r="AM15" s="596"/>
      <c r="AN15" s="596"/>
      <c r="AO15" s="596"/>
      <c r="AP15" s="663" t="s">
        <v>21</v>
      </c>
      <c r="AQ15" s="1806">
        <v>27</v>
      </c>
      <c r="AR15" s="1430" t="s">
        <v>14</v>
      </c>
      <c r="AS15" s="1675" t="s">
        <v>55</v>
      </c>
      <c r="AT15" s="1671" t="s">
        <v>64</v>
      </c>
      <c r="AU15" s="1671"/>
      <c r="AV15" s="1672"/>
      <c r="AW15" s="46"/>
      <c r="AX15" s="277" t="s">
        <v>16</v>
      </c>
      <c r="AY15" s="262"/>
      <c r="AZ15" s="263" t="s">
        <v>55</v>
      </c>
      <c r="BA15" s="263" t="s">
        <v>64</v>
      </c>
      <c r="BB15" s="264"/>
      <c r="BC15" s="22"/>
      <c r="BD15" s="1430" t="s">
        <v>15</v>
      </c>
      <c r="BE15" s="1675"/>
      <c r="BF15" s="260"/>
      <c r="BG15" s="260" t="s">
        <v>55</v>
      </c>
      <c r="BH15" s="261" t="s">
        <v>64</v>
      </c>
      <c r="BI15" s="421"/>
      <c r="BJ15" s="667" t="s">
        <v>17</v>
      </c>
      <c r="BK15" s="268" t="s">
        <v>55</v>
      </c>
      <c r="BL15" s="269" t="s">
        <v>64</v>
      </c>
      <c r="BM15" s="269"/>
      <c r="BN15" s="270"/>
      <c r="BO15" s="1674"/>
      <c r="BP15" s="1432" t="s">
        <v>18</v>
      </c>
      <c r="BQ15" s="1785"/>
      <c r="BR15" s="1786" t="s">
        <v>55</v>
      </c>
      <c r="BS15" s="1786" t="s">
        <v>64</v>
      </c>
      <c r="BT15" s="1787"/>
      <c r="BU15" s="1003"/>
      <c r="BV15" s="667" t="s">
        <v>15</v>
      </c>
      <c r="BW15" s="259" t="s">
        <v>64</v>
      </c>
      <c r="BX15" s="260"/>
      <c r="BY15" s="260"/>
      <c r="BZ15" s="261" t="s">
        <v>55</v>
      </c>
      <c r="CA15" s="682"/>
      <c r="CB15" s="683"/>
    </row>
    <row r="16" spans="1:80" ht="16.5" thickBot="1">
      <c r="A16" s="616"/>
      <c r="B16" s="663" t="s">
        <v>22</v>
      </c>
      <c r="C16" s="1233"/>
      <c r="D16" s="1429" t="s">
        <v>19</v>
      </c>
      <c r="E16" s="1788" t="s">
        <v>55</v>
      </c>
      <c r="F16" s="1789" t="s">
        <v>64</v>
      </c>
      <c r="G16" s="1789"/>
      <c r="H16" s="1790"/>
      <c r="I16" s="22"/>
      <c r="J16" s="428" t="s">
        <v>88</v>
      </c>
      <c r="K16" s="429"/>
      <c r="L16" s="430" t="s">
        <v>55</v>
      </c>
      <c r="M16" s="430" t="s">
        <v>64</v>
      </c>
      <c r="N16" s="431"/>
      <c r="O16" s="27"/>
      <c r="P16" s="271" t="s">
        <v>88</v>
      </c>
      <c r="Q16" s="259"/>
      <c r="R16" s="260" t="s">
        <v>55</v>
      </c>
      <c r="S16" s="260" t="s">
        <v>64</v>
      </c>
      <c r="T16" s="261"/>
      <c r="U16" s="92"/>
      <c r="V16" s="1429" t="s">
        <v>17</v>
      </c>
      <c r="W16" s="310"/>
      <c r="X16" s="278"/>
      <c r="Y16" s="278" t="s">
        <v>55</v>
      </c>
      <c r="Z16" s="279" t="s">
        <v>64</v>
      </c>
      <c r="AA16" s="1233"/>
      <c r="AB16" s="1429" t="s">
        <v>16</v>
      </c>
      <c r="AC16" s="1788" t="s">
        <v>55</v>
      </c>
      <c r="AD16" s="1789" t="s">
        <v>64</v>
      </c>
      <c r="AE16" s="1789"/>
      <c r="AF16" s="1790"/>
      <c r="AG16" s="22"/>
      <c r="AH16" s="667" t="s">
        <v>15</v>
      </c>
      <c r="AI16" s="259"/>
      <c r="AJ16" s="260" t="s">
        <v>55</v>
      </c>
      <c r="AK16" s="260" t="s">
        <v>64</v>
      </c>
      <c r="AL16" s="261"/>
      <c r="AM16" s="596"/>
      <c r="AN16" s="596"/>
      <c r="AO16" s="596"/>
      <c r="AP16" s="663" t="s">
        <v>22</v>
      </c>
      <c r="AQ16" s="1807"/>
      <c r="AR16" s="1430" t="s">
        <v>17</v>
      </c>
      <c r="AS16" s="1675" t="s">
        <v>64</v>
      </c>
      <c r="AT16" s="1671"/>
      <c r="AU16" s="1671"/>
      <c r="AV16" s="1672" t="s">
        <v>55</v>
      </c>
      <c r="AW16" s="27"/>
      <c r="AX16" s="1002" t="s">
        <v>18</v>
      </c>
      <c r="AY16" s="256" t="s">
        <v>55</v>
      </c>
      <c r="AZ16" s="257" t="s">
        <v>64</v>
      </c>
      <c r="BA16" s="257"/>
      <c r="BB16" s="258"/>
      <c r="BC16" s="22">
        <v>36</v>
      </c>
      <c r="BD16" s="1430" t="s">
        <v>14</v>
      </c>
      <c r="BE16" s="1670"/>
      <c r="BF16" s="260" t="s">
        <v>55</v>
      </c>
      <c r="BG16" s="260" t="s">
        <v>64</v>
      </c>
      <c r="BH16" s="261"/>
      <c r="BI16" s="421"/>
      <c r="BJ16" s="667" t="s">
        <v>19</v>
      </c>
      <c r="BK16" s="268" t="s">
        <v>64</v>
      </c>
      <c r="BL16" s="269"/>
      <c r="BM16" s="269"/>
      <c r="BN16" s="270" t="s">
        <v>55</v>
      </c>
      <c r="BO16" s="1233"/>
      <c r="BP16" s="1430" t="s">
        <v>88</v>
      </c>
      <c r="BQ16" s="1675" t="s">
        <v>55</v>
      </c>
      <c r="BR16" s="1671" t="s">
        <v>64</v>
      </c>
      <c r="BS16" s="1671"/>
      <c r="BT16" s="1672"/>
      <c r="BU16" s="22">
        <v>49</v>
      </c>
      <c r="BV16" s="667" t="s">
        <v>14</v>
      </c>
      <c r="BW16" s="259"/>
      <c r="BX16" s="260"/>
      <c r="BY16" s="260" t="s">
        <v>55</v>
      </c>
      <c r="BZ16" s="261" t="s">
        <v>64</v>
      </c>
      <c r="CA16" s="682"/>
      <c r="CB16" s="683"/>
    </row>
    <row r="17" spans="1:80" ht="16.5" thickBot="1">
      <c r="A17" s="616"/>
      <c r="B17" s="663" t="s">
        <v>23</v>
      </c>
      <c r="C17" s="1233"/>
      <c r="D17" s="1429" t="s">
        <v>16</v>
      </c>
      <c r="E17" s="1788" t="s">
        <v>64</v>
      </c>
      <c r="F17" s="1789"/>
      <c r="G17" s="1789"/>
      <c r="H17" s="1790" t="s">
        <v>55</v>
      </c>
      <c r="I17" s="22"/>
      <c r="J17" s="428" t="s">
        <v>15</v>
      </c>
      <c r="K17" s="429" t="s">
        <v>55</v>
      </c>
      <c r="L17" s="430" t="s">
        <v>64</v>
      </c>
      <c r="M17" s="430"/>
      <c r="N17" s="431"/>
      <c r="O17" s="22"/>
      <c r="P17" s="309" t="s">
        <v>15</v>
      </c>
      <c r="Q17" s="285" t="s">
        <v>55</v>
      </c>
      <c r="R17" s="278" t="s">
        <v>64</v>
      </c>
      <c r="S17" s="278"/>
      <c r="T17" s="279"/>
      <c r="U17" s="307"/>
      <c r="V17" s="1430" t="s">
        <v>19</v>
      </c>
      <c r="W17" s="273"/>
      <c r="X17" s="260" t="s">
        <v>55</v>
      </c>
      <c r="Y17" s="260" t="s">
        <v>64</v>
      </c>
      <c r="Z17" s="261"/>
      <c r="AA17" s="1238"/>
      <c r="AB17" s="1797" t="s">
        <v>18</v>
      </c>
      <c r="AC17" s="1798" t="s">
        <v>64</v>
      </c>
      <c r="AD17" s="1799"/>
      <c r="AE17" s="1799"/>
      <c r="AF17" s="1800" t="s">
        <v>55</v>
      </c>
      <c r="AG17" s="22">
        <v>23</v>
      </c>
      <c r="AH17" s="667" t="s">
        <v>14</v>
      </c>
      <c r="AI17" s="259" t="s">
        <v>55</v>
      </c>
      <c r="AJ17" s="260" t="s">
        <v>64</v>
      </c>
      <c r="AK17" s="260"/>
      <c r="AL17" s="261"/>
      <c r="AM17" s="596"/>
      <c r="AN17" s="596"/>
      <c r="AO17" s="596"/>
      <c r="AP17" s="663" t="s">
        <v>23</v>
      </c>
      <c r="AQ17" s="1807"/>
      <c r="AR17" s="3508" t="s">
        <v>19</v>
      </c>
      <c r="AS17" s="1788"/>
      <c r="AT17" s="1789"/>
      <c r="AU17" s="1789" t="s">
        <v>55</v>
      </c>
      <c r="AV17" s="1790" t="s">
        <v>64</v>
      </c>
      <c r="AW17" s="22"/>
      <c r="AX17" s="971" t="s">
        <v>88</v>
      </c>
      <c r="AY17" s="285" t="s">
        <v>64</v>
      </c>
      <c r="AZ17" s="278"/>
      <c r="BA17" s="278"/>
      <c r="BB17" s="279" t="s">
        <v>55</v>
      </c>
      <c r="BC17" s="22"/>
      <c r="BD17" s="1430" t="s">
        <v>17</v>
      </c>
      <c r="BE17" s="1670" t="s">
        <v>55</v>
      </c>
      <c r="BF17" s="260" t="s">
        <v>64</v>
      </c>
      <c r="BG17" s="260"/>
      <c r="BH17" s="261"/>
      <c r="BI17" s="423"/>
      <c r="BJ17" s="1001" t="s">
        <v>16</v>
      </c>
      <c r="BK17" s="501"/>
      <c r="BL17" s="502"/>
      <c r="BM17" s="502" t="s">
        <v>55</v>
      </c>
      <c r="BN17" s="503" t="s">
        <v>64</v>
      </c>
      <c r="BO17" s="1233"/>
      <c r="BP17" s="1430" t="s">
        <v>15</v>
      </c>
      <c r="BQ17" s="1675" t="s">
        <v>64</v>
      </c>
      <c r="BR17" s="1671"/>
      <c r="BS17" s="1671"/>
      <c r="BT17" s="1672" t="s">
        <v>55</v>
      </c>
      <c r="BU17" s="1003"/>
      <c r="BV17" s="971" t="s">
        <v>17</v>
      </c>
      <c r="BW17" s="285"/>
      <c r="BX17" s="278" t="s">
        <v>55</v>
      </c>
      <c r="BY17" s="278" t="s">
        <v>64</v>
      </c>
      <c r="BZ17" s="279"/>
      <c r="CA17" s="682"/>
      <c r="CB17" s="683"/>
    </row>
    <row r="18" spans="1:80" ht="16.5" thickBot="1">
      <c r="A18" s="616"/>
      <c r="B18" s="663" t="s">
        <v>24</v>
      </c>
      <c r="C18" s="1238"/>
      <c r="D18" s="1460" t="s">
        <v>18</v>
      </c>
      <c r="E18" s="1785"/>
      <c r="F18" s="1786"/>
      <c r="G18" s="1786" t="s">
        <v>55</v>
      </c>
      <c r="H18" s="1787" t="s">
        <v>64</v>
      </c>
      <c r="I18" s="8">
        <v>6</v>
      </c>
      <c r="J18" s="271" t="s">
        <v>14</v>
      </c>
      <c r="K18" s="259" t="s">
        <v>64</v>
      </c>
      <c r="L18" s="260"/>
      <c r="M18" s="260"/>
      <c r="N18" s="261" t="s">
        <v>55</v>
      </c>
      <c r="O18" s="22">
        <v>10</v>
      </c>
      <c r="P18" s="271" t="s">
        <v>14</v>
      </c>
      <c r="Q18" s="259" t="s">
        <v>64</v>
      </c>
      <c r="R18" s="260"/>
      <c r="S18" s="260"/>
      <c r="T18" s="261" t="s">
        <v>55</v>
      </c>
      <c r="U18" s="424"/>
      <c r="V18" s="1431" t="s">
        <v>16</v>
      </c>
      <c r="W18" s="274" t="s">
        <v>55</v>
      </c>
      <c r="X18" s="263" t="s">
        <v>64</v>
      </c>
      <c r="Y18" s="263"/>
      <c r="Z18" s="264"/>
      <c r="AA18" s="1233"/>
      <c r="AB18" s="1430" t="s">
        <v>88</v>
      </c>
      <c r="AC18" s="1675"/>
      <c r="AD18" s="1671"/>
      <c r="AE18" s="1671" t="s">
        <v>55</v>
      </c>
      <c r="AF18" s="1672" t="s">
        <v>64</v>
      </c>
      <c r="AG18" s="22"/>
      <c r="AH18" s="667" t="s">
        <v>17</v>
      </c>
      <c r="AI18" s="259" t="s">
        <v>64</v>
      </c>
      <c r="AJ18" s="260"/>
      <c r="AK18" s="260"/>
      <c r="AL18" s="261" t="s">
        <v>55</v>
      </c>
      <c r="AM18" s="596"/>
      <c r="AN18" s="596"/>
      <c r="AO18" s="596"/>
      <c r="AP18" s="663" t="s">
        <v>24</v>
      </c>
      <c r="AQ18" s="1808"/>
      <c r="AR18" s="1431" t="s">
        <v>16</v>
      </c>
      <c r="AS18" s="1646"/>
      <c r="AT18" s="1647" t="s">
        <v>55</v>
      </c>
      <c r="AU18" s="1647" t="s">
        <v>64</v>
      </c>
      <c r="AV18" s="1648"/>
      <c r="AW18" s="22"/>
      <c r="AX18" s="667" t="s">
        <v>15</v>
      </c>
      <c r="AY18" s="259"/>
      <c r="AZ18" s="260"/>
      <c r="BA18" s="260" t="s">
        <v>55</v>
      </c>
      <c r="BB18" s="261" t="s">
        <v>64</v>
      </c>
      <c r="BC18" s="22"/>
      <c r="BD18" s="1430" t="s">
        <v>19</v>
      </c>
      <c r="BE18" s="1670" t="s">
        <v>64</v>
      </c>
      <c r="BF18" s="260"/>
      <c r="BG18" s="260"/>
      <c r="BH18" s="261" t="s">
        <v>55</v>
      </c>
      <c r="BI18" s="422"/>
      <c r="BJ18" s="1002" t="s">
        <v>18</v>
      </c>
      <c r="BK18" s="265"/>
      <c r="BL18" s="266" t="s">
        <v>55</v>
      </c>
      <c r="BM18" s="266" t="s">
        <v>64</v>
      </c>
      <c r="BN18" s="267"/>
      <c r="BO18" s="1233">
        <v>45</v>
      </c>
      <c r="BP18" s="1430" t="s">
        <v>14</v>
      </c>
      <c r="BQ18" s="1675"/>
      <c r="BR18" s="1671"/>
      <c r="BS18" s="1671" t="s">
        <v>55</v>
      </c>
      <c r="BT18" s="1672" t="s">
        <v>64</v>
      </c>
      <c r="BU18" s="1004"/>
      <c r="BV18" s="667" t="s">
        <v>19</v>
      </c>
      <c r="BW18" s="259" t="s">
        <v>55</v>
      </c>
      <c r="BX18" s="260" t="s">
        <v>64</v>
      </c>
      <c r="BY18" s="260"/>
      <c r="BZ18" s="261"/>
      <c r="CA18" s="682"/>
      <c r="CB18" s="683"/>
    </row>
    <row r="19" spans="1:80" ht="16.5" thickBot="1">
      <c r="A19" s="616"/>
      <c r="B19" s="663" t="s">
        <v>25</v>
      </c>
      <c r="C19" s="1233"/>
      <c r="D19" s="1430" t="s">
        <v>88</v>
      </c>
      <c r="E19" s="1675"/>
      <c r="F19" s="1671" t="s">
        <v>55</v>
      </c>
      <c r="G19" s="1671" t="s">
        <v>64</v>
      </c>
      <c r="H19" s="1672"/>
      <c r="I19" s="22"/>
      <c r="J19" s="271" t="s">
        <v>17</v>
      </c>
      <c r="K19" s="259"/>
      <c r="L19" s="260"/>
      <c r="M19" s="260" t="s">
        <v>55</v>
      </c>
      <c r="N19" s="261" t="s">
        <v>64</v>
      </c>
      <c r="O19" s="22"/>
      <c r="P19" s="271" t="s">
        <v>17</v>
      </c>
      <c r="Q19" s="259"/>
      <c r="R19" s="260"/>
      <c r="S19" s="260" t="s">
        <v>55</v>
      </c>
      <c r="T19" s="261" t="s">
        <v>64</v>
      </c>
      <c r="U19" s="592"/>
      <c r="V19" s="1432" t="s">
        <v>18</v>
      </c>
      <c r="W19" s="283" t="s">
        <v>64</v>
      </c>
      <c r="X19" s="257"/>
      <c r="Y19" s="257"/>
      <c r="Z19" s="258" t="s">
        <v>55</v>
      </c>
      <c r="AA19" s="1233"/>
      <c r="AB19" s="1430" t="s">
        <v>15</v>
      </c>
      <c r="AC19" s="1675"/>
      <c r="AD19" s="1671" t="s">
        <v>55</v>
      </c>
      <c r="AE19" s="1671" t="s">
        <v>64</v>
      </c>
      <c r="AF19" s="1672"/>
      <c r="AG19" s="22"/>
      <c r="AH19" s="667" t="s">
        <v>19</v>
      </c>
      <c r="AI19" s="259"/>
      <c r="AJ19" s="260"/>
      <c r="AK19" s="260" t="s">
        <v>55</v>
      </c>
      <c r="AL19" s="261" t="s">
        <v>64</v>
      </c>
      <c r="AM19" s="596"/>
      <c r="AN19" s="596"/>
      <c r="AO19" s="596"/>
      <c r="AP19" s="663" t="s">
        <v>25</v>
      </c>
      <c r="AQ19" s="1809"/>
      <c r="AR19" s="1432" t="s">
        <v>18</v>
      </c>
      <c r="AS19" s="1785" t="s">
        <v>55</v>
      </c>
      <c r="AT19" s="1786" t="s">
        <v>64</v>
      </c>
      <c r="AU19" s="1786"/>
      <c r="AV19" s="1787"/>
      <c r="AW19" s="22">
        <v>32</v>
      </c>
      <c r="AX19" s="667" t="s">
        <v>14</v>
      </c>
      <c r="AY19" s="259"/>
      <c r="AZ19" s="260" t="s">
        <v>55</v>
      </c>
      <c r="BA19" s="260" t="s">
        <v>64</v>
      </c>
      <c r="BB19" s="261"/>
      <c r="BC19" s="46"/>
      <c r="BD19" s="1431" t="s">
        <v>16</v>
      </c>
      <c r="BE19" s="1795"/>
      <c r="BF19" s="263"/>
      <c r="BG19" s="263" t="s">
        <v>55</v>
      </c>
      <c r="BH19" s="264" t="s">
        <v>64</v>
      </c>
      <c r="BI19" s="421"/>
      <c r="BJ19" s="667" t="s">
        <v>88</v>
      </c>
      <c r="BK19" s="268" t="s">
        <v>55</v>
      </c>
      <c r="BL19" s="269" t="s">
        <v>64</v>
      </c>
      <c r="BM19" s="269"/>
      <c r="BN19" s="270"/>
      <c r="BO19" s="1233"/>
      <c r="BP19" s="1430" t="s">
        <v>17</v>
      </c>
      <c r="BQ19" s="1675"/>
      <c r="BR19" s="1671" t="s">
        <v>55</v>
      </c>
      <c r="BS19" s="1671" t="s">
        <v>64</v>
      </c>
      <c r="BT19" s="1672"/>
      <c r="BU19" s="1005"/>
      <c r="BV19" s="1007" t="s">
        <v>16</v>
      </c>
      <c r="BW19" s="284" t="s">
        <v>64</v>
      </c>
      <c r="BX19" s="275"/>
      <c r="BY19" s="275"/>
      <c r="BZ19" s="276" t="s">
        <v>55</v>
      </c>
      <c r="CA19" s="684"/>
      <c r="CB19" s="683"/>
    </row>
    <row r="20" spans="1:80" ht="16.5" thickBot="1">
      <c r="A20" s="616"/>
      <c r="B20" s="663" t="s">
        <v>26</v>
      </c>
      <c r="C20" s="1233"/>
      <c r="D20" s="1430" t="s">
        <v>15</v>
      </c>
      <c r="E20" s="1675" t="s">
        <v>55</v>
      </c>
      <c r="F20" s="1671" t="s">
        <v>64</v>
      </c>
      <c r="G20" s="1671"/>
      <c r="H20" s="1672"/>
      <c r="I20" s="22"/>
      <c r="J20" s="271" t="s">
        <v>19</v>
      </c>
      <c r="K20" s="259"/>
      <c r="L20" s="260" t="s">
        <v>55</v>
      </c>
      <c r="M20" s="260" t="s">
        <v>64</v>
      </c>
      <c r="N20" s="261"/>
      <c r="O20" s="22"/>
      <c r="P20" s="271" t="s">
        <v>19</v>
      </c>
      <c r="Q20" s="259"/>
      <c r="R20" s="260" t="s">
        <v>55</v>
      </c>
      <c r="S20" s="260" t="s">
        <v>64</v>
      </c>
      <c r="T20" s="261"/>
      <c r="U20" s="27"/>
      <c r="V20" s="1430" t="s">
        <v>88</v>
      </c>
      <c r="W20" s="259"/>
      <c r="X20" s="260"/>
      <c r="Y20" s="260" t="s">
        <v>55</v>
      </c>
      <c r="Z20" s="261" t="s">
        <v>64</v>
      </c>
      <c r="AA20" s="1233">
        <v>19</v>
      </c>
      <c r="AB20" s="1433" t="s">
        <v>14</v>
      </c>
      <c r="AC20" s="1675" t="s">
        <v>55</v>
      </c>
      <c r="AD20" s="1671" t="s">
        <v>64</v>
      </c>
      <c r="AE20" s="1671"/>
      <c r="AF20" s="1672"/>
      <c r="AG20" s="38"/>
      <c r="AH20" s="1458" t="s">
        <v>16</v>
      </c>
      <c r="AI20" s="284"/>
      <c r="AJ20" s="275" t="s">
        <v>55</v>
      </c>
      <c r="AK20" s="275" t="s">
        <v>64</v>
      </c>
      <c r="AL20" s="276"/>
      <c r="AM20" s="596"/>
      <c r="AN20" s="596"/>
      <c r="AO20" s="596"/>
      <c r="AP20" s="663" t="s">
        <v>26</v>
      </c>
      <c r="AQ20" s="1810"/>
      <c r="AR20" s="1430" t="s">
        <v>88</v>
      </c>
      <c r="AS20" s="1675" t="s">
        <v>64</v>
      </c>
      <c r="AT20" s="1671"/>
      <c r="AU20" s="1671"/>
      <c r="AV20" s="1672" t="s">
        <v>55</v>
      </c>
      <c r="AW20" s="49"/>
      <c r="AX20" s="667" t="s">
        <v>17</v>
      </c>
      <c r="AY20" s="259" t="s">
        <v>55</v>
      </c>
      <c r="AZ20" s="260" t="s">
        <v>64</v>
      </c>
      <c r="BA20" s="260"/>
      <c r="BB20" s="261"/>
      <c r="BC20" s="422"/>
      <c r="BD20" s="1432" t="s">
        <v>18</v>
      </c>
      <c r="BE20" s="1785"/>
      <c r="BF20" s="266" t="s">
        <v>55</v>
      </c>
      <c r="BG20" s="266" t="s">
        <v>64</v>
      </c>
      <c r="BH20" s="267"/>
      <c r="BI20" s="22"/>
      <c r="BJ20" s="667" t="s">
        <v>15</v>
      </c>
      <c r="BK20" s="259" t="s">
        <v>64</v>
      </c>
      <c r="BL20" s="260"/>
      <c r="BM20" s="260"/>
      <c r="BN20" s="261" t="s">
        <v>55</v>
      </c>
      <c r="BO20" s="1674"/>
      <c r="BP20" s="1430" t="s">
        <v>19</v>
      </c>
      <c r="BQ20" s="1675" t="s">
        <v>55</v>
      </c>
      <c r="BR20" s="1671" t="s">
        <v>64</v>
      </c>
      <c r="BS20" s="1671"/>
      <c r="BT20" s="1672"/>
      <c r="BU20" s="1006"/>
      <c r="BV20" s="1002" t="s">
        <v>18</v>
      </c>
      <c r="BW20" s="265"/>
      <c r="BX20" s="257"/>
      <c r="BY20" s="257" t="s">
        <v>55</v>
      </c>
      <c r="BZ20" s="258" t="s">
        <v>64</v>
      </c>
      <c r="CA20" s="684"/>
      <c r="CB20" s="683"/>
    </row>
    <row r="21" spans="1:80" ht="16.5" thickBot="1">
      <c r="A21" s="616"/>
      <c r="B21" s="663" t="s">
        <v>27</v>
      </c>
      <c r="C21" s="1674">
        <v>2</v>
      </c>
      <c r="D21" s="1469" t="s">
        <v>14</v>
      </c>
      <c r="E21" s="1791" t="s">
        <v>64</v>
      </c>
      <c r="F21" s="1792"/>
      <c r="G21" s="1792"/>
      <c r="H21" s="1793" t="s">
        <v>55</v>
      </c>
      <c r="I21" s="38"/>
      <c r="J21" s="277" t="s">
        <v>16</v>
      </c>
      <c r="K21" s="262" t="s">
        <v>55</v>
      </c>
      <c r="L21" s="263" t="s">
        <v>64</v>
      </c>
      <c r="M21" s="263"/>
      <c r="N21" s="264"/>
      <c r="O21" s="38"/>
      <c r="P21" s="1458" t="s">
        <v>16</v>
      </c>
      <c r="Q21" s="312" t="s">
        <v>55</v>
      </c>
      <c r="R21" s="275" t="s">
        <v>64</v>
      </c>
      <c r="S21" s="275"/>
      <c r="T21" s="276"/>
      <c r="U21" s="22"/>
      <c r="V21" s="1430" t="s">
        <v>15</v>
      </c>
      <c r="W21" s="259"/>
      <c r="X21" s="260" t="s">
        <v>55</v>
      </c>
      <c r="Y21" s="260" t="s">
        <v>64</v>
      </c>
      <c r="Z21" s="261"/>
      <c r="AA21" s="1674"/>
      <c r="AB21" s="1469" t="s">
        <v>17</v>
      </c>
      <c r="AC21" s="1791" t="s">
        <v>64</v>
      </c>
      <c r="AD21" s="1792"/>
      <c r="AE21" s="1792"/>
      <c r="AF21" s="1672" t="s">
        <v>55</v>
      </c>
      <c r="AG21" s="25"/>
      <c r="AH21" s="317" t="s">
        <v>18</v>
      </c>
      <c r="AI21" s="256" t="s">
        <v>55</v>
      </c>
      <c r="AJ21" s="257" t="s">
        <v>64</v>
      </c>
      <c r="AK21" s="257"/>
      <c r="AL21" s="258"/>
      <c r="AM21" s="596"/>
      <c r="AN21" s="596"/>
      <c r="AO21" s="596"/>
      <c r="AP21" s="663" t="s">
        <v>27</v>
      </c>
      <c r="AQ21" s="1674"/>
      <c r="AR21" s="1469" t="s">
        <v>15</v>
      </c>
      <c r="AS21" s="1801"/>
      <c r="AT21" s="1792"/>
      <c r="AU21" s="1792" t="s">
        <v>55</v>
      </c>
      <c r="AV21" s="1793" t="s">
        <v>64</v>
      </c>
      <c r="AW21" s="27"/>
      <c r="AX21" s="1459" t="s">
        <v>19</v>
      </c>
      <c r="AY21" s="429" t="s">
        <v>64</v>
      </c>
      <c r="AZ21" s="430"/>
      <c r="BA21" s="430"/>
      <c r="BB21" s="431" t="s">
        <v>55</v>
      </c>
      <c r="BC21" s="421"/>
      <c r="BD21" s="1430" t="s">
        <v>88</v>
      </c>
      <c r="BE21" s="1675" t="s">
        <v>55</v>
      </c>
      <c r="BF21" s="269" t="s">
        <v>64</v>
      </c>
      <c r="BG21" s="269"/>
      <c r="BH21" s="270"/>
      <c r="BI21" s="27">
        <v>41</v>
      </c>
      <c r="BJ21" s="1459" t="s">
        <v>14</v>
      </c>
      <c r="BK21" s="593"/>
      <c r="BL21" s="430"/>
      <c r="BM21" s="430" t="s">
        <v>55</v>
      </c>
      <c r="BN21" s="431" t="s">
        <v>64</v>
      </c>
      <c r="BO21" s="1673"/>
      <c r="BP21" s="1431" t="s">
        <v>16</v>
      </c>
      <c r="BQ21" s="1646" t="s">
        <v>64</v>
      </c>
      <c r="BR21" s="1647"/>
      <c r="BS21" s="1647"/>
      <c r="BT21" s="1648" t="s">
        <v>55</v>
      </c>
      <c r="BU21" s="27"/>
      <c r="BV21" s="667" t="s">
        <v>88</v>
      </c>
      <c r="BW21" s="268"/>
      <c r="BX21" s="260" t="s">
        <v>55</v>
      </c>
      <c r="BY21" s="260" t="s">
        <v>64</v>
      </c>
      <c r="BZ21" s="261"/>
      <c r="CA21" s="682"/>
      <c r="CB21" s="683"/>
    </row>
    <row r="22" spans="1:80" ht="16.5" thickBot="1">
      <c r="A22" s="616"/>
      <c r="B22" s="663" t="s">
        <v>28</v>
      </c>
      <c r="C22" s="1233"/>
      <c r="D22" s="1430" t="s">
        <v>17</v>
      </c>
      <c r="E22" s="1670"/>
      <c r="F22" s="1671"/>
      <c r="G22" s="1671" t="s">
        <v>55</v>
      </c>
      <c r="H22" s="1672" t="s">
        <v>64</v>
      </c>
      <c r="I22" s="26"/>
      <c r="J22" s="317" t="s">
        <v>18</v>
      </c>
      <c r="K22" s="256" t="s">
        <v>64</v>
      </c>
      <c r="L22" s="257"/>
      <c r="M22" s="257"/>
      <c r="N22" s="258" t="s">
        <v>55</v>
      </c>
      <c r="O22" s="22"/>
      <c r="P22" s="317" t="s">
        <v>18</v>
      </c>
      <c r="Q22" s="256" t="s">
        <v>64</v>
      </c>
      <c r="R22" s="257"/>
      <c r="S22" s="257"/>
      <c r="T22" s="258" t="s">
        <v>55</v>
      </c>
      <c r="U22" s="22">
        <v>15</v>
      </c>
      <c r="V22" s="1430" t="s">
        <v>14</v>
      </c>
      <c r="W22" s="259" t="s">
        <v>55</v>
      </c>
      <c r="X22" s="260" t="s">
        <v>64</v>
      </c>
      <c r="Y22" s="260"/>
      <c r="Z22" s="261"/>
      <c r="AA22" s="1674"/>
      <c r="AB22" s="1430" t="s">
        <v>19</v>
      </c>
      <c r="AC22" s="1670"/>
      <c r="AD22" s="1671"/>
      <c r="AE22" s="1671" t="s">
        <v>55</v>
      </c>
      <c r="AF22" s="1672" t="s">
        <v>64</v>
      </c>
      <c r="AG22" s="22"/>
      <c r="AH22" s="428" t="s">
        <v>88</v>
      </c>
      <c r="AI22" s="259" t="s">
        <v>64</v>
      </c>
      <c r="AJ22" s="260"/>
      <c r="AK22" s="260"/>
      <c r="AL22" s="261" t="s">
        <v>55</v>
      </c>
      <c r="AM22" s="596"/>
      <c r="AN22" s="596"/>
      <c r="AO22" s="596"/>
      <c r="AP22" s="663" t="s">
        <v>28</v>
      </c>
      <c r="AQ22" s="1674">
        <v>28</v>
      </c>
      <c r="AR22" s="1430" t="s">
        <v>14</v>
      </c>
      <c r="AS22" s="1675"/>
      <c r="AT22" s="1671" t="s">
        <v>55</v>
      </c>
      <c r="AU22" s="1671" t="s">
        <v>64</v>
      </c>
      <c r="AV22" s="1672"/>
      <c r="AW22" s="38"/>
      <c r="AX22" s="1001" t="s">
        <v>16</v>
      </c>
      <c r="AY22" s="262"/>
      <c r="AZ22" s="263"/>
      <c r="BA22" s="263" t="s">
        <v>55</v>
      </c>
      <c r="BB22" s="264" t="s">
        <v>64</v>
      </c>
      <c r="BC22" s="421"/>
      <c r="BD22" s="1430" t="s">
        <v>15</v>
      </c>
      <c r="BE22" s="1675" t="s">
        <v>64</v>
      </c>
      <c r="BF22" s="269"/>
      <c r="BG22" s="269"/>
      <c r="BH22" s="270" t="s">
        <v>55</v>
      </c>
      <c r="BI22" s="27"/>
      <c r="BJ22" s="271" t="s">
        <v>17</v>
      </c>
      <c r="BK22" s="259"/>
      <c r="BL22" s="260" t="s">
        <v>55</v>
      </c>
      <c r="BM22" s="260" t="s">
        <v>64</v>
      </c>
      <c r="BN22" s="261"/>
      <c r="BO22" s="1811"/>
      <c r="BP22" s="1432" t="s">
        <v>18</v>
      </c>
      <c r="BQ22" s="1785"/>
      <c r="BR22" s="1786"/>
      <c r="BS22" s="1786" t="s">
        <v>55</v>
      </c>
      <c r="BT22" s="1787" t="s">
        <v>64</v>
      </c>
      <c r="BU22" s="27"/>
      <c r="BV22" s="1469" t="s">
        <v>15</v>
      </c>
      <c r="BW22" s="268" t="s">
        <v>55</v>
      </c>
      <c r="BX22" s="260" t="s">
        <v>64</v>
      </c>
      <c r="BY22" s="260"/>
      <c r="BZ22" s="261"/>
      <c r="CA22" s="682"/>
      <c r="CB22" s="683"/>
    </row>
    <row r="23" spans="1:80" ht="16.5" thickBot="1">
      <c r="A23" s="616"/>
      <c r="B23" s="663" t="s">
        <v>29</v>
      </c>
      <c r="C23" s="1674"/>
      <c r="D23" s="1469" t="s">
        <v>19</v>
      </c>
      <c r="E23" s="1670"/>
      <c r="F23" s="1671" t="s">
        <v>55</v>
      </c>
      <c r="G23" s="1671" t="s">
        <v>64</v>
      </c>
      <c r="H23" s="1672"/>
      <c r="I23" s="22"/>
      <c r="J23" s="428" t="s">
        <v>88</v>
      </c>
      <c r="K23" s="593"/>
      <c r="L23" s="430"/>
      <c r="M23" s="430" t="s">
        <v>55</v>
      </c>
      <c r="N23" s="431" t="s">
        <v>64</v>
      </c>
      <c r="O23" s="22"/>
      <c r="P23" s="428" t="s">
        <v>88</v>
      </c>
      <c r="Q23" s="273"/>
      <c r="R23" s="260"/>
      <c r="S23" s="260" t="s">
        <v>55</v>
      </c>
      <c r="T23" s="261" t="s">
        <v>64</v>
      </c>
      <c r="U23" s="22"/>
      <c r="V23" s="1430" t="s">
        <v>17</v>
      </c>
      <c r="W23" s="259" t="s">
        <v>64</v>
      </c>
      <c r="X23" s="260"/>
      <c r="Y23" s="260"/>
      <c r="Z23" s="261" t="s">
        <v>55</v>
      </c>
      <c r="AA23" s="1673"/>
      <c r="AB23" s="1431" t="s">
        <v>16</v>
      </c>
      <c r="AC23" s="1795"/>
      <c r="AD23" s="1647" t="s">
        <v>55</v>
      </c>
      <c r="AE23" s="1647" t="s">
        <v>64</v>
      </c>
      <c r="AF23" s="1648"/>
      <c r="AG23" s="22"/>
      <c r="AH23" s="428" t="s">
        <v>15</v>
      </c>
      <c r="AI23" s="259"/>
      <c r="AJ23" s="260"/>
      <c r="AK23" s="260" t="s">
        <v>55</v>
      </c>
      <c r="AL23" s="261" t="s">
        <v>64</v>
      </c>
      <c r="AM23" s="596"/>
      <c r="AN23" s="596"/>
      <c r="AO23" s="596"/>
      <c r="AP23" s="663" t="s">
        <v>29</v>
      </c>
      <c r="AQ23" s="1674"/>
      <c r="AR23" s="1430" t="s">
        <v>17</v>
      </c>
      <c r="AS23" s="1675" t="s">
        <v>55</v>
      </c>
      <c r="AT23" s="1671" t="s">
        <v>64</v>
      </c>
      <c r="AU23" s="1671"/>
      <c r="AV23" s="1672"/>
      <c r="AW23" s="26"/>
      <c r="AX23" s="1002" t="s">
        <v>18</v>
      </c>
      <c r="AY23" s="256"/>
      <c r="AZ23" s="257" t="s">
        <v>55</v>
      </c>
      <c r="BA23" s="257" t="s">
        <v>64</v>
      </c>
      <c r="BB23" s="258"/>
      <c r="BC23" s="421">
        <v>37</v>
      </c>
      <c r="BD23" s="1430" t="s">
        <v>14</v>
      </c>
      <c r="BE23" s="1675"/>
      <c r="BF23" s="269"/>
      <c r="BG23" s="269" t="s">
        <v>55</v>
      </c>
      <c r="BH23" s="270" t="s">
        <v>64</v>
      </c>
      <c r="BI23" s="27"/>
      <c r="BJ23" s="271" t="s">
        <v>19</v>
      </c>
      <c r="BK23" s="259" t="s">
        <v>55</v>
      </c>
      <c r="BL23" s="260" t="s">
        <v>64</v>
      </c>
      <c r="BM23" s="260"/>
      <c r="BN23" s="261"/>
      <c r="BO23" s="1233"/>
      <c r="BP23" s="1469" t="s">
        <v>88</v>
      </c>
      <c r="BQ23" s="1801"/>
      <c r="BR23" s="1792" t="s">
        <v>55</v>
      </c>
      <c r="BS23" s="1792" t="s">
        <v>64</v>
      </c>
      <c r="BT23" s="1793"/>
      <c r="BU23" s="27">
        <v>50</v>
      </c>
      <c r="BV23" s="1469" t="s">
        <v>14</v>
      </c>
      <c r="BW23" s="259" t="s">
        <v>64</v>
      </c>
      <c r="BX23" s="260"/>
      <c r="BY23" s="260"/>
      <c r="BZ23" s="261" t="s">
        <v>55</v>
      </c>
      <c r="CA23" s="682"/>
      <c r="CB23" s="683"/>
    </row>
    <row r="24" spans="1:80" ht="16.5" thickBot="1">
      <c r="A24" s="616"/>
      <c r="B24" s="663" t="s">
        <v>30</v>
      </c>
      <c r="C24" s="1673"/>
      <c r="D24" s="1794" t="s">
        <v>16</v>
      </c>
      <c r="E24" s="1795" t="s">
        <v>55</v>
      </c>
      <c r="F24" s="1647" t="s">
        <v>64</v>
      </c>
      <c r="G24" s="1647"/>
      <c r="H24" s="1648"/>
      <c r="I24" s="22"/>
      <c r="J24" s="271" t="s">
        <v>15</v>
      </c>
      <c r="K24" s="259"/>
      <c r="L24" s="260" t="s">
        <v>55</v>
      </c>
      <c r="M24" s="260" t="s">
        <v>64</v>
      </c>
      <c r="N24" s="1000"/>
      <c r="O24" s="22"/>
      <c r="P24" s="428" t="s">
        <v>15</v>
      </c>
      <c r="Q24" s="273"/>
      <c r="R24" s="260" t="s">
        <v>55</v>
      </c>
      <c r="S24" s="260" t="s">
        <v>64</v>
      </c>
      <c r="T24" s="261"/>
      <c r="U24" s="22"/>
      <c r="V24" s="1430" t="s">
        <v>19</v>
      </c>
      <c r="W24" s="259"/>
      <c r="X24" s="260"/>
      <c r="Y24" s="260" t="s">
        <v>55</v>
      </c>
      <c r="Z24" s="261" t="s">
        <v>64</v>
      </c>
      <c r="AA24" s="1674"/>
      <c r="AB24" s="1469" t="s">
        <v>18</v>
      </c>
      <c r="AC24" s="1785" t="s">
        <v>55</v>
      </c>
      <c r="AD24" s="1786" t="s">
        <v>64</v>
      </c>
      <c r="AE24" s="1786"/>
      <c r="AF24" s="1787"/>
      <c r="AG24" s="22">
        <v>24</v>
      </c>
      <c r="AH24" s="428" t="s">
        <v>14</v>
      </c>
      <c r="AI24" s="259"/>
      <c r="AJ24" s="260" t="s">
        <v>55</v>
      </c>
      <c r="AK24" s="260" t="s">
        <v>64</v>
      </c>
      <c r="AL24" s="261"/>
      <c r="AM24" s="596"/>
      <c r="AN24" s="596"/>
      <c r="AO24" s="596"/>
      <c r="AP24" s="663" t="s">
        <v>30</v>
      </c>
      <c r="AQ24" s="1674"/>
      <c r="AR24" s="1430" t="s">
        <v>19</v>
      </c>
      <c r="AS24" s="1675" t="s">
        <v>64</v>
      </c>
      <c r="AT24" s="1671"/>
      <c r="AU24" s="1671"/>
      <c r="AV24" s="1672" t="s">
        <v>55</v>
      </c>
      <c r="AW24" s="27"/>
      <c r="AX24" s="271" t="s">
        <v>88</v>
      </c>
      <c r="AY24" s="593" t="s">
        <v>55</v>
      </c>
      <c r="AZ24" s="430" t="s">
        <v>64</v>
      </c>
      <c r="BA24" s="430"/>
      <c r="BB24" s="431"/>
      <c r="BC24" s="421"/>
      <c r="BD24" s="1430" t="s">
        <v>17</v>
      </c>
      <c r="BE24" s="1675"/>
      <c r="BF24" s="269" t="s">
        <v>55</v>
      </c>
      <c r="BG24" s="269" t="s">
        <v>64</v>
      </c>
      <c r="BH24" s="270"/>
      <c r="BI24" s="46"/>
      <c r="BJ24" s="277" t="s">
        <v>16</v>
      </c>
      <c r="BK24" s="262" t="s">
        <v>64</v>
      </c>
      <c r="BL24" s="263"/>
      <c r="BM24" s="263"/>
      <c r="BN24" s="264" t="s">
        <v>55</v>
      </c>
      <c r="BO24" s="1674"/>
      <c r="BP24" s="1469" t="s">
        <v>15</v>
      </c>
      <c r="BQ24" s="1801" t="s">
        <v>55</v>
      </c>
      <c r="BR24" s="1792" t="s">
        <v>64</v>
      </c>
      <c r="BS24" s="1792"/>
      <c r="BT24" s="1793"/>
      <c r="BU24" s="27"/>
      <c r="BV24" s="1430" t="s">
        <v>17</v>
      </c>
      <c r="BW24" s="259"/>
      <c r="BX24" s="260"/>
      <c r="BY24" s="260" t="s">
        <v>55</v>
      </c>
      <c r="BZ24" s="261" t="s">
        <v>64</v>
      </c>
      <c r="CA24" s="682"/>
      <c r="CB24" s="683"/>
    </row>
    <row r="25" spans="1:80" ht="16.5" thickBot="1">
      <c r="A25" s="616"/>
      <c r="B25" s="663" t="s">
        <v>31</v>
      </c>
      <c r="C25" s="1674"/>
      <c r="D25" s="1469" t="s">
        <v>18</v>
      </c>
      <c r="E25" s="1791" t="s">
        <v>64</v>
      </c>
      <c r="F25" s="1792"/>
      <c r="G25" s="1792"/>
      <c r="H25" s="1793" t="s">
        <v>55</v>
      </c>
      <c r="I25" s="27">
        <v>7</v>
      </c>
      <c r="J25" s="428" t="s">
        <v>14</v>
      </c>
      <c r="K25" s="593" t="s">
        <v>55</v>
      </c>
      <c r="L25" s="430" t="s">
        <v>64</v>
      </c>
      <c r="M25" s="430"/>
      <c r="N25" s="431"/>
      <c r="O25" s="22">
        <v>11</v>
      </c>
      <c r="P25" s="428" t="s">
        <v>14</v>
      </c>
      <c r="Q25" s="273" t="s">
        <v>55</v>
      </c>
      <c r="R25" s="260" t="s">
        <v>64</v>
      </c>
      <c r="S25" s="260"/>
      <c r="T25" s="261"/>
      <c r="U25" s="46"/>
      <c r="V25" s="1431" t="s">
        <v>16</v>
      </c>
      <c r="W25" s="262"/>
      <c r="X25" s="263" t="s">
        <v>55</v>
      </c>
      <c r="Y25" s="263" t="s">
        <v>64</v>
      </c>
      <c r="Z25" s="264"/>
      <c r="AA25" s="1674"/>
      <c r="AB25" s="1469" t="s">
        <v>88</v>
      </c>
      <c r="AC25" s="1675" t="s">
        <v>64</v>
      </c>
      <c r="AD25" s="1671"/>
      <c r="AE25" s="1671"/>
      <c r="AF25" s="1672" t="s">
        <v>55</v>
      </c>
      <c r="AG25" s="22"/>
      <c r="AH25" s="428" t="s">
        <v>17</v>
      </c>
      <c r="AI25" s="259" t="s">
        <v>55</v>
      </c>
      <c r="AJ25" s="260" t="s">
        <v>64</v>
      </c>
      <c r="AK25" s="260"/>
      <c r="AL25" s="261"/>
      <c r="AM25" s="596"/>
      <c r="AN25" s="596"/>
      <c r="AO25" s="596"/>
      <c r="AP25" s="663" t="s">
        <v>31</v>
      </c>
      <c r="AQ25" s="1673"/>
      <c r="AR25" s="1431" t="s">
        <v>16</v>
      </c>
      <c r="AS25" s="1646"/>
      <c r="AT25" s="1647"/>
      <c r="AU25" s="1647" t="s">
        <v>55</v>
      </c>
      <c r="AV25" s="1648" t="s">
        <v>64</v>
      </c>
      <c r="AW25" s="27"/>
      <c r="AX25" s="667" t="s">
        <v>15</v>
      </c>
      <c r="AY25" s="593" t="s">
        <v>64</v>
      </c>
      <c r="AZ25" s="430"/>
      <c r="BA25" s="430"/>
      <c r="BB25" s="431" t="s">
        <v>55</v>
      </c>
      <c r="BC25" s="421"/>
      <c r="BD25" s="1430" t="s">
        <v>19</v>
      </c>
      <c r="BE25" s="1675" t="s">
        <v>55</v>
      </c>
      <c r="BF25" s="269" t="s">
        <v>64</v>
      </c>
      <c r="BG25" s="269"/>
      <c r="BH25" s="270"/>
      <c r="BI25" s="27"/>
      <c r="BJ25" s="428" t="s">
        <v>18</v>
      </c>
      <c r="BK25" s="593"/>
      <c r="BL25" s="430"/>
      <c r="BM25" s="430" t="s">
        <v>55</v>
      </c>
      <c r="BN25" s="431" t="s">
        <v>64</v>
      </c>
      <c r="BO25" s="1233">
        <v>46</v>
      </c>
      <c r="BP25" s="1469" t="s">
        <v>14</v>
      </c>
      <c r="BQ25" s="1801" t="s">
        <v>64</v>
      </c>
      <c r="BR25" s="1792"/>
      <c r="BS25" s="1792"/>
      <c r="BT25" s="1793" t="s">
        <v>55</v>
      </c>
      <c r="BU25" s="27"/>
      <c r="BV25" s="1430" t="s">
        <v>19</v>
      </c>
      <c r="BW25" s="259"/>
      <c r="BX25" s="260" t="s">
        <v>55</v>
      </c>
      <c r="BY25" s="260" t="s">
        <v>64</v>
      </c>
      <c r="BZ25" s="261"/>
      <c r="CA25" s="682"/>
      <c r="CB25" s="683"/>
    </row>
    <row r="26" spans="1:80" ht="16.5" thickBot="1">
      <c r="A26" s="616"/>
      <c r="B26" s="663" t="s">
        <v>32</v>
      </c>
      <c r="C26" s="1674"/>
      <c r="D26" s="1469" t="s">
        <v>88</v>
      </c>
      <c r="E26" s="1791"/>
      <c r="F26" s="1792"/>
      <c r="G26" s="1792" t="s">
        <v>55</v>
      </c>
      <c r="H26" s="1793" t="s">
        <v>64</v>
      </c>
      <c r="I26" s="22"/>
      <c r="J26" s="271" t="s">
        <v>17</v>
      </c>
      <c r="K26" s="259" t="s">
        <v>64</v>
      </c>
      <c r="L26" s="260"/>
      <c r="M26" s="260"/>
      <c r="N26" s="261" t="s">
        <v>55</v>
      </c>
      <c r="O26" s="22"/>
      <c r="P26" s="1469" t="s">
        <v>17</v>
      </c>
      <c r="Q26" s="273" t="s">
        <v>64</v>
      </c>
      <c r="R26" s="260"/>
      <c r="S26" s="260"/>
      <c r="T26" s="261" t="s">
        <v>55</v>
      </c>
      <c r="U26" s="27"/>
      <c r="V26" s="1432" t="s">
        <v>18</v>
      </c>
      <c r="W26" s="256" t="s">
        <v>55</v>
      </c>
      <c r="X26" s="257" t="s">
        <v>64</v>
      </c>
      <c r="Y26" s="257"/>
      <c r="Z26" s="258"/>
      <c r="AA26" s="1674"/>
      <c r="AB26" s="1469" t="s">
        <v>15</v>
      </c>
      <c r="AC26" s="1801"/>
      <c r="AD26" s="1792"/>
      <c r="AE26" s="1792" t="s">
        <v>55</v>
      </c>
      <c r="AF26" s="1793" t="s">
        <v>64</v>
      </c>
      <c r="AG26" s="22"/>
      <c r="AH26" s="428" t="s">
        <v>19</v>
      </c>
      <c r="AI26" s="259" t="s">
        <v>64</v>
      </c>
      <c r="AJ26" s="260"/>
      <c r="AK26" s="260"/>
      <c r="AL26" s="261" t="s">
        <v>55</v>
      </c>
      <c r="AM26" s="596"/>
      <c r="AN26" s="596"/>
      <c r="AO26" s="596"/>
      <c r="AP26" s="663" t="s">
        <v>32</v>
      </c>
      <c r="AQ26" s="1674"/>
      <c r="AR26" s="1469" t="s">
        <v>18</v>
      </c>
      <c r="AS26" s="1801"/>
      <c r="AT26" s="1792" t="s">
        <v>55</v>
      </c>
      <c r="AU26" s="1792" t="s">
        <v>64</v>
      </c>
      <c r="AV26" s="1793"/>
      <c r="AW26" s="27">
        <v>33</v>
      </c>
      <c r="AX26" s="1459" t="s">
        <v>14</v>
      </c>
      <c r="AY26" s="972"/>
      <c r="AZ26" s="430"/>
      <c r="BA26" s="430" t="s">
        <v>55</v>
      </c>
      <c r="BB26" s="431" t="s">
        <v>64</v>
      </c>
      <c r="BC26" s="353"/>
      <c r="BD26" s="1431" t="s">
        <v>16</v>
      </c>
      <c r="BE26" s="501" t="s">
        <v>64</v>
      </c>
      <c r="BF26" s="502"/>
      <c r="BG26" s="502"/>
      <c r="BH26" s="503" t="s">
        <v>55</v>
      </c>
      <c r="BI26" s="22"/>
      <c r="BJ26" s="271" t="s">
        <v>88</v>
      </c>
      <c r="BK26" s="259"/>
      <c r="BL26" s="260" t="s">
        <v>55</v>
      </c>
      <c r="BM26" s="260" t="s">
        <v>64</v>
      </c>
      <c r="BN26" s="261"/>
      <c r="BO26" s="1674"/>
      <c r="BP26" s="1469" t="s">
        <v>17</v>
      </c>
      <c r="BQ26" s="1801"/>
      <c r="BR26" s="1792"/>
      <c r="BS26" s="1792" t="s">
        <v>55</v>
      </c>
      <c r="BT26" s="1793" t="s">
        <v>64</v>
      </c>
      <c r="BU26" s="38"/>
      <c r="BV26" s="1794" t="s">
        <v>16</v>
      </c>
      <c r="BW26" s="284" t="s">
        <v>55</v>
      </c>
      <c r="BX26" s="275" t="s">
        <v>64</v>
      </c>
      <c r="BY26" s="275"/>
      <c r="BZ26" s="276"/>
      <c r="CA26" s="682"/>
      <c r="CB26" s="683"/>
    </row>
    <row r="27" spans="1:80" ht="16.5" thickBot="1">
      <c r="A27" s="616"/>
      <c r="B27" s="663" t="s">
        <v>34</v>
      </c>
      <c r="C27" s="1674"/>
      <c r="D27" s="1430" t="s">
        <v>15</v>
      </c>
      <c r="E27" s="1670"/>
      <c r="F27" s="1671" t="s">
        <v>55</v>
      </c>
      <c r="G27" s="1671" t="s">
        <v>64</v>
      </c>
      <c r="H27" s="1672"/>
      <c r="I27" s="22"/>
      <c r="J27" s="271" t="s">
        <v>19</v>
      </c>
      <c r="K27" s="259"/>
      <c r="L27" s="260"/>
      <c r="M27" s="260" t="s">
        <v>55</v>
      </c>
      <c r="N27" s="261" t="s">
        <v>64</v>
      </c>
      <c r="O27" s="22"/>
      <c r="P27" s="1469" t="s">
        <v>19</v>
      </c>
      <c r="Q27" s="273"/>
      <c r="R27" s="260"/>
      <c r="S27" s="260" t="s">
        <v>55</v>
      </c>
      <c r="T27" s="261" t="s">
        <v>64</v>
      </c>
      <c r="U27" s="27"/>
      <c r="V27" s="1469" t="s">
        <v>88</v>
      </c>
      <c r="W27" s="593" t="s">
        <v>64</v>
      </c>
      <c r="X27" s="430"/>
      <c r="Y27" s="430"/>
      <c r="Z27" s="431" t="s">
        <v>55</v>
      </c>
      <c r="AA27" s="1674">
        <v>20</v>
      </c>
      <c r="AB27" s="1430" t="s">
        <v>14</v>
      </c>
      <c r="AC27" s="1670"/>
      <c r="AD27" s="1671" t="s">
        <v>55</v>
      </c>
      <c r="AE27" s="1671" t="s">
        <v>64</v>
      </c>
      <c r="AF27" s="1672"/>
      <c r="AG27" s="38"/>
      <c r="AH27" s="1001" t="s">
        <v>16</v>
      </c>
      <c r="AI27" s="262"/>
      <c r="AJ27" s="263"/>
      <c r="AK27" s="263" t="s">
        <v>55</v>
      </c>
      <c r="AL27" s="264" t="s">
        <v>64</v>
      </c>
      <c r="AM27" s="596"/>
      <c r="AN27" s="596"/>
      <c r="AO27" s="596"/>
      <c r="AP27" s="663" t="s">
        <v>34</v>
      </c>
      <c r="AQ27" s="1674"/>
      <c r="AR27" s="1430" t="s">
        <v>88</v>
      </c>
      <c r="AS27" s="1675" t="s">
        <v>55</v>
      </c>
      <c r="AT27" s="1671" t="s">
        <v>64</v>
      </c>
      <c r="AU27" s="1671"/>
      <c r="AV27" s="1672"/>
      <c r="AW27" s="27"/>
      <c r="AX27" s="1430" t="s">
        <v>17</v>
      </c>
      <c r="AY27" s="972"/>
      <c r="AZ27" s="430" t="s">
        <v>55</v>
      </c>
      <c r="BA27" s="430" t="s">
        <v>64</v>
      </c>
      <c r="BB27" s="431"/>
      <c r="BC27" s="422"/>
      <c r="BD27" s="1460" t="s">
        <v>18</v>
      </c>
      <c r="BE27" s="265"/>
      <c r="BF27" s="266"/>
      <c r="BG27" s="266" t="s">
        <v>55</v>
      </c>
      <c r="BH27" s="267" t="s">
        <v>64</v>
      </c>
      <c r="BI27" s="27"/>
      <c r="BJ27" s="428" t="s">
        <v>15</v>
      </c>
      <c r="BK27" s="593" t="s">
        <v>55</v>
      </c>
      <c r="BL27" s="430" t="s">
        <v>64</v>
      </c>
      <c r="BM27" s="430"/>
      <c r="BN27" s="431"/>
      <c r="BO27" s="1233"/>
      <c r="BP27" s="1430" t="s">
        <v>19</v>
      </c>
      <c r="BQ27" s="1675"/>
      <c r="BR27" s="1671" t="s">
        <v>55</v>
      </c>
      <c r="BS27" s="1671" t="s">
        <v>64</v>
      </c>
      <c r="BT27" s="1672"/>
      <c r="BU27" s="27"/>
      <c r="BV27" s="1469" t="s">
        <v>18</v>
      </c>
      <c r="BW27" s="256" t="s">
        <v>64</v>
      </c>
      <c r="BX27" s="257"/>
      <c r="BY27" s="257"/>
      <c r="BZ27" s="258" t="s">
        <v>55</v>
      </c>
      <c r="CA27" s="682"/>
      <c r="CB27" s="683"/>
    </row>
    <row r="28" spans="1:80" ht="16.5" thickBot="1">
      <c r="A28" s="616"/>
      <c r="B28" s="663" t="s">
        <v>35</v>
      </c>
      <c r="C28" s="1674">
        <v>3</v>
      </c>
      <c r="D28" s="1430" t="s">
        <v>14</v>
      </c>
      <c r="E28" s="1670" t="s">
        <v>55</v>
      </c>
      <c r="F28" s="1671" t="s">
        <v>64</v>
      </c>
      <c r="G28" s="1671"/>
      <c r="H28" s="1672"/>
      <c r="I28" s="46"/>
      <c r="J28" s="277" t="s">
        <v>16</v>
      </c>
      <c r="K28" s="262"/>
      <c r="L28" s="263" t="s">
        <v>55</v>
      </c>
      <c r="M28" s="263" t="s">
        <v>64</v>
      </c>
      <c r="N28" s="264"/>
      <c r="O28" s="38"/>
      <c r="P28" s="1431" t="s">
        <v>16</v>
      </c>
      <c r="Q28" s="591"/>
      <c r="R28" s="263" t="s">
        <v>55</v>
      </c>
      <c r="S28" s="263" t="s">
        <v>64</v>
      </c>
      <c r="T28" s="264"/>
      <c r="U28" s="22"/>
      <c r="V28" s="1430" t="s">
        <v>15</v>
      </c>
      <c r="W28" s="259"/>
      <c r="X28" s="260"/>
      <c r="Y28" s="260" t="s">
        <v>55</v>
      </c>
      <c r="Z28" s="261" t="s">
        <v>64</v>
      </c>
      <c r="AA28" s="1674"/>
      <c r="AB28" s="1469" t="s">
        <v>17</v>
      </c>
      <c r="AC28" s="1791" t="s">
        <v>55</v>
      </c>
      <c r="AD28" s="1792" t="s">
        <v>64</v>
      </c>
      <c r="AE28" s="1792"/>
      <c r="AF28" s="1672"/>
      <c r="AG28" s="422"/>
      <c r="AH28" s="1002" t="s">
        <v>18</v>
      </c>
      <c r="AI28" s="256"/>
      <c r="AJ28" s="257" t="s">
        <v>55</v>
      </c>
      <c r="AK28" s="257" t="s">
        <v>64</v>
      </c>
      <c r="AL28" s="258"/>
      <c r="AM28" s="596"/>
      <c r="AN28" s="596"/>
      <c r="AO28" s="596"/>
      <c r="AP28" s="663" t="s">
        <v>35</v>
      </c>
      <c r="AQ28" s="1674"/>
      <c r="AR28" s="1430" t="s">
        <v>15</v>
      </c>
      <c r="AS28" s="1675" t="s">
        <v>64</v>
      </c>
      <c r="AT28" s="1671"/>
      <c r="AU28" s="1671"/>
      <c r="AV28" s="1672" t="s">
        <v>55</v>
      </c>
      <c r="AW28" s="27"/>
      <c r="AX28" s="1469" t="s">
        <v>19</v>
      </c>
      <c r="AY28" s="590" t="s">
        <v>55</v>
      </c>
      <c r="AZ28" s="260" t="s">
        <v>64</v>
      </c>
      <c r="BA28" s="260"/>
      <c r="BB28" s="261"/>
      <c r="BC28" s="421"/>
      <c r="BD28" s="667" t="s">
        <v>88</v>
      </c>
      <c r="BE28" s="268"/>
      <c r="BF28" s="269" t="s">
        <v>55</v>
      </c>
      <c r="BG28" s="269" t="s">
        <v>64</v>
      </c>
      <c r="BH28" s="270"/>
      <c r="BI28" s="27">
        <v>42</v>
      </c>
      <c r="BJ28" s="667" t="s">
        <v>14</v>
      </c>
      <c r="BK28" s="259" t="s">
        <v>64</v>
      </c>
      <c r="BL28" s="260"/>
      <c r="BM28" s="260"/>
      <c r="BN28" s="261" t="s">
        <v>55</v>
      </c>
      <c r="BO28" s="1237"/>
      <c r="BP28" s="1431" t="s">
        <v>16</v>
      </c>
      <c r="BQ28" s="1646" t="s">
        <v>55</v>
      </c>
      <c r="BR28" s="1647" t="s">
        <v>64</v>
      </c>
      <c r="BS28" s="1647"/>
      <c r="BT28" s="1648"/>
      <c r="BU28" s="27"/>
      <c r="BV28" s="1469" t="s">
        <v>88</v>
      </c>
      <c r="BW28" s="593"/>
      <c r="BX28" s="430"/>
      <c r="BY28" s="430" t="s">
        <v>55</v>
      </c>
      <c r="BZ28" s="431" t="s">
        <v>64</v>
      </c>
      <c r="CA28" s="682"/>
      <c r="CB28" s="683"/>
    </row>
    <row r="29" spans="1:80" ht="16.5" thickBot="1">
      <c r="A29" s="616"/>
      <c r="B29" s="663" t="s">
        <v>36</v>
      </c>
      <c r="C29" s="1674"/>
      <c r="D29" s="1430" t="s">
        <v>17</v>
      </c>
      <c r="E29" s="1670" t="s">
        <v>64</v>
      </c>
      <c r="F29" s="1671"/>
      <c r="G29" s="1671"/>
      <c r="H29" s="1672" t="s">
        <v>55</v>
      </c>
      <c r="I29" s="22"/>
      <c r="J29" s="317" t="s">
        <v>18</v>
      </c>
      <c r="K29" s="256" t="s">
        <v>55</v>
      </c>
      <c r="L29" s="257" t="s">
        <v>64</v>
      </c>
      <c r="M29" s="257"/>
      <c r="N29" s="258"/>
      <c r="O29" s="22"/>
      <c r="P29" s="1432" t="s">
        <v>18</v>
      </c>
      <c r="Q29" s="265" t="s">
        <v>55</v>
      </c>
      <c r="R29" s="257" t="s">
        <v>64</v>
      </c>
      <c r="S29" s="257"/>
      <c r="T29" s="258"/>
      <c r="U29" s="22">
        <v>16</v>
      </c>
      <c r="V29" s="1430" t="s">
        <v>14</v>
      </c>
      <c r="W29" s="259"/>
      <c r="X29" s="260" t="s">
        <v>55</v>
      </c>
      <c r="Y29" s="260" t="s">
        <v>64</v>
      </c>
      <c r="Z29" s="261"/>
      <c r="AA29" s="1674"/>
      <c r="AB29" s="1430" t="s">
        <v>19</v>
      </c>
      <c r="AC29" s="1670" t="s">
        <v>64</v>
      </c>
      <c r="AD29" s="1671"/>
      <c r="AE29" s="1671"/>
      <c r="AF29" s="1672" t="s">
        <v>55</v>
      </c>
      <c r="AG29" s="27"/>
      <c r="AH29" s="667" t="s">
        <v>88</v>
      </c>
      <c r="AI29" s="259" t="s">
        <v>55</v>
      </c>
      <c r="AJ29" s="260" t="s">
        <v>64</v>
      </c>
      <c r="AK29" s="260"/>
      <c r="AL29" s="261"/>
      <c r="AM29" s="596"/>
      <c r="AN29" s="596"/>
      <c r="AO29" s="596"/>
      <c r="AP29" s="663" t="s">
        <v>36</v>
      </c>
      <c r="AQ29" s="1674">
        <v>29</v>
      </c>
      <c r="AR29" s="1430" t="s">
        <v>14</v>
      </c>
      <c r="AS29" s="1675"/>
      <c r="AT29" s="1671"/>
      <c r="AU29" s="1671" t="s">
        <v>55</v>
      </c>
      <c r="AV29" s="1672" t="s">
        <v>64</v>
      </c>
      <c r="AW29" s="38"/>
      <c r="AX29" s="1431" t="s">
        <v>16</v>
      </c>
      <c r="AY29" s="591" t="s">
        <v>64</v>
      </c>
      <c r="AZ29" s="263"/>
      <c r="BA29" s="263"/>
      <c r="BB29" s="264" t="s">
        <v>55</v>
      </c>
      <c r="BC29" s="421"/>
      <c r="BD29" s="667" t="s">
        <v>15</v>
      </c>
      <c r="BE29" s="268" t="s">
        <v>55</v>
      </c>
      <c r="BF29" s="269" t="s">
        <v>64</v>
      </c>
      <c r="BG29" s="269"/>
      <c r="BH29" s="270"/>
      <c r="BI29" s="27"/>
      <c r="BJ29" s="667" t="s">
        <v>17</v>
      </c>
      <c r="BK29" s="259"/>
      <c r="BL29" s="260"/>
      <c r="BM29" s="260" t="s">
        <v>55</v>
      </c>
      <c r="BN29" s="261" t="s">
        <v>64</v>
      </c>
      <c r="BO29" s="1238"/>
      <c r="BP29" s="1460" t="s">
        <v>18</v>
      </c>
      <c r="BQ29" s="1785" t="s">
        <v>64</v>
      </c>
      <c r="BR29" s="1786"/>
      <c r="BS29" s="1786"/>
      <c r="BT29" s="1787" t="s">
        <v>55</v>
      </c>
      <c r="BU29" s="27"/>
      <c r="BV29" s="1469" t="s">
        <v>15</v>
      </c>
      <c r="BW29" s="259"/>
      <c r="BX29" s="260" t="s">
        <v>55</v>
      </c>
      <c r="BY29" s="260" t="s">
        <v>64</v>
      </c>
      <c r="BZ29" s="261"/>
      <c r="CA29" s="682"/>
      <c r="CB29" s="683"/>
    </row>
    <row r="30" spans="1:80" ht="16.5" thickBot="1">
      <c r="A30" s="616"/>
      <c r="B30" s="663" t="s">
        <v>37</v>
      </c>
      <c r="C30" s="1674"/>
      <c r="D30" s="1430" t="s">
        <v>19</v>
      </c>
      <c r="E30" s="1670"/>
      <c r="F30" s="1671"/>
      <c r="G30" s="1671" t="s">
        <v>55</v>
      </c>
      <c r="H30" s="1672" t="s">
        <v>64</v>
      </c>
      <c r="I30" s="22"/>
      <c r="J30" s="271" t="s">
        <v>88</v>
      </c>
      <c r="K30" s="259" t="s">
        <v>64</v>
      </c>
      <c r="L30" s="260"/>
      <c r="M30" s="260"/>
      <c r="N30" s="261" t="s">
        <v>55</v>
      </c>
      <c r="O30" s="8"/>
      <c r="P30" s="1430" t="s">
        <v>88</v>
      </c>
      <c r="Q30" s="590" t="s">
        <v>64</v>
      </c>
      <c r="R30" s="260"/>
      <c r="S30" s="260"/>
      <c r="T30" s="261" t="s">
        <v>55</v>
      </c>
      <c r="U30" s="22"/>
      <c r="V30" s="1433" t="s">
        <v>17</v>
      </c>
      <c r="W30" s="259" t="s">
        <v>55</v>
      </c>
      <c r="X30" s="260" t="s">
        <v>64</v>
      </c>
      <c r="Y30" s="260"/>
      <c r="Z30" s="261"/>
      <c r="AA30" s="1673"/>
      <c r="AB30" s="1431" t="s">
        <v>16</v>
      </c>
      <c r="AC30" s="1795"/>
      <c r="AD30" s="1647"/>
      <c r="AE30" s="1647" t="s">
        <v>55</v>
      </c>
      <c r="AF30" s="1648" t="s">
        <v>64</v>
      </c>
      <c r="AG30" s="27"/>
      <c r="AH30" s="271" t="s">
        <v>15</v>
      </c>
      <c r="AI30" s="259" t="s">
        <v>64</v>
      </c>
      <c r="AJ30" s="260"/>
      <c r="AK30" s="260"/>
      <c r="AL30" s="261" t="s">
        <v>55</v>
      </c>
      <c r="AM30" s="596"/>
      <c r="AN30" s="596"/>
      <c r="AO30" s="596"/>
      <c r="AP30" s="663" t="s">
        <v>37</v>
      </c>
      <c r="AQ30" s="1674"/>
      <c r="AR30" s="1430" t="s">
        <v>17</v>
      </c>
      <c r="AS30" s="1675"/>
      <c r="AT30" s="1671" t="s">
        <v>55</v>
      </c>
      <c r="AU30" s="1671" t="s">
        <v>64</v>
      </c>
      <c r="AV30" s="1672"/>
      <c r="AW30" s="25"/>
      <c r="AX30" s="1432" t="s">
        <v>18</v>
      </c>
      <c r="AY30" s="283"/>
      <c r="AZ30" s="257"/>
      <c r="BA30" s="257" t="s">
        <v>55</v>
      </c>
      <c r="BB30" s="258" t="s">
        <v>64</v>
      </c>
      <c r="BC30" s="421">
        <v>38</v>
      </c>
      <c r="BD30" s="667" t="s">
        <v>14</v>
      </c>
      <c r="BE30" s="268" t="s">
        <v>64</v>
      </c>
      <c r="BF30" s="269"/>
      <c r="BG30" s="269"/>
      <c r="BH30" s="270" t="s">
        <v>55</v>
      </c>
      <c r="BI30" s="427"/>
      <c r="BJ30" s="1430" t="s">
        <v>19</v>
      </c>
      <c r="BK30" s="268"/>
      <c r="BL30" s="269" t="s">
        <v>55</v>
      </c>
      <c r="BM30" s="269" t="s">
        <v>64</v>
      </c>
      <c r="BN30" s="270"/>
      <c r="BO30" s="1233"/>
      <c r="BP30" s="1430" t="s">
        <v>88</v>
      </c>
      <c r="BQ30" s="1675"/>
      <c r="BR30" s="1671"/>
      <c r="BS30" s="1671" t="s">
        <v>55</v>
      </c>
      <c r="BT30" s="1672" t="s">
        <v>64</v>
      </c>
      <c r="BU30" s="27">
        <v>51</v>
      </c>
      <c r="BV30" s="1469" t="s">
        <v>14</v>
      </c>
      <c r="BW30" s="259" t="s">
        <v>55</v>
      </c>
      <c r="BX30" s="260" t="s">
        <v>64</v>
      </c>
      <c r="BY30" s="260"/>
      <c r="BZ30" s="261"/>
      <c r="CA30" s="682"/>
      <c r="CB30" s="683"/>
    </row>
    <row r="31" spans="1:80" ht="16.5" thickBot="1">
      <c r="A31" s="616"/>
      <c r="B31" s="663" t="s">
        <v>39</v>
      </c>
      <c r="C31" s="1673"/>
      <c r="D31" s="1431" t="s">
        <v>16</v>
      </c>
      <c r="E31" s="1795"/>
      <c r="F31" s="1647" t="s">
        <v>55</v>
      </c>
      <c r="G31" s="1647" t="s">
        <v>64</v>
      </c>
      <c r="H31" s="1648"/>
      <c r="I31" s="22"/>
      <c r="J31" s="271" t="s">
        <v>15</v>
      </c>
      <c r="K31" s="259"/>
      <c r="L31" s="260"/>
      <c r="M31" s="260" t="s">
        <v>55</v>
      </c>
      <c r="N31" s="261" t="s">
        <v>64</v>
      </c>
      <c r="O31" s="8"/>
      <c r="P31" s="271" t="s">
        <v>15</v>
      </c>
      <c r="Q31" s="273"/>
      <c r="R31" s="260"/>
      <c r="S31" s="260" t="s">
        <v>55</v>
      </c>
      <c r="T31" s="261" t="s">
        <v>64</v>
      </c>
      <c r="U31" s="22"/>
      <c r="V31" s="1430" t="s">
        <v>19</v>
      </c>
      <c r="W31" s="259" t="s">
        <v>64</v>
      </c>
      <c r="X31" s="260"/>
      <c r="Y31" s="260"/>
      <c r="Z31" s="261" t="s">
        <v>55</v>
      </c>
      <c r="AA31" s="1233"/>
      <c r="AB31" s="1432" t="s">
        <v>18</v>
      </c>
      <c r="AC31" s="1785"/>
      <c r="AD31" s="1786" t="s">
        <v>55</v>
      </c>
      <c r="AE31" s="1786" t="s">
        <v>64</v>
      </c>
      <c r="AF31" s="1787"/>
      <c r="AG31" s="27">
        <v>25</v>
      </c>
      <c r="AH31" s="667" t="s">
        <v>14</v>
      </c>
      <c r="AI31" s="259"/>
      <c r="AJ31" s="260"/>
      <c r="AK31" s="260" t="s">
        <v>55</v>
      </c>
      <c r="AL31" s="261" t="s">
        <v>64</v>
      </c>
      <c r="AM31" s="596"/>
      <c r="AN31" s="596"/>
      <c r="AO31" s="596"/>
      <c r="AP31" s="663" t="s">
        <v>39</v>
      </c>
      <c r="AQ31" s="1674"/>
      <c r="AR31" s="1430" t="s">
        <v>19</v>
      </c>
      <c r="AS31" s="1675" t="s">
        <v>55</v>
      </c>
      <c r="AT31" s="1671" t="s">
        <v>64</v>
      </c>
      <c r="AU31" s="1671"/>
      <c r="AV31" s="1672"/>
      <c r="AW31" s="1674"/>
      <c r="AX31" s="1430" t="s">
        <v>88</v>
      </c>
      <c r="AY31" s="1670"/>
      <c r="AZ31" s="260" t="s">
        <v>55</v>
      </c>
      <c r="BA31" s="260" t="s">
        <v>64</v>
      </c>
      <c r="BB31" s="261"/>
      <c r="BC31" s="421"/>
      <c r="BD31" s="667" t="s">
        <v>17</v>
      </c>
      <c r="BE31" s="268"/>
      <c r="BF31" s="269"/>
      <c r="BG31" s="269" t="s">
        <v>55</v>
      </c>
      <c r="BH31" s="270" t="s">
        <v>64</v>
      </c>
      <c r="BI31" s="353"/>
      <c r="BJ31" s="1431" t="s">
        <v>16</v>
      </c>
      <c r="BK31" s="501" t="s">
        <v>55</v>
      </c>
      <c r="BL31" s="502" t="s">
        <v>64</v>
      </c>
      <c r="BM31" s="502"/>
      <c r="BN31" s="503"/>
      <c r="BO31" s="1233"/>
      <c r="BP31" s="1430" t="s">
        <v>15</v>
      </c>
      <c r="BQ31" s="1675"/>
      <c r="BR31" s="1671" t="s">
        <v>55</v>
      </c>
      <c r="BS31" s="1671" t="s">
        <v>64</v>
      </c>
      <c r="BT31" s="1672"/>
      <c r="BU31" s="27"/>
      <c r="BV31" s="1469" t="s">
        <v>17</v>
      </c>
      <c r="BW31" s="259" t="s">
        <v>64</v>
      </c>
      <c r="BX31" s="260"/>
      <c r="BY31" s="260"/>
      <c r="BZ31" s="261" t="s">
        <v>55</v>
      </c>
      <c r="CA31" s="682"/>
      <c r="CB31" s="683"/>
    </row>
    <row r="32" spans="1:80" ht="16.5" thickBot="1">
      <c r="A32" s="616"/>
      <c r="B32" s="663" t="s">
        <v>40</v>
      </c>
      <c r="C32" s="1238"/>
      <c r="D32" s="1432" t="s">
        <v>18</v>
      </c>
      <c r="E32" s="1785" t="s">
        <v>55</v>
      </c>
      <c r="F32" s="1786" t="s">
        <v>64</v>
      </c>
      <c r="G32" s="1786"/>
      <c r="H32" s="1787"/>
      <c r="I32" s="22">
        <v>8</v>
      </c>
      <c r="J32" s="271" t="s">
        <v>14</v>
      </c>
      <c r="K32" s="259"/>
      <c r="L32" s="260" t="s">
        <v>55</v>
      </c>
      <c r="M32" s="260" t="s">
        <v>64</v>
      </c>
      <c r="N32" s="261"/>
      <c r="O32" s="8">
        <v>12</v>
      </c>
      <c r="P32" s="271" t="s">
        <v>14</v>
      </c>
      <c r="Q32" s="273"/>
      <c r="R32" s="260" t="s">
        <v>55</v>
      </c>
      <c r="S32" s="260" t="s">
        <v>64</v>
      </c>
      <c r="T32" s="261"/>
      <c r="U32" s="1237"/>
      <c r="V32" s="1431" t="s">
        <v>16</v>
      </c>
      <c r="W32" s="1646"/>
      <c r="X32" s="1647"/>
      <c r="Y32" s="1647" t="s">
        <v>55</v>
      </c>
      <c r="Z32" s="1648" t="s">
        <v>64</v>
      </c>
      <c r="AA32" s="1233"/>
      <c r="AB32" s="1430" t="s">
        <v>88</v>
      </c>
      <c r="AC32" s="1670" t="s">
        <v>55</v>
      </c>
      <c r="AD32" s="1671" t="s">
        <v>64</v>
      </c>
      <c r="AE32" s="1671"/>
      <c r="AF32" s="1672"/>
      <c r="AG32" s="8"/>
      <c r="AH32" s="667" t="s">
        <v>17</v>
      </c>
      <c r="AI32" s="259"/>
      <c r="AJ32" s="260" t="s">
        <v>55</v>
      </c>
      <c r="AK32" s="260" t="s">
        <v>64</v>
      </c>
      <c r="AL32" s="261"/>
      <c r="AM32" s="596"/>
      <c r="AN32" s="596"/>
      <c r="AO32" s="596"/>
      <c r="AP32" s="663" t="s">
        <v>40</v>
      </c>
      <c r="AQ32" s="1673"/>
      <c r="AR32" s="1431" t="s">
        <v>16</v>
      </c>
      <c r="AS32" s="1646" t="s">
        <v>64</v>
      </c>
      <c r="AT32" s="1647"/>
      <c r="AU32" s="1647"/>
      <c r="AV32" s="1648" t="s">
        <v>55</v>
      </c>
      <c r="AW32" s="1674"/>
      <c r="AX32" s="1430" t="s">
        <v>15</v>
      </c>
      <c r="AY32" s="1670" t="s">
        <v>55</v>
      </c>
      <c r="AZ32" s="260" t="s">
        <v>64</v>
      </c>
      <c r="BA32" s="260"/>
      <c r="BB32" s="261"/>
      <c r="BC32" s="427"/>
      <c r="BD32" s="1459" t="s">
        <v>19</v>
      </c>
      <c r="BE32" s="972"/>
      <c r="BF32" s="973" t="s">
        <v>55</v>
      </c>
      <c r="BG32" s="973" t="s">
        <v>64</v>
      </c>
      <c r="BH32" s="974"/>
      <c r="BI32" s="422"/>
      <c r="BJ32" s="1002" t="s">
        <v>18</v>
      </c>
      <c r="BK32" s="265" t="s">
        <v>64</v>
      </c>
      <c r="BL32" s="266"/>
      <c r="BM32" s="266"/>
      <c r="BN32" s="267" t="s">
        <v>55</v>
      </c>
      <c r="BO32" s="1233">
        <v>47</v>
      </c>
      <c r="BP32" s="1430" t="s">
        <v>14</v>
      </c>
      <c r="BQ32" s="1675" t="s">
        <v>55</v>
      </c>
      <c r="BR32" s="1671" t="s">
        <v>64</v>
      </c>
      <c r="BS32" s="1671"/>
      <c r="BT32" s="1672"/>
      <c r="BU32" s="27"/>
      <c r="BV32" s="1469" t="s">
        <v>19</v>
      </c>
      <c r="BW32" s="259"/>
      <c r="BX32" s="260"/>
      <c r="BY32" s="260" t="s">
        <v>55</v>
      </c>
      <c r="BZ32" s="261" t="s">
        <v>64</v>
      </c>
      <c r="CA32" s="682"/>
      <c r="CB32" s="683"/>
    </row>
    <row r="33" spans="1:80" ht="16.5" thickBot="1">
      <c r="A33" s="616"/>
      <c r="B33" s="663" t="s">
        <v>41</v>
      </c>
      <c r="C33" s="1674"/>
      <c r="D33" s="1430" t="s">
        <v>88</v>
      </c>
      <c r="E33" s="1670" t="s">
        <v>64</v>
      </c>
      <c r="F33" s="1671"/>
      <c r="G33" s="1671"/>
      <c r="H33" s="1672" t="s">
        <v>55</v>
      </c>
      <c r="I33" s="22"/>
      <c r="J33" s="271" t="s">
        <v>17</v>
      </c>
      <c r="K33" s="259" t="s">
        <v>55</v>
      </c>
      <c r="L33" s="260" t="s">
        <v>64</v>
      </c>
      <c r="M33" s="260"/>
      <c r="N33" s="261"/>
      <c r="O33" s="8"/>
      <c r="P33" s="1430" t="s">
        <v>17</v>
      </c>
      <c r="Q33" s="273" t="s">
        <v>55</v>
      </c>
      <c r="R33" s="260" t="s">
        <v>64</v>
      </c>
      <c r="S33" s="260"/>
      <c r="T33" s="261"/>
      <c r="U33" s="22"/>
      <c r="V33" s="1460" t="s">
        <v>18</v>
      </c>
      <c r="W33" s="256"/>
      <c r="X33" s="257" t="s">
        <v>55</v>
      </c>
      <c r="Y33" s="257" t="s">
        <v>64</v>
      </c>
      <c r="Z33" s="258"/>
      <c r="AA33" s="1674"/>
      <c r="AB33" s="1469" t="s">
        <v>15</v>
      </c>
      <c r="AC33" s="1791" t="s">
        <v>64</v>
      </c>
      <c r="AD33" s="1792"/>
      <c r="AE33" s="1792"/>
      <c r="AF33" s="1793" t="s">
        <v>55</v>
      </c>
      <c r="AG33" s="8"/>
      <c r="AH33" s="667" t="s">
        <v>19</v>
      </c>
      <c r="AI33" s="259" t="s">
        <v>55</v>
      </c>
      <c r="AJ33" s="260" t="s">
        <v>64</v>
      </c>
      <c r="AK33" s="260"/>
      <c r="AL33" s="261"/>
      <c r="AM33" s="596"/>
      <c r="AN33" s="596"/>
      <c r="AO33" s="596"/>
      <c r="AP33" s="663" t="s">
        <v>41</v>
      </c>
      <c r="AQ33" s="1238"/>
      <c r="AR33" s="1432" t="s">
        <v>18</v>
      </c>
      <c r="AS33" s="1785"/>
      <c r="AT33" s="1786"/>
      <c r="AU33" s="1786" t="s">
        <v>55</v>
      </c>
      <c r="AV33" s="1787" t="s">
        <v>64</v>
      </c>
      <c r="AW33" s="1674">
        <v>34</v>
      </c>
      <c r="AX33" s="1430" t="s">
        <v>14</v>
      </c>
      <c r="AY33" s="1670" t="s">
        <v>64</v>
      </c>
      <c r="AZ33" s="260"/>
      <c r="BA33" s="260"/>
      <c r="BB33" s="261" t="s">
        <v>55</v>
      </c>
      <c r="BC33" s="423"/>
      <c r="BD33" s="1001" t="s">
        <v>16</v>
      </c>
      <c r="BE33" s="501" t="s">
        <v>55</v>
      </c>
      <c r="BF33" s="502" t="s">
        <v>64</v>
      </c>
      <c r="BG33" s="502"/>
      <c r="BH33" s="503"/>
      <c r="BI33" s="427"/>
      <c r="BJ33" s="1430" t="s">
        <v>88</v>
      </c>
      <c r="BK33" s="268"/>
      <c r="BL33" s="269"/>
      <c r="BM33" s="269" t="s">
        <v>55</v>
      </c>
      <c r="BN33" s="270" t="s">
        <v>64</v>
      </c>
      <c r="BO33" s="22"/>
      <c r="BP33" s="271" t="s">
        <v>17</v>
      </c>
      <c r="BQ33" s="259" t="s">
        <v>64</v>
      </c>
      <c r="BR33" s="260"/>
      <c r="BS33" s="260"/>
      <c r="BT33" s="261" t="s">
        <v>55</v>
      </c>
      <c r="BU33" s="46"/>
      <c r="BV33" s="1469" t="s">
        <v>16</v>
      </c>
      <c r="BW33" s="259"/>
      <c r="BX33" s="260" t="s">
        <v>55</v>
      </c>
      <c r="BY33" s="260" t="s">
        <v>64</v>
      </c>
      <c r="BZ33" s="261"/>
      <c r="CA33" s="682"/>
      <c r="CB33" s="683"/>
    </row>
    <row r="34" spans="1:80" ht="16.5" thickBot="1">
      <c r="A34" s="616"/>
      <c r="B34" s="663" t="s">
        <v>42</v>
      </c>
      <c r="C34" s="27"/>
      <c r="D34" s="271" t="s">
        <v>15</v>
      </c>
      <c r="E34" s="273"/>
      <c r="F34" s="260"/>
      <c r="G34" s="260" t="s">
        <v>55</v>
      </c>
      <c r="H34" s="261" t="s">
        <v>64</v>
      </c>
      <c r="I34" s="22"/>
      <c r="J34" s="271" t="s">
        <v>19</v>
      </c>
      <c r="K34" s="259" t="s">
        <v>64</v>
      </c>
      <c r="L34" s="260"/>
      <c r="M34" s="260"/>
      <c r="N34" s="261" t="s">
        <v>55</v>
      </c>
      <c r="O34" s="8"/>
      <c r="P34" s="1430" t="s">
        <v>19</v>
      </c>
      <c r="Q34" s="273" t="s">
        <v>64</v>
      </c>
      <c r="R34" s="260"/>
      <c r="S34" s="260"/>
      <c r="T34" s="261" t="s">
        <v>55</v>
      </c>
      <c r="U34" s="1872"/>
      <c r="V34" s="1430" t="s">
        <v>88</v>
      </c>
      <c r="W34" s="1675" t="s">
        <v>55</v>
      </c>
      <c r="X34" s="1671" t="s">
        <v>64</v>
      </c>
      <c r="Y34" s="1671"/>
      <c r="Z34" s="1672"/>
      <c r="AA34" s="27">
        <v>21</v>
      </c>
      <c r="AB34" s="271" t="s">
        <v>14</v>
      </c>
      <c r="AC34" s="273"/>
      <c r="AD34" s="260"/>
      <c r="AE34" s="260" t="s">
        <v>55</v>
      </c>
      <c r="AF34" s="261" t="s">
        <v>64</v>
      </c>
      <c r="AG34" s="1802"/>
      <c r="AH34" s="1431" t="s">
        <v>16</v>
      </c>
      <c r="AI34" s="1646" t="s">
        <v>64</v>
      </c>
      <c r="AJ34" s="1647"/>
      <c r="AK34" s="1647"/>
      <c r="AL34" s="1648" t="s">
        <v>55</v>
      </c>
      <c r="AM34" s="596"/>
      <c r="AN34" s="596"/>
      <c r="AO34" s="596"/>
      <c r="AP34" s="663" t="s">
        <v>42</v>
      </c>
      <c r="AQ34" s="22"/>
      <c r="AR34" s="271" t="s">
        <v>88</v>
      </c>
      <c r="AS34" s="259"/>
      <c r="AT34" s="260" t="s">
        <v>55</v>
      </c>
      <c r="AU34" s="260" t="s">
        <v>64</v>
      </c>
      <c r="AV34" s="261"/>
      <c r="AW34" s="1674"/>
      <c r="AX34" s="1430" t="s">
        <v>17</v>
      </c>
      <c r="AY34" s="1670"/>
      <c r="AZ34" s="260"/>
      <c r="BA34" s="260" t="s">
        <v>55</v>
      </c>
      <c r="BB34" s="261" t="s">
        <v>64</v>
      </c>
      <c r="BC34" s="422"/>
      <c r="BD34" s="1002" t="s">
        <v>18</v>
      </c>
      <c r="BE34" s="265" t="s">
        <v>64</v>
      </c>
      <c r="BF34" s="266"/>
      <c r="BG34" s="266"/>
      <c r="BH34" s="267" t="s">
        <v>55</v>
      </c>
      <c r="BI34" s="427"/>
      <c r="BJ34" s="1430" t="s">
        <v>15</v>
      </c>
      <c r="BK34" s="268"/>
      <c r="BL34" s="269" t="s">
        <v>55</v>
      </c>
      <c r="BM34" s="269" t="s">
        <v>64</v>
      </c>
      <c r="BN34" s="270"/>
      <c r="BO34" s="230"/>
      <c r="BP34" s="271" t="s">
        <v>19</v>
      </c>
      <c r="BQ34" s="259"/>
      <c r="BR34" s="260"/>
      <c r="BS34" s="260" t="s">
        <v>55</v>
      </c>
      <c r="BT34" s="261" t="s">
        <v>64</v>
      </c>
      <c r="BU34" s="1233"/>
      <c r="BV34" s="1432" t="s">
        <v>18</v>
      </c>
      <c r="BW34" s="1785" t="s">
        <v>55</v>
      </c>
      <c r="BX34" s="1786" t="s">
        <v>64</v>
      </c>
      <c r="BY34" s="1786"/>
      <c r="BZ34" s="1787"/>
      <c r="CA34" s="682"/>
      <c r="CB34" s="683"/>
    </row>
    <row r="35" spans="1:80" ht="16.5" thickBot="1">
      <c r="A35" s="616"/>
      <c r="B35" s="663" t="s">
        <v>43</v>
      </c>
      <c r="C35" s="27">
        <v>4</v>
      </c>
      <c r="D35" s="271" t="s">
        <v>14</v>
      </c>
      <c r="E35" s="273"/>
      <c r="F35" s="260" t="s">
        <v>55</v>
      </c>
      <c r="G35" s="260" t="s">
        <v>64</v>
      </c>
      <c r="H35" s="261"/>
      <c r="I35" s="46"/>
      <c r="J35" s="277" t="s">
        <v>16</v>
      </c>
      <c r="K35" s="262"/>
      <c r="L35" s="263"/>
      <c r="M35" s="263" t="s">
        <v>55</v>
      </c>
      <c r="N35" s="264" t="s">
        <v>64</v>
      </c>
      <c r="O35" s="38"/>
      <c r="P35" s="1431" t="s">
        <v>16</v>
      </c>
      <c r="Q35" s="274"/>
      <c r="R35" s="263"/>
      <c r="S35" s="263" t="s">
        <v>55</v>
      </c>
      <c r="T35" s="264" t="s">
        <v>64</v>
      </c>
      <c r="U35" s="1674"/>
      <c r="V35" s="1430" t="s">
        <v>15</v>
      </c>
      <c r="W35" s="1675" t="s">
        <v>64</v>
      </c>
      <c r="X35" s="1671"/>
      <c r="Y35" s="1671"/>
      <c r="Z35" s="1672" t="s">
        <v>55</v>
      </c>
      <c r="AA35" s="27"/>
      <c r="AB35" s="271" t="s">
        <v>17</v>
      </c>
      <c r="AC35" s="273"/>
      <c r="AD35" s="260" t="s">
        <v>55</v>
      </c>
      <c r="AE35" s="260" t="s">
        <v>64</v>
      </c>
      <c r="AF35" s="261"/>
      <c r="AG35" s="1238"/>
      <c r="AH35" s="1432" t="s">
        <v>18</v>
      </c>
      <c r="AI35" s="1785"/>
      <c r="AJ35" s="1786"/>
      <c r="AK35" s="1786" t="s">
        <v>55</v>
      </c>
      <c r="AL35" s="1787" t="s">
        <v>64</v>
      </c>
      <c r="AM35" s="596"/>
      <c r="AN35" s="596"/>
      <c r="AO35" s="596"/>
      <c r="AP35" s="663" t="s">
        <v>43</v>
      </c>
      <c r="AQ35" s="27"/>
      <c r="AR35" s="271" t="s">
        <v>15</v>
      </c>
      <c r="AS35" s="259" t="s">
        <v>55</v>
      </c>
      <c r="AT35" s="260" t="s">
        <v>64</v>
      </c>
      <c r="AU35" s="260"/>
      <c r="AV35" s="261"/>
      <c r="AW35" s="27"/>
      <c r="AX35" s="1430" t="s">
        <v>19</v>
      </c>
      <c r="AY35" s="273"/>
      <c r="AZ35" s="260" t="s">
        <v>55</v>
      </c>
      <c r="BA35" s="260" t="s">
        <v>64</v>
      </c>
      <c r="BB35" s="261"/>
      <c r="BC35" s="421"/>
      <c r="BD35" s="667" t="s">
        <v>88</v>
      </c>
      <c r="BE35" s="268"/>
      <c r="BF35" s="269"/>
      <c r="BG35" s="269" t="s">
        <v>55</v>
      </c>
      <c r="BH35" s="270" t="s">
        <v>64</v>
      </c>
      <c r="BI35" s="1674">
        <v>43</v>
      </c>
      <c r="BJ35" s="1430" t="s">
        <v>14</v>
      </c>
      <c r="BK35" s="1675" t="s">
        <v>55</v>
      </c>
      <c r="BL35" s="1671" t="s">
        <v>64</v>
      </c>
      <c r="BM35" s="1671"/>
      <c r="BN35" s="1672"/>
      <c r="BO35" s="38"/>
      <c r="BP35" s="277" t="s">
        <v>16</v>
      </c>
      <c r="BQ35" s="262"/>
      <c r="BR35" s="263" t="s">
        <v>55</v>
      </c>
      <c r="BS35" s="263" t="s">
        <v>64</v>
      </c>
      <c r="BT35" s="264"/>
      <c r="BU35" s="1233"/>
      <c r="BV35" s="1430" t="s">
        <v>88</v>
      </c>
      <c r="BW35" s="1675" t="s">
        <v>64</v>
      </c>
      <c r="BX35" s="1671"/>
      <c r="BY35" s="1671"/>
      <c r="BZ35" s="1672" t="s">
        <v>55</v>
      </c>
      <c r="CA35" s="682"/>
      <c r="CB35" s="683"/>
    </row>
    <row r="36" spans="1:80" ht="16.5" thickBot="1">
      <c r="A36" s="616"/>
      <c r="B36" s="663" t="s">
        <v>44</v>
      </c>
      <c r="C36" s="27"/>
      <c r="D36" s="271" t="s">
        <v>17</v>
      </c>
      <c r="E36" s="273" t="s">
        <v>55</v>
      </c>
      <c r="F36" s="260" t="s">
        <v>64</v>
      </c>
      <c r="G36" s="260"/>
      <c r="H36" s="261"/>
      <c r="I36" s="25"/>
      <c r="J36" s="317" t="s">
        <v>18</v>
      </c>
      <c r="K36" s="256"/>
      <c r="L36" s="257" t="s">
        <v>55</v>
      </c>
      <c r="M36" s="257" t="s">
        <v>64</v>
      </c>
      <c r="N36" s="258"/>
      <c r="O36" s="22"/>
      <c r="P36" s="1432" t="s">
        <v>18</v>
      </c>
      <c r="Q36" s="256"/>
      <c r="R36" s="257" t="s">
        <v>55</v>
      </c>
      <c r="S36" s="257" t="s">
        <v>64</v>
      </c>
      <c r="T36" s="258"/>
      <c r="U36" s="1674">
        <v>17</v>
      </c>
      <c r="V36" s="1430" t="s">
        <v>14</v>
      </c>
      <c r="W36" s="1675"/>
      <c r="X36" s="1671"/>
      <c r="Y36" s="1671" t="s">
        <v>55</v>
      </c>
      <c r="Z36" s="1672" t="s">
        <v>64</v>
      </c>
      <c r="AA36" s="27"/>
      <c r="AB36" s="271" t="s">
        <v>19</v>
      </c>
      <c r="AC36" s="273" t="s">
        <v>55</v>
      </c>
      <c r="AD36" s="260" t="s">
        <v>64</v>
      </c>
      <c r="AE36" s="260"/>
      <c r="AF36" s="261"/>
      <c r="AG36" s="1674"/>
      <c r="AH36" s="1430" t="s">
        <v>88</v>
      </c>
      <c r="AI36" s="1675"/>
      <c r="AJ36" s="1671" t="s">
        <v>55</v>
      </c>
      <c r="AK36" s="1671" t="s">
        <v>64</v>
      </c>
      <c r="AL36" s="1672"/>
      <c r="AM36" s="596"/>
      <c r="AN36" s="596"/>
      <c r="AO36" s="596"/>
      <c r="AP36" s="663" t="s">
        <v>44</v>
      </c>
      <c r="AQ36" s="27">
        <v>30</v>
      </c>
      <c r="AR36" s="271" t="s">
        <v>14</v>
      </c>
      <c r="AS36" s="259" t="s">
        <v>64</v>
      </c>
      <c r="AT36" s="260"/>
      <c r="AU36" s="260"/>
      <c r="AV36" s="261" t="s">
        <v>55</v>
      </c>
      <c r="AW36" s="38"/>
      <c r="AX36" s="1431" t="s">
        <v>16</v>
      </c>
      <c r="AY36" s="274" t="s">
        <v>55</v>
      </c>
      <c r="AZ36" s="263" t="s">
        <v>64</v>
      </c>
      <c r="BA36" s="263"/>
      <c r="BB36" s="264"/>
      <c r="BC36" s="421"/>
      <c r="BD36" s="667" t="s">
        <v>15</v>
      </c>
      <c r="BE36" s="268"/>
      <c r="BF36" s="269" t="s">
        <v>55</v>
      </c>
      <c r="BG36" s="269" t="s">
        <v>64</v>
      </c>
      <c r="BH36" s="270"/>
      <c r="BI36" s="1674"/>
      <c r="BJ36" s="1430" t="s">
        <v>17</v>
      </c>
      <c r="BK36" s="1675" t="s">
        <v>64</v>
      </c>
      <c r="BL36" s="1671"/>
      <c r="BM36" s="1671"/>
      <c r="BN36" s="1672" t="s">
        <v>55</v>
      </c>
      <c r="BO36" s="27"/>
      <c r="BP36" s="1002" t="s">
        <v>18</v>
      </c>
      <c r="BQ36" s="256" t="s">
        <v>55</v>
      </c>
      <c r="BR36" s="257" t="s">
        <v>64</v>
      </c>
      <c r="BS36" s="257"/>
      <c r="BT36" s="258"/>
      <c r="BU36" s="1233"/>
      <c r="BV36" s="1433" t="s">
        <v>15</v>
      </c>
      <c r="BW36" s="1675"/>
      <c r="BX36" s="1671"/>
      <c r="BY36" s="1671" t="s">
        <v>55</v>
      </c>
      <c r="BZ36" s="1672" t="s">
        <v>64</v>
      </c>
      <c r="CA36" s="682"/>
      <c r="CB36" s="683"/>
    </row>
    <row r="37" spans="1:80" ht="16.5" thickBot="1">
      <c r="A37" s="616"/>
      <c r="B37" s="663" t="s">
        <v>45</v>
      </c>
      <c r="C37" s="27"/>
      <c r="D37" s="271" t="s">
        <v>19</v>
      </c>
      <c r="E37" s="273" t="s">
        <v>64</v>
      </c>
      <c r="F37" s="260"/>
      <c r="G37" s="260"/>
      <c r="H37" s="261" t="s">
        <v>55</v>
      </c>
      <c r="I37" s="22"/>
      <c r="J37" s="271" t="s">
        <v>88</v>
      </c>
      <c r="K37" s="259" t="s">
        <v>55</v>
      </c>
      <c r="L37" s="260" t="s">
        <v>64</v>
      </c>
      <c r="M37" s="260"/>
      <c r="N37" s="261"/>
      <c r="O37" s="8"/>
      <c r="P37" s="667" t="s">
        <v>88</v>
      </c>
      <c r="Q37" s="273" t="s">
        <v>55</v>
      </c>
      <c r="R37" s="260" t="s">
        <v>64</v>
      </c>
      <c r="S37" s="260"/>
      <c r="T37" s="261"/>
      <c r="U37" s="1233"/>
      <c r="V37" s="1430" t="s">
        <v>17</v>
      </c>
      <c r="W37" s="1675"/>
      <c r="X37" s="1671" t="s">
        <v>55</v>
      </c>
      <c r="Y37" s="1671" t="s">
        <v>64</v>
      </c>
      <c r="Z37" s="1672"/>
      <c r="AA37" s="38"/>
      <c r="AB37" s="277" t="s">
        <v>16</v>
      </c>
      <c r="AC37" s="274" t="s">
        <v>64</v>
      </c>
      <c r="AD37" s="263"/>
      <c r="AE37" s="263"/>
      <c r="AF37" s="264" t="s">
        <v>55</v>
      </c>
      <c r="AG37" s="1233"/>
      <c r="AH37" s="1430" t="s">
        <v>15</v>
      </c>
      <c r="AI37" s="1675" t="s">
        <v>55</v>
      </c>
      <c r="AJ37" s="1671" t="s">
        <v>64</v>
      </c>
      <c r="AK37" s="1671"/>
      <c r="AL37" s="1672"/>
      <c r="AM37" s="596"/>
      <c r="AN37" s="596"/>
      <c r="AO37" s="596"/>
      <c r="AP37" s="663" t="s">
        <v>45</v>
      </c>
      <c r="AQ37" s="27"/>
      <c r="AR37" s="271" t="s">
        <v>17</v>
      </c>
      <c r="AS37" s="259"/>
      <c r="AT37" s="260"/>
      <c r="AU37" s="260" t="s">
        <v>55</v>
      </c>
      <c r="AV37" s="261" t="s">
        <v>64</v>
      </c>
      <c r="AW37" s="25"/>
      <c r="AX37" s="1432" t="s">
        <v>18</v>
      </c>
      <c r="AY37" s="283" t="s">
        <v>64</v>
      </c>
      <c r="AZ37" s="257"/>
      <c r="BA37" s="257"/>
      <c r="BB37" s="258" t="s">
        <v>55</v>
      </c>
      <c r="BC37" s="421">
        <v>39</v>
      </c>
      <c r="BD37" s="667" t="s">
        <v>14</v>
      </c>
      <c r="BE37" s="268" t="s">
        <v>55</v>
      </c>
      <c r="BF37" s="269" t="s">
        <v>64</v>
      </c>
      <c r="BG37" s="269"/>
      <c r="BH37" s="270"/>
      <c r="BI37" s="1674"/>
      <c r="BJ37" s="1430" t="s">
        <v>19</v>
      </c>
      <c r="BK37" s="1675"/>
      <c r="BL37" s="1671"/>
      <c r="BM37" s="1671" t="s">
        <v>55</v>
      </c>
      <c r="BN37" s="1672" t="s">
        <v>64</v>
      </c>
      <c r="BO37" s="22"/>
      <c r="BP37" s="1461" t="s">
        <v>88</v>
      </c>
      <c r="BQ37" s="259" t="s">
        <v>64</v>
      </c>
      <c r="BR37" s="260"/>
      <c r="BS37" s="260"/>
      <c r="BT37" s="261" t="s">
        <v>55</v>
      </c>
      <c r="BU37" s="1233">
        <v>52</v>
      </c>
      <c r="BV37" s="1433" t="s">
        <v>14</v>
      </c>
      <c r="BW37" s="1675"/>
      <c r="BX37" s="1671" t="s">
        <v>55</v>
      </c>
      <c r="BY37" s="1671" t="s">
        <v>64</v>
      </c>
      <c r="BZ37" s="1672"/>
      <c r="CA37" s="682"/>
      <c r="CB37" s="683"/>
    </row>
    <row r="38" spans="1:80" ht="15.75" thickBot="1">
      <c r="A38" s="621"/>
      <c r="B38" s="663" t="s">
        <v>46</v>
      </c>
      <c r="C38" s="46"/>
      <c r="D38" s="277" t="s">
        <v>16</v>
      </c>
      <c r="E38" s="274"/>
      <c r="F38" s="263"/>
      <c r="G38" s="263" t="s">
        <v>55</v>
      </c>
      <c r="H38" s="264" t="s">
        <v>64</v>
      </c>
      <c r="I38" s="22"/>
      <c r="J38" s="271" t="s">
        <v>15</v>
      </c>
      <c r="K38" s="259" t="s">
        <v>64</v>
      </c>
      <c r="L38" s="260"/>
      <c r="M38" s="260"/>
      <c r="N38" s="261" t="s">
        <v>55</v>
      </c>
      <c r="O38" s="8"/>
      <c r="P38" s="667" t="s">
        <v>15</v>
      </c>
      <c r="Q38" s="273" t="s">
        <v>64</v>
      </c>
      <c r="R38" s="260"/>
      <c r="S38" s="260"/>
      <c r="T38" s="261" t="s">
        <v>55</v>
      </c>
      <c r="U38" s="1233"/>
      <c r="V38" s="1430" t="s">
        <v>19</v>
      </c>
      <c r="W38" s="1675" t="s">
        <v>55</v>
      </c>
      <c r="X38" s="1671" t="s">
        <v>64</v>
      </c>
      <c r="Y38" s="1671"/>
      <c r="Z38" s="1672"/>
      <c r="AA38" s="22"/>
      <c r="AB38" s="317" t="s">
        <v>18</v>
      </c>
      <c r="AC38" s="256"/>
      <c r="AD38" s="257"/>
      <c r="AE38" s="257" t="s">
        <v>55</v>
      </c>
      <c r="AF38" s="258" t="s">
        <v>64</v>
      </c>
      <c r="AG38" s="1854">
        <v>26</v>
      </c>
      <c r="AH38" s="1430" t="s">
        <v>14</v>
      </c>
      <c r="AI38" s="1675" t="s">
        <v>64</v>
      </c>
      <c r="AJ38" s="1671"/>
      <c r="AK38" s="1671"/>
      <c r="AL38" s="1672" t="s">
        <v>55</v>
      </c>
      <c r="AM38" s="596"/>
      <c r="AN38" s="596"/>
      <c r="AO38" s="596"/>
      <c r="AP38" s="663" t="s">
        <v>46</v>
      </c>
      <c r="AQ38" s="27"/>
      <c r="AR38" s="271" t="s">
        <v>19</v>
      </c>
      <c r="AS38" s="259"/>
      <c r="AT38" s="260" t="s">
        <v>55</v>
      </c>
      <c r="AU38" s="260" t="s">
        <v>64</v>
      </c>
      <c r="AV38" s="261"/>
      <c r="AW38" s="27"/>
      <c r="AX38" s="1430" t="s">
        <v>88</v>
      </c>
      <c r="AY38" s="273"/>
      <c r="AZ38" s="260"/>
      <c r="BA38" s="260" t="s">
        <v>55</v>
      </c>
      <c r="BB38" s="261" t="s">
        <v>64</v>
      </c>
      <c r="BC38" s="421"/>
      <c r="BD38" s="667" t="s">
        <v>17</v>
      </c>
      <c r="BE38" s="268" t="s">
        <v>64</v>
      </c>
      <c r="BF38" s="269"/>
      <c r="BG38" s="269"/>
      <c r="BH38" s="270" t="s">
        <v>55</v>
      </c>
      <c r="BI38" s="1673"/>
      <c r="BJ38" s="1431" t="s">
        <v>16</v>
      </c>
      <c r="BK38" s="1646"/>
      <c r="BL38" s="1647" t="s">
        <v>55</v>
      </c>
      <c r="BM38" s="1647" t="s">
        <v>64</v>
      </c>
      <c r="BN38" s="1648"/>
      <c r="BO38" s="22"/>
      <c r="BP38" s="271" t="s">
        <v>15</v>
      </c>
      <c r="BQ38" s="259"/>
      <c r="BR38" s="260"/>
      <c r="BS38" s="260" t="s">
        <v>55</v>
      </c>
      <c r="BT38" s="261" t="s">
        <v>64</v>
      </c>
      <c r="BU38" s="1233"/>
      <c r="BV38" s="1433" t="s">
        <v>17</v>
      </c>
      <c r="BW38" s="1675" t="s">
        <v>55</v>
      </c>
      <c r="BX38" s="1671" t="s">
        <v>64</v>
      </c>
      <c r="BY38" s="1671"/>
      <c r="BZ38" s="1672"/>
      <c r="CA38" s="682"/>
      <c r="CB38" s="683"/>
    </row>
    <row r="39" spans="1:80" ht="15.75" thickBot="1">
      <c r="A39" s="621"/>
      <c r="B39" s="663" t="s">
        <v>47</v>
      </c>
      <c r="C39" s="27"/>
      <c r="D39" s="317" t="s">
        <v>18</v>
      </c>
      <c r="E39" s="256"/>
      <c r="F39" s="257" t="s">
        <v>55</v>
      </c>
      <c r="G39" s="257" t="s">
        <v>64</v>
      </c>
      <c r="H39" s="258"/>
      <c r="I39" s="22">
        <v>9</v>
      </c>
      <c r="J39" s="271" t="s">
        <v>14</v>
      </c>
      <c r="K39" s="259"/>
      <c r="L39" s="260"/>
      <c r="M39" s="260" t="s">
        <v>55</v>
      </c>
      <c r="N39" s="261" t="s">
        <v>64</v>
      </c>
      <c r="O39" s="8">
        <v>13</v>
      </c>
      <c r="P39" s="271" t="s">
        <v>14</v>
      </c>
      <c r="Q39" s="273"/>
      <c r="R39" s="260"/>
      <c r="S39" s="260" t="s">
        <v>55</v>
      </c>
      <c r="T39" s="261" t="s">
        <v>64</v>
      </c>
      <c r="U39" s="1237"/>
      <c r="V39" s="1431" t="s">
        <v>16</v>
      </c>
      <c r="W39" s="1646" t="s">
        <v>64</v>
      </c>
      <c r="X39" s="1647"/>
      <c r="Y39" s="1647"/>
      <c r="Z39" s="1648" t="s">
        <v>55</v>
      </c>
      <c r="AA39" s="27"/>
      <c r="AB39" s="271" t="s">
        <v>88</v>
      </c>
      <c r="AC39" s="273"/>
      <c r="AD39" s="260" t="s">
        <v>55</v>
      </c>
      <c r="AE39" s="260" t="s">
        <v>64</v>
      </c>
      <c r="AF39" s="261"/>
      <c r="AG39" s="1803"/>
      <c r="AH39" s="1430" t="s">
        <v>17</v>
      </c>
      <c r="AI39" s="1675"/>
      <c r="AJ39" s="1671"/>
      <c r="AK39" s="1671" t="s">
        <v>55</v>
      </c>
      <c r="AL39" s="1672" t="s">
        <v>64</v>
      </c>
      <c r="AM39" s="596"/>
      <c r="AN39" s="596"/>
      <c r="AO39" s="596"/>
      <c r="AP39" s="663" t="s">
        <v>47</v>
      </c>
      <c r="AQ39" s="38"/>
      <c r="AR39" s="277" t="s">
        <v>16</v>
      </c>
      <c r="AS39" s="262" t="s">
        <v>55</v>
      </c>
      <c r="AT39" s="263" t="s">
        <v>64</v>
      </c>
      <c r="AU39" s="263"/>
      <c r="AV39" s="264"/>
      <c r="AW39" s="27"/>
      <c r="AX39" s="1430" t="s">
        <v>15</v>
      </c>
      <c r="AY39" s="273"/>
      <c r="AZ39" s="260" t="s">
        <v>55</v>
      </c>
      <c r="BA39" s="260" t="s">
        <v>64</v>
      </c>
      <c r="BB39" s="261"/>
      <c r="BC39" s="421"/>
      <c r="BD39" s="667" t="s">
        <v>19</v>
      </c>
      <c r="BE39" s="268"/>
      <c r="BF39" s="269"/>
      <c r="BG39" s="269" t="s">
        <v>55</v>
      </c>
      <c r="BH39" s="270" t="s">
        <v>64</v>
      </c>
      <c r="BI39" s="1233"/>
      <c r="BJ39" s="1432" t="s">
        <v>18</v>
      </c>
      <c r="BK39" s="1785" t="s">
        <v>55</v>
      </c>
      <c r="BL39" s="1786" t="s">
        <v>64</v>
      </c>
      <c r="BM39" s="1786"/>
      <c r="BN39" s="1787"/>
      <c r="BO39" s="22">
        <v>48</v>
      </c>
      <c r="BP39" s="271" t="s">
        <v>14</v>
      </c>
      <c r="BQ39" s="259"/>
      <c r="BR39" s="260" t="s">
        <v>55</v>
      </c>
      <c r="BS39" s="260" t="s">
        <v>64</v>
      </c>
      <c r="BT39" s="261"/>
      <c r="BU39" s="1233"/>
      <c r="BV39" s="1430" t="s">
        <v>19</v>
      </c>
      <c r="BW39" s="1675" t="s">
        <v>64</v>
      </c>
      <c r="BX39" s="1671"/>
      <c r="BY39" s="1671"/>
      <c r="BZ39" s="1672" t="s">
        <v>55</v>
      </c>
      <c r="CA39" s="682"/>
      <c r="CB39" s="683"/>
    </row>
    <row r="40" spans="1:80" ht="15.75" thickBot="1">
      <c r="A40" s="621"/>
      <c r="B40" s="663" t="s">
        <v>48</v>
      </c>
      <c r="C40" s="27"/>
      <c r="D40" s="271" t="s">
        <v>88</v>
      </c>
      <c r="E40" s="273" t="s">
        <v>55</v>
      </c>
      <c r="F40" s="260" t="s">
        <v>64</v>
      </c>
      <c r="G40" s="260"/>
      <c r="H40" s="261"/>
      <c r="I40" s="230"/>
      <c r="J40" s="971" t="s">
        <v>17</v>
      </c>
      <c r="K40" s="285"/>
      <c r="L40" s="278" t="s">
        <v>55</v>
      </c>
      <c r="M40" s="278" t="s">
        <v>64</v>
      </c>
      <c r="N40" s="279"/>
      <c r="O40" s="8"/>
      <c r="P40" s="1430" t="s">
        <v>17</v>
      </c>
      <c r="Q40" s="273"/>
      <c r="R40" s="260" t="s">
        <v>55</v>
      </c>
      <c r="S40" s="260" t="s">
        <v>64</v>
      </c>
      <c r="T40" s="261"/>
      <c r="U40" s="1233"/>
      <c r="V40" s="1432" t="s">
        <v>18</v>
      </c>
      <c r="W40" s="1785"/>
      <c r="X40" s="1786"/>
      <c r="Y40" s="1786" t="s">
        <v>55</v>
      </c>
      <c r="Z40" s="1787" t="s">
        <v>64</v>
      </c>
      <c r="AA40" s="27"/>
      <c r="AB40" s="271" t="s">
        <v>15</v>
      </c>
      <c r="AC40" s="273" t="s">
        <v>55</v>
      </c>
      <c r="AD40" s="260" t="s">
        <v>64</v>
      </c>
      <c r="AE40" s="260"/>
      <c r="AF40" s="261"/>
      <c r="AG40" s="1803"/>
      <c r="AH40" s="1430" t="s">
        <v>19</v>
      </c>
      <c r="AI40" s="1675"/>
      <c r="AJ40" s="1671" t="s">
        <v>55</v>
      </c>
      <c r="AK40" s="1671" t="s">
        <v>64</v>
      </c>
      <c r="AL40" s="1672"/>
      <c r="AM40" s="596"/>
      <c r="AN40" s="596"/>
      <c r="AO40" s="596"/>
      <c r="AP40" s="663" t="s">
        <v>48</v>
      </c>
      <c r="AQ40" s="25"/>
      <c r="AR40" s="317" t="s">
        <v>18</v>
      </c>
      <c r="AS40" s="256" t="s">
        <v>64</v>
      </c>
      <c r="AT40" s="257"/>
      <c r="AU40" s="257"/>
      <c r="AV40" s="258" t="s">
        <v>55</v>
      </c>
      <c r="AW40" s="27">
        <v>35</v>
      </c>
      <c r="AX40" s="1430" t="s">
        <v>14</v>
      </c>
      <c r="AY40" s="273" t="s">
        <v>55</v>
      </c>
      <c r="AZ40" s="260" t="s">
        <v>64</v>
      </c>
      <c r="BA40" s="260"/>
      <c r="BB40" s="261"/>
      <c r="BC40" s="423"/>
      <c r="BD40" s="1001" t="s">
        <v>16</v>
      </c>
      <c r="BE40" s="501"/>
      <c r="BF40" s="502" t="s">
        <v>55</v>
      </c>
      <c r="BG40" s="502" t="s">
        <v>64</v>
      </c>
      <c r="BH40" s="503"/>
      <c r="BI40" s="1674"/>
      <c r="BJ40" s="1430" t="s">
        <v>88</v>
      </c>
      <c r="BK40" s="1675" t="s">
        <v>64</v>
      </c>
      <c r="BL40" s="1671"/>
      <c r="BM40" s="1671"/>
      <c r="BN40" s="1672" t="s">
        <v>55</v>
      </c>
      <c r="BO40" s="22"/>
      <c r="BP40" s="271" t="s">
        <v>17</v>
      </c>
      <c r="BQ40" s="259" t="s">
        <v>55</v>
      </c>
      <c r="BR40" s="260" t="s">
        <v>64</v>
      </c>
      <c r="BS40" s="260"/>
      <c r="BT40" s="261"/>
      <c r="BU40" s="1673"/>
      <c r="BV40" s="1431" t="s">
        <v>16</v>
      </c>
      <c r="BW40" s="1646"/>
      <c r="BX40" s="1647"/>
      <c r="BY40" s="1647" t="s">
        <v>55</v>
      </c>
      <c r="BZ40" s="1648" t="s">
        <v>64</v>
      </c>
      <c r="CA40" s="682"/>
      <c r="CB40" s="683"/>
    </row>
    <row r="41" spans="1:80" ht="15.75" thickBot="1">
      <c r="A41" s="621"/>
      <c r="B41" s="663" t="s">
        <v>49</v>
      </c>
      <c r="C41" s="27"/>
      <c r="D41" s="271" t="s">
        <v>15</v>
      </c>
      <c r="E41" s="273" t="s">
        <v>64</v>
      </c>
      <c r="F41" s="260"/>
      <c r="G41" s="260"/>
      <c r="H41" s="261" t="s">
        <v>55</v>
      </c>
      <c r="I41" s="3956"/>
      <c r="J41" s="4042"/>
      <c r="K41" s="285"/>
      <c r="L41" s="278"/>
      <c r="M41" s="278"/>
      <c r="N41" s="279"/>
      <c r="O41" s="8"/>
      <c r="P41" s="1430" t="s">
        <v>19</v>
      </c>
      <c r="Q41" s="273" t="s">
        <v>55</v>
      </c>
      <c r="R41" s="260" t="s">
        <v>64</v>
      </c>
      <c r="S41" s="260"/>
      <c r="T41" s="261"/>
      <c r="U41" s="1233"/>
      <c r="V41" s="1430" t="s">
        <v>88</v>
      </c>
      <c r="W41" s="1675"/>
      <c r="X41" s="1671" t="s">
        <v>55</v>
      </c>
      <c r="Y41" s="1671" t="s">
        <v>64</v>
      </c>
      <c r="Z41" s="1672"/>
      <c r="AA41" s="27">
        <v>22</v>
      </c>
      <c r="AB41" s="271" t="s">
        <v>14</v>
      </c>
      <c r="AC41" s="273" t="s">
        <v>64</v>
      </c>
      <c r="AD41" s="260"/>
      <c r="AE41" s="260"/>
      <c r="AF41" s="261" t="s">
        <v>55</v>
      </c>
      <c r="AG41" s="1802"/>
      <c r="AH41" s="1431" t="s">
        <v>16</v>
      </c>
      <c r="AI41" s="1646" t="s">
        <v>55</v>
      </c>
      <c r="AJ41" s="1647" t="s">
        <v>64</v>
      </c>
      <c r="AK41" s="1647"/>
      <c r="AL41" s="1648"/>
      <c r="AM41" s="596"/>
      <c r="AN41" s="596"/>
      <c r="AO41" s="596"/>
      <c r="AP41" s="663" t="s">
        <v>49</v>
      </c>
      <c r="AQ41" s="27"/>
      <c r="AR41" s="271" t="s">
        <v>88</v>
      </c>
      <c r="AS41" s="259"/>
      <c r="AT41" s="260"/>
      <c r="AU41" s="260" t="s">
        <v>55</v>
      </c>
      <c r="AV41" s="261" t="s">
        <v>64</v>
      </c>
      <c r="AW41" s="27"/>
      <c r="AX41" s="1433" t="s">
        <v>17</v>
      </c>
      <c r="AY41" s="1670" t="s">
        <v>64</v>
      </c>
      <c r="AZ41" s="260"/>
      <c r="BA41" s="260"/>
      <c r="BB41" s="261" t="s">
        <v>55</v>
      </c>
      <c r="BC41" s="422"/>
      <c r="BD41" s="1002" t="s">
        <v>18</v>
      </c>
      <c r="BE41" s="265" t="s">
        <v>55</v>
      </c>
      <c r="BF41" s="266" t="s">
        <v>64</v>
      </c>
      <c r="BG41" s="266"/>
      <c r="BH41" s="267"/>
      <c r="BI41" s="1674"/>
      <c r="BJ41" s="1430" t="s">
        <v>15</v>
      </c>
      <c r="BK41" s="1675"/>
      <c r="BL41" s="1671"/>
      <c r="BM41" s="1671" t="s">
        <v>55</v>
      </c>
      <c r="BN41" s="1672" t="s">
        <v>64</v>
      </c>
      <c r="BO41" s="22"/>
      <c r="BP41" s="667" t="s">
        <v>19</v>
      </c>
      <c r="BQ41" s="259" t="s">
        <v>64</v>
      </c>
      <c r="BR41" s="260"/>
      <c r="BS41" s="260"/>
      <c r="BT41" s="261" t="s">
        <v>55</v>
      </c>
      <c r="BU41" s="1233"/>
      <c r="BV41" s="1432" t="s">
        <v>18</v>
      </c>
      <c r="BW41" s="1785"/>
      <c r="BX41" s="1786" t="s">
        <v>55</v>
      </c>
      <c r="BY41" s="1786" t="s">
        <v>64</v>
      </c>
      <c r="BZ41" s="1787"/>
      <c r="CA41" s="682"/>
      <c r="CB41" s="683"/>
    </row>
    <row r="42" spans="1:80" ht="15.75" thickBot="1">
      <c r="A42" s="621"/>
      <c r="B42" s="663" t="s">
        <v>50</v>
      </c>
      <c r="C42" s="27">
        <v>5</v>
      </c>
      <c r="D42" s="271" t="s">
        <v>14</v>
      </c>
      <c r="E42" s="273"/>
      <c r="F42" s="260"/>
      <c r="G42" s="260" t="s">
        <v>55</v>
      </c>
      <c r="H42" s="261" t="s">
        <v>64</v>
      </c>
      <c r="I42" s="28"/>
      <c r="J42" s="13"/>
      <c r="K42" s="496"/>
      <c r="L42" s="140"/>
      <c r="M42" s="140"/>
      <c r="N42" s="499"/>
      <c r="O42" s="38"/>
      <c r="P42" s="1431" t="s">
        <v>16</v>
      </c>
      <c r="Q42" s="274" t="s">
        <v>64</v>
      </c>
      <c r="R42" s="263"/>
      <c r="S42" s="263"/>
      <c r="T42" s="264" t="s">
        <v>55</v>
      </c>
      <c r="U42" s="1854"/>
      <c r="V42" s="1430" t="s">
        <v>15</v>
      </c>
      <c r="W42" s="1675" t="s">
        <v>55</v>
      </c>
      <c r="X42" s="1671" t="s">
        <v>64</v>
      </c>
      <c r="Y42" s="1671"/>
      <c r="Z42" s="1672"/>
      <c r="AA42" s="27"/>
      <c r="AB42" s="271" t="s">
        <v>17</v>
      </c>
      <c r="AC42" s="273"/>
      <c r="AD42" s="260"/>
      <c r="AE42" s="260" t="s">
        <v>55</v>
      </c>
      <c r="AF42" s="261" t="s">
        <v>64</v>
      </c>
      <c r="AG42" s="4013"/>
      <c r="AH42" s="1432" t="s">
        <v>18</v>
      </c>
      <c r="AI42" s="1785" t="s">
        <v>64</v>
      </c>
      <c r="AJ42" s="1786"/>
      <c r="AK42" s="1786"/>
      <c r="AL42" s="1787" t="s">
        <v>55</v>
      </c>
      <c r="AM42" s="596"/>
      <c r="AN42" s="596"/>
      <c r="AO42" s="596"/>
      <c r="AP42" s="663" t="s">
        <v>50</v>
      </c>
      <c r="AQ42" s="28"/>
      <c r="AR42" s="667" t="s">
        <v>15</v>
      </c>
      <c r="AS42" s="259"/>
      <c r="AT42" s="260" t="s">
        <v>55</v>
      </c>
      <c r="AU42" s="260" t="s">
        <v>64</v>
      </c>
      <c r="AV42" s="261"/>
      <c r="AW42" s="27"/>
      <c r="AX42" s="1430" t="s">
        <v>19</v>
      </c>
      <c r="AY42" s="1670"/>
      <c r="AZ42" s="260"/>
      <c r="BA42" s="260" t="s">
        <v>55</v>
      </c>
      <c r="BB42" s="261" t="s">
        <v>64</v>
      </c>
      <c r="BC42" s="1218"/>
      <c r="BD42" s="667" t="s">
        <v>88</v>
      </c>
      <c r="BE42" s="268" t="s">
        <v>64</v>
      </c>
      <c r="BF42" s="269"/>
      <c r="BG42" s="269"/>
      <c r="BH42" s="270" t="s">
        <v>55</v>
      </c>
      <c r="BI42" s="1674">
        <v>44</v>
      </c>
      <c r="BJ42" s="1430" t="s">
        <v>14</v>
      </c>
      <c r="BK42" s="1675"/>
      <c r="BL42" s="1671" t="s">
        <v>55</v>
      </c>
      <c r="BM42" s="1671" t="s">
        <v>64</v>
      </c>
      <c r="BN42" s="1672"/>
      <c r="BO42" s="46"/>
      <c r="BP42" s="1001" t="s">
        <v>16</v>
      </c>
      <c r="BQ42" s="262"/>
      <c r="BR42" s="263"/>
      <c r="BS42" s="263" t="s">
        <v>55</v>
      </c>
      <c r="BT42" s="264" t="s">
        <v>64</v>
      </c>
      <c r="BU42" s="1674"/>
      <c r="BV42" s="1430" t="s">
        <v>88</v>
      </c>
      <c r="BW42" s="1675" t="s">
        <v>55</v>
      </c>
      <c r="BX42" s="1671" t="s">
        <v>64</v>
      </c>
      <c r="BY42" s="1671"/>
      <c r="BZ42" s="1672"/>
      <c r="CA42" s="682"/>
      <c r="CB42" s="683"/>
    </row>
    <row r="43" spans="1:80" ht="16.5" thickBot="1">
      <c r="A43" s="622"/>
      <c r="B43" s="997" t="s">
        <v>51</v>
      </c>
      <c r="C43" s="22"/>
      <c r="D43" s="271" t="s">
        <v>17</v>
      </c>
      <c r="E43" s="273"/>
      <c r="F43" s="260" t="s">
        <v>55</v>
      </c>
      <c r="G43" s="260" t="s">
        <v>64</v>
      </c>
      <c r="H43" s="261"/>
      <c r="I43" s="29"/>
      <c r="J43" s="15"/>
      <c r="K43" s="497"/>
      <c r="L43" s="498"/>
      <c r="M43" s="498"/>
      <c r="N43" s="500"/>
      <c r="O43" s="22"/>
      <c r="P43" s="1432" t="s">
        <v>18</v>
      </c>
      <c r="Q43" s="256"/>
      <c r="R43" s="257"/>
      <c r="S43" s="257" t="s">
        <v>55</v>
      </c>
      <c r="T43" s="258" t="s">
        <v>64</v>
      </c>
      <c r="U43" s="306"/>
      <c r="V43" s="311"/>
      <c r="W43" s="312"/>
      <c r="X43" s="275"/>
      <c r="Y43" s="275"/>
      <c r="Z43" s="276"/>
      <c r="AA43" s="27"/>
      <c r="AB43" s="271" t="s">
        <v>19</v>
      </c>
      <c r="AC43" s="273"/>
      <c r="AD43" s="260" t="s">
        <v>55</v>
      </c>
      <c r="AE43" s="260" t="s">
        <v>64</v>
      </c>
      <c r="AF43" s="261"/>
      <c r="AG43" s="38"/>
      <c r="AH43" s="196"/>
      <c r="AI43" s="282"/>
      <c r="AJ43" s="185"/>
      <c r="AK43" s="185"/>
      <c r="AL43" s="186"/>
      <c r="AM43" s="596"/>
      <c r="AN43" s="596"/>
      <c r="AO43" s="596"/>
      <c r="AP43" s="664" t="s">
        <v>51</v>
      </c>
      <c r="AQ43" s="27">
        <v>31</v>
      </c>
      <c r="AR43" s="1461" t="s">
        <v>14</v>
      </c>
      <c r="AS43" s="259" t="s">
        <v>55</v>
      </c>
      <c r="AT43" s="260" t="s">
        <v>64</v>
      </c>
      <c r="AU43" s="260"/>
      <c r="AV43" s="261"/>
      <c r="AW43" s="38"/>
      <c r="AX43" s="1431" t="s">
        <v>16</v>
      </c>
      <c r="AY43" s="1795"/>
      <c r="AZ43" s="263" t="s">
        <v>55</v>
      </c>
      <c r="BA43" s="263" t="s">
        <v>64</v>
      </c>
      <c r="BB43" s="264"/>
      <c r="BC43" s="38"/>
      <c r="BD43" s="1467"/>
      <c r="BE43" s="282"/>
      <c r="BF43" s="185"/>
      <c r="BG43" s="185"/>
      <c r="BH43" s="186"/>
      <c r="BI43" s="1674"/>
      <c r="BJ43" s="1430" t="s">
        <v>17</v>
      </c>
      <c r="BK43" s="1675" t="s">
        <v>55</v>
      </c>
      <c r="BL43" s="1671" t="s">
        <v>64</v>
      </c>
      <c r="BM43" s="1671"/>
      <c r="BN43" s="1672"/>
      <c r="BO43" s="38"/>
      <c r="BP43" s="1467"/>
      <c r="BQ43" s="184"/>
      <c r="BR43" s="185"/>
      <c r="BS43" s="185"/>
      <c r="BT43" s="272"/>
      <c r="BU43" s="1674"/>
      <c r="BV43" s="1430" t="s">
        <v>15</v>
      </c>
      <c r="BW43" s="1675" t="s">
        <v>64</v>
      </c>
      <c r="BX43" s="1671"/>
      <c r="BY43" s="1671"/>
      <c r="BZ43" s="1672" t="s">
        <v>55</v>
      </c>
      <c r="CA43" s="682"/>
      <c r="CB43" s="683"/>
    </row>
    <row r="44" spans="1:80" ht="14.25">
      <c r="A44" s="1470"/>
      <c r="B44" s="4528" t="s">
        <v>274</v>
      </c>
      <c r="C44" s="4529"/>
      <c r="D44" s="4530"/>
      <c r="E44" s="687">
        <f>COUNTIF(E13:E43,"R" )+COUNTIF(E13:E43,"P" )+COUNTIF(E13:E43,"N" )+E52</f>
        <v>14</v>
      </c>
      <c r="F44" s="688"/>
      <c r="G44" s="689"/>
      <c r="H44" s="690"/>
      <c r="I44" s="691"/>
      <c r="J44" s="686"/>
      <c r="K44" s="687">
        <f>COUNTIF(K13:K43,"R" )+COUNTIF(K13:K43,"P" )+COUNTIF(K13:K43,"N" )+K52</f>
        <v>14</v>
      </c>
      <c r="L44" s="688"/>
      <c r="M44" s="689"/>
      <c r="N44" s="690"/>
      <c r="O44" s="691"/>
      <c r="P44" s="686"/>
      <c r="Q44" s="687">
        <f>COUNTIF(Q13:Q43,"R" )+COUNTIF(Q13:Q43,"P" )+COUNTIF(Q13:Q43,"N" )+Q52</f>
        <v>16</v>
      </c>
      <c r="R44" s="688"/>
      <c r="S44" s="689"/>
      <c r="T44" s="690"/>
      <c r="U44" s="691"/>
      <c r="V44" s="686"/>
      <c r="W44" s="687">
        <f>COUNTIF(W13:W43,"R" )+COUNTIF(W13:W43,"P" )+COUNTIF(W13:W43,"N" )+W52</f>
        <v>14</v>
      </c>
      <c r="X44" s="688"/>
      <c r="Y44" s="689"/>
      <c r="Z44" s="690"/>
      <c r="AA44" s="691"/>
      <c r="AB44" s="686"/>
      <c r="AC44" s="687">
        <f>COUNTIF(AC13:AC43,"R" )+COUNTIF(AC13:AC43,"P" )+COUNTIF(AC13:AC43,"N" )+AC52</f>
        <v>15</v>
      </c>
      <c r="AD44" s="688"/>
      <c r="AE44" s="689"/>
      <c r="AF44" s="975"/>
      <c r="AG44" s="691"/>
      <c r="AH44" s="686"/>
      <c r="AI44" s="687">
        <f>COUNTIF(AI13:AI43,"R" )+COUNTIF(AI13:AI43,"P" )+COUNTIF(AI13:AI43,"N" )+AI52</f>
        <v>15</v>
      </c>
      <c r="AJ44" s="688"/>
      <c r="AK44" s="689"/>
      <c r="AL44" s="690"/>
      <c r="AM44" s="596"/>
      <c r="AN44" s="596"/>
      <c r="AO44" s="596"/>
      <c r="AP44" s="4528" t="s">
        <v>95</v>
      </c>
      <c r="AQ44" s="4529"/>
      <c r="AR44" s="4530"/>
      <c r="AS44" s="687">
        <f>COUNTIF(AS13:AS43,"R" )+COUNTIF(AS13:AS43,"P" )+COUNTIF(AS13:AS43,"N" )+AS52</f>
        <v>15</v>
      </c>
      <c r="AT44" s="688"/>
      <c r="AU44" s="689"/>
      <c r="AV44" s="690"/>
      <c r="AW44" s="691"/>
      <c r="AX44" s="686"/>
      <c r="AY44" s="687">
        <f>COUNTIF(AY13:AY43,"R" )+COUNTIF(AY13:AY43,"P" )+COUNTIF(AY13:AY43,"N" )+AY52</f>
        <v>14</v>
      </c>
      <c r="AZ44" s="688"/>
      <c r="BA44" s="689"/>
      <c r="BB44" s="690"/>
      <c r="BC44" s="691"/>
      <c r="BD44" s="686"/>
      <c r="BE44" s="687">
        <f>COUNTIF(BE13:BE43,"R" )+COUNTIF(BE13:BE43,"P" )+COUNTIF(BE13:BE43,"N" )+BE52</f>
        <v>15</v>
      </c>
      <c r="BF44" s="688"/>
      <c r="BG44" s="689"/>
      <c r="BH44" s="690"/>
      <c r="BI44" s="691"/>
      <c r="BJ44" s="686"/>
      <c r="BK44" s="687">
        <f>COUNTIF(BK13:BK43,"R" )+COUNTIF(BK13:BK43,"P" )+COUNTIF(BK13:BK43,"N" )+BK52</f>
        <v>15</v>
      </c>
      <c r="BL44" s="688"/>
      <c r="BM44" s="689"/>
      <c r="BN44" s="690"/>
      <c r="BO44" s="691"/>
      <c r="BP44" s="686"/>
      <c r="BQ44" s="687">
        <f>COUNTIF(BQ13:BQ43,"R" )+COUNTIF(BQ13:BQ43,"P" )+COUNTIF(BQ13:BQ43,"N" )+BQ52</f>
        <v>15</v>
      </c>
      <c r="BR44" s="688"/>
      <c r="BS44" s="689"/>
      <c r="BT44" s="690"/>
      <c r="BU44" s="691"/>
      <c r="BV44" s="686"/>
      <c r="BW44" s="687">
        <f>COUNTIF(BW13:BW43,"R" )+COUNTIF(BW13:BW43,"P" )+COUNTIF(BW13:BW43,"N" )+BW52</f>
        <v>15</v>
      </c>
      <c r="BX44" s="688"/>
      <c r="BY44" s="689"/>
      <c r="BZ44" s="690"/>
      <c r="CA44" s="692"/>
      <c r="CB44" s="1610">
        <f>SUM(E44:BW44)</f>
        <v>177</v>
      </c>
    </row>
    <row r="45" spans="1:80">
      <c r="B45" s="4531"/>
      <c r="C45" s="4532"/>
      <c r="D45" s="4533"/>
      <c r="E45" s="695"/>
      <c r="F45" s="696">
        <f>COUNTIF(F13:F43,"R" )+COUNTIF(F13:F43,"P" )+COUNTIF(F13:F43,"N" )+F53</f>
        <v>14</v>
      </c>
      <c r="G45" s="696"/>
      <c r="H45" s="697"/>
      <c r="I45" s="698"/>
      <c r="J45" s="694"/>
      <c r="K45" s="695"/>
      <c r="L45" s="696">
        <f>COUNTIF(L13:L43,"R" )+COUNTIF(L13:L43,"P" )+COUNTIF(L13:L43,"N" )+L53</f>
        <v>14</v>
      </c>
      <c r="M45" s="696"/>
      <c r="N45" s="697"/>
      <c r="O45" s="698"/>
      <c r="P45" s="694"/>
      <c r="Q45" s="695"/>
      <c r="R45" s="696">
        <f>COUNTIF(R13:R43,"R" )+COUNTIF(R13:R43,"P" )+COUNTIF(R13:R43,"N" )+R53</f>
        <v>14</v>
      </c>
      <c r="S45" s="696"/>
      <c r="T45" s="697"/>
      <c r="U45" s="698"/>
      <c r="V45" s="694"/>
      <c r="W45" s="695"/>
      <c r="X45" s="696">
        <f>COUNTIF(X13:X43,"R" )+COUNTIF(X13:X43,"P" )+COUNTIF(X13:X43,"N" )+X53</f>
        <v>16</v>
      </c>
      <c r="Y45" s="696"/>
      <c r="Z45" s="697"/>
      <c r="AA45" s="698"/>
      <c r="AB45" s="694"/>
      <c r="AC45" s="695"/>
      <c r="AD45" s="696">
        <f>COUNTIF(AD13:AD43,"R" )+COUNTIF(AD13:AD43,"P" )+COUNTIF(AD13:AD43,"N" )+AD53</f>
        <v>14</v>
      </c>
      <c r="AE45" s="696"/>
      <c r="AF45" s="976"/>
      <c r="AG45" s="698"/>
      <c r="AH45" s="694"/>
      <c r="AI45" s="695"/>
      <c r="AJ45" s="696">
        <f>COUNTIF(AJ13:AJ43,"R" )+COUNTIF(AJ13:AJ43,"P" )+COUNTIF(AJ13:AJ43,"N" )+AJ53</f>
        <v>15</v>
      </c>
      <c r="AK45" s="696"/>
      <c r="AL45" s="697"/>
      <c r="AM45" s="596"/>
      <c r="AN45" s="596"/>
      <c r="AO45" s="596"/>
      <c r="AP45" s="4531"/>
      <c r="AQ45" s="4532"/>
      <c r="AR45" s="4533"/>
      <c r="AS45" s="695"/>
      <c r="AT45" s="696">
        <f>COUNTIF(AT13:AT43,"R" )+COUNTIF(AT13:AT43,"P" )+COUNTIF(AT13:AT43,"N" )+AT53</f>
        <v>15</v>
      </c>
      <c r="AU45" s="696"/>
      <c r="AV45" s="697"/>
      <c r="AW45" s="698"/>
      <c r="AX45" s="694"/>
      <c r="AY45" s="695"/>
      <c r="AZ45" s="696">
        <f>COUNTIF(AZ13:AZ43,"R" )+COUNTIF(AZ13:AZ43,"P" )+COUNTIF(AZ13:AZ43,"N" )+AZ53</f>
        <v>15</v>
      </c>
      <c r="BA45" s="696"/>
      <c r="BB45" s="697"/>
      <c r="BC45" s="698"/>
      <c r="BD45" s="694"/>
      <c r="BE45" s="695"/>
      <c r="BF45" s="696">
        <f>COUNTIF(BF13:BF43,"R" )+COUNTIF(BF13:BF43,"P" )+COUNTIF(BF13:BF43,"N" )+BF53</f>
        <v>14</v>
      </c>
      <c r="BG45" s="696"/>
      <c r="BH45" s="697"/>
      <c r="BI45" s="698"/>
      <c r="BJ45" s="694"/>
      <c r="BK45" s="699"/>
      <c r="BL45" s="700">
        <f>COUNTIF(BL13:BL43,"R" )+COUNTIF(BL13:BL43,"P" )+COUNTIF(BL13:BL43,"N" )+BL53</f>
        <v>16</v>
      </c>
      <c r="BM45" s="700"/>
      <c r="BN45" s="701"/>
      <c r="BO45" s="702"/>
      <c r="BP45" s="703"/>
      <c r="BQ45" s="699"/>
      <c r="BR45" s="700">
        <f>COUNTIF(BR13:BR43,"R" )+COUNTIF(BR13:BR43,"P" )+COUNTIF(BR13:BR43,"N" )+BR53</f>
        <v>13</v>
      </c>
      <c r="BS45" s="700"/>
      <c r="BT45" s="701"/>
      <c r="BU45" s="702"/>
      <c r="BV45" s="703"/>
      <c r="BW45" s="699"/>
      <c r="BX45" s="700">
        <f>COUNTIF(BX13:BX43,"R" )+COUNTIF(BX13:BX43,"P" )+COUNTIF(BX13:BX43,"N" )+BX53</f>
        <v>16</v>
      </c>
      <c r="BY45" s="700"/>
      <c r="BZ45" s="701"/>
      <c r="CA45" s="704"/>
      <c r="CB45" s="1611">
        <f>SUM(F45:BX45)</f>
        <v>176</v>
      </c>
    </row>
    <row r="46" spans="1:80">
      <c r="B46" s="4531"/>
      <c r="C46" s="4532"/>
      <c r="D46" s="4533"/>
      <c r="E46" s="695"/>
      <c r="F46" s="696"/>
      <c r="G46" s="696">
        <f>COUNTIF(G13:G43,"R" )+COUNTIF(G13:G43,"P" )+COUNTIF(G13:G43,"N" )+G54</f>
        <v>16</v>
      </c>
      <c r="H46" s="697"/>
      <c r="I46" s="698"/>
      <c r="J46" s="694"/>
      <c r="K46" s="695"/>
      <c r="L46" s="696"/>
      <c r="M46" s="696">
        <f>COUNTIF(M13:M43,"R" )+COUNTIF(M13:M43,"P" )+COUNTIF(M13:M43,"N" )+M54</f>
        <v>14</v>
      </c>
      <c r="N46" s="697"/>
      <c r="O46" s="698"/>
      <c r="P46" s="694"/>
      <c r="Q46" s="695"/>
      <c r="R46" s="696"/>
      <c r="S46" s="696">
        <f>COUNTIF(S13:S43,"R" )+COUNTIF(S13:S43,"P" )+COUNTIF(S13:S43,"N" )+S54</f>
        <v>14</v>
      </c>
      <c r="T46" s="697"/>
      <c r="U46" s="698"/>
      <c r="V46" s="694"/>
      <c r="W46" s="695"/>
      <c r="X46" s="696"/>
      <c r="Y46" s="696">
        <f>COUNTIF(Y13:Y43,"R" )+COUNTIF(Y13:Y43,"P" )+COUNTIF(Y13:Y43,"N" )+Y54</f>
        <v>15</v>
      </c>
      <c r="Z46" s="697"/>
      <c r="AA46" s="698"/>
      <c r="AB46" s="694"/>
      <c r="AC46" s="695"/>
      <c r="AD46" s="696"/>
      <c r="AE46" s="696">
        <f>COUNTIF(AE13:AE43,"R" )+COUNTIF(AE13:AE43,"P" )+COUNTIF(AE13:AE43,"N" )+AE54</f>
        <v>15</v>
      </c>
      <c r="AF46" s="976"/>
      <c r="AG46" s="698"/>
      <c r="AH46" s="694"/>
      <c r="AI46" s="695"/>
      <c r="AJ46" s="696"/>
      <c r="AK46" s="696">
        <f>COUNTIF(AK13:AK43,"R" )+COUNTIF(AK13:AK43,"P" )+COUNTIF(AK13:AK43,"N" )+AK54</f>
        <v>14</v>
      </c>
      <c r="AL46" s="697"/>
      <c r="AM46" s="596"/>
      <c r="AN46" s="596"/>
      <c r="AO46" s="596"/>
      <c r="AP46" s="4531"/>
      <c r="AQ46" s="4532"/>
      <c r="AR46" s="4533"/>
      <c r="AS46" s="699"/>
      <c r="AT46" s="700"/>
      <c r="AU46" s="700">
        <f>COUNTIF(AU13:AU43,"R" )+COUNTIF(AU13:AU43,"P" )+COUNTIF(AU13:AU43,"N" )+AU54</f>
        <v>15</v>
      </c>
      <c r="AV46" s="701"/>
      <c r="AW46" s="702"/>
      <c r="AX46" s="703"/>
      <c r="AY46" s="699"/>
      <c r="AZ46" s="700"/>
      <c r="BA46" s="700">
        <f>COUNTIF(BA13:BA43,"R" )+COUNTIF(BA13:BA43,"P" )+COUNTIF(BA13:BA43,"N" )+BA54</f>
        <v>15</v>
      </c>
      <c r="BB46" s="701"/>
      <c r="BC46" s="702"/>
      <c r="BD46" s="703"/>
      <c r="BE46" s="699"/>
      <c r="BF46" s="700"/>
      <c r="BG46" s="700">
        <f>COUNTIF(BG13:BG43,"R" )+COUNTIF(BG13:BG43,"P" )+COUNTIF(BG13:BG43,"N" )+BG54</f>
        <v>14</v>
      </c>
      <c r="BH46" s="701"/>
      <c r="BI46" s="698"/>
      <c r="BJ46" s="694"/>
      <c r="BK46" s="695"/>
      <c r="BL46" s="696"/>
      <c r="BM46" s="696">
        <f>COUNTIF(BM13:BM43,"R" )+COUNTIF(BM13:BM43,"P" )+COUNTIF(BM13:BM43,"N" )+BM54</f>
        <v>15</v>
      </c>
      <c r="BN46" s="697"/>
      <c r="BO46" s="698"/>
      <c r="BP46" s="694"/>
      <c r="BQ46" s="695"/>
      <c r="BR46" s="696"/>
      <c r="BS46" s="696">
        <f>COUNTIF(BS13:BS43,"R" )+COUNTIF(BS13:BS43,"P" )+COUNTIF(BS13:BS43,"N" )+BS54</f>
        <v>15</v>
      </c>
      <c r="BT46" s="697"/>
      <c r="BU46" s="698"/>
      <c r="BV46" s="694"/>
      <c r="BW46" s="695"/>
      <c r="BX46" s="696"/>
      <c r="BY46" s="696">
        <f>COUNTIF(BY13:BY43,"R" )+COUNTIF(BY13:BY43,"P" )+COUNTIF(BY13:BY43,"N" )+BY54</f>
        <v>15</v>
      </c>
      <c r="BZ46" s="697"/>
      <c r="CA46" s="704"/>
      <c r="CB46" s="1612">
        <f>SUM(G46:BY46)</f>
        <v>177</v>
      </c>
    </row>
    <row r="47" spans="1:80" ht="13.5" thickBot="1">
      <c r="B47" s="4534"/>
      <c r="C47" s="4535"/>
      <c r="D47" s="4536"/>
      <c r="E47" s="708"/>
      <c r="F47" s="709"/>
      <c r="G47" s="709"/>
      <c r="H47" s="710">
        <f>COUNTIF(H13:H43,"R" )+COUNTIF(H13:H43,"P" )+COUNTIF(H13:H43,"N" )+H55</f>
        <v>16</v>
      </c>
      <c r="I47" s="711"/>
      <c r="J47" s="707"/>
      <c r="K47" s="708"/>
      <c r="L47" s="709"/>
      <c r="M47" s="709"/>
      <c r="N47" s="710">
        <f>COUNTIF(N13:N43,"R" )+COUNTIF(N13:N43,"P" )+COUNTIF(N13:N43,"N" )+N55</f>
        <v>13</v>
      </c>
      <c r="O47" s="711"/>
      <c r="P47" s="707"/>
      <c r="Q47" s="708"/>
      <c r="R47" s="709"/>
      <c r="S47" s="709"/>
      <c r="T47" s="710">
        <f>COUNTIF(T13:T43,"R" )+COUNTIF(T13:T43,"P" )+COUNTIF(T13:T43,"N" )+T55</f>
        <v>16</v>
      </c>
      <c r="U47" s="711"/>
      <c r="V47" s="707"/>
      <c r="W47" s="708"/>
      <c r="X47" s="709"/>
      <c r="Y47" s="709"/>
      <c r="Z47" s="710">
        <f>COUNTIF(Z13:Z43,"R" )+COUNTIF(Z13:Z43,"P" )+COUNTIF(Z13:Z43,"N" )+Z55</f>
        <v>13</v>
      </c>
      <c r="AA47" s="711"/>
      <c r="AB47" s="707"/>
      <c r="AC47" s="708"/>
      <c r="AD47" s="709"/>
      <c r="AE47" s="709"/>
      <c r="AF47" s="977">
        <f>COUNTIF(AF13:AF43,"R" )+COUNTIF(AF13:AF43,"P" )+COUNTIF(AF13:AF43,"N" )+AF55</f>
        <v>16</v>
      </c>
      <c r="AG47" s="711"/>
      <c r="AH47" s="707"/>
      <c r="AI47" s="708"/>
      <c r="AJ47" s="709"/>
      <c r="AK47" s="709"/>
      <c r="AL47" s="710">
        <f>COUNTIF(AL13:AL43,"R" )+COUNTIF(AL13:AL43,"P" )+COUNTIF(AL13:AL43,"N" )+AL55</f>
        <v>14</v>
      </c>
      <c r="AM47" s="596"/>
      <c r="AN47" s="596"/>
      <c r="AO47" s="596"/>
      <c r="AP47" s="4534"/>
      <c r="AQ47" s="4535"/>
      <c r="AR47" s="4536"/>
      <c r="AS47" s="708"/>
      <c r="AT47" s="709"/>
      <c r="AU47" s="709"/>
      <c r="AV47" s="710">
        <f>COUNTIF(AV13:AV43,"R" )+COUNTIF(AV13:AV43,"P" )+COUNTIF(AV13:AV43,"N" )+AV55</f>
        <v>15</v>
      </c>
      <c r="AW47" s="711"/>
      <c r="AX47" s="707"/>
      <c r="AY47" s="708"/>
      <c r="AZ47" s="709"/>
      <c r="BA47" s="709"/>
      <c r="BB47" s="710">
        <f>COUNTIF(BB13:BB43,"R" )+COUNTIF(BB13:BB43,"P" )+COUNTIF(BB13:BB43,"N" )+BB55</f>
        <v>15</v>
      </c>
      <c r="BC47" s="711"/>
      <c r="BD47" s="707"/>
      <c r="BE47" s="708"/>
      <c r="BF47" s="709"/>
      <c r="BG47" s="709"/>
      <c r="BH47" s="710">
        <f>COUNTIF(BH13:BH43,"R" )+COUNTIF(BH13:BH43,"P" )+COUNTIF(BH13:BH43,"N" )+BH55</f>
        <v>15</v>
      </c>
      <c r="BI47" s="711"/>
      <c r="BJ47" s="707"/>
      <c r="BK47" s="708"/>
      <c r="BL47" s="709"/>
      <c r="BM47" s="709"/>
      <c r="BN47" s="710">
        <f>COUNTIF(BN13:BN43,"R" )+COUNTIF(BN13:BN43,"P" )+COUNTIF(BN13:BN43,"N" )+BN55</f>
        <v>14</v>
      </c>
      <c r="BO47" s="711"/>
      <c r="BP47" s="707"/>
      <c r="BQ47" s="708"/>
      <c r="BR47" s="709"/>
      <c r="BS47" s="709"/>
      <c r="BT47" s="710">
        <f>COUNTIF(BT13:BT43,"R" )+COUNTIF(BT13:BT43,"P" )+COUNTIF(BT13:BT43,"N" )+BT55</f>
        <v>16</v>
      </c>
      <c r="BU47" s="711"/>
      <c r="BV47" s="707"/>
      <c r="BW47" s="708"/>
      <c r="BX47" s="709"/>
      <c r="BY47" s="709"/>
      <c r="BZ47" s="710">
        <f>COUNTIF(BZ13:BZ43,"R" )+COUNTIF(BZ13:BZ43,"P" )+COUNTIF(BZ13:BZ43,"N" )+BZ55</f>
        <v>14</v>
      </c>
      <c r="CA47" s="704"/>
      <c r="CB47" s="1613">
        <f>SUM(H47:BZ47)</f>
        <v>177</v>
      </c>
    </row>
    <row r="48" spans="1:80" ht="14.25">
      <c r="A48" s="623"/>
      <c r="B48" s="4528" t="s">
        <v>100</v>
      </c>
      <c r="C48" s="4529"/>
      <c r="D48" s="4530"/>
      <c r="E48" s="712">
        <f>+E44*11.25</f>
        <v>157.5</v>
      </c>
      <c r="F48" s="713"/>
      <c r="G48" s="689"/>
      <c r="H48" s="714"/>
      <c r="I48" s="694"/>
      <c r="J48" s="694"/>
      <c r="K48" s="712">
        <f>+K44*11.25</f>
        <v>157.5</v>
      </c>
      <c r="L48" s="713"/>
      <c r="M48" s="689"/>
      <c r="N48" s="714"/>
      <c r="O48" s="694"/>
      <c r="P48" s="694"/>
      <c r="Q48" s="712">
        <f>+Q44*11.25</f>
        <v>180</v>
      </c>
      <c r="R48" s="713"/>
      <c r="S48" s="689"/>
      <c r="T48" s="714"/>
      <c r="U48" s="694"/>
      <c r="V48" s="694"/>
      <c r="W48" s="712">
        <f>+W44*11.25</f>
        <v>157.5</v>
      </c>
      <c r="X48" s="713"/>
      <c r="Y48" s="689"/>
      <c r="Z48" s="714"/>
      <c r="AA48" s="694"/>
      <c r="AB48" s="694"/>
      <c r="AC48" s="712">
        <f>+AC44*11.25</f>
        <v>168.75</v>
      </c>
      <c r="AD48" s="713"/>
      <c r="AE48" s="689"/>
      <c r="AF48" s="978"/>
      <c r="AG48" s="698"/>
      <c r="AH48" s="694"/>
      <c r="AI48" s="712">
        <f>+AI44*11.25</f>
        <v>168.75</v>
      </c>
      <c r="AJ48" s="713"/>
      <c r="AK48" s="689"/>
      <c r="AL48" s="714"/>
      <c r="AM48" s="596"/>
      <c r="AN48" s="596"/>
      <c r="AO48" s="596"/>
      <c r="AP48" s="4528" t="s">
        <v>100</v>
      </c>
      <c r="AQ48" s="4529"/>
      <c r="AR48" s="4530"/>
      <c r="AS48" s="712">
        <f>+AS44*11.25</f>
        <v>168.75</v>
      </c>
      <c r="AT48" s="713"/>
      <c r="AU48" s="689"/>
      <c r="AV48" s="714"/>
      <c r="AW48" s="694"/>
      <c r="AX48" s="694"/>
      <c r="AY48" s="712">
        <f>+AY44*11.25</f>
        <v>157.5</v>
      </c>
      <c r="AZ48" s="713"/>
      <c r="BA48" s="689"/>
      <c r="BB48" s="714"/>
      <c r="BC48" s="694"/>
      <c r="BD48" s="694"/>
      <c r="BE48" s="712">
        <f>+BE44*11.25</f>
        <v>168.75</v>
      </c>
      <c r="BF48" s="713"/>
      <c r="BG48" s="689"/>
      <c r="BH48" s="714"/>
      <c r="BI48" s="694"/>
      <c r="BJ48" s="694"/>
      <c r="BK48" s="712">
        <f>+BK44*11.25</f>
        <v>168.75</v>
      </c>
      <c r="BL48" s="713"/>
      <c r="BM48" s="689"/>
      <c r="BN48" s="714"/>
      <c r="BO48" s="694"/>
      <c r="BP48" s="694"/>
      <c r="BQ48" s="712">
        <f>+BQ44*11.25</f>
        <v>168.75</v>
      </c>
      <c r="BR48" s="713"/>
      <c r="BS48" s="689"/>
      <c r="BT48" s="714"/>
      <c r="BU48" s="694"/>
      <c r="BV48" s="694"/>
      <c r="BW48" s="715">
        <f>+BW44*11.25</f>
        <v>168.75</v>
      </c>
      <c r="BX48" s="716"/>
      <c r="BY48" s="717"/>
      <c r="BZ48" s="718"/>
      <c r="CA48" s="719"/>
      <c r="CB48" s="720">
        <f>SUM(E48:BW48)</f>
        <v>1991.25</v>
      </c>
    </row>
    <row r="49" spans="1:80" ht="14.25">
      <c r="A49" s="623"/>
      <c r="B49" s="4531"/>
      <c r="C49" s="4532"/>
      <c r="D49" s="4533"/>
      <c r="E49" s="721"/>
      <c r="F49" s="722">
        <f>+F45*11.25</f>
        <v>157.5</v>
      </c>
      <c r="G49" s="722"/>
      <c r="H49" s="697"/>
      <c r="I49" s="694"/>
      <c r="J49" s="694"/>
      <c r="K49" s="721"/>
      <c r="L49" s="722">
        <f>+L45*11.25</f>
        <v>157.5</v>
      </c>
      <c r="M49" s="722"/>
      <c r="N49" s="697"/>
      <c r="O49" s="694"/>
      <c r="P49" s="694"/>
      <c r="Q49" s="721"/>
      <c r="R49" s="722">
        <f>+R45*11.25</f>
        <v>157.5</v>
      </c>
      <c r="S49" s="722"/>
      <c r="T49" s="697"/>
      <c r="U49" s="694"/>
      <c r="V49" s="694"/>
      <c r="W49" s="721"/>
      <c r="X49" s="722">
        <f>+X45*11.25</f>
        <v>180</v>
      </c>
      <c r="Y49" s="722"/>
      <c r="Z49" s="697"/>
      <c r="AA49" s="694"/>
      <c r="AB49" s="694"/>
      <c r="AC49" s="721"/>
      <c r="AD49" s="722">
        <f>+AD45*11.25</f>
        <v>157.5</v>
      </c>
      <c r="AE49" s="722"/>
      <c r="AF49" s="976"/>
      <c r="AG49" s="698"/>
      <c r="AH49" s="694"/>
      <c r="AI49" s="721"/>
      <c r="AJ49" s="722">
        <f>+AJ45*11.25</f>
        <v>168.75</v>
      </c>
      <c r="AK49" s="722"/>
      <c r="AL49" s="697"/>
      <c r="AM49" s="596"/>
      <c r="AN49" s="596"/>
      <c r="AO49" s="596"/>
      <c r="AP49" s="4531"/>
      <c r="AQ49" s="4532"/>
      <c r="AR49" s="4533"/>
      <c r="AS49" s="721"/>
      <c r="AT49" s="722">
        <f>+AT45*11.25</f>
        <v>168.75</v>
      </c>
      <c r="AU49" s="722"/>
      <c r="AV49" s="697"/>
      <c r="AW49" s="694"/>
      <c r="AX49" s="694"/>
      <c r="AY49" s="721"/>
      <c r="AZ49" s="722">
        <f>+AZ45*11.25</f>
        <v>168.75</v>
      </c>
      <c r="BA49" s="722"/>
      <c r="BB49" s="697"/>
      <c r="BC49" s="694"/>
      <c r="BD49" s="694"/>
      <c r="BE49" s="721"/>
      <c r="BF49" s="722">
        <f>+BF45*11.25</f>
        <v>157.5</v>
      </c>
      <c r="BG49" s="722"/>
      <c r="BH49" s="697"/>
      <c r="BI49" s="694"/>
      <c r="BJ49" s="694"/>
      <c r="BK49" s="721"/>
      <c r="BL49" s="722">
        <f>+BL45*11.25</f>
        <v>180</v>
      </c>
      <c r="BM49" s="722"/>
      <c r="BN49" s="697"/>
      <c r="BO49" s="694"/>
      <c r="BP49" s="694"/>
      <c r="BQ49" s="721"/>
      <c r="BR49" s="722">
        <f>+BR45*11.25</f>
        <v>146.25</v>
      </c>
      <c r="BS49" s="722"/>
      <c r="BT49" s="697"/>
      <c r="BU49" s="694"/>
      <c r="BV49" s="694"/>
      <c r="BW49" s="721"/>
      <c r="BX49" s="722">
        <f>+BX45*11.25</f>
        <v>180</v>
      </c>
      <c r="BY49" s="722"/>
      <c r="BZ49" s="697"/>
      <c r="CA49" s="723"/>
      <c r="CB49" s="724">
        <f>SUM(F49:BX49)</f>
        <v>1980</v>
      </c>
    </row>
    <row r="50" spans="1:80" ht="14.25">
      <c r="A50" s="623"/>
      <c r="B50" s="4531"/>
      <c r="C50" s="4532"/>
      <c r="D50" s="4533"/>
      <c r="E50" s="721"/>
      <c r="F50" s="696"/>
      <c r="G50" s="722">
        <f>+G46*11.25</f>
        <v>180</v>
      </c>
      <c r="H50" s="697"/>
      <c r="I50" s="694"/>
      <c r="J50" s="694"/>
      <c r="K50" s="721"/>
      <c r="L50" s="696"/>
      <c r="M50" s="722">
        <f>+M46*11.25</f>
        <v>157.5</v>
      </c>
      <c r="N50" s="697"/>
      <c r="O50" s="694"/>
      <c r="P50" s="694"/>
      <c r="Q50" s="721"/>
      <c r="R50" s="696"/>
      <c r="S50" s="722">
        <f>+S46*11.25</f>
        <v>157.5</v>
      </c>
      <c r="T50" s="697"/>
      <c r="U50" s="694"/>
      <c r="V50" s="694"/>
      <c r="W50" s="721"/>
      <c r="X50" s="696"/>
      <c r="Y50" s="722">
        <f>+Y46*11.25</f>
        <v>168.75</v>
      </c>
      <c r="Z50" s="697"/>
      <c r="AA50" s="694"/>
      <c r="AB50" s="694"/>
      <c r="AC50" s="721"/>
      <c r="AD50" s="696"/>
      <c r="AE50" s="722">
        <f>+AE46*11.25</f>
        <v>168.75</v>
      </c>
      <c r="AF50" s="976"/>
      <c r="AG50" s="698"/>
      <c r="AH50" s="694"/>
      <c r="AI50" s="721"/>
      <c r="AJ50" s="696"/>
      <c r="AK50" s="722">
        <f>+AK46*11.25</f>
        <v>157.5</v>
      </c>
      <c r="AL50" s="697"/>
      <c r="AM50" s="596"/>
      <c r="AN50" s="596"/>
      <c r="AO50" s="596"/>
      <c r="AP50" s="4531"/>
      <c r="AQ50" s="4532"/>
      <c r="AR50" s="4533"/>
      <c r="AS50" s="721"/>
      <c r="AT50" s="696"/>
      <c r="AU50" s="722">
        <f>+AU46*11.25</f>
        <v>168.75</v>
      </c>
      <c r="AV50" s="697"/>
      <c r="AW50" s="694"/>
      <c r="AX50" s="694"/>
      <c r="AY50" s="721"/>
      <c r="AZ50" s="696"/>
      <c r="BA50" s="722">
        <f>+BA46*11.25</f>
        <v>168.75</v>
      </c>
      <c r="BB50" s="697"/>
      <c r="BC50" s="694"/>
      <c r="BD50" s="694"/>
      <c r="BE50" s="721"/>
      <c r="BF50" s="696"/>
      <c r="BG50" s="722">
        <f>+BG46*11.25</f>
        <v>157.5</v>
      </c>
      <c r="BH50" s="697"/>
      <c r="BI50" s="694"/>
      <c r="BJ50" s="694"/>
      <c r="BK50" s="721"/>
      <c r="BL50" s="696"/>
      <c r="BM50" s="722">
        <f>+BM46*11.25</f>
        <v>168.75</v>
      </c>
      <c r="BN50" s="697"/>
      <c r="BO50" s="694"/>
      <c r="BP50" s="694"/>
      <c r="BQ50" s="721"/>
      <c r="BR50" s="696"/>
      <c r="BS50" s="722">
        <f>+BS46*11.25</f>
        <v>168.75</v>
      </c>
      <c r="BT50" s="697"/>
      <c r="BU50" s="694"/>
      <c r="BV50" s="694"/>
      <c r="BW50" s="721"/>
      <c r="BX50" s="696"/>
      <c r="BY50" s="722">
        <f>+BY46*11.25</f>
        <v>168.75</v>
      </c>
      <c r="BZ50" s="697"/>
      <c r="CA50" s="723"/>
      <c r="CB50" s="724">
        <f>SUM(G50:BY50)</f>
        <v>1991.25</v>
      </c>
    </row>
    <row r="51" spans="1:80" ht="15" thickBot="1">
      <c r="A51" s="623"/>
      <c r="B51" s="4534"/>
      <c r="C51" s="4535"/>
      <c r="D51" s="4536"/>
      <c r="E51" s="725"/>
      <c r="F51" s="709"/>
      <c r="G51" s="726"/>
      <c r="H51" s="727">
        <f>H47*11.25</f>
        <v>180</v>
      </c>
      <c r="I51" s="694"/>
      <c r="J51" s="694"/>
      <c r="K51" s="725"/>
      <c r="L51" s="709"/>
      <c r="M51" s="726"/>
      <c r="N51" s="727">
        <f>N47*11.25</f>
        <v>146.25</v>
      </c>
      <c r="O51" s="694"/>
      <c r="P51" s="694"/>
      <c r="Q51" s="725"/>
      <c r="R51" s="709"/>
      <c r="S51" s="726"/>
      <c r="T51" s="727">
        <f>T47*11.25</f>
        <v>180</v>
      </c>
      <c r="U51" s="694"/>
      <c r="V51" s="694"/>
      <c r="W51" s="725"/>
      <c r="X51" s="709"/>
      <c r="Y51" s="726"/>
      <c r="Z51" s="727">
        <f>Z47*11.25</f>
        <v>146.25</v>
      </c>
      <c r="AA51" s="694"/>
      <c r="AB51" s="694"/>
      <c r="AC51" s="725"/>
      <c r="AD51" s="709"/>
      <c r="AE51" s="726"/>
      <c r="AF51" s="979">
        <f>AF47*11.25</f>
        <v>180</v>
      </c>
      <c r="AG51" s="698"/>
      <c r="AH51" s="694"/>
      <c r="AI51" s="725"/>
      <c r="AJ51" s="709"/>
      <c r="AK51" s="726"/>
      <c r="AL51" s="727">
        <f>AL47*11.25</f>
        <v>157.5</v>
      </c>
      <c r="AM51" s="596"/>
      <c r="AN51" s="596"/>
      <c r="AO51" s="596"/>
      <c r="AP51" s="4534"/>
      <c r="AQ51" s="4535"/>
      <c r="AR51" s="4536"/>
      <c r="AS51" s="725"/>
      <c r="AT51" s="709"/>
      <c r="AU51" s="726"/>
      <c r="AV51" s="727">
        <f>AV47*11.25</f>
        <v>168.75</v>
      </c>
      <c r="AW51" s="694"/>
      <c r="AX51" s="694"/>
      <c r="AY51" s="725"/>
      <c r="AZ51" s="709"/>
      <c r="BA51" s="726"/>
      <c r="BB51" s="727">
        <f>BB47*11.25</f>
        <v>168.75</v>
      </c>
      <c r="BC51" s="694"/>
      <c r="BD51" s="694"/>
      <c r="BE51" s="725"/>
      <c r="BF51" s="709"/>
      <c r="BG51" s="726"/>
      <c r="BH51" s="727">
        <f>BH47*11.25</f>
        <v>168.75</v>
      </c>
      <c r="BI51" s="694"/>
      <c r="BJ51" s="694"/>
      <c r="BK51" s="725"/>
      <c r="BL51" s="709"/>
      <c r="BM51" s="726"/>
      <c r="BN51" s="727">
        <f>BN47*11.25</f>
        <v>157.5</v>
      </c>
      <c r="BO51" s="694"/>
      <c r="BP51" s="694"/>
      <c r="BQ51" s="725"/>
      <c r="BR51" s="709"/>
      <c r="BS51" s="726"/>
      <c r="BT51" s="727">
        <f>BT47*11.25</f>
        <v>180</v>
      </c>
      <c r="BU51" s="694"/>
      <c r="BV51" s="694"/>
      <c r="BW51" s="725"/>
      <c r="BX51" s="709"/>
      <c r="BY51" s="726"/>
      <c r="BZ51" s="727">
        <f>BZ47*11.25</f>
        <v>157.5</v>
      </c>
      <c r="CA51" s="728"/>
      <c r="CB51" s="729">
        <f>SUM(H51:BZ51)</f>
        <v>1991.25</v>
      </c>
    </row>
    <row r="52" spans="1:80">
      <c r="B52" s="4537" t="s">
        <v>173</v>
      </c>
      <c r="C52" s="4529"/>
      <c r="D52" s="4530"/>
      <c r="E52" s="936">
        <f>+'359'!E52+1</f>
        <v>-1</v>
      </c>
      <c r="F52" s="731"/>
      <c r="G52" s="731"/>
      <c r="H52" s="732"/>
      <c r="I52" s="733"/>
      <c r="J52" s="734"/>
      <c r="K52" s="730">
        <f>+'359'!K52+1</f>
        <v>0</v>
      </c>
      <c r="L52" s="731"/>
      <c r="M52" s="731"/>
      <c r="N52" s="732"/>
      <c r="O52" s="733"/>
      <c r="P52" s="734"/>
      <c r="Q52" s="730">
        <f>+'359'!Q52+1</f>
        <v>0</v>
      </c>
      <c r="R52" s="731"/>
      <c r="S52" s="731"/>
      <c r="T52" s="732"/>
      <c r="U52" s="733"/>
      <c r="V52" s="734"/>
      <c r="W52" s="730">
        <f>+'359'!W52+1</f>
        <v>-1</v>
      </c>
      <c r="X52" s="731"/>
      <c r="Y52" s="731"/>
      <c r="Z52" s="732"/>
      <c r="AA52" s="733"/>
      <c r="AB52" s="734"/>
      <c r="AC52" s="730">
        <f>+'359'!AC52+1</f>
        <v>0</v>
      </c>
      <c r="AD52" s="731"/>
      <c r="AE52" s="731"/>
      <c r="AF52" s="980"/>
      <c r="AG52" s="733"/>
      <c r="AH52" s="734"/>
      <c r="AI52" s="730">
        <f>+'359'!AI52+1</f>
        <v>-1</v>
      </c>
      <c r="AJ52" s="731"/>
      <c r="AK52" s="731"/>
      <c r="AL52" s="732"/>
      <c r="AM52" s="632"/>
      <c r="AN52" s="632"/>
      <c r="AO52" s="632"/>
      <c r="AP52" s="4537" t="s">
        <v>173</v>
      </c>
      <c r="AQ52" s="4529"/>
      <c r="AR52" s="4530"/>
      <c r="AS52" s="730">
        <f>+'359'!AQ52+1</f>
        <v>0</v>
      </c>
      <c r="AT52" s="731"/>
      <c r="AU52" s="731"/>
      <c r="AV52" s="732"/>
      <c r="AW52" s="733"/>
      <c r="AX52" s="1463"/>
      <c r="AY52" s="730">
        <f>+'359'!AW52+1</f>
        <v>-1</v>
      </c>
      <c r="AZ52" s="731"/>
      <c r="BA52" s="731"/>
      <c r="BB52" s="732"/>
      <c r="BC52" s="733"/>
      <c r="BD52" s="1463"/>
      <c r="BE52" s="936">
        <f>+'359'!BC52+1</f>
        <v>-1</v>
      </c>
      <c r="BF52" s="731"/>
      <c r="BG52" s="731"/>
      <c r="BH52" s="732"/>
      <c r="BI52" s="733"/>
      <c r="BJ52" s="1463"/>
      <c r="BK52" s="730">
        <f>+'359'!BI52+1</f>
        <v>0</v>
      </c>
      <c r="BL52" s="731"/>
      <c r="BM52" s="731"/>
      <c r="BN52" s="732"/>
      <c r="BO52" s="733"/>
      <c r="BP52" s="1463"/>
      <c r="BQ52" s="730">
        <f>+'359'!BO52+1</f>
        <v>0</v>
      </c>
      <c r="BR52" s="731"/>
      <c r="BS52" s="731"/>
      <c r="BT52" s="732"/>
      <c r="BU52" s="733"/>
      <c r="BV52" s="1463"/>
      <c r="BW52" s="730">
        <f>+'359'!BU52+1</f>
        <v>-1</v>
      </c>
      <c r="BX52" s="731"/>
      <c r="BY52" s="731"/>
      <c r="BZ52" s="732"/>
      <c r="CA52" s="735"/>
      <c r="CB52" s="693">
        <f>SUM(E52:BW52)</f>
        <v>-6</v>
      </c>
    </row>
    <row r="53" spans="1:80">
      <c r="B53" s="4531"/>
      <c r="C53" s="4532"/>
      <c r="D53" s="4533"/>
      <c r="E53" s="736"/>
      <c r="F53" s="737">
        <f>+'359'!F53+1</f>
        <v>-1</v>
      </c>
      <c r="G53" s="737"/>
      <c r="H53" s="738"/>
      <c r="I53" s="739"/>
      <c r="J53" s="740"/>
      <c r="K53" s="736"/>
      <c r="L53" s="737">
        <f>+'359'!L53+1</f>
        <v>0</v>
      </c>
      <c r="M53" s="737"/>
      <c r="N53" s="738"/>
      <c r="O53" s="739"/>
      <c r="P53" s="740"/>
      <c r="Q53" s="736"/>
      <c r="R53" s="737">
        <f>+'359'!R53+1</f>
        <v>-1</v>
      </c>
      <c r="S53" s="737"/>
      <c r="T53" s="738"/>
      <c r="U53" s="739"/>
      <c r="V53" s="740"/>
      <c r="W53" s="736"/>
      <c r="X53" s="937">
        <f>+'359'!X53+1</f>
        <v>0</v>
      </c>
      <c r="Y53" s="937"/>
      <c r="Z53" s="2524"/>
      <c r="AA53" s="2525"/>
      <c r="AB53" s="2526"/>
      <c r="AC53" s="2527"/>
      <c r="AD53" s="937">
        <f>+'359'!AD53+1</f>
        <v>-1</v>
      </c>
      <c r="AE53" s="937"/>
      <c r="AF53" s="981"/>
      <c r="AG53" s="739"/>
      <c r="AH53" s="740"/>
      <c r="AI53" s="736"/>
      <c r="AJ53" s="737">
        <f>+'359'!AJ53+1</f>
        <v>0</v>
      </c>
      <c r="AK53" s="737"/>
      <c r="AL53" s="738"/>
      <c r="AM53" s="632"/>
      <c r="AN53" s="632"/>
      <c r="AO53" s="632"/>
      <c r="AP53" s="4531"/>
      <c r="AQ53" s="4532"/>
      <c r="AR53" s="4533"/>
      <c r="AS53" s="736"/>
      <c r="AT53" s="737">
        <f>+'359'!AR53+1</f>
        <v>-1</v>
      </c>
      <c r="AU53" s="737"/>
      <c r="AV53" s="738"/>
      <c r="AW53" s="739"/>
      <c r="AX53" s="1464"/>
      <c r="AY53" s="736"/>
      <c r="AZ53" s="737">
        <f>+'359'!AX53+1</f>
        <v>0</v>
      </c>
      <c r="BA53" s="737"/>
      <c r="BB53" s="738"/>
      <c r="BC53" s="739"/>
      <c r="BD53" s="1464"/>
      <c r="BE53" s="736"/>
      <c r="BF53" s="737">
        <f>+'359'!BD53+1</f>
        <v>-1</v>
      </c>
      <c r="BG53" s="737"/>
      <c r="BH53" s="738"/>
      <c r="BI53" s="739"/>
      <c r="BJ53" s="1464"/>
      <c r="BK53" s="736"/>
      <c r="BL53" s="737">
        <f>+'359'!BJ53+1</f>
        <v>0</v>
      </c>
      <c r="BM53" s="737"/>
      <c r="BN53" s="738"/>
      <c r="BO53" s="739"/>
      <c r="BP53" s="1464"/>
      <c r="BQ53" s="736"/>
      <c r="BR53" s="937">
        <f>+'359'!BP53+1</f>
        <v>-1</v>
      </c>
      <c r="BS53" s="737"/>
      <c r="BT53" s="738"/>
      <c r="BU53" s="739"/>
      <c r="BV53" s="1464"/>
      <c r="BW53" s="736"/>
      <c r="BX53" s="737">
        <f>+'359'!BV53+1</f>
        <v>0</v>
      </c>
      <c r="BY53" s="737"/>
      <c r="BZ53" s="738"/>
      <c r="CA53" s="706"/>
      <c r="CB53" s="705">
        <f>SUM(F53:BX53)</f>
        <v>-6</v>
      </c>
    </row>
    <row r="54" spans="1:80">
      <c r="B54" s="4531"/>
      <c r="C54" s="4532"/>
      <c r="D54" s="4533"/>
      <c r="E54" s="736"/>
      <c r="F54" s="737"/>
      <c r="G54" s="737">
        <f>+'359'!G54+1</f>
        <v>0</v>
      </c>
      <c r="H54" s="738"/>
      <c r="I54" s="739"/>
      <c r="J54" s="740"/>
      <c r="K54" s="736"/>
      <c r="L54" s="737"/>
      <c r="M54" s="737">
        <f>+'359'!M54+1</f>
        <v>0</v>
      </c>
      <c r="N54" s="738"/>
      <c r="O54" s="739"/>
      <c r="P54" s="740"/>
      <c r="Q54" s="736"/>
      <c r="R54" s="737"/>
      <c r="S54" s="737">
        <f>+'359'!S54+1</f>
        <v>-1</v>
      </c>
      <c r="T54" s="738"/>
      <c r="U54" s="739"/>
      <c r="V54" s="740"/>
      <c r="W54" s="736"/>
      <c r="X54" s="937"/>
      <c r="Y54" s="937">
        <f>+'359'!Y54+1</f>
        <v>0</v>
      </c>
      <c r="Z54" s="2524"/>
      <c r="AA54" s="2525"/>
      <c r="AB54" s="2526"/>
      <c r="AC54" s="2527"/>
      <c r="AD54" s="937"/>
      <c r="AE54" s="937">
        <f>+'359'!AE54+1</f>
        <v>-1</v>
      </c>
      <c r="AF54" s="981"/>
      <c r="AG54" s="739"/>
      <c r="AH54" s="740"/>
      <c r="AI54" s="736"/>
      <c r="AJ54" s="737"/>
      <c r="AK54" s="737">
        <f>+'359'!AK54+1</f>
        <v>0</v>
      </c>
      <c r="AL54" s="738"/>
      <c r="AM54" s="632"/>
      <c r="AN54" s="632"/>
      <c r="AO54" s="632"/>
      <c r="AP54" s="4531"/>
      <c r="AQ54" s="4532"/>
      <c r="AR54" s="4533"/>
      <c r="AS54" s="736"/>
      <c r="AT54" s="737"/>
      <c r="AU54" s="737">
        <f>+'359'!AS54+1</f>
        <v>-1</v>
      </c>
      <c r="AV54" s="738"/>
      <c r="AW54" s="739"/>
      <c r="AX54" s="1464"/>
      <c r="AY54" s="736"/>
      <c r="AZ54" s="737"/>
      <c r="BA54" s="737">
        <f>+'359'!AY54+1</f>
        <v>-1</v>
      </c>
      <c r="BB54" s="738"/>
      <c r="BC54" s="739"/>
      <c r="BD54" s="1464"/>
      <c r="BE54" s="736"/>
      <c r="BF54" s="737"/>
      <c r="BG54" s="737">
        <f>+'359'!BE54+1</f>
        <v>0</v>
      </c>
      <c r="BH54" s="738"/>
      <c r="BI54" s="739"/>
      <c r="BJ54" s="1464"/>
      <c r="BK54" s="736"/>
      <c r="BL54" s="737"/>
      <c r="BM54" s="737">
        <f>+'359'!BK54+1</f>
        <v>-1</v>
      </c>
      <c r="BN54" s="738"/>
      <c r="BO54" s="739"/>
      <c r="BP54" s="1464"/>
      <c r="BQ54" s="736"/>
      <c r="BR54" s="737"/>
      <c r="BS54" s="737">
        <f>+'359'!BQ54+1</f>
        <v>0</v>
      </c>
      <c r="BT54" s="738"/>
      <c r="BU54" s="739"/>
      <c r="BV54" s="1464"/>
      <c r="BW54" s="736"/>
      <c r="BX54" s="737"/>
      <c r="BY54" s="737">
        <f>+'359'!BW54+1</f>
        <v>0</v>
      </c>
      <c r="BZ54" s="738"/>
      <c r="CA54" s="741"/>
      <c r="CB54" s="705">
        <f>SUM(G54:BY54)</f>
        <v>-5</v>
      </c>
    </row>
    <row r="55" spans="1:80" ht="13.5" thickBot="1">
      <c r="B55" s="4534"/>
      <c r="C55" s="4535"/>
      <c r="D55" s="4536"/>
      <c r="E55" s="742"/>
      <c r="F55" s="743"/>
      <c r="G55" s="743"/>
      <c r="H55" s="744">
        <f>+'359'!H55+1</f>
        <v>0</v>
      </c>
      <c r="I55" s="745"/>
      <c r="J55" s="746"/>
      <c r="K55" s="742"/>
      <c r="L55" s="743"/>
      <c r="M55" s="743"/>
      <c r="N55" s="744">
        <f>+'359'!N55+1</f>
        <v>-1</v>
      </c>
      <c r="O55" s="745"/>
      <c r="P55" s="746"/>
      <c r="Q55" s="742"/>
      <c r="R55" s="743"/>
      <c r="S55" s="743"/>
      <c r="T55" s="744">
        <f>+'359'!T55+1</f>
        <v>0</v>
      </c>
      <c r="U55" s="745"/>
      <c r="V55" s="746"/>
      <c r="W55" s="742"/>
      <c r="X55" s="743"/>
      <c r="Y55" s="743"/>
      <c r="Z55" s="744">
        <f>+'359'!Z55+1</f>
        <v>-1</v>
      </c>
      <c r="AA55" s="745"/>
      <c r="AB55" s="746"/>
      <c r="AC55" s="742"/>
      <c r="AD55" s="743"/>
      <c r="AE55" s="743"/>
      <c r="AF55" s="982">
        <f>+'359'!AF55+1</f>
        <v>0</v>
      </c>
      <c r="AG55" s="745"/>
      <c r="AH55" s="746"/>
      <c r="AI55" s="742"/>
      <c r="AJ55" s="743"/>
      <c r="AK55" s="743"/>
      <c r="AL55" s="744">
        <f>+'359'!AL55+1</f>
        <v>-1</v>
      </c>
      <c r="AM55" s="632"/>
      <c r="AN55" s="632"/>
      <c r="AO55" s="632"/>
      <c r="AP55" s="4534"/>
      <c r="AQ55" s="4535"/>
      <c r="AR55" s="4536"/>
      <c r="AS55" s="742"/>
      <c r="AT55" s="743"/>
      <c r="AU55" s="743"/>
      <c r="AV55" s="938">
        <f>+'359'!AT55+1</f>
        <v>0</v>
      </c>
      <c r="AW55" s="745"/>
      <c r="AX55" s="1465"/>
      <c r="AY55" s="742"/>
      <c r="AZ55" s="743"/>
      <c r="BA55" s="743"/>
      <c r="BB55" s="744">
        <f>+'359'!AZ55+1</f>
        <v>-1</v>
      </c>
      <c r="BC55" s="745"/>
      <c r="BD55" s="1465"/>
      <c r="BE55" s="742"/>
      <c r="BF55" s="743"/>
      <c r="BG55" s="743"/>
      <c r="BH55" s="744">
        <f>+'359'!BF55+1</f>
        <v>0</v>
      </c>
      <c r="BI55" s="745"/>
      <c r="BJ55" s="1465"/>
      <c r="BK55" s="742"/>
      <c r="BL55" s="743"/>
      <c r="BM55" s="743"/>
      <c r="BN55" s="938">
        <f>+'359'!BL55+1</f>
        <v>-1</v>
      </c>
      <c r="BO55" s="745"/>
      <c r="BP55" s="1465"/>
      <c r="BQ55" s="742"/>
      <c r="BR55" s="743"/>
      <c r="BS55" s="743"/>
      <c r="BT55" s="744">
        <f>+'359'!BR55+1</f>
        <v>0</v>
      </c>
      <c r="BU55" s="745"/>
      <c r="BV55" s="1465"/>
      <c r="BW55" s="742"/>
      <c r="BX55" s="743"/>
      <c r="BY55" s="743"/>
      <c r="BZ55" s="744">
        <f>+'359'!BX55+1</f>
        <v>-1</v>
      </c>
      <c r="CA55" s="1471"/>
      <c r="CB55" s="747">
        <f>SUM(H55:BZ55)</f>
        <v>-6</v>
      </c>
    </row>
    <row r="56" spans="1:80">
      <c r="B56" s="624"/>
      <c r="C56" s="694"/>
      <c r="D56" s="748"/>
      <c r="E56" s="748"/>
      <c r="F56" s="748"/>
      <c r="G56" s="748"/>
      <c r="H56" s="748"/>
      <c r="I56" s="694"/>
      <c r="J56" s="748"/>
      <c r="K56" s="748"/>
      <c r="L56" s="748"/>
      <c r="M56" s="748"/>
      <c r="N56" s="748"/>
      <c r="O56" s="694"/>
      <c r="P56" s="748"/>
      <c r="Q56" s="748"/>
      <c r="R56" s="748"/>
      <c r="S56" s="748"/>
      <c r="T56" s="748"/>
      <c r="U56" s="694"/>
      <c r="V56" s="748"/>
      <c r="W56" s="748"/>
      <c r="X56" s="748"/>
      <c r="Y56" s="748"/>
      <c r="Z56" s="748"/>
      <c r="AA56" s="694"/>
      <c r="AB56" s="748"/>
      <c r="AC56" s="748"/>
      <c r="AD56" s="748"/>
      <c r="AE56" s="748"/>
      <c r="AF56" s="748"/>
      <c r="AG56" s="694"/>
      <c r="AH56" s="748"/>
      <c r="AI56" s="748"/>
      <c r="AJ56" s="748"/>
      <c r="AK56" s="748"/>
      <c r="AL56" s="748"/>
      <c r="AM56" s="596"/>
      <c r="AN56" s="596"/>
      <c r="AO56" s="596"/>
      <c r="AP56" s="685"/>
      <c r="AQ56" s="681"/>
      <c r="AR56" s="685"/>
      <c r="AS56" s="685"/>
      <c r="AT56" s="685"/>
      <c r="AU56" s="685"/>
      <c r="AV56" s="685"/>
      <c r="AW56" s="681"/>
      <c r="AX56" s="1466"/>
      <c r="AY56" s="685"/>
      <c r="AZ56" s="685"/>
      <c r="BA56" s="685"/>
      <c r="BB56" s="685"/>
      <c r="BC56" s="681"/>
      <c r="BD56" s="1466"/>
      <c r="BE56" s="685"/>
      <c r="BF56" s="685"/>
      <c r="BG56" s="685"/>
      <c r="BH56" s="685"/>
      <c r="BI56" s="681"/>
      <c r="BJ56" s="1466"/>
      <c r="BK56" s="685"/>
      <c r="BL56" s="685"/>
      <c r="BM56" s="685"/>
      <c r="BN56" s="685"/>
      <c r="BO56" s="681"/>
      <c r="BP56" s="1466"/>
      <c r="BQ56" s="685"/>
      <c r="BR56" s="685"/>
      <c r="BS56" s="685"/>
      <c r="BT56" s="685"/>
      <c r="BU56" s="685"/>
      <c r="BV56" s="1466"/>
      <c r="BW56" s="685"/>
      <c r="BX56" s="685"/>
      <c r="BY56" s="685"/>
      <c r="BZ56" s="685"/>
      <c r="CA56" s="685"/>
      <c r="CB56" s="685"/>
    </row>
    <row r="57" spans="1:80" ht="15">
      <c r="B57" s="625"/>
      <c r="C57" s="1381"/>
      <c r="D57" s="749" t="s">
        <v>94</v>
      </c>
      <c r="E57" s="749"/>
      <c r="F57" s="749"/>
      <c r="G57" s="749"/>
      <c r="H57" s="749"/>
      <c r="I57" s="750"/>
      <c r="J57" s="749"/>
      <c r="K57" s="749"/>
      <c r="L57" s="749"/>
      <c r="M57" s="749"/>
      <c r="N57" s="749"/>
      <c r="O57" s="750"/>
      <c r="P57" s="749"/>
      <c r="Q57" s="3890" t="s">
        <v>273</v>
      </c>
      <c r="R57" s="749"/>
      <c r="S57" s="749"/>
      <c r="T57" s="749"/>
      <c r="U57" s="750"/>
      <c r="V57" s="749"/>
      <c r="W57" s="749"/>
      <c r="X57" s="749"/>
      <c r="Y57" s="749"/>
      <c r="Z57" s="749"/>
      <c r="AA57" s="750"/>
      <c r="AB57" s="749"/>
      <c r="AC57" s="749"/>
      <c r="AD57" s="749"/>
      <c r="AE57" s="749"/>
      <c r="AF57" s="749"/>
      <c r="AG57" s="750"/>
      <c r="AH57" s="749"/>
      <c r="AI57" s="749"/>
      <c r="AJ57" s="749"/>
      <c r="AK57" s="749"/>
      <c r="AL57" s="3891" t="s">
        <v>301</v>
      </c>
      <c r="AM57" s="596"/>
      <c r="AN57" s="596"/>
      <c r="AO57" s="596"/>
      <c r="AP57" s="615"/>
      <c r="AQ57" s="1380"/>
      <c r="AR57" s="615" t="s">
        <v>94</v>
      </c>
      <c r="AS57" s="615"/>
      <c r="AT57" s="615"/>
      <c r="AU57" s="615"/>
      <c r="AV57" s="615"/>
      <c r="AW57" s="1054"/>
      <c r="AX57" s="625"/>
      <c r="AY57" s="615"/>
      <c r="AZ57" s="615"/>
      <c r="BA57" s="615"/>
      <c r="BB57" s="615"/>
      <c r="BC57" s="1054"/>
      <c r="BD57" s="625"/>
      <c r="BE57" s="3890" t="s">
        <v>273</v>
      </c>
      <c r="BH57" s="625"/>
      <c r="BI57" s="1055"/>
      <c r="BJ57" s="625"/>
      <c r="BK57" s="625"/>
      <c r="BL57" s="625"/>
      <c r="BM57" s="625"/>
      <c r="BN57" s="625"/>
      <c r="BO57" s="1054"/>
      <c r="BP57" s="625"/>
      <c r="BQ57" s="615"/>
      <c r="BR57" s="615"/>
      <c r="BS57" s="615"/>
      <c r="BT57" s="615"/>
      <c r="BU57" s="615"/>
      <c r="BV57" s="625"/>
      <c r="BW57" s="615"/>
      <c r="BX57" s="615"/>
      <c r="BY57" s="615"/>
      <c r="BZ57" s="615"/>
      <c r="CA57" s="615"/>
      <c r="CB57" s="3891" t="s">
        <v>301</v>
      </c>
    </row>
    <row r="58" spans="1:80" ht="15">
      <c r="B58" s="626"/>
      <c r="C58" s="3892" t="s">
        <v>354</v>
      </c>
      <c r="E58" s="3878"/>
      <c r="F58" s="3878"/>
      <c r="G58" s="3878"/>
      <c r="H58" s="1962"/>
      <c r="I58" s="1962"/>
      <c r="J58" s="1962"/>
      <c r="K58" s="1962"/>
      <c r="M58" s="1962"/>
      <c r="N58"/>
      <c r="O58" s="596"/>
      <c r="P58"/>
      <c r="Q58" s="1962"/>
      <c r="R58" s="1962"/>
      <c r="S58" s="1962"/>
      <c r="T58"/>
      <c r="U58" s="751"/>
      <c r="V58" s="752"/>
      <c r="W58" s="752"/>
      <c r="X58" s="752"/>
      <c r="Y58" s="752"/>
      <c r="Z58" s="752"/>
      <c r="AA58" s="751"/>
      <c r="AB58" s="752"/>
      <c r="AC58" s="752"/>
      <c r="AD58" s="752"/>
      <c r="AE58" s="752"/>
      <c r="AF58" s="752"/>
      <c r="AG58" s="751"/>
      <c r="AH58" s="752"/>
      <c r="AI58" s="752"/>
      <c r="AJ58" s="752"/>
      <c r="AK58" s="752"/>
      <c r="AL58" s="752"/>
      <c r="AM58" s="596"/>
      <c r="AN58" s="596"/>
      <c r="AO58" s="596"/>
      <c r="AQ58" s="3892" t="s">
        <v>354</v>
      </c>
      <c r="AR58" s="3890"/>
      <c r="AS58" s="3878"/>
      <c r="AT58" s="3878"/>
      <c r="AU58" s="3878"/>
      <c r="AV58" s="1962"/>
      <c r="AW58" s="1962"/>
      <c r="AX58" s="1962"/>
      <c r="AY58" s="1962"/>
      <c r="AZ58" s="1962"/>
    </row>
    <row r="59" spans="1:80">
      <c r="AM59" s="596"/>
      <c r="AN59" s="596"/>
      <c r="AO59" s="596"/>
    </row>
    <row r="60" spans="1:80">
      <c r="AM60" s="596"/>
      <c r="AN60" s="596"/>
      <c r="AO60" s="596"/>
    </row>
    <row r="61" spans="1:80" ht="15">
      <c r="B61" s="4143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</row>
  </sheetData>
  <sheetProtection algorithmName="SHA-512" hashValue="VOG1cQkmKXmPSFWd3+BnaD/6FdUSv4MabMhDcQ64FUTsQioyjqr2jgM8PMmVlN1u0WlzebLGMSuKe3pWFJfW9Q==" saltValue="3ITJLiT4Iz4P5n1/ofWKDQ==" spinCount="100000" sheet="1" objects="1" scenarios="1" selectLockedCells="1" selectUnlockedCells="1"/>
  <mergeCells count="68">
    <mergeCell ref="B2:AL2"/>
    <mergeCell ref="AQ2:CB2"/>
    <mergeCell ref="B3:AL3"/>
    <mergeCell ref="AP3:CB3"/>
    <mergeCell ref="B4:AL4"/>
    <mergeCell ref="AP4:CB4"/>
    <mergeCell ref="B5:AL5"/>
    <mergeCell ref="AP5:CB5"/>
    <mergeCell ref="B6:AL6"/>
    <mergeCell ref="AP6:CB6"/>
    <mergeCell ref="B7:AL7"/>
    <mergeCell ref="AP7:CB7"/>
    <mergeCell ref="AA9:AF9"/>
    <mergeCell ref="Q10:T11"/>
    <mergeCell ref="U10:U12"/>
    <mergeCell ref="V10:V12"/>
    <mergeCell ref="W10:Z11"/>
    <mergeCell ref="B9:B12"/>
    <mergeCell ref="C9:H9"/>
    <mergeCell ref="I9:N9"/>
    <mergeCell ref="O9:T9"/>
    <mergeCell ref="U9:Z9"/>
    <mergeCell ref="BO9:BT9"/>
    <mergeCell ref="BU9:BZ9"/>
    <mergeCell ref="C10:C12"/>
    <mergeCell ref="D10:D12"/>
    <mergeCell ref="E10:H11"/>
    <mergeCell ref="I10:I12"/>
    <mergeCell ref="J10:J12"/>
    <mergeCell ref="K10:N11"/>
    <mergeCell ref="O10:O12"/>
    <mergeCell ref="P10:P12"/>
    <mergeCell ref="AG9:AL9"/>
    <mergeCell ref="AP9:AP12"/>
    <mergeCell ref="AQ9:AV9"/>
    <mergeCell ref="AW9:BB9"/>
    <mergeCell ref="BC9:BH9"/>
    <mergeCell ref="BI9:BN9"/>
    <mergeCell ref="BC10:BC12"/>
    <mergeCell ref="BD10:BD12"/>
    <mergeCell ref="BE10:BH11"/>
    <mergeCell ref="BI10:BI12"/>
    <mergeCell ref="AA10:AA12"/>
    <mergeCell ref="AB10:AB12"/>
    <mergeCell ref="AC10:AF11"/>
    <mergeCell ref="AG10:AG12"/>
    <mergeCell ref="AH10:AH12"/>
    <mergeCell ref="AI10:AL11"/>
    <mergeCell ref="AQ10:AQ12"/>
    <mergeCell ref="AR10:AR12"/>
    <mergeCell ref="AS10:AV11"/>
    <mergeCell ref="AW10:AW12"/>
    <mergeCell ref="B52:D55"/>
    <mergeCell ref="AP52:AR55"/>
    <mergeCell ref="BV10:BV12"/>
    <mergeCell ref="BW10:BZ11"/>
    <mergeCell ref="B44:D47"/>
    <mergeCell ref="AP44:AR47"/>
    <mergeCell ref="B48:D51"/>
    <mergeCell ref="AP48:AR51"/>
    <mergeCell ref="BJ10:BJ12"/>
    <mergeCell ref="BK10:BN11"/>
    <mergeCell ref="BO10:BO12"/>
    <mergeCell ref="BP10:BP12"/>
    <mergeCell ref="BQ10:BT11"/>
    <mergeCell ref="BU10:BU12"/>
    <mergeCell ref="AX10:AX12"/>
    <mergeCell ref="AY10:BB11"/>
  </mergeCells>
  <pageMargins left="0.11811023622047245" right="0.11811023622047245" top="0.15748031496062992" bottom="0.15748031496062992" header="0.31496062992125984" footer="0.31496062992125984"/>
  <pageSetup paperSize="9" scale="60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79998168889431442"/>
  </sheetPr>
  <dimension ref="A1:DF60"/>
  <sheetViews>
    <sheetView zoomScaleNormal="100" workbookViewId="0"/>
  </sheetViews>
  <sheetFormatPr defaultColWidth="9.140625" defaultRowHeight="15"/>
  <cols>
    <col min="1" max="1" width="1.140625" style="3067" customWidth="1"/>
    <col min="2" max="2" width="4.42578125" style="2035" customWidth="1"/>
    <col min="3" max="3" width="4.140625" style="3067" customWidth="1"/>
    <col min="4" max="4" width="4.28515625" style="3068" customWidth="1"/>
    <col min="5" max="9" width="5.7109375" style="1962" customWidth="1"/>
    <col min="10" max="10" width="4.42578125" style="2035" customWidth="1"/>
    <col min="11" max="11" width="4" style="3069" customWidth="1"/>
    <col min="12" max="12" width="3.85546875" style="1962" customWidth="1"/>
    <col min="13" max="17" width="5.7109375" style="1962" customWidth="1"/>
    <col min="18" max="18" width="4.7109375" style="2035" customWidth="1"/>
    <col min="19" max="19" width="4.5703125" style="3069" customWidth="1"/>
    <col min="20" max="20" width="4.140625" style="1962" customWidth="1"/>
    <col min="21" max="25" width="5.7109375" style="1962" customWidth="1"/>
    <col min="26" max="26" width="4.42578125" style="2035" customWidth="1"/>
    <col min="27" max="27" width="4.5703125" style="3069" customWidth="1"/>
    <col min="28" max="28" width="3.85546875" style="1962" customWidth="1"/>
    <col min="29" max="33" width="5.7109375" style="1962" customWidth="1"/>
    <col min="34" max="34" width="4.5703125" style="2035" customWidth="1"/>
    <col min="35" max="35" width="3.85546875" style="3069" customWidth="1"/>
    <col min="36" max="36" width="3.5703125" style="1962" customWidth="1"/>
    <col min="37" max="41" width="5.7109375" style="1962" customWidth="1"/>
    <col min="42" max="42" width="4.7109375" style="2035" customWidth="1"/>
    <col min="43" max="43" width="4.140625" style="3069" customWidth="1"/>
    <col min="44" max="44" width="3.85546875" style="1962" customWidth="1"/>
    <col min="45" max="49" width="5.7109375" style="1962" customWidth="1"/>
    <col min="50" max="50" width="2.5703125" style="1962" customWidth="1"/>
    <col min="51" max="51" width="2.5703125" style="3069" customWidth="1"/>
    <col min="52" max="52" width="5.140625" style="2035" customWidth="1"/>
    <col min="53" max="53" width="3.85546875" style="3069" customWidth="1"/>
    <col min="54" max="54" width="4" style="1962" customWidth="1"/>
    <col min="55" max="59" width="5.7109375" style="1962" customWidth="1"/>
    <col min="60" max="60" width="4.28515625" style="2035" customWidth="1"/>
    <col min="61" max="61" width="4.42578125" style="3069" customWidth="1"/>
    <col min="62" max="62" width="3.85546875" style="1962" customWidth="1"/>
    <col min="63" max="67" width="5.7109375" style="1962" bestFit="1" customWidth="1"/>
    <col min="68" max="68" width="4.42578125" style="2035" customWidth="1"/>
    <col min="69" max="69" width="4.42578125" style="3069" customWidth="1"/>
    <col min="70" max="70" width="3.85546875" style="1962" customWidth="1"/>
    <col min="71" max="75" width="5.7109375" style="1962" customWidth="1"/>
    <col min="76" max="76" width="4.28515625" style="2035" customWidth="1"/>
    <col min="77" max="77" width="3.85546875" style="3069" customWidth="1"/>
    <col min="78" max="78" width="3.5703125" style="1962" customWidth="1"/>
    <col min="79" max="83" width="5.7109375" style="1962" customWidth="1"/>
    <col min="84" max="84" width="4.140625" style="2035" customWidth="1"/>
    <col min="85" max="85" width="4.7109375" style="3069" customWidth="1"/>
    <col min="86" max="86" width="3.5703125" style="1962" customWidth="1"/>
    <col min="87" max="91" width="5.7109375" style="1962" customWidth="1"/>
    <col min="92" max="92" width="4.5703125" style="2035" customWidth="1"/>
    <col min="93" max="93" width="4.42578125" style="3069" customWidth="1"/>
    <col min="94" max="94" width="3.85546875" style="1962" customWidth="1"/>
    <col min="95" max="99" width="5.7109375" style="1962" customWidth="1"/>
    <col min="100" max="100" width="10.28515625" style="1962" customWidth="1"/>
    <col min="101" max="101" width="8.28515625" style="1962" customWidth="1"/>
    <col min="102" max="102" width="0.5703125" style="1962" customWidth="1"/>
    <col min="103" max="103" width="4.7109375" style="1962" customWidth="1"/>
    <col min="104" max="104" width="3.140625" style="1962" customWidth="1"/>
    <col min="105" max="105" width="5.42578125" style="1962" customWidth="1"/>
    <col min="106" max="110" width="7.7109375" style="1962" customWidth="1"/>
    <col min="111" max="16384" width="9.140625" style="1962"/>
  </cols>
  <sheetData>
    <row r="1" spans="1:110" ht="24.75" customHeight="1">
      <c r="A1" s="2823"/>
      <c r="B1" s="3137"/>
      <c r="C1" s="3138"/>
      <c r="D1" s="3138"/>
      <c r="E1" s="3139"/>
      <c r="F1" s="3139"/>
      <c r="G1" s="3139"/>
      <c r="H1" s="3139"/>
      <c r="I1" s="3139"/>
      <c r="J1" s="3139"/>
      <c r="K1" s="3140"/>
      <c r="L1" s="3141"/>
      <c r="M1" s="2700"/>
      <c r="N1" s="2034"/>
      <c r="O1" s="1960"/>
      <c r="P1" s="1960"/>
      <c r="Q1" s="1960"/>
      <c r="R1" s="2824"/>
      <c r="S1" s="1961"/>
      <c r="T1" s="1960"/>
      <c r="U1" s="1960"/>
      <c r="V1" s="2825"/>
      <c r="W1" s="1960"/>
      <c r="X1" s="1960"/>
      <c r="Y1" s="2825"/>
      <c r="Z1" s="2826"/>
      <c r="AA1" s="1961"/>
      <c r="AB1" s="1960"/>
      <c r="AC1" s="1960"/>
      <c r="AD1" s="1960"/>
      <c r="AE1" s="1960"/>
      <c r="AF1" s="1960"/>
      <c r="AG1" s="1960"/>
      <c r="AH1" s="2826"/>
      <c r="AI1" s="1961"/>
      <c r="AJ1" s="1960"/>
      <c r="AK1" s="1960"/>
      <c r="AL1" s="1960"/>
      <c r="AM1" s="1960"/>
      <c r="AN1" s="1960"/>
      <c r="AO1" s="1960"/>
      <c r="AP1" s="2826"/>
      <c r="AQ1" s="1961"/>
      <c r="AR1" s="1960"/>
      <c r="AS1" s="1960"/>
      <c r="AT1" s="1960"/>
      <c r="AU1" s="1960"/>
      <c r="AV1" s="1960"/>
      <c r="AW1" s="1960"/>
      <c r="AY1" s="1961"/>
      <c r="AZ1" s="3137"/>
      <c r="BA1" s="3138"/>
      <c r="BB1" s="3138"/>
      <c r="BC1" s="3139"/>
      <c r="BD1" s="3139"/>
      <c r="BE1" s="3139"/>
      <c r="BF1" s="3139"/>
      <c r="BG1" s="3139"/>
      <c r="BH1" s="3139"/>
      <c r="BI1" s="3140"/>
      <c r="BJ1" s="1874"/>
      <c r="BK1" s="2034"/>
      <c r="BL1" s="2034"/>
      <c r="BM1" s="1960"/>
      <c r="BN1" s="1960"/>
      <c r="BO1" s="1960"/>
      <c r="BP1" s="2826"/>
      <c r="BQ1" s="1961"/>
      <c r="BR1" s="1960"/>
      <c r="BS1" s="1960"/>
      <c r="BT1" s="1960"/>
      <c r="BU1" s="2825"/>
      <c r="BV1" s="1960"/>
      <c r="BW1" s="1960"/>
      <c r="BX1" s="2826"/>
      <c r="BY1" s="1961"/>
      <c r="BZ1" s="1960"/>
      <c r="CA1" s="1960"/>
      <c r="CB1" s="1960"/>
      <c r="CC1" s="1960"/>
      <c r="CD1" s="1960"/>
      <c r="CE1" s="1960"/>
      <c r="CF1" s="2826"/>
      <c r="CG1" s="1961"/>
      <c r="CH1" s="1960"/>
      <c r="CI1" s="1960"/>
      <c r="CJ1" s="1960"/>
      <c r="CK1" s="1960"/>
      <c r="CL1" s="1960"/>
      <c r="CM1" s="1960"/>
      <c r="CN1" s="2826"/>
      <c r="CO1" s="1961"/>
      <c r="CP1" s="1960"/>
      <c r="CQ1" s="1960"/>
      <c r="CR1" s="1960"/>
      <c r="CS1" s="1960"/>
      <c r="CT1" s="1960"/>
      <c r="CU1" s="1960"/>
      <c r="CV1" s="1960"/>
      <c r="CW1" s="1960"/>
      <c r="CX1" s="1960"/>
      <c r="CY1" s="1960"/>
      <c r="CZ1" s="1960"/>
    </row>
    <row r="2" spans="1:110" ht="30">
      <c r="A2" s="4669" t="s">
        <v>372</v>
      </c>
      <c r="B2" s="4669"/>
      <c r="C2" s="4669"/>
      <c r="D2" s="4669"/>
      <c r="E2" s="4669"/>
      <c r="F2" s="4669"/>
      <c r="G2" s="4669"/>
      <c r="H2" s="4669"/>
      <c r="I2" s="4669"/>
      <c r="J2" s="4669"/>
      <c r="K2" s="4669"/>
      <c r="L2" s="4669"/>
      <c r="M2" s="4669"/>
      <c r="N2" s="4669"/>
      <c r="O2" s="4669"/>
      <c r="P2" s="4669"/>
      <c r="Q2" s="4669"/>
      <c r="R2" s="4669"/>
      <c r="S2" s="4669"/>
      <c r="T2" s="4669"/>
      <c r="U2" s="4669"/>
      <c r="V2" s="4669"/>
      <c r="W2" s="4669"/>
      <c r="X2" s="4669"/>
      <c r="Y2" s="4669"/>
      <c r="Z2" s="4669"/>
      <c r="AA2" s="4669"/>
      <c r="AB2" s="4669"/>
      <c r="AC2" s="4669"/>
      <c r="AD2" s="4669"/>
      <c r="AE2" s="4669"/>
      <c r="AF2" s="4669"/>
      <c r="AG2" s="4669"/>
      <c r="AH2" s="4669"/>
      <c r="AI2" s="4669"/>
      <c r="AJ2" s="4669"/>
      <c r="AK2" s="4669"/>
      <c r="AL2" s="4669"/>
      <c r="AM2" s="4669"/>
      <c r="AN2" s="4669"/>
      <c r="AO2" s="4669"/>
      <c r="AP2" s="4669"/>
      <c r="AQ2" s="4669"/>
      <c r="AR2" s="4669"/>
      <c r="AS2" s="4669"/>
      <c r="AT2" s="4669"/>
      <c r="AU2" s="4669"/>
      <c r="AV2" s="4669"/>
      <c r="AW2" s="4669"/>
      <c r="AY2" s="4670" t="s">
        <v>373</v>
      </c>
      <c r="AZ2" s="4670"/>
      <c r="BA2" s="4670"/>
      <c r="BB2" s="4670"/>
      <c r="BC2" s="4670"/>
      <c r="BD2" s="4670"/>
      <c r="BE2" s="4670"/>
      <c r="BF2" s="4670"/>
      <c r="BG2" s="4670"/>
      <c r="BH2" s="4670"/>
      <c r="BI2" s="4670"/>
      <c r="BJ2" s="4670"/>
      <c r="BK2" s="4670"/>
      <c r="BL2" s="4670"/>
      <c r="BM2" s="4670"/>
      <c r="BN2" s="4670"/>
      <c r="BO2" s="4670"/>
      <c r="BP2" s="4670"/>
      <c r="BQ2" s="4670"/>
      <c r="BR2" s="4670"/>
      <c r="BS2" s="4670"/>
      <c r="BT2" s="4670"/>
      <c r="BU2" s="4670"/>
      <c r="BV2" s="4670"/>
      <c r="BW2" s="4670"/>
      <c r="BX2" s="4670"/>
      <c r="BY2" s="4670"/>
      <c r="BZ2" s="4670"/>
      <c r="CA2" s="4670"/>
      <c r="CB2" s="4670"/>
      <c r="CC2" s="4670"/>
      <c r="CD2" s="4670"/>
      <c r="CE2" s="4670"/>
      <c r="CF2" s="4670"/>
      <c r="CG2" s="4670"/>
      <c r="CH2" s="4670"/>
      <c r="CI2" s="4670"/>
      <c r="CJ2" s="4670"/>
      <c r="CK2" s="4670"/>
      <c r="CL2" s="4670"/>
      <c r="CM2" s="4670"/>
      <c r="CN2" s="4670"/>
      <c r="CO2" s="4670"/>
      <c r="CP2" s="4670"/>
      <c r="CQ2" s="4670"/>
      <c r="CR2" s="4670"/>
      <c r="CS2" s="4670"/>
      <c r="CT2" s="4670"/>
      <c r="CU2" s="4670"/>
      <c r="CV2" s="4670"/>
      <c r="CW2" s="2827"/>
      <c r="CX2" s="2827"/>
      <c r="CY2" s="2828"/>
      <c r="CZ2" s="2828"/>
      <c r="DA2" s="2829"/>
      <c r="DB2" s="2829"/>
      <c r="DC2" s="2829"/>
      <c r="DD2" s="2829"/>
      <c r="DE2" s="2829"/>
    </row>
    <row r="3" spans="1:110" ht="25.5">
      <c r="A3" s="3467"/>
      <c r="B3" s="4672" t="s">
        <v>253</v>
      </c>
      <c r="C3" s="4672"/>
      <c r="D3" s="4672"/>
      <c r="E3" s="4672"/>
      <c r="F3" s="4672"/>
      <c r="G3" s="4672"/>
      <c r="H3" s="4672"/>
      <c r="I3" s="4672"/>
      <c r="J3" s="4672"/>
      <c r="K3" s="4672"/>
      <c r="L3" s="4672"/>
      <c r="M3" s="4672"/>
      <c r="N3" s="4672"/>
      <c r="O3" s="4672"/>
      <c r="P3" s="4672"/>
      <c r="Q3" s="4672"/>
      <c r="R3" s="4672"/>
      <c r="S3" s="4672"/>
      <c r="T3" s="4672"/>
      <c r="U3" s="4672"/>
      <c r="V3" s="4672"/>
      <c r="W3" s="4672"/>
      <c r="X3" s="4672"/>
      <c r="Y3" s="4672"/>
      <c r="Z3" s="4672"/>
      <c r="AA3" s="4672"/>
      <c r="AB3" s="4672"/>
      <c r="AC3" s="4672"/>
      <c r="AD3" s="4672"/>
      <c r="AE3" s="4672"/>
      <c r="AF3" s="4672"/>
      <c r="AG3" s="4672"/>
      <c r="AH3" s="4672"/>
      <c r="AI3" s="4672"/>
      <c r="AJ3" s="4672"/>
      <c r="AK3" s="4672"/>
      <c r="AL3" s="4672"/>
      <c r="AM3" s="4672"/>
      <c r="AN3" s="4672"/>
      <c r="AO3" s="4672"/>
      <c r="AP3" s="4672"/>
      <c r="AQ3" s="4672"/>
      <c r="AR3" s="4672"/>
      <c r="AS3" s="4672"/>
      <c r="AT3" s="4672"/>
      <c r="AU3" s="4672"/>
      <c r="AV3" s="4672"/>
      <c r="AW3" s="4672"/>
      <c r="AY3" s="3468"/>
      <c r="AZ3" s="4673" t="s">
        <v>253</v>
      </c>
      <c r="BA3" s="4673"/>
      <c r="BB3" s="4673"/>
      <c r="BC3" s="4673"/>
      <c r="BD3" s="4673"/>
      <c r="BE3" s="4673"/>
      <c r="BF3" s="4673"/>
      <c r="BG3" s="4673"/>
      <c r="BH3" s="4673"/>
      <c r="BI3" s="4673"/>
      <c r="BJ3" s="4673"/>
      <c r="BK3" s="4673"/>
      <c r="BL3" s="4673"/>
      <c r="BM3" s="4673"/>
      <c r="BN3" s="4673"/>
      <c r="BO3" s="4673"/>
      <c r="BP3" s="4673"/>
      <c r="BQ3" s="4673"/>
      <c r="BR3" s="4673"/>
      <c r="BS3" s="4673"/>
      <c r="BT3" s="4673"/>
      <c r="BU3" s="4673"/>
      <c r="BV3" s="4673"/>
      <c r="BW3" s="4673"/>
      <c r="BX3" s="4673"/>
      <c r="BY3" s="4673"/>
      <c r="BZ3" s="4673"/>
      <c r="CA3" s="4673"/>
      <c r="CB3" s="4673"/>
      <c r="CC3" s="4673"/>
      <c r="CD3" s="4673"/>
      <c r="CE3" s="4673"/>
      <c r="CF3" s="4673"/>
      <c r="CG3" s="4673"/>
      <c r="CH3" s="4673"/>
      <c r="CI3" s="4673"/>
      <c r="CJ3" s="4673"/>
      <c r="CK3" s="4673"/>
      <c r="CL3" s="4673"/>
      <c r="CM3" s="4673"/>
      <c r="CN3" s="4673"/>
      <c r="CO3" s="4673"/>
      <c r="CP3" s="4673"/>
      <c r="CQ3" s="4673"/>
      <c r="CR3" s="4673"/>
      <c r="CS3" s="4673"/>
      <c r="CT3" s="4673"/>
      <c r="CU3" s="4673"/>
      <c r="CV3" s="4673"/>
      <c r="CW3" s="3468"/>
      <c r="CX3" s="3468"/>
      <c r="CY3" s="2828"/>
      <c r="CZ3" s="2828"/>
      <c r="DA3" s="3466"/>
      <c r="DB3" s="3466"/>
      <c r="DC3" s="3466"/>
      <c r="DD3" s="3466"/>
      <c r="DE3" s="3466"/>
    </row>
    <row r="4" spans="1:110" ht="23.25">
      <c r="A4" s="4671" t="s">
        <v>114</v>
      </c>
      <c r="B4" s="4671"/>
      <c r="C4" s="4671"/>
      <c r="D4" s="4671"/>
      <c r="E4" s="4671"/>
      <c r="F4" s="4671"/>
      <c r="G4" s="4671"/>
      <c r="H4" s="4671"/>
      <c r="I4" s="4671"/>
      <c r="J4" s="4671"/>
      <c r="K4" s="4671"/>
      <c r="L4" s="4671"/>
      <c r="M4" s="4671"/>
      <c r="N4" s="4671"/>
      <c r="O4" s="4671"/>
      <c r="P4" s="4671"/>
      <c r="Q4" s="4671"/>
      <c r="R4" s="4671"/>
      <c r="S4" s="4671"/>
      <c r="T4" s="4671"/>
      <c r="U4" s="4671"/>
      <c r="V4" s="4671"/>
      <c r="W4" s="4671"/>
      <c r="X4" s="4671"/>
      <c r="Y4" s="4671"/>
      <c r="Z4" s="4671"/>
      <c r="AA4" s="4671"/>
      <c r="AB4" s="4671"/>
      <c r="AC4" s="4671"/>
      <c r="AD4" s="4671"/>
      <c r="AE4" s="4671"/>
      <c r="AF4" s="4671"/>
      <c r="AG4" s="4671"/>
      <c r="AH4" s="4671"/>
      <c r="AI4" s="4671"/>
      <c r="AJ4" s="4671"/>
      <c r="AK4" s="4671"/>
      <c r="AL4" s="4671"/>
      <c r="AM4" s="4671"/>
      <c r="AN4" s="4671"/>
      <c r="AO4" s="4671"/>
      <c r="AP4" s="4671"/>
      <c r="AQ4" s="4671"/>
      <c r="AR4" s="4671"/>
      <c r="AS4" s="4671"/>
      <c r="AT4" s="4671"/>
      <c r="AU4" s="4671"/>
      <c r="AV4" s="4671"/>
      <c r="AW4" s="4671"/>
      <c r="AY4" s="4671" t="s">
        <v>114</v>
      </c>
      <c r="AZ4" s="4671"/>
      <c r="BA4" s="4671"/>
      <c r="BB4" s="4671"/>
      <c r="BC4" s="4671"/>
      <c r="BD4" s="4671"/>
      <c r="BE4" s="4671"/>
      <c r="BF4" s="4671"/>
      <c r="BG4" s="4671"/>
      <c r="BH4" s="4671"/>
      <c r="BI4" s="4671"/>
      <c r="BJ4" s="4671"/>
      <c r="BK4" s="4671"/>
      <c r="BL4" s="4671"/>
      <c r="BM4" s="4671"/>
      <c r="BN4" s="4671"/>
      <c r="BO4" s="4671"/>
      <c r="BP4" s="4671"/>
      <c r="BQ4" s="4671"/>
      <c r="BR4" s="4671"/>
      <c r="BS4" s="4671"/>
      <c r="BT4" s="4671"/>
      <c r="BU4" s="4671"/>
      <c r="BV4" s="4671"/>
      <c r="BW4" s="4671"/>
      <c r="BX4" s="4671"/>
      <c r="BY4" s="4671"/>
      <c r="BZ4" s="4671"/>
      <c r="CA4" s="4671"/>
      <c r="CB4" s="4671"/>
      <c r="CC4" s="4671"/>
      <c r="CD4" s="4671"/>
      <c r="CE4" s="4671"/>
      <c r="CF4" s="4671"/>
      <c r="CG4" s="4671"/>
      <c r="CH4" s="4671"/>
      <c r="CI4" s="4671"/>
      <c r="CJ4" s="4671"/>
      <c r="CK4" s="4671"/>
      <c r="CL4" s="4671"/>
      <c r="CM4" s="4671"/>
      <c r="CN4" s="4671"/>
      <c r="CO4" s="4671"/>
      <c r="CP4" s="4671"/>
      <c r="CQ4" s="4671"/>
      <c r="CR4" s="4671"/>
      <c r="CS4" s="4671"/>
      <c r="CT4" s="4671"/>
      <c r="CU4" s="4671"/>
      <c r="CV4" s="2828"/>
      <c r="CW4" s="2828"/>
      <c r="CX4" s="2828"/>
      <c r="CY4" s="2828"/>
      <c r="CZ4" s="2828"/>
      <c r="DA4" s="2829"/>
      <c r="DB4" s="2829"/>
      <c r="DC4" s="2829"/>
      <c r="DD4" s="2829"/>
      <c r="DE4" s="2829"/>
    </row>
    <row r="5" spans="1:110" ht="23.25">
      <c r="A5" s="4671" t="s">
        <v>199</v>
      </c>
      <c r="B5" s="4671"/>
      <c r="C5" s="4671"/>
      <c r="D5" s="4671"/>
      <c r="E5" s="4671"/>
      <c r="F5" s="4671"/>
      <c r="G5" s="4671"/>
      <c r="H5" s="4671"/>
      <c r="I5" s="4671"/>
      <c r="J5" s="4671"/>
      <c r="K5" s="4671"/>
      <c r="L5" s="4671"/>
      <c r="M5" s="4671"/>
      <c r="N5" s="4671"/>
      <c r="O5" s="4671"/>
      <c r="P5" s="4671"/>
      <c r="Q5" s="4671"/>
      <c r="R5" s="4671"/>
      <c r="S5" s="4671"/>
      <c r="T5" s="4671"/>
      <c r="U5" s="4671"/>
      <c r="V5" s="4671"/>
      <c r="W5" s="4671"/>
      <c r="X5" s="4671"/>
      <c r="Y5" s="4671"/>
      <c r="Z5" s="4671"/>
      <c r="AA5" s="4671"/>
      <c r="AB5" s="4671"/>
      <c r="AC5" s="4671"/>
      <c r="AD5" s="4671"/>
      <c r="AE5" s="4671"/>
      <c r="AF5" s="4671"/>
      <c r="AG5" s="4671"/>
      <c r="AH5" s="4671"/>
      <c r="AI5" s="4671"/>
      <c r="AJ5" s="4671"/>
      <c r="AK5" s="4671"/>
      <c r="AL5" s="4671"/>
      <c r="AM5" s="4671"/>
      <c r="AN5" s="4671"/>
      <c r="AO5" s="4671"/>
      <c r="AP5" s="4671"/>
      <c r="AQ5" s="4671"/>
      <c r="AR5" s="4671"/>
      <c r="AS5" s="4671"/>
      <c r="AT5" s="4671"/>
      <c r="AU5" s="4671"/>
      <c r="AV5" s="4671"/>
      <c r="AW5" s="4671"/>
      <c r="AY5" s="4671" t="s">
        <v>200</v>
      </c>
      <c r="AZ5" s="4671"/>
      <c r="BA5" s="4671"/>
      <c r="BB5" s="4671"/>
      <c r="BC5" s="4671"/>
      <c r="BD5" s="4671"/>
      <c r="BE5" s="4671"/>
      <c r="BF5" s="4671"/>
      <c r="BG5" s="4671"/>
      <c r="BH5" s="4671"/>
      <c r="BI5" s="4671"/>
      <c r="BJ5" s="4671"/>
      <c r="BK5" s="4671"/>
      <c r="BL5" s="4671"/>
      <c r="BM5" s="4671"/>
      <c r="BN5" s="4671"/>
      <c r="BO5" s="4671"/>
      <c r="BP5" s="4671"/>
      <c r="BQ5" s="4671"/>
      <c r="BR5" s="4671"/>
      <c r="BS5" s="4671"/>
      <c r="BT5" s="4671"/>
      <c r="BU5" s="4671"/>
      <c r="BV5" s="4671"/>
      <c r="BW5" s="4671"/>
      <c r="BX5" s="4671"/>
      <c r="BY5" s="4671"/>
      <c r="BZ5" s="4671"/>
      <c r="CA5" s="4671"/>
      <c r="CB5" s="4671"/>
      <c r="CC5" s="4671"/>
      <c r="CD5" s="4671"/>
      <c r="CE5" s="4671"/>
      <c r="CF5" s="4671"/>
      <c r="CG5" s="4671"/>
      <c r="CH5" s="4671"/>
      <c r="CI5" s="4671"/>
      <c r="CJ5" s="4671"/>
      <c r="CK5" s="4671"/>
      <c r="CL5" s="4671"/>
      <c r="CM5" s="4671"/>
      <c r="CN5" s="4671"/>
      <c r="CO5" s="4671"/>
      <c r="CP5" s="4671"/>
      <c r="CQ5" s="4671"/>
      <c r="CR5" s="4671"/>
      <c r="CS5" s="4671"/>
      <c r="CT5" s="4671"/>
      <c r="CU5" s="4671"/>
      <c r="CV5" s="4671"/>
      <c r="CW5" s="2829"/>
      <c r="CX5" s="2829"/>
      <c r="CY5" s="2828"/>
      <c r="CZ5" s="2828"/>
      <c r="DA5" s="2829"/>
      <c r="DB5" s="2829"/>
      <c r="DC5" s="2829"/>
      <c r="DD5" s="2829"/>
      <c r="DE5" s="2829"/>
    </row>
    <row r="6" spans="1:110" ht="23.25">
      <c r="A6" s="4671" t="s">
        <v>133</v>
      </c>
      <c r="B6" s="4671"/>
      <c r="C6" s="4671"/>
      <c r="D6" s="4671"/>
      <c r="E6" s="4671"/>
      <c r="F6" s="4671"/>
      <c r="G6" s="4671"/>
      <c r="H6" s="4671"/>
      <c r="I6" s="4671"/>
      <c r="J6" s="4671"/>
      <c r="K6" s="4671"/>
      <c r="L6" s="4671"/>
      <c r="M6" s="4671"/>
      <c r="N6" s="4671"/>
      <c r="O6" s="4671"/>
      <c r="P6" s="4671"/>
      <c r="Q6" s="4671"/>
      <c r="R6" s="4671"/>
      <c r="S6" s="4671"/>
      <c r="T6" s="4671"/>
      <c r="U6" s="4671"/>
      <c r="V6" s="4671"/>
      <c r="W6" s="4671"/>
      <c r="X6" s="4671"/>
      <c r="Y6" s="4671"/>
      <c r="Z6" s="4671"/>
      <c r="AA6" s="4671"/>
      <c r="AB6" s="4671"/>
      <c r="AC6" s="4671"/>
      <c r="AD6" s="4671"/>
      <c r="AE6" s="4671"/>
      <c r="AF6" s="4671"/>
      <c r="AG6" s="4671"/>
      <c r="AH6" s="4671"/>
      <c r="AI6" s="4671"/>
      <c r="AJ6" s="4671"/>
      <c r="AK6" s="4671"/>
      <c r="AL6" s="4671"/>
      <c r="AM6" s="4671"/>
      <c r="AN6" s="4671"/>
      <c r="AO6" s="4671"/>
      <c r="AP6" s="4671"/>
      <c r="AQ6" s="4671"/>
      <c r="AR6" s="4671"/>
      <c r="AS6" s="4671"/>
      <c r="AT6" s="4671"/>
      <c r="AU6" s="4671"/>
      <c r="AV6" s="4671"/>
      <c r="AW6" s="4671"/>
      <c r="AY6" s="4671" t="s">
        <v>133</v>
      </c>
      <c r="AZ6" s="4671"/>
      <c r="BA6" s="4671"/>
      <c r="BB6" s="4671"/>
      <c r="BC6" s="4671"/>
      <c r="BD6" s="4671"/>
      <c r="BE6" s="4671"/>
      <c r="BF6" s="4671"/>
      <c r="BG6" s="4671"/>
      <c r="BH6" s="4671"/>
      <c r="BI6" s="4671"/>
      <c r="BJ6" s="4671"/>
      <c r="BK6" s="4671"/>
      <c r="BL6" s="4671"/>
      <c r="BM6" s="4671"/>
      <c r="BN6" s="4671"/>
      <c r="BO6" s="4671"/>
      <c r="BP6" s="4671"/>
      <c r="BQ6" s="4671"/>
      <c r="BR6" s="4671"/>
      <c r="BS6" s="4671"/>
      <c r="BT6" s="4671"/>
      <c r="BU6" s="4671"/>
      <c r="BV6" s="4671"/>
      <c r="BW6" s="4671"/>
      <c r="BX6" s="4671"/>
      <c r="BY6" s="4671"/>
      <c r="BZ6" s="4671"/>
      <c r="CA6" s="4671"/>
      <c r="CB6" s="4671"/>
      <c r="CC6" s="4671"/>
      <c r="CD6" s="4671"/>
      <c r="CE6" s="4671"/>
      <c r="CF6" s="4671"/>
      <c r="CG6" s="4671"/>
      <c r="CH6" s="4671"/>
      <c r="CI6" s="4671"/>
      <c r="CJ6" s="4671"/>
      <c r="CK6" s="4671"/>
      <c r="CL6" s="4671"/>
      <c r="CM6" s="4671"/>
      <c r="CN6" s="4671"/>
      <c r="CO6" s="4671"/>
      <c r="CP6" s="4671"/>
      <c r="CQ6" s="4671"/>
      <c r="CR6" s="4671"/>
      <c r="CS6" s="4671"/>
      <c r="CT6" s="4671"/>
      <c r="CU6" s="4671"/>
      <c r="CV6" s="2830"/>
      <c r="CW6" s="2830"/>
      <c r="CX6" s="2830"/>
      <c r="CY6" s="2830"/>
      <c r="CZ6" s="2830"/>
      <c r="DA6" s="2829"/>
      <c r="DB6" s="2829"/>
      <c r="DC6" s="2829"/>
      <c r="DD6" s="2829"/>
      <c r="DE6" s="2829"/>
    </row>
    <row r="7" spans="1:110" ht="23.25">
      <c r="A7" s="2831"/>
      <c r="B7" s="4677" t="s">
        <v>127</v>
      </c>
      <c r="C7" s="4677"/>
      <c r="D7" s="4677"/>
      <c r="E7" s="4677"/>
      <c r="F7" s="4677"/>
      <c r="G7" s="4677"/>
      <c r="H7" s="4677"/>
      <c r="I7" s="4677"/>
      <c r="J7" s="4677"/>
      <c r="K7" s="4677"/>
      <c r="L7" s="4677"/>
      <c r="M7" s="4677"/>
      <c r="N7" s="4677"/>
      <c r="O7" s="4677"/>
      <c r="P7" s="4677"/>
      <c r="Q7" s="4677"/>
      <c r="R7" s="4677"/>
      <c r="S7" s="4677"/>
      <c r="T7" s="4677"/>
      <c r="U7" s="4677"/>
      <c r="V7" s="4677"/>
      <c r="W7" s="4677"/>
      <c r="X7" s="4677"/>
      <c r="Y7" s="4677"/>
      <c r="Z7" s="4677"/>
      <c r="AA7" s="4677"/>
      <c r="AB7" s="4677"/>
      <c r="AC7" s="4677"/>
      <c r="AD7" s="4677"/>
      <c r="AE7" s="4677"/>
      <c r="AF7" s="4677"/>
      <c r="AG7" s="4677"/>
      <c r="AH7" s="4677"/>
      <c r="AI7" s="4677"/>
      <c r="AJ7" s="4677"/>
      <c r="AK7" s="4677"/>
      <c r="AL7" s="4677"/>
      <c r="AM7" s="4677"/>
      <c r="AN7" s="4677"/>
      <c r="AO7" s="4677"/>
      <c r="AP7" s="4677"/>
      <c r="AQ7" s="4677"/>
      <c r="AR7" s="4677"/>
      <c r="AS7" s="4677"/>
      <c r="AT7" s="4677"/>
      <c r="AU7" s="4677"/>
      <c r="AV7" s="4677"/>
      <c r="AW7" s="4677"/>
      <c r="AY7" s="4677" t="s">
        <v>127</v>
      </c>
      <c r="AZ7" s="4677"/>
      <c r="BA7" s="4677"/>
      <c r="BB7" s="4677"/>
      <c r="BC7" s="4677"/>
      <c r="BD7" s="4677"/>
      <c r="BE7" s="4677"/>
      <c r="BF7" s="4677"/>
      <c r="BG7" s="4677"/>
      <c r="BH7" s="4677"/>
      <c r="BI7" s="4677"/>
      <c r="BJ7" s="4677"/>
      <c r="BK7" s="4677"/>
      <c r="BL7" s="4677"/>
      <c r="BM7" s="4677"/>
      <c r="BN7" s="4677"/>
      <c r="BO7" s="4677"/>
      <c r="BP7" s="4677"/>
      <c r="BQ7" s="4677"/>
      <c r="BR7" s="4677"/>
      <c r="BS7" s="4677"/>
      <c r="BT7" s="4677"/>
      <c r="BU7" s="4677"/>
      <c r="BV7" s="4677"/>
      <c r="BW7" s="4677"/>
      <c r="BX7" s="4677"/>
      <c r="BY7" s="4677"/>
      <c r="BZ7" s="4677"/>
      <c r="CA7" s="4677"/>
      <c r="CB7" s="4677"/>
      <c r="CC7" s="4677"/>
      <c r="CD7" s="4677"/>
      <c r="CE7" s="4677"/>
      <c r="CF7" s="4677"/>
      <c r="CG7" s="4677"/>
      <c r="CH7" s="4677"/>
      <c r="CI7" s="4677"/>
      <c r="CJ7" s="4677"/>
      <c r="CK7" s="4677"/>
      <c r="CL7" s="4677"/>
      <c r="CM7" s="4677"/>
      <c r="CN7" s="4677"/>
      <c r="CO7" s="4677"/>
      <c r="CP7" s="4677"/>
      <c r="CQ7" s="4677"/>
      <c r="CR7" s="4677"/>
      <c r="CS7" s="4677"/>
      <c r="CT7" s="4677"/>
      <c r="CU7" s="4677"/>
      <c r="CV7" s="2830"/>
      <c r="CW7" s="2830"/>
      <c r="CX7" s="2830"/>
      <c r="CY7" s="2830"/>
      <c r="CZ7" s="2830"/>
      <c r="DA7" s="2829"/>
      <c r="DB7" s="2829"/>
      <c r="DC7" s="2829"/>
      <c r="DD7" s="2829"/>
      <c r="DE7" s="2829"/>
    </row>
    <row r="8" spans="1:110" ht="5.25" customHeight="1" thickBot="1">
      <c r="A8" s="2832"/>
      <c r="B8" s="2828"/>
      <c r="C8" s="2832"/>
      <c r="D8" s="2830"/>
      <c r="E8" s="2828"/>
      <c r="F8" s="2828"/>
      <c r="G8" s="2828"/>
      <c r="H8" s="2828"/>
      <c r="I8" s="2828"/>
      <c r="J8" s="2828"/>
      <c r="K8" s="2833"/>
      <c r="L8" s="2828"/>
      <c r="M8" s="2828"/>
      <c r="N8" s="2828"/>
      <c r="O8" s="2828"/>
      <c r="P8" s="2828"/>
      <c r="Q8" s="2828"/>
      <c r="R8" s="2828"/>
      <c r="S8" s="2833"/>
      <c r="T8" s="2828"/>
      <c r="U8" s="2828"/>
      <c r="V8" s="2828"/>
      <c r="W8" s="2828"/>
      <c r="X8" s="2828"/>
      <c r="Y8" s="2828"/>
      <c r="Z8" s="2828"/>
      <c r="AA8" s="2833"/>
      <c r="AB8" s="2828"/>
      <c r="AC8" s="2828"/>
      <c r="AD8" s="2828"/>
      <c r="AE8" s="2828"/>
      <c r="AF8" s="2828"/>
      <c r="AG8" s="2828"/>
      <c r="AH8" s="2828"/>
      <c r="AI8" s="2833"/>
      <c r="AJ8" s="2828"/>
      <c r="AK8" s="2828"/>
      <c r="AL8" s="2828"/>
      <c r="AM8" s="2828"/>
      <c r="AN8" s="2828"/>
      <c r="AO8" s="2828"/>
      <c r="AP8" s="2828"/>
      <c r="AQ8" s="2833"/>
      <c r="AR8" s="2828"/>
      <c r="AS8" s="2828"/>
      <c r="AT8" s="2828"/>
      <c r="AU8" s="2828"/>
      <c r="AV8" s="2828"/>
      <c r="AW8" s="2828"/>
      <c r="AY8" s="2833"/>
      <c r="AZ8" s="2826"/>
      <c r="BA8" s="2833"/>
      <c r="BB8" s="1960"/>
      <c r="BC8" s="1960"/>
      <c r="BD8" s="1960"/>
      <c r="BE8" s="1960"/>
      <c r="BF8" s="1960"/>
      <c r="BG8" s="1960"/>
      <c r="BH8" s="2826"/>
      <c r="BI8" s="2833"/>
      <c r="BJ8" s="1960"/>
      <c r="BK8" s="2834"/>
      <c r="BL8" s="2830"/>
      <c r="BM8" s="2830"/>
      <c r="BN8" s="2830"/>
      <c r="BO8" s="2830"/>
      <c r="BP8" s="2830"/>
      <c r="BQ8" s="2833"/>
      <c r="BR8" s="2834"/>
      <c r="BS8" s="2830"/>
      <c r="BT8" s="2830"/>
      <c r="BU8" s="2830"/>
      <c r="BV8" s="2830"/>
      <c r="BW8" s="2830"/>
      <c r="BX8" s="2830"/>
      <c r="BY8" s="2833"/>
      <c r="BZ8" s="2830"/>
      <c r="CA8" s="2830"/>
      <c r="CB8" s="2830"/>
      <c r="CC8" s="2830"/>
      <c r="CD8" s="2830"/>
      <c r="CE8" s="2830"/>
      <c r="CF8" s="2830"/>
      <c r="CG8" s="2833"/>
      <c r="CH8" s="2830"/>
      <c r="CI8" s="2830"/>
      <c r="CJ8" s="2830"/>
      <c r="CK8" s="2830"/>
      <c r="CL8" s="2830"/>
      <c r="CM8" s="2830"/>
      <c r="CN8" s="2830"/>
      <c r="CO8" s="2833"/>
      <c r="CP8" s="2830"/>
      <c r="CQ8" s="2830"/>
      <c r="CR8" s="2830"/>
      <c r="CS8" s="2830"/>
      <c r="CT8" s="2830"/>
      <c r="CU8" s="2830"/>
      <c r="CV8" s="2830"/>
      <c r="CW8" s="2835"/>
      <c r="CX8" s="2835"/>
      <c r="CY8" s="2830"/>
      <c r="CZ8" s="2830"/>
      <c r="DA8" s="2829"/>
      <c r="DB8" s="2829"/>
      <c r="DC8" s="2829"/>
      <c r="DD8" s="2829"/>
      <c r="DE8" s="2829"/>
    </row>
    <row r="9" spans="1:110" ht="32.25" customHeight="1" thickBot="1">
      <c r="A9" s="2836"/>
      <c r="B9" s="4678" t="s">
        <v>73</v>
      </c>
      <c r="C9" s="4679"/>
      <c r="D9" s="4679"/>
      <c r="E9" s="4679"/>
      <c r="F9" s="4679"/>
      <c r="G9" s="4679"/>
      <c r="H9" s="4679"/>
      <c r="I9" s="4680"/>
      <c r="J9" s="4678" t="s">
        <v>0</v>
      </c>
      <c r="K9" s="4679"/>
      <c r="L9" s="4679"/>
      <c r="M9" s="4679"/>
      <c r="N9" s="4679"/>
      <c r="O9" s="4679"/>
      <c r="P9" s="4679"/>
      <c r="Q9" s="4680"/>
      <c r="R9" s="4678" t="s">
        <v>74</v>
      </c>
      <c r="S9" s="4679"/>
      <c r="T9" s="4679"/>
      <c r="U9" s="4679"/>
      <c r="V9" s="4679"/>
      <c r="W9" s="4679"/>
      <c r="X9" s="4679"/>
      <c r="Y9" s="4680"/>
      <c r="Z9" s="4678" t="s">
        <v>75</v>
      </c>
      <c r="AA9" s="4679"/>
      <c r="AB9" s="4679"/>
      <c r="AC9" s="4679"/>
      <c r="AD9" s="4679"/>
      <c r="AE9" s="4679"/>
      <c r="AF9" s="4679"/>
      <c r="AG9" s="4680"/>
      <c r="AH9" s="4678" t="s">
        <v>76</v>
      </c>
      <c r="AI9" s="4679"/>
      <c r="AJ9" s="4679"/>
      <c r="AK9" s="4679"/>
      <c r="AL9" s="4679"/>
      <c r="AM9" s="4679"/>
      <c r="AN9" s="4679"/>
      <c r="AO9" s="4680"/>
      <c r="AP9" s="4679" t="s">
        <v>77</v>
      </c>
      <c r="AQ9" s="4679"/>
      <c r="AR9" s="4679"/>
      <c r="AS9" s="4679"/>
      <c r="AT9" s="4679"/>
      <c r="AU9" s="4679"/>
      <c r="AV9" s="4679"/>
      <c r="AW9" s="4680"/>
      <c r="AX9" s="2837"/>
      <c r="AY9" s="2838"/>
      <c r="AZ9" s="4678" t="s">
        <v>78</v>
      </c>
      <c r="BA9" s="4679"/>
      <c r="BB9" s="4679"/>
      <c r="BC9" s="4679"/>
      <c r="BD9" s="4679"/>
      <c r="BE9" s="4679"/>
      <c r="BF9" s="4679"/>
      <c r="BG9" s="4679"/>
      <c r="BH9" s="4678" t="s">
        <v>1</v>
      </c>
      <c r="BI9" s="4679"/>
      <c r="BJ9" s="4679"/>
      <c r="BK9" s="4679"/>
      <c r="BL9" s="4679"/>
      <c r="BM9" s="4679"/>
      <c r="BN9" s="4679"/>
      <c r="BO9" s="4676"/>
      <c r="BP9" s="4674" t="s">
        <v>79</v>
      </c>
      <c r="BQ9" s="4675"/>
      <c r="BR9" s="4675"/>
      <c r="BS9" s="4675"/>
      <c r="BT9" s="4675"/>
      <c r="BU9" s="4675"/>
      <c r="BV9" s="4675"/>
      <c r="BW9" s="4676"/>
      <c r="BX9" s="4674" t="s">
        <v>80</v>
      </c>
      <c r="BY9" s="4675"/>
      <c r="BZ9" s="4675"/>
      <c r="CA9" s="4675"/>
      <c r="CB9" s="4675"/>
      <c r="CC9" s="4675"/>
      <c r="CD9" s="4675"/>
      <c r="CE9" s="4676"/>
      <c r="CF9" s="4674" t="s">
        <v>81</v>
      </c>
      <c r="CG9" s="4675"/>
      <c r="CH9" s="4675"/>
      <c r="CI9" s="4675"/>
      <c r="CJ9" s="4675"/>
      <c r="CK9" s="4675"/>
      <c r="CL9" s="4675"/>
      <c r="CM9" s="4676"/>
      <c r="CN9" s="4674" t="s">
        <v>82</v>
      </c>
      <c r="CO9" s="4675"/>
      <c r="CP9" s="4675"/>
      <c r="CQ9" s="4675"/>
      <c r="CR9" s="4675"/>
      <c r="CS9" s="4675"/>
      <c r="CT9" s="4675"/>
      <c r="CU9" s="4675"/>
      <c r="CV9" s="2839" t="s">
        <v>96</v>
      </c>
      <c r="CW9" s="2840"/>
      <c r="CX9" s="2670"/>
      <c r="CY9" s="2841"/>
      <c r="CZ9" s="2842"/>
      <c r="DA9" s="2842"/>
      <c r="DB9" s="2843"/>
      <c r="DC9" s="2843"/>
      <c r="DD9" s="2843"/>
      <c r="DE9" s="2844" t="s">
        <v>96</v>
      </c>
      <c r="DF9" s="2845"/>
    </row>
    <row r="10" spans="1:110" ht="21" customHeight="1" thickBot="1">
      <c r="A10" s="2836"/>
      <c r="B10" s="4683" t="s">
        <v>66</v>
      </c>
      <c r="C10" s="4681" t="s">
        <v>65</v>
      </c>
      <c r="D10" s="4683" t="s">
        <v>67</v>
      </c>
      <c r="E10" s="4685" t="s">
        <v>168</v>
      </c>
      <c r="F10" s="4685"/>
      <c r="G10" s="4685"/>
      <c r="H10" s="4685"/>
      <c r="I10" s="4686"/>
      <c r="J10" s="4683" t="s">
        <v>66</v>
      </c>
      <c r="K10" s="4681" t="s">
        <v>65</v>
      </c>
      <c r="L10" s="4683" t="s">
        <v>67</v>
      </c>
      <c r="M10" s="4685" t="s">
        <v>168</v>
      </c>
      <c r="N10" s="4685"/>
      <c r="O10" s="4685"/>
      <c r="P10" s="4685"/>
      <c r="Q10" s="4686"/>
      <c r="R10" s="4683" t="s">
        <v>66</v>
      </c>
      <c r="S10" s="4681" t="s">
        <v>65</v>
      </c>
      <c r="T10" s="4683" t="s">
        <v>67</v>
      </c>
      <c r="U10" s="4685" t="s">
        <v>168</v>
      </c>
      <c r="V10" s="4685"/>
      <c r="W10" s="4685"/>
      <c r="X10" s="4685"/>
      <c r="Y10" s="4686"/>
      <c r="Z10" s="4683" t="s">
        <v>66</v>
      </c>
      <c r="AA10" s="4681" t="s">
        <v>65</v>
      </c>
      <c r="AB10" s="4683" t="s">
        <v>67</v>
      </c>
      <c r="AC10" s="4685" t="s">
        <v>168</v>
      </c>
      <c r="AD10" s="4685"/>
      <c r="AE10" s="4685"/>
      <c r="AF10" s="4685"/>
      <c r="AG10" s="4686"/>
      <c r="AH10" s="4683" t="s">
        <v>66</v>
      </c>
      <c r="AI10" s="4681" t="s">
        <v>65</v>
      </c>
      <c r="AJ10" s="4683" t="s">
        <v>67</v>
      </c>
      <c r="AK10" s="4685" t="s">
        <v>168</v>
      </c>
      <c r="AL10" s="4685"/>
      <c r="AM10" s="4685"/>
      <c r="AN10" s="4685"/>
      <c r="AO10" s="4686"/>
      <c r="AP10" s="4683" t="s">
        <v>66</v>
      </c>
      <c r="AQ10" s="4681" t="s">
        <v>65</v>
      </c>
      <c r="AR10" s="4683" t="s">
        <v>67</v>
      </c>
      <c r="AS10" s="4685" t="s">
        <v>168</v>
      </c>
      <c r="AT10" s="4685"/>
      <c r="AU10" s="4685"/>
      <c r="AV10" s="4685"/>
      <c r="AW10" s="4686"/>
      <c r="AX10" s="2837"/>
      <c r="AY10" s="2838"/>
      <c r="AZ10" s="4683" t="s">
        <v>66</v>
      </c>
      <c r="BA10" s="4681" t="s">
        <v>65</v>
      </c>
      <c r="BB10" s="4683" t="s">
        <v>67</v>
      </c>
      <c r="BC10" s="4685" t="s">
        <v>168</v>
      </c>
      <c r="BD10" s="4685"/>
      <c r="BE10" s="4685"/>
      <c r="BF10" s="4685"/>
      <c r="BG10" s="4686"/>
      <c r="BH10" s="4683" t="s">
        <v>66</v>
      </c>
      <c r="BI10" s="4681" t="s">
        <v>65</v>
      </c>
      <c r="BJ10" s="4683" t="s">
        <v>67</v>
      </c>
      <c r="BK10" s="4685" t="s">
        <v>168</v>
      </c>
      <c r="BL10" s="4685"/>
      <c r="BM10" s="4685"/>
      <c r="BN10" s="4685"/>
      <c r="BO10" s="4686"/>
      <c r="BP10" s="4683" t="s">
        <v>66</v>
      </c>
      <c r="BQ10" s="4681" t="s">
        <v>65</v>
      </c>
      <c r="BR10" s="4683" t="s">
        <v>67</v>
      </c>
      <c r="BS10" s="4685" t="s">
        <v>168</v>
      </c>
      <c r="BT10" s="4685"/>
      <c r="BU10" s="4685"/>
      <c r="BV10" s="4685"/>
      <c r="BW10" s="4686"/>
      <c r="BX10" s="4683" t="s">
        <v>66</v>
      </c>
      <c r="BY10" s="4681" t="s">
        <v>65</v>
      </c>
      <c r="BZ10" s="4683" t="s">
        <v>67</v>
      </c>
      <c r="CA10" s="4685" t="s">
        <v>168</v>
      </c>
      <c r="CB10" s="4685"/>
      <c r="CC10" s="4685"/>
      <c r="CD10" s="4685"/>
      <c r="CE10" s="4686"/>
      <c r="CF10" s="4683" t="s">
        <v>66</v>
      </c>
      <c r="CG10" s="4681" t="s">
        <v>65</v>
      </c>
      <c r="CH10" s="4683" t="s">
        <v>67</v>
      </c>
      <c r="CI10" s="4696" t="s">
        <v>168</v>
      </c>
      <c r="CJ10" s="4685"/>
      <c r="CK10" s="4685"/>
      <c r="CL10" s="4685"/>
      <c r="CM10" s="4686"/>
      <c r="CN10" s="4683" t="s">
        <v>66</v>
      </c>
      <c r="CO10" s="4681" t="s">
        <v>65</v>
      </c>
      <c r="CP10" s="4683" t="s">
        <v>67</v>
      </c>
      <c r="CQ10" s="4696" t="s">
        <v>168</v>
      </c>
      <c r="CR10" s="4685"/>
      <c r="CS10" s="4685"/>
      <c r="CT10" s="4685"/>
      <c r="CU10" s="4686"/>
      <c r="CV10" s="4697"/>
      <c r="CW10" s="2840"/>
      <c r="CX10" s="2670"/>
      <c r="CY10" s="2840"/>
      <c r="CZ10" s="2670"/>
      <c r="DA10" s="2670"/>
      <c r="DB10" s="2843"/>
      <c r="DC10" s="2843"/>
      <c r="DD10" s="2843"/>
      <c r="DE10" s="2844"/>
      <c r="DF10" s="2845"/>
    </row>
    <row r="11" spans="1:110" ht="77.25" customHeight="1" thickBot="1">
      <c r="A11" s="2846"/>
      <c r="B11" s="4684"/>
      <c r="C11" s="4682"/>
      <c r="D11" s="4684"/>
      <c r="E11" s="2847" t="s">
        <v>63</v>
      </c>
      <c r="F11" s="2848" t="s">
        <v>61</v>
      </c>
      <c r="G11" s="2848" t="s">
        <v>62</v>
      </c>
      <c r="H11" s="2848" t="s">
        <v>6</v>
      </c>
      <c r="I11" s="2848" t="s">
        <v>9</v>
      </c>
      <c r="J11" s="4684"/>
      <c r="K11" s="4682"/>
      <c r="L11" s="4684"/>
      <c r="M11" s="2847" t="s">
        <v>63</v>
      </c>
      <c r="N11" s="2848" t="s">
        <v>61</v>
      </c>
      <c r="O11" s="2848" t="s">
        <v>62</v>
      </c>
      <c r="P11" s="2848" t="s">
        <v>6</v>
      </c>
      <c r="Q11" s="2848" t="s">
        <v>9</v>
      </c>
      <c r="R11" s="4684"/>
      <c r="S11" s="4682"/>
      <c r="T11" s="4684"/>
      <c r="U11" s="2847" t="s">
        <v>63</v>
      </c>
      <c r="V11" s="2848" t="s">
        <v>61</v>
      </c>
      <c r="W11" s="2848" t="s">
        <v>62</v>
      </c>
      <c r="X11" s="2848" t="s">
        <v>6</v>
      </c>
      <c r="Y11" s="2848" t="s">
        <v>9</v>
      </c>
      <c r="Z11" s="4684"/>
      <c r="AA11" s="4682"/>
      <c r="AB11" s="4684"/>
      <c r="AC11" s="2847" t="s">
        <v>63</v>
      </c>
      <c r="AD11" s="2848" t="s">
        <v>61</v>
      </c>
      <c r="AE11" s="2848" t="s">
        <v>62</v>
      </c>
      <c r="AF11" s="2848" t="s">
        <v>6</v>
      </c>
      <c r="AG11" s="2848" t="s">
        <v>9</v>
      </c>
      <c r="AH11" s="4684"/>
      <c r="AI11" s="4682"/>
      <c r="AJ11" s="4684"/>
      <c r="AK11" s="2847" t="s">
        <v>63</v>
      </c>
      <c r="AL11" s="2848" t="s">
        <v>61</v>
      </c>
      <c r="AM11" s="2848" t="s">
        <v>62</v>
      </c>
      <c r="AN11" s="2848" t="s">
        <v>6</v>
      </c>
      <c r="AO11" s="2848" t="s">
        <v>9</v>
      </c>
      <c r="AP11" s="4684"/>
      <c r="AQ11" s="4682"/>
      <c r="AR11" s="4684"/>
      <c r="AS11" s="2847" t="s">
        <v>63</v>
      </c>
      <c r="AT11" s="2848" t="s">
        <v>61</v>
      </c>
      <c r="AU11" s="2848" t="s">
        <v>62</v>
      </c>
      <c r="AV11" s="2848" t="s">
        <v>6</v>
      </c>
      <c r="AW11" s="2849" t="s">
        <v>9</v>
      </c>
      <c r="AY11" s="2846"/>
      <c r="AZ11" s="4684"/>
      <c r="BA11" s="4682"/>
      <c r="BB11" s="4684"/>
      <c r="BC11" s="2847" t="s">
        <v>63</v>
      </c>
      <c r="BD11" s="2848" t="s">
        <v>61</v>
      </c>
      <c r="BE11" s="2848" t="s">
        <v>62</v>
      </c>
      <c r="BF11" s="2848" t="s">
        <v>6</v>
      </c>
      <c r="BG11" s="2848" t="s">
        <v>9</v>
      </c>
      <c r="BH11" s="4684"/>
      <c r="BI11" s="4682"/>
      <c r="BJ11" s="4684"/>
      <c r="BK11" s="2847" t="s">
        <v>63</v>
      </c>
      <c r="BL11" s="2848" t="s">
        <v>61</v>
      </c>
      <c r="BM11" s="2848" t="s">
        <v>62</v>
      </c>
      <c r="BN11" s="2848" t="s">
        <v>6</v>
      </c>
      <c r="BO11" s="2848" t="s">
        <v>9</v>
      </c>
      <c r="BP11" s="4684"/>
      <c r="BQ11" s="4682"/>
      <c r="BR11" s="4684"/>
      <c r="BS11" s="2847" t="s">
        <v>63</v>
      </c>
      <c r="BT11" s="2848" t="s">
        <v>61</v>
      </c>
      <c r="BU11" s="2848" t="s">
        <v>62</v>
      </c>
      <c r="BV11" s="2848" t="s">
        <v>6</v>
      </c>
      <c r="BW11" s="2848" t="s">
        <v>9</v>
      </c>
      <c r="BX11" s="4684"/>
      <c r="BY11" s="4682"/>
      <c r="BZ11" s="4684"/>
      <c r="CA11" s="2847" t="s">
        <v>63</v>
      </c>
      <c r="CB11" s="2848" t="s">
        <v>61</v>
      </c>
      <c r="CC11" s="2848" t="s">
        <v>62</v>
      </c>
      <c r="CD11" s="2848" t="s">
        <v>6</v>
      </c>
      <c r="CE11" s="2848" t="s">
        <v>9</v>
      </c>
      <c r="CF11" s="4684"/>
      <c r="CG11" s="4682"/>
      <c r="CH11" s="4684"/>
      <c r="CI11" s="2847" t="s">
        <v>63</v>
      </c>
      <c r="CJ11" s="2848" t="s">
        <v>61</v>
      </c>
      <c r="CK11" s="2848" t="s">
        <v>62</v>
      </c>
      <c r="CL11" s="2848" t="s">
        <v>6</v>
      </c>
      <c r="CM11" s="2848" t="s">
        <v>9</v>
      </c>
      <c r="CN11" s="4684"/>
      <c r="CO11" s="4682"/>
      <c r="CP11" s="4684"/>
      <c r="CQ11" s="2847" t="s">
        <v>63</v>
      </c>
      <c r="CR11" s="2848" t="s">
        <v>61</v>
      </c>
      <c r="CS11" s="2848" t="s">
        <v>62</v>
      </c>
      <c r="CT11" s="2848" t="s">
        <v>6</v>
      </c>
      <c r="CU11" s="2849" t="s">
        <v>9</v>
      </c>
      <c r="CV11" s="4698"/>
      <c r="CW11" s="2850"/>
      <c r="CX11" s="2851"/>
      <c r="CY11" s="2852"/>
      <c r="CZ11" s="2765"/>
      <c r="DA11" s="2765"/>
      <c r="DB11" s="2853" t="s">
        <v>63</v>
      </c>
      <c r="DC11" s="2854" t="s">
        <v>61</v>
      </c>
      <c r="DD11" s="2854" t="s">
        <v>62</v>
      </c>
      <c r="DE11" s="2854" t="s">
        <v>6</v>
      </c>
      <c r="DF11" s="2855" t="s">
        <v>9</v>
      </c>
    </row>
    <row r="12" spans="1:110" ht="18" customHeight="1" thickBot="1">
      <c r="A12" s="2856"/>
      <c r="B12" s="1834"/>
      <c r="C12" s="1267">
        <f t="shared" ref="C12:C42" si="0">C11+1</f>
        <v>1</v>
      </c>
      <c r="D12" s="3969" t="s">
        <v>15</v>
      </c>
      <c r="E12" s="1288" t="s">
        <v>64</v>
      </c>
      <c r="F12" s="74" t="s">
        <v>38</v>
      </c>
      <c r="G12" s="75" t="s">
        <v>55</v>
      </c>
      <c r="H12" s="75" t="s">
        <v>33</v>
      </c>
      <c r="I12" s="98" t="s">
        <v>38</v>
      </c>
      <c r="J12" s="1838"/>
      <c r="K12" s="1276">
        <f t="shared" ref="K12:K39" si="1">K11+1</f>
        <v>1</v>
      </c>
      <c r="L12" s="1297" t="s">
        <v>19</v>
      </c>
      <c r="M12" s="1288" t="s">
        <v>33</v>
      </c>
      <c r="N12" s="74" t="s">
        <v>38</v>
      </c>
      <c r="O12" s="74" t="s">
        <v>38</v>
      </c>
      <c r="P12" s="75" t="s">
        <v>55</v>
      </c>
      <c r="Q12" s="76" t="s">
        <v>64</v>
      </c>
      <c r="R12" s="1838"/>
      <c r="S12" s="1270">
        <f t="shared" ref="S12:S42" si="2">S11+1</f>
        <v>1</v>
      </c>
      <c r="T12" s="1298" t="s">
        <v>19</v>
      </c>
      <c r="U12" s="1288" t="s">
        <v>64</v>
      </c>
      <c r="V12" s="74" t="s">
        <v>38</v>
      </c>
      <c r="W12" s="75" t="s">
        <v>55</v>
      </c>
      <c r="X12" s="75" t="s">
        <v>33</v>
      </c>
      <c r="Y12" s="98" t="s">
        <v>38</v>
      </c>
      <c r="Z12" s="1838"/>
      <c r="AA12" s="1276">
        <f t="shared" ref="AA12:AA41" si="3">AA11+1</f>
        <v>1</v>
      </c>
      <c r="AB12" s="1372" t="s">
        <v>88</v>
      </c>
      <c r="AC12" s="1293" t="s">
        <v>33</v>
      </c>
      <c r="AD12" s="224" t="s">
        <v>38</v>
      </c>
      <c r="AE12" s="224" t="s">
        <v>38</v>
      </c>
      <c r="AF12" s="225" t="s">
        <v>55</v>
      </c>
      <c r="AG12" s="318" t="s">
        <v>64</v>
      </c>
      <c r="AH12" s="1838">
        <v>18</v>
      </c>
      <c r="AI12" s="1334">
        <f t="shared" ref="AI12:AI42" si="4">AI11+1</f>
        <v>1</v>
      </c>
      <c r="AJ12" s="1416" t="s">
        <v>14</v>
      </c>
      <c r="AK12" s="1289" t="s">
        <v>38</v>
      </c>
      <c r="AL12" s="225" t="s">
        <v>33</v>
      </c>
      <c r="AM12" s="225" t="s">
        <v>64</v>
      </c>
      <c r="AN12" s="74" t="s">
        <v>38</v>
      </c>
      <c r="AO12" s="318" t="s">
        <v>55</v>
      </c>
      <c r="AP12" s="1839"/>
      <c r="AQ12" s="1272">
        <f t="shared" ref="AQ12:AQ41" si="5">AQ11+1</f>
        <v>1</v>
      </c>
      <c r="AR12" s="1300" t="s">
        <v>16</v>
      </c>
      <c r="AS12" s="1378" t="s">
        <v>38</v>
      </c>
      <c r="AT12" s="391" t="s">
        <v>55</v>
      </c>
      <c r="AU12" s="391" t="s">
        <v>33</v>
      </c>
      <c r="AV12" s="391" t="s">
        <v>64</v>
      </c>
      <c r="AW12" s="3908" t="s">
        <v>38</v>
      </c>
      <c r="AX12" s="2857"/>
      <c r="AY12" s="2858"/>
      <c r="AZ12" s="1842"/>
      <c r="BA12" s="1276">
        <f t="shared" ref="BA12:BA42" si="6">BA11+1</f>
        <v>1</v>
      </c>
      <c r="BB12" s="1298" t="s">
        <v>88</v>
      </c>
      <c r="BC12" s="1293" t="s">
        <v>33</v>
      </c>
      <c r="BD12" s="224" t="s">
        <v>38</v>
      </c>
      <c r="BE12" s="74" t="s">
        <v>38</v>
      </c>
      <c r="BF12" s="225" t="s">
        <v>55</v>
      </c>
      <c r="BG12" s="76" t="s">
        <v>64</v>
      </c>
      <c r="BH12" s="1838"/>
      <c r="BI12" s="1270">
        <f t="shared" ref="BI12:BI42" si="7">BI11+1</f>
        <v>1</v>
      </c>
      <c r="BJ12" s="1297" t="s">
        <v>17</v>
      </c>
      <c r="BK12" s="1289" t="s">
        <v>38</v>
      </c>
      <c r="BL12" s="75" t="s">
        <v>33</v>
      </c>
      <c r="BM12" s="75" t="s">
        <v>64</v>
      </c>
      <c r="BN12" s="74" t="s">
        <v>38</v>
      </c>
      <c r="BO12" s="76" t="s">
        <v>55</v>
      </c>
      <c r="BP12" s="1838"/>
      <c r="BQ12" s="1275">
        <f t="shared" ref="BQ12:BQ41" si="8">BQ11+1</f>
        <v>1</v>
      </c>
      <c r="BR12" s="1418" t="s">
        <v>18</v>
      </c>
      <c r="BS12" s="1306" t="s">
        <v>38</v>
      </c>
      <c r="BT12" s="100" t="s">
        <v>55</v>
      </c>
      <c r="BU12" s="100" t="s">
        <v>33</v>
      </c>
      <c r="BV12" s="100" t="s">
        <v>64</v>
      </c>
      <c r="BW12" s="642" t="s">
        <v>38</v>
      </c>
      <c r="BX12" s="1838"/>
      <c r="BY12" s="1270">
        <f t="shared" ref="BY12:BY42" si="9">BY11+1</f>
        <v>1</v>
      </c>
      <c r="BZ12" s="1297" t="s">
        <v>15</v>
      </c>
      <c r="CA12" s="1288" t="s">
        <v>33</v>
      </c>
      <c r="CB12" s="74" t="s">
        <v>38</v>
      </c>
      <c r="CC12" s="74" t="s">
        <v>38</v>
      </c>
      <c r="CD12" s="75" t="s">
        <v>55</v>
      </c>
      <c r="CE12" s="76" t="s">
        <v>64</v>
      </c>
      <c r="CF12" s="1838"/>
      <c r="CG12" s="1334">
        <f t="shared" ref="CG12:CG41" si="10">CG11+1</f>
        <v>1</v>
      </c>
      <c r="CH12" s="3980" t="s">
        <v>19</v>
      </c>
      <c r="CI12" s="1289" t="s">
        <v>38</v>
      </c>
      <c r="CJ12" s="75" t="s">
        <v>33</v>
      </c>
      <c r="CK12" s="75" t="s">
        <v>64</v>
      </c>
      <c r="CL12" s="74" t="s">
        <v>38</v>
      </c>
      <c r="CM12" s="76" t="s">
        <v>55</v>
      </c>
      <c r="CN12" s="1838"/>
      <c r="CO12" s="1273">
        <f t="shared" ref="CO12:CO42" si="11">CO11+1</f>
        <v>1</v>
      </c>
      <c r="CP12" s="1301" t="s">
        <v>18</v>
      </c>
      <c r="CQ12" s="1332" t="s">
        <v>64</v>
      </c>
      <c r="CR12" s="396" t="s">
        <v>38</v>
      </c>
      <c r="CS12" s="400" t="s">
        <v>55</v>
      </c>
      <c r="CT12" s="397" t="s">
        <v>33</v>
      </c>
      <c r="CU12" s="651" t="s">
        <v>38</v>
      </c>
      <c r="CV12" s="4698"/>
      <c r="CW12" s="2859"/>
      <c r="CX12" s="2860"/>
      <c r="CY12" s="2852"/>
      <c r="CZ12" s="2765"/>
      <c r="DA12" s="2765"/>
      <c r="DB12" s="2861"/>
      <c r="DC12" s="2862"/>
      <c r="DD12" s="2862"/>
      <c r="DE12" s="2862"/>
      <c r="DF12" s="2863"/>
    </row>
    <row r="13" spans="1:110" ht="18" customHeight="1" thickBot="1">
      <c r="A13" s="2856"/>
      <c r="B13" s="1834">
        <v>1</v>
      </c>
      <c r="C13" s="1276">
        <f t="shared" si="0"/>
        <v>2</v>
      </c>
      <c r="D13" s="1697" t="s">
        <v>14</v>
      </c>
      <c r="E13" s="1289" t="s">
        <v>38</v>
      </c>
      <c r="F13" s="75" t="s">
        <v>55</v>
      </c>
      <c r="G13" s="75" t="s">
        <v>33</v>
      </c>
      <c r="H13" s="75" t="s">
        <v>64</v>
      </c>
      <c r="I13" s="98" t="s">
        <v>38</v>
      </c>
      <c r="J13" s="1839"/>
      <c r="K13" s="1272">
        <f t="shared" si="1"/>
        <v>2</v>
      </c>
      <c r="L13" s="1300" t="s">
        <v>16</v>
      </c>
      <c r="M13" s="1291" t="s">
        <v>33</v>
      </c>
      <c r="N13" s="78" t="s">
        <v>38</v>
      </c>
      <c r="O13" s="78" t="s">
        <v>38</v>
      </c>
      <c r="P13" s="77" t="s">
        <v>55</v>
      </c>
      <c r="Q13" s="650" t="s">
        <v>64</v>
      </c>
      <c r="R13" s="1839"/>
      <c r="S13" s="1272">
        <f t="shared" si="2"/>
        <v>2</v>
      </c>
      <c r="T13" s="1299" t="s">
        <v>16</v>
      </c>
      <c r="U13" s="74" t="s">
        <v>38</v>
      </c>
      <c r="V13" s="75" t="s">
        <v>55</v>
      </c>
      <c r="W13" s="75" t="s">
        <v>33</v>
      </c>
      <c r="X13" s="77" t="s">
        <v>64</v>
      </c>
      <c r="Y13" s="97" t="s">
        <v>38</v>
      </c>
      <c r="Z13" s="1838"/>
      <c r="AA13" s="1270">
        <f t="shared" si="3"/>
        <v>2</v>
      </c>
      <c r="AB13" s="1298" t="s">
        <v>15</v>
      </c>
      <c r="AC13" s="1288" t="s">
        <v>64</v>
      </c>
      <c r="AD13" s="74" t="s">
        <v>38</v>
      </c>
      <c r="AE13" s="75" t="s">
        <v>55</v>
      </c>
      <c r="AF13" s="75" t="s">
        <v>33</v>
      </c>
      <c r="AG13" s="98" t="s">
        <v>38</v>
      </c>
      <c r="AH13" s="1838"/>
      <c r="AI13" s="1276">
        <f t="shared" si="4"/>
        <v>2</v>
      </c>
      <c r="AJ13" s="1372" t="s">
        <v>17</v>
      </c>
      <c r="AK13" s="1288" t="s">
        <v>55</v>
      </c>
      <c r="AL13" s="225" t="s">
        <v>64</v>
      </c>
      <c r="AM13" s="224" t="s">
        <v>38</v>
      </c>
      <c r="AN13" s="74" t="s">
        <v>38</v>
      </c>
      <c r="AO13" s="76" t="s">
        <v>33</v>
      </c>
      <c r="AP13" s="1838"/>
      <c r="AQ13" s="1273">
        <f t="shared" si="5"/>
        <v>2</v>
      </c>
      <c r="AR13" s="1301" t="s">
        <v>18</v>
      </c>
      <c r="AS13" s="1305" t="s">
        <v>38</v>
      </c>
      <c r="AT13" s="397" t="s">
        <v>55</v>
      </c>
      <c r="AU13" s="397" t="s">
        <v>33</v>
      </c>
      <c r="AV13" s="397" t="s">
        <v>64</v>
      </c>
      <c r="AW13" s="651" t="s">
        <v>38</v>
      </c>
      <c r="AX13" s="2857"/>
      <c r="AY13" s="2858"/>
      <c r="AZ13" s="1842"/>
      <c r="BA13" s="1276">
        <f t="shared" si="6"/>
        <v>2</v>
      </c>
      <c r="BB13" s="1372" t="s">
        <v>15</v>
      </c>
      <c r="BC13" s="1293" t="s">
        <v>33</v>
      </c>
      <c r="BD13" s="224" t="s">
        <v>38</v>
      </c>
      <c r="BE13" s="74" t="s">
        <v>38</v>
      </c>
      <c r="BF13" s="225" t="s">
        <v>55</v>
      </c>
      <c r="BG13" s="76" t="s">
        <v>64</v>
      </c>
      <c r="BH13" s="1838"/>
      <c r="BI13" s="1270">
        <f t="shared" si="7"/>
        <v>2</v>
      </c>
      <c r="BJ13" s="1302" t="s">
        <v>19</v>
      </c>
      <c r="BK13" s="1288" t="s">
        <v>55</v>
      </c>
      <c r="BL13" s="75" t="s">
        <v>64</v>
      </c>
      <c r="BM13" s="74" t="s">
        <v>38</v>
      </c>
      <c r="BN13" s="74" t="s">
        <v>38</v>
      </c>
      <c r="BO13" s="76" t="s">
        <v>33</v>
      </c>
      <c r="BP13" s="1838"/>
      <c r="BQ13" s="1276">
        <f t="shared" si="8"/>
        <v>2</v>
      </c>
      <c r="BR13" s="1414" t="s">
        <v>88</v>
      </c>
      <c r="BS13" s="80" t="s">
        <v>38</v>
      </c>
      <c r="BT13" s="79" t="s">
        <v>55</v>
      </c>
      <c r="BU13" s="79" t="s">
        <v>33</v>
      </c>
      <c r="BV13" s="79" t="s">
        <v>64</v>
      </c>
      <c r="BW13" s="98" t="s">
        <v>38</v>
      </c>
      <c r="BX13" s="1838">
        <v>40</v>
      </c>
      <c r="BY13" s="1270">
        <f t="shared" si="9"/>
        <v>2</v>
      </c>
      <c r="BZ13" s="1302" t="s">
        <v>14</v>
      </c>
      <c r="CA13" s="1288" t="s">
        <v>33</v>
      </c>
      <c r="CB13" s="74" t="s">
        <v>38</v>
      </c>
      <c r="CC13" s="74" t="s">
        <v>38</v>
      </c>
      <c r="CD13" s="79" t="s">
        <v>55</v>
      </c>
      <c r="CE13" s="76" t="s">
        <v>64</v>
      </c>
      <c r="CF13" s="1839"/>
      <c r="CG13" s="1271">
        <f t="shared" si="10"/>
        <v>2</v>
      </c>
      <c r="CH13" s="1299" t="s">
        <v>16</v>
      </c>
      <c r="CI13" s="1288" t="s">
        <v>55</v>
      </c>
      <c r="CJ13" s="75" t="s">
        <v>64</v>
      </c>
      <c r="CK13" s="74" t="s">
        <v>38</v>
      </c>
      <c r="CL13" s="80" t="s">
        <v>38</v>
      </c>
      <c r="CM13" s="76" t="s">
        <v>33</v>
      </c>
      <c r="CN13" s="1838"/>
      <c r="CO13" s="1270">
        <f t="shared" si="11"/>
        <v>2</v>
      </c>
      <c r="CP13" s="1372" t="s">
        <v>88</v>
      </c>
      <c r="CQ13" s="1307" t="s">
        <v>38</v>
      </c>
      <c r="CR13" s="392" t="s">
        <v>55</v>
      </c>
      <c r="CS13" s="392" t="s">
        <v>33</v>
      </c>
      <c r="CT13" s="399" t="s">
        <v>64</v>
      </c>
      <c r="CU13" s="404" t="s">
        <v>38</v>
      </c>
      <c r="CV13" s="4698"/>
      <c r="CW13" s="2864"/>
      <c r="CX13" s="2865"/>
      <c r="CY13" s="2852"/>
      <c r="CZ13" s="2765"/>
      <c r="DA13" s="2765"/>
      <c r="DB13" s="2866"/>
      <c r="DC13" s="2867"/>
      <c r="DD13" s="2867"/>
      <c r="DE13" s="2867"/>
      <c r="DF13" s="2868"/>
    </row>
    <row r="14" spans="1:110" ht="18" customHeight="1" thickBot="1">
      <c r="A14" s="2856"/>
      <c r="B14" s="1834"/>
      <c r="C14" s="1276">
        <f t="shared" si="0"/>
        <v>3</v>
      </c>
      <c r="D14" s="1697" t="s">
        <v>17</v>
      </c>
      <c r="E14" s="1289" t="s">
        <v>38</v>
      </c>
      <c r="F14" s="75" t="s">
        <v>55</v>
      </c>
      <c r="G14" s="75" t="s">
        <v>33</v>
      </c>
      <c r="H14" s="75" t="s">
        <v>64</v>
      </c>
      <c r="I14" s="98" t="s">
        <v>38</v>
      </c>
      <c r="J14" s="1840"/>
      <c r="K14" s="1281">
        <f t="shared" si="1"/>
        <v>3</v>
      </c>
      <c r="L14" s="1301" t="s">
        <v>18</v>
      </c>
      <c r="M14" s="1294" t="s">
        <v>64</v>
      </c>
      <c r="N14" s="72" t="s">
        <v>38</v>
      </c>
      <c r="O14" s="71" t="s">
        <v>55</v>
      </c>
      <c r="P14" s="71" t="s">
        <v>33</v>
      </c>
      <c r="Q14" s="643" t="s">
        <v>38</v>
      </c>
      <c r="R14" s="1838"/>
      <c r="S14" s="1273">
        <f t="shared" si="2"/>
        <v>3</v>
      </c>
      <c r="T14" s="1301" t="s">
        <v>18</v>
      </c>
      <c r="U14" s="82" t="s">
        <v>38</v>
      </c>
      <c r="V14" s="83" t="s">
        <v>33</v>
      </c>
      <c r="W14" s="83" t="s">
        <v>64</v>
      </c>
      <c r="X14" s="82" t="s">
        <v>38</v>
      </c>
      <c r="Y14" s="644" t="s">
        <v>55</v>
      </c>
      <c r="Z14" s="1838">
        <v>14</v>
      </c>
      <c r="AA14" s="1270">
        <f t="shared" si="3"/>
        <v>3</v>
      </c>
      <c r="AB14" s="1414" t="s">
        <v>14</v>
      </c>
      <c r="AC14" s="1288" t="s">
        <v>64</v>
      </c>
      <c r="AD14" s="74" t="s">
        <v>38</v>
      </c>
      <c r="AE14" s="75" t="s">
        <v>55</v>
      </c>
      <c r="AF14" s="75" t="s">
        <v>33</v>
      </c>
      <c r="AG14" s="98" t="s">
        <v>38</v>
      </c>
      <c r="AH14" s="1838"/>
      <c r="AI14" s="1276">
        <f t="shared" si="4"/>
        <v>3</v>
      </c>
      <c r="AJ14" s="1298" t="s">
        <v>19</v>
      </c>
      <c r="AK14" s="1288" t="s">
        <v>55</v>
      </c>
      <c r="AL14" s="225" t="s">
        <v>64</v>
      </c>
      <c r="AM14" s="74" t="s">
        <v>38</v>
      </c>
      <c r="AN14" s="74" t="s">
        <v>38</v>
      </c>
      <c r="AO14" s="76" t="s">
        <v>33</v>
      </c>
      <c r="AP14" s="1838"/>
      <c r="AQ14" s="1270">
        <f t="shared" si="5"/>
        <v>3</v>
      </c>
      <c r="AR14" s="1298" t="s">
        <v>88</v>
      </c>
      <c r="AS14" s="1379" t="s">
        <v>38</v>
      </c>
      <c r="AT14" s="399" t="s">
        <v>33</v>
      </c>
      <c r="AU14" s="399" t="s">
        <v>64</v>
      </c>
      <c r="AV14" s="398" t="s">
        <v>38</v>
      </c>
      <c r="AW14" s="3909" t="s">
        <v>55</v>
      </c>
      <c r="AX14" s="2857"/>
      <c r="AY14" s="2858"/>
      <c r="AZ14" s="1842">
        <v>27</v>
      </c>
      <c r="BA14" s="1276">
        <f t="shared" si="6"/>
        <v>3</v>
      </c>
      <c r="BB14" s="1298" t="s">
        <v>14</v>
      </c>
      <c r="BC14" s="1293" t="s">
        <v>64</v>
      </c>
      <c r="BD14" s="224" t="s">
        <v>38</v>
      </c>
      <c r="BE14" s="75" t="s">
        <v>55</v>
      </c>
      <c r="BF14" s="75" t="s">
        <v>33</v>
      </c>
      <c r="BG14" s="98" t="s">
        <v>38</v>
      </c>
      <c r="BH14" s="1839"/>
      <c r="BI14" s="1272">
        <f t="shared" si="7"/>
        <v>3</v>
      </c>
      <c r="BJ14" s="1300" t="s">
        <v>16</v>
      </c>
      <c r="BK14" s="1333" t="s">
        <v>55</v>
      </c>
      <c r="BL14" s="79" t="s">
        <v>64</v>
      </c>
      <c r="BM14" s="80" t="s">
        <v>38</v>
      </c>
      <c r="BN14" s="80" t="s">
        <v>38</v>
      </c>
      <c r="BO14" s="650" t="s">
        <v>33</v>
      </c>
      <c r="BP14" s="1838"/>
      <c r="BQ14" s="1276">
        <f t="shared" si="8"/>
        <v>3</v>
      </c>
      <c r="BR14" s="1298" t="s">
        <v>15</v>
      </c>
      <c r="BS14" s="96" t="s">
        <v>38</v>
      </c>
      <c r="BT14" s="75" t="s">
        <v>33</v>
      </c>
      <c r="BU14" s="75" t="s">
        <v>64</v>
      </c>
      <c r="BV14" s="74" t="s">
        <v>38</v>
      </c>
      <c r="BW14" s="76" t="s">
        <v>55</v>
      </c>
      <c r="BX14" s="1838"/>
      <c r="BY14" s="1270">
        <f t="shared" si="9"/>
        <v>3</v>
      </c>
      <c r="BZ14" s="1298" t="s">
        <v>17</v>
      </c>
      <c r="CA14" s="1287" t="s">
        <v>64</v>
      </c>
      <c r="CB14" s="74" t="s">
        <v>38</v>
      </c>
      <c r="CC14" s="79" t="s">
        <v>55</v>
      </c>
      <c r="CD14" s="79" t="s">
        <v>33</v>
      </c>
      <c r="CE14" s="98" t="s">
        <v>38</v>
      </c>
      <c r="CF14" s="1838"/>
      <c r="CG14" s="1275">
        <f t="shared" si="10"/>
        <v>3</v>
      </c>
      <c r="CH14" s="1301" t="s">
        <v>18</v>
      </c>
      <c r="CI14" s="1294" t="s">
        <v>33</v>
      </c>
      <c r="CJ14" s="82" t="s">
        <v>38</v>
      </c>
      <c r="CK14" s="82" t="s">
        <v>38</v>
      </c>
      <c r="CL14" s="83" t="s">
        <v>55</v>
      </c>
      <c r="CM14" s="644" t="s">
        <v>64</v>
      </c>
      <c r="CN14" s="1838"/>
      <c r="CO14" s="1270">
        <f t="shared" si="11"/>
        <v>3</v>
      </c>
      <c r="CP14" s="1372" t="s">
        <v>15</v>
      </c>
      <c r="CQ14" s="1307" t="s">
        <v>38</v>
      </c>
      <c r="CR14" s="401" t="s">
        <v>33</v>
      </c>
      <c r="CS14" s="392" t="s">
        <v>64</v>
      </c>
      <c r="CT14" s="398" t="s">
        <v>38</v>
      </c>
      <c r="CU14" s="402" t="s">
        <v>55</v>
      </c>
      <c r="CV14" s="4698"/>
      <c r="CW14" s="2869"/>
      <c r="CX14" s="2870"/>
      <c r="CY14" s="2852"/>
      <c r="CZ14" s="2765"/>
      <c r="DA14" s="2765"/>
      <c r="DB14" s="2866"/>
      <c r="DC14" s="2867"/>
      <c r="DD14" s="2867"/>
      <c r="DE14" s="2867"/>
      <c r="DF14" s="2868"/>
    </row>
    <row r="15" spans="1:110" ht="18" customHeight="1" thickBot="1">
      <c r="A15" s="2856"/>
      <c r="B15" s="1834"/>
      <c r="C15" s="1276">
        <f t="shared" si="0"/>
        <v>4</v>
      </c>
      <c r="D15" s="1298" t="s">
        <v>19</v>
      </c>
      <c r="E15" s="1289" t="s">
        <v>38</v>
      </c>
      <c r="F15" s="75" t="s">
        <v>33</v>
      </c>
      <c r="G15" s="75" t="s">
        <v>64</v>
      </c>
      <c r="H15" s="74" t="s">
        <v>38</v>
      </c>
      <c r="I15" s="76" t="s">
        <v>55</v>
      </c>
      <c r="J15" s="1838"/>
      <c r="K15" s="1270">
        <f t="shared" si="1"/>
        <v>4</v>
      </c>
      <c r="L15" s="1297" t="s">
        <v>88</v>
      </c>
      <c r="M15" s="1293" t="s">
        <v>64</v>
      </c>
      <c r="N15" s="224" t="s">
        <v>38</v>
      </c>
      <c r="O15" s="225" t="s">
        <v>55</v>
      </c>
      <c r="P15" s="225" t="s">
        <v>33</v>
      </c>
      <c r="Q15" s="642" t="s">
        <v>38</v>
      </c>
      <c r="R15" s="1838"/>
      <c r="S15" s="1270">
        <f t="shared" si="2"/>
        <v>4</v>
      </c>
      <c r="T15" s="1297" t="s">
        <v>88</v>
      </c>
      <c r="U15" s="74" t="s">
        <v>38</v>
      </c>
      <c r="V15" s="75" t="s">
        <v>33</v>
      </c>
      <c r="W15" s="75" t="s">
        <v>64</v>
      </c>
      <c r="X15" s="74" t="s">
        <v>38</v>
      </c>
      <c r="Y15" s="76" t="s">
        <v>55</v>
      </c>
      <c r="Z15" s="1838"/>
      <c r="AA15" s="1276">
        <f t="shared" si="3"/>
        <v>4</v>
      </c>
      <c r="AB15" s="1414" t="s">
        <v>17</v>
      </c>
      <c r="AC15" s="1289" t="s">
        <v>38</v>
      </c>
      <c r="AD15" s="75" t="s">
        <v>55</v>
      </c>
      <c r="AE15" s="75" t="s">
        <v>33</v>
      </c>
      <c r="AF15" s="75" t="s">
        <v>64</v>
      </c>
      <c r="AG15" s="98" t="s">
        <v>38</v>
      </c>
      <c r="AH15" s="1839"/>
      <c r="AI15" s="1271">
        <f t="shared" si="4"/>
        <v>4</v>
      </c>
      <c r="AJ15" s="1372" t="s">
        <v>16</v>
      </c>
      <c r="AK15" s="1291" t="s">
        <v>33</v>
      </c>
      <c r="AL15" s="78" t="s">
        <v>38</v>
      </c>
      <c r="AM15" s="80" t="s">
        <v>38</v>
      </c>
      <c r="AN15" s="77" t="s">
        <v>55</v>
      </c>
      <c r="AO15" s="81" t="s">
        <v>64</v>
      </c>
      <c r="AP15" s="1838"/>
      <c r="AQ15" s="1270">
        <f t="shared" si="5"/>
        <v>4</v>
      </c>
      <c r="AR15" s="1297" t="s">
        <v>15</v>
      </c>
      <c r="AS15" s="1379" t="s">
        <v>38</v>
      </c>
      <c r="AT15" s="392" t="s">
        <v>33</v>
      </c>
      <c r="AU15" s="399" t="s">
        <v>64</v>
      </c>
      <c r="AV15" s="398" t="s">
        <v>38</v>
      </c>
      <c r="AW15" s="394" t="s">
        <v>55</v>
      </c>
      <c r="AX15" s="2857"/>
      <c r="AY15" s="2858"/>
      <c r="AZ15" s="1838"/>
      <c r="BA15" s="1276">
        <f t="shared" si="6"/>
        <v>4</v>
      </c>
      <c r="BB15" s="1298" t="s">
        <v>17</v>
      </c>
      <c r="BC15" s="1293" t="s">
        <v>64</v>
      </c>
      <c r="BD15" s="224" t="s">
        <v>38</v>
      </c>
      <c r="BE15" s="75" t="s">
        <v>55</v>
      </c>
      <c r="BF15" s="75" t="s">
        <v>33</v>
      </c>
      <c r="BG15" s="98" t="s">
        <v>38</v>
      </c>
      <c r="BH15" s="1838"/>
      <c r="BI15" s="1273">
        <f t="shared" si="7"/>
        <v>4</v>
      </c>
      <c r="BJ15" s="1301" t="s">
        <v>18</v>
      </c>
      <c r="BK15" s="1294" t="s">
        <v>33</v>
      </c>
      <c r="BL15" s="72" t="s">
        <v>38</v>
      </c>
      <c r="BM15" s="72" t="s">
        <v>38</v>
      </c>
      <c r="BN15" s="71" t="s">
        <v>55</v>
      </c>
      <c r="BO15" s="73" t="s">
        <v>64</v>
      </c>
      <c r="BP15" s="1838">
        <v>36</v>
      </c>
      <c r="BQ15" s="1276">
        <f t="shared" si="8"/>
        <v>4</v>
      </c>
      <c r="BR15" s="1298" t="s">
        <v>14</v>
      </c>
      <c r="BS15" s="225" t="s">
        <v>55</v>
      </c>
      <c r="BT15" s="225" t="s">
        <v>64</v>
      </c>
      <c r="BU15" s="224" t="s">
        <v>38</v>
      </c>
      <c r="BV15" s="224" t="s">
        <v>38</v>
      </c>
      <c r="BW15" s="318" t="s">
        <v>33</v>
      </c>
      <c r="BX15" s="1838"/>
      <c r="BY15" s="1270">
        <f t="shared" si="9"/>
        <v>4</v>
      </c>
      <c r="BZ15" s="1414" t="s">
        <v>19</v>
      </c>
      <c r="CA15" s="1289" t="s">
        <v>38</v>
      </c>
      <c r="CB15" s="232" t="s">
        <v>55</v>
      </c>
      <c r="CC15" s="75" t="s">
        <v>33</v>
      </c>
      <c r="CD15" s="79" t="s">
        <v>64</v>
      </c>
      <c r="CE15" s="98" t="s">
        <v>38</v>
      </c>
      <c r="CF15" s="1838"/>
      <c r="CG15" s="1276">
        <f t="shared" si="10"/>
        <v>4</v>
      </c>
      <c r="CH15" s="1414" t="s">
        <v>88</v>
      </c>
      <c r="CI15" s="1288" t="s">
        <v>33</v>
      </c>
      <c r="CJ15" s="74" t="s">
        <v>38</v>
      </c>
      <c r="CK15" s="74" t="s">
        <v>38</v>
      </c>
      <c r="CL15" s="75" t="s">
        <v>55</v>
      </c>
      <c r="CM15" s="76" t="s">
        <v>64</v>
      </c>
      <c r="CN15" s="1838">
        <v>49</v>
      </c>
      <c r="CO15" s="1270">
        <f t="shared" si="11"/>
        <v>4</v>
      </c>
      <c r="CP15" s="1302" t="s">
        <v>14</v>
      </c>
      <c r="CQ15" s="1307" t="s">
        <v>38</v>
      </c>
      <c r="CR15" s="392" t="s">
        <v>33</v>
      </c>
      <c r="CS15" s="392" t="s">
        <v>64</v>
      </c>
      <c r="CT15" s="398" t="s">
        <v>38</v>
      </c>
      <c r="CU15" s="394" t="s">
        <v>55</v>
      </c>
      <c r="CV15" s="4698"/>
      <c r="CW15" s="2869"/>
      <c r="CX15" s="2870"/>
      <c r="CY15" s="2852"/>
      <c r="CZ15" s="2765"/>
      <c r="DA15" s="2765"/>
      <c r="DB15" s="2866"/>
      <c r="DC15" s="2867"/>
      <c r="DD15" s="2867"/>
      <c r="DE15" s="2867"/>
      <c r="DF15" s="2868"/>
    </row>
    <row r="16" spans="1:110" ht="18" customHeight="1" thickBot="1">
      <c r="A16" s="2856"/>
      <c r="B16" s="1835"/>
      <c r="C16" s="1452">
        <f t="shared" si="0"/>
        <v>5</v>
      </c>
      <c r="D16" s="1300" t="s">
        <v>16</v>
      </c>
      <c r="E16" s="1304" t="s">
        <v>38</v>
      </c>
      <c r="F16" s="77" t="s">
        <v>33</v>
      </c>
      <c r="G16" s="77" t="s">
        <v>64</v>
      </c>
      <c r="H16" s="78" t="s">
        <v>38</v>
      </c>
      <c r="I16" s="650" t="s">
        <v>55</v>
      </c>
      <c r="J16" s="1838"/>
      <c r="K16" s="1270">
        <f t="shared" si="1"/>
        <v>5</v>
      </c>
      <c r="L16" s="1297" t="s">
        <v>15</v>
      </c>
      <c r="M16" s="1289" t="s">
        <v>38</v>
      </c>
      <c r="N16" s="75" t="s">
        <v>55</v>
      </c>
      <c r="O16" s="75" t="s">
        <v>33</v>
      </c>
      <c r="P16" s="75" t="s">
        <v>64</v>
      </c>
      <c r="Q16" s="98" t="s">
        <v>38</v>
      </c>
      <c r="R16" s="1838"/>
      <c r="S16" s="1270">
        <f t="shared" si="2"/>
        <v>5</v>
      </c>
      <c r="T16" s="1329" t="s">
        <v>15</v>
      </c>
      <c r="U16" s="75" t="s">
        <v>55</v>
      </c>
      <c r="V16" s="75" t="s">
        <v>64</v>
      </c>
      <c r="W16" s="74" t="s">
        <v>38</v>
      </c>
      <c r="X16" s="74" t="s">
        <v>38</v>
      </c>
      <c r="Y16" s="76" t="s">
        <v>33</v>
      </c>
      <c r="Z16" s="1838"/>
      <c r="AA16" s="1276">
        <f t="shared" si="3"/>
        <v>5</v>
      </c>
      <c r="AB16" s="1414" t="s">
        <v>19</v>
      </c>
      <c r="AC16" s="1289" t="s">
        <v>38</v>
      </c>
      <c r="AD16" s="75" t="s">
        <v>55</v>
      </c>
      <c r="AE16" s="75" t="s">
        <v>33</v>
      </c>
      <c r="AF16" s="75" t="s">
        <v>64</v>
      </c>
      <c r="AG16" s="98" t="s">
        <v>38</v>
      </c>
      <c r="AH16" s="1838"/>
      <c r="AI16" s="1275">
        <f t="shared" si="4"/>
        <v>5</v>
      </c>
      <c r="AJ16" s="1301" t="s">
        <v>18</v>
      </c>
      <c r="AK16" s="1294" t="s">
        <v>33</v>
      </c>
      <c r="AL16" s="82" t="s">
        <v>38</v>
      </c>
      <c r="AM16" s="72" t="s">
        <v>38</v>
      </c>
      <c r="AN16" s="83" t="s">
        <v>55</v>
      </c>
      <c r="AO16" s="73" t="s">
        <v>64</v>
      </c>
      <c r="AP16" s="1838">
        <v>23</v>
      </c>
      <c r="AQ16" s="1270">
        <f t="shared" si="5"/>
        <v>5</v>
      </c>
      <c r="AR16" s="1298" t="s">
        <v>14</v>
      </c>
      <c r="AS16" s="1377" t="s">
        <v>55</v>
      </c>
      <c r="AT16" s="392" t="s">
        <v>64</v>
      </c>
      <c r="AU16" s="393" t="s">
        <v>38</v>
      </c>
      <c r="AV16" s="398" t="s">
        <v>38</v>
      </c>
      <c r="AW16" s="394" t="s">
        <v>33</v>
      </c>
      <c r="AX16" s="2857"/>
      <c r="AY16" s="2858"/>
      <c r="AZ16" s="1838"/>
      <c r="BA16" s="1334">
        <f t="shared" si="6"/>
        <v>5</v>
      </c>
      <c r="BB16" s="1416" t="s">
        <v>19</v>
      </c>
      <c r="BC16" s="1289" t="s">
        <v>38</v>
      </c>
      <c r="BD16" s="75" t="s">
        <v>55</v>
      </c>
      <c r="BE16" s="75" t="s">
        <v>33</v>
      </c>
      <c r="BF16" s="75" t="s">
        <v>64</v>
      </c>
      <c r="BG16" s="98" t="s">
        <v>38</v>
      </c>
      <c r="BH16" s="1838"/>
      <c r="BI16" s="1270">
        <f t="shared" si="7"/>
        <v>5</v>
      </c>
      <c r="BJ16" s="1297" t="s">
        <v>88</v>
      </c>
      <c r="BK16" s="1293" t="s">
        <v>64</v>
      </c>
      <c r="BL16" s="74" t="s">
        <v>38</v>
      </c>
      <c r="BM16" s="225" t="s">
        <v>55</v>
      </c>
      <c r="BN16" s="225" t="s">
        <v>33</v>
      </c>
      <c r="BO16" s="98" t="s">
        <v>38</v>
      </c>
      <c r="BP16" s="1838"/>
      <c r="BQ16" s="1276">
        <f t="shared" si="8"/>
        <v>5</v>
      </c>
      <c r="BR16" s="1298" t="s">
        <v>17</v>
      </c>
      <c r="BS16" s="75" t="s">
        <v>55</v>
      </c>
      <c r="BT16" s="75" t="s">
        <v>64</v>
      </c>
      <c r="BU16" s="74" t="s">
        <v>38</v>
      </c>
      <c r="BV16" s="74" t="s">
        <v>38</v>
      </c>
      <c r="BW16" s="76" t="s">
        <v>33</v>
      </c>
      <c r="BX16" s="1839"/>
      <c r="BY16" s="1272">
        <f t="shared" si="9"/>
        <v>5</v>
      </c>
      <c r="BZ16" s="1300" t="s">
        <v>16</v>
      </c>
      <c r="CA16" s="1317" t="s">
        <v>38</v>
      </c>
      <c r="CB16" s="79" t="s">
        <v>55</v>
      </c>
      <c r="CC16" s="79" t="s">
        <v>33</v>
      </c>
      <c r="CD16" s="79" t="s">
        <v>64</v>
      </c>
      <c r="CE16" s="97" t="s">
        <v>38</v>
      </c>
      <c r="CF16" s="1838"/>
      <c r="CG16" s="1276">
        <f t="shared" si="10"/>
        <v>5</v>
      </c>
      <c r="CH16" s="1298" t="s">
        <v>15</v>
      </c>
      <c r="CI16" s="1369" t="s">
        <v>64</v>
      </c>
      <c r="CJ16" s="80" t="s">
        <v>38</v>
      </c>
      <c r="CK16" s="100" t="s">
        <v>55</v>
      </c>
      <c r="CL16" s="100" t="s">
        <v>33</v>
      </c>
      <c r="CM16" s="125" t="s">
        <v>38</v>
      </c>
      <c r="CN16" s="1838"/>
      <c r="CO16" s="1270">
        <f t="shared" si="11"/>
        <v>5</v>
      </c>
      <c r="CP16" s="1298" t="s">
        <v>17</v>
      </c>
      <c r="CQ16" s="1318" t="s">
        <v>55</v>
      </c>
      <c r="CR16" s="401" t="s">
        <v>64</v>
      </c>
      <c r="CS16" s="393" t="s">
        <v>38</v>
      </c>
      <c r="CT16" s="398" t="s">
        <v>38</v>
      </c>
      <c r="CU16" s="402" t="s">
        <v>33</v>
      </c>
      <c r="CV16" s="4698"/>
      <c r="CW16" s="2869"/>
      <c r="CX16" s="2870"/>
      <c r="CY16" s="2852"/>
      <c r="CZ16" s="2765"/>
      <c r="DA16" s="2765"/>
      <c r="DB16" s="2866"/>
      <c r="DC16" s="2867"/>
      <c r="DD16" s="2867"/>
      <c r="DE16" s="2867"/>
      <c r="DF16" s="2868"/>
    </row>
    <row r="17" spans="1:110" ht="18" customHeight="1" thickBot="1">
      <c r="A17" s="2856"/>
      <c r="B17" s="1834"/>
      <c r="C17" s="3906">
        <f t="shared" si="0"/>
        <v>6</v>
      </c>
      <c r="D17" s="2673" t="s">
        <v>18</v>
      </c>
      <c r="E17" s="1294" t="s">
        <v>55</v>
      </c>
      <c r="F17" s="71" t="s">
        <v>64</v>
      </c>
      <c r="G17" s="72" t="s">
        <v>38</v>
      </c>
      <c r="H17" s="72" t="s">
        <v>38</v>
      </c>
      <c r="I17" s="73" t="s">
        <v>33</v>
      </c>
      <c r="J17" s="1838">
        <v>6</v>
      </c>
      <c r="K17" s="1270">
        <f t="shared" si="1"/>
        <v>6</v>
      </c>
      <c r="L17" s="1297" t="s">
        <v>14</v>
      </c>
      <c r="M17" s="1307" t="s">
        <v>38</v>
      </c>
      <c r="N17" s="75" t="s">
        <v>33</v>
      </c>
      <c r="O17" s="75" t="s">
        <v>64</v>
      </c>
      <c r="P17" s="74" t="s">
        <v>38</v>
      </c>
      <c r="Q17" s="76" t="s">
        <v>55</v>
      </c>
      <c r="R17" s="1838">
        <v>10</v>
      </c>
      <c r="S17" s="1270">
        <f t="shared" si="2"/>
        <v>6</v>
      </c>
      <c r="T17" s="1302" t="s">
        <v>14</v>
      </c>
      <c r="U17" s="75" t="s">
        <v>55</v>
      </c>
      <c r="V17" s="75" t="s">
        <v>64</v>
      </c>
      <c r="W17" s="74" t="s">
        <v>38</v>
      </c>
      <c r="X17" s="74" t="s">
        <v>38</v>
      </c>
      <c r="Y17" s="76" t="s">
        <v>33</v>
      </c>
      <c r="Z17" s="1839"/>
      <c r="AA17" s="1271">
        <f t="shared" si="3"/>
        <v>6</v>
      </c>
      <c r="AB17" s="1415" t="s">
        <v>16</v>
      </c>
      <c r="AC17" s="1304" t="s">
        <v>38</v>
      </c>
      <c r="AD17" s="77" t="s">
        <v>33</v>
      </c>
      <c r="AE17" s="77" t="s">
        <v>64</v>
      </c>
      <c r="AF17" s="78" t="s">
        <v>38</v>
      </c>
      <c r="AG17" s="650" t="s">
        <v>55</v>
      </c>
      <c r="AH17" s="1838"/>
      <c r="AI17" s="1276">
        <f t="shared" si="4"/>
        <v>6</v>
      </c>
      <c r="AJ17" s="1329" t="s">
        <v>88</v>
      </c>
      <c r="AK17" s="1288" t="s">
        <v>64</v>
      </c>
      <c r="AL17" s="74" t="s">
        <v>38</v>
      </c>
      <c r="AM17" s="75" t="s">
        <v>55</v>
      </c>
      <c r="AN17" s="75" t="s">
        <v>33</v>
      </c>
      <c r="AO17" s="98" t="s">
        <v>38</v>
      </c>
      <c r="AP17" s="1838"/>
      <c r="AQ17" s="1270">
        <f t="shared" si="5"/>
        <v>6</v>
      </c>
      <c r="AR17" s="1298" t="s">
        <v>17</v>
      </c>
      <c r="AS17" s="1287" t="s">
        <v>33</v>
      </c>
      <c r="AT17" s="393" t="s">
        <v>38</v>
      </c>
      <c r="AU17" s="393" t="s">
        <v>38</v>
      </c>
      <c r="AV17" s="392" t="s">
        <v>55</v>
      </c>
      <c r="AW17" s="394" t="s">
        <v>64</v>
      </c>
      <c r="AX17" s="2857"/>
      <c r="AY17" s="2858"/>
      <c r="AZ17" s="1839"/>
      <c r="BA17" s="1272">
        <f t="shared" si="6"/>
        <v>6</v>
      </c>
      <c r="BB17" s="1300" t="s">
        <v>16</v>
      </c>
      <c r="BC17" s="1304" t="s">
        <v>38</v>
      </c>
      <c r="BD17" s="77" t="s">
        <v>33</v>
      </c>
      <c r="BE17" s="77" t="s">
        <v>64</v>
      </c>
      <c r="BF17" s="78" t="s">
        <v>38</v>
      </c>
      <c r="BG17" s="650" t="s">
        <v>55</v>
      </c>
      <c r="BH17" s="1838"/>
      <c r="BI17" s="1270">
        <f t="shared" si="7"/>
        <v>6</v>
      </c>
      <c r="BJ17" s="1297" t="s">
        <v>15</v>
      </c>
      <c r="BK17" s="1293" t="s">
        <v>64</v>
      </c>
      <c r="BL17" s="74" t="s">
        <v>38</v>
      </c>
      <c r="BM17" s="225" t="s">
        <v>55</v>
      </c>
      <c r="BN17" s="225" t="s">
        <v>33</v>
      </c>
      <c r="BO17" s="98" t="s">
        <v>38</v>
      </c>
      <c r="BP17" s="1838"/>
      <c r="BQ17" s="1276">
        <f t="shared" si="8"/>
        <v>6</v>
      </c>
      <c r="BR17" s="1298" t="s">
        <v>19</v>
      </c>
      <c r="BS17" s="75" t="s">
        <v>33</v>
      </c>
      <c r="BT17" s="74" t="s">
        <v>38</v>
      </c>
      <c r="BU17" s="74" t="s">
        <v>38</v>
      </c>
      <c r="BV17" s="75" t="s">
        <v>55</v>
      </c>
      <c r="BW17" s="76" t="s">
        <v>64</v>
      </c>
      <c r="BX17" s="1838"/>
      <c r="BY17" s="1273">
        <f t="shared" si="9"/>
        <v>6</v>
      </c>
      <c r="BZ17" s="1301" t="s">
        <v>18</v>
      </c>
      <c r="CA17" s="1290" t="s">
        <v>38</v>
      </c>
      <c r="CB17" s="71" t="s">
        <v>33</v>
      </c>
      <c r="CC17" s="71" t="s">
        <v>64</v>
      </c>
      <c r="CD17" s="72" t="s">
        <v>38</v>
      </c>
      <c r="CE17" s="73" t="s">
        <v>55</v>
      </c>
      <c r="CF17" s="1838">
        <v>45</v>
      </c>
      <c r="CG17" s="1276">
        <f t="shared" si="10"/>
        <v>6</v>
      </c>
      <c r="CH17" s="1298" t="s">
        <v>14</v>
      </c>
      <c r="CI17" s="1288" t="s">
        <v>64</v>
      </c>
      <c r="CJ17" s="74" t="s">
        <v>38</v>
      </c>
      <c r="CK17" s="75" t="s">
        <v>55</v>
      </c>
      <c r="CL17" s="75" t="s">
        <v>33</v>
      </c>
      <c r="CM17" s="98" t="s">
        <v>38</v>
      </c>
      <c r="CN17" s="1838"/>
      <c r="CO17" s="1270">
        <f t="shared" si="11"/>
        <v>6</v>
      </c>
      <c r="CP17" s="1414" t="s">
        <v>19</v>
      </c>
      <c r="CQ17" s="1287" t="s">
        <v>55</v>
      </c>
      <c r="CR17" s="392" t="s">
        <v>64</v>
      </c>
      <c r="CS17" s="393" t="s">
        <v>38</v>
      </c>
      <c r="CT17" s="398" t="s">
        <v>38</v>
      </c>
      <c r="CU17" s="394" t="s">
        <v>33</v>
      </c>
      <c r="CV17" s="4698"/>
      <c r="CW17" s="2869"/>
      <c r="CX17" s="2870"/>
      <c r="CY17" s="2852"/>
      <c r="CZ17" s="2765"/>
      <c r="DA17" s="2765"/>
      <c r="DB17" s="2866"/>
      <c r="DC17" s="2867"/>
      <c r="DD17" s="2867"/>
      <c r="DE17" s="2867"/>
      <c r="DF17" s="2868"/>
    </row>
    <row r="18" spans="1:110" ht="18" customHeight="1" thickBot="1">
      <c r="A18" s="2856"/>
      <c r="B18" s="1834"/>
      <c r="C18" s="1453">
        <f t="shared" si="0"/>
        <v>7</v>
      </c>
      <c r="D18" s="1297" t="s">
        <v>88</v>
      </c>
      <c r="E18" s="1293" t="s">
        <v>33</v>
      </c>
      <c r="F18" s="224" t="s">
        <v>38</v>
      </c>
      <c r="G18" s="74" t="s">
        <v>38</v>
      </c>
      <c r="H18" s="225" t="s">
        <v>55</v>
      </c>
      <c r="I18" s="76" t="s">
        <v>64</v>
      </c>
      <c r="J18" s="1838"/>
      <c r="K18" s="1270">
        <f t="shared" si="1"/>
        <v>7</v>
      </c>
      <c r="L18" s="1297" t="s">
        <v>17</v>
      </c>
      <c r="M18" s="1289" t="s">
        <v>38</v>
      </c>
      <c r="N18" s="75" t="s">
        <v>33</v>
      </c>
      <c r="O18" s="75" t="s">
        <v>64</v>
      </c>
      <c r="P18" s="74" t="s">
        <v>38</v>
      </c>
      <c r="Q18" s="76" t="s">
        <v>55</v>
      </c>
      <c r="R18" s="1838"/>
      <c r="S18" s="1270">
        <f t="shared" si="2"/>
        <v>7</v>
      </c>
      <c r="T18" s="1372" t="s">
        <v>17</v>
      </c>
      <c r="U18" s="75" t="s">
        <v>33</v>
      </c>
      <c r="V18" s="74" t="s">
        <v>38</v>
      </c>
      <c r="W18" s="74" t="s">
        <v>38</v>
      </c>
      <c r="X18" s="75" t="s">
        <v>55</v>
      </c>
      <c r="Y18" s="76" t="s">
        <v>64</v>
      </c>
      <c r="Z18" s="1838"/>
      <c r="AA18" s="1275">
        <f t="shared" si="3"/>
        <v>7</v>
      </c>
      <c r="AB18" s="2672" t="s">
        <v>18</v>
      </c>
      <c r="AC18" s="1294" t="s">
        <v>55</v>
      </c>
      <c r="AD18" s="71" t="s">
        <v>64</v>
      </c>
      <c r="AE18" s="72" t="s">
        <v>38</v>
      </c>
      <c r="AF18" s="72" t="s">
        <v>38</v>
      </c>
      <c r="AG18" s="73" t="s">
        <v>33</v>
      </c>
      <c r="AH18" s="1842"/>
      <c r="AI18" s="1276">
        <f t="shared" si="4"/>
        <v>7</v>
      </c>
      <c r="AJ18" s="1298" t="s">
        <v>15</v>
      </c>
      <c r="AK18" s="1289" t="s">
        <v>38</v>
      </c>
      <c r="AL18" s="75" t="s">
        <v>55</v>
      </c>
      <c r="AM18" s="75" t="s">
        <v>33</v>
      </c>
      <c r="AN18" s="75" t="s">
        <v>64</v>
      </c>
      <c r="AO18" s="98" t="s">
        <v>38</v>
      </c>
      <c r="AP18" s="1838"/>
      <c r="AQ18" s="1270">
        <f t="shared" si="5"/>
        <v>7</v>
      </c>
      <c r="AR18" s="1414" t="s">
        <v>19</v>
      </c>
      <c r="AS18" s="1287" t="s">
        <v>33</v>
      </c>
      <c r="AT18" s="393" t="s">
        <v>38</v>
      </c>
      <c r="AU18" s="393" t="s">
        <v>38</v>
      </c>
      <c r="AV18" s="392" t="s">
        <v>55</v>
      </c>
      <c r="AW18" s="394" t="s">
        <v>64</v>
      </c>
      <c r="AX18" s="2857"/>
      <c r="AY18" s="2858"/>
      <c r="AZ18" s="1838"/>
      <c r="BA18" s="1273">
        <f t="shared" si="6"/>
        <v>7</v>
      </c>
      <c r="BB18" s="1301" t="s">
        <v>18</v>
      </c>
      <c r="BC18" s="1290" t="s">
        <v>38</v>
      </c>
      <c r="BD18" s="71" t="s">
        <v>33</v>
      </c>
      <c r="BE18" s="71" t="s">
        <v>64</v>
      </c>
      <c r="BF18" s="72" t="s">
        <v>38</v>
      </c>
      <c r="BG18" s="73" t="s">
        <v>55</v>
      </c>
      <c r="BH18" s="1838">
        <v>32</v>
      </c>
      <c r="BI18" s="1270">
        <f t="shared" si="7"/>
        <v>7</v>
      </c>
      <c r="BJ18" s="1297" t="s">
        <v>14</v>
      </c>
      <c r="BK18" s="1292" t="s">
        <v>38</v>
      </c>
      <c r="BL18" s="75" t="s">
        <v>55</v>
      </c>
      <c r="BM18" s="75" t="s">
        <v>33</v>
      </c>
      <c r="BN18" s="225" t="s">
        <v>64</v>
      </c>
      <c r="BO18" s="98" t="s">
        <v>38</v>
      </c>
      <c r="BP18" s="1839"/>
      <c r="BQ18" s="1271">
        <f t="shared" si="8"/>
        <v>7</v>
      </c>
      <c r="BR18" s="1299" t="s">
        <v>16</v>
      </c>
      <c r="BS18" s="1700" t="s">
        <v>33</v>
      </c>
      <c r="BT18" s="78" t="s">
        <v>38</v>
      </c>
      <c r="BU18" s="78" t="s">
        <v>38</v>
      </c>
      <c r="BV18" s="77" t="s">
        <v>55</v>
      </c>
      <c r="BW18" s="650" t="s">
        <v>64</v>
      </c>
      <c r="BX18" s="1838"/>
      <c r="BY18" s="1270">
        <f t="shared" si="9"/>
        <v>7</v>
      </c>
      <c r="BZ18" s="1297" t="s">
        <v>88</v>
      </c>
      <c r="CA18" s="1307" t="s">
        <v>38</v>
      </c>
      <c r="CB18" s="392" t="s">
        <v>33</v>
      </c>
      <c r="CC18" s="392" t="s">
        <v>64</v>
      </c>
      <c r="CD18" s="393" t="s">
        <v>38</v>
      </c>
      <c r="CE18" s="394" t="s">
        <v>55</v>
      </c>
      <c r="CF18" s="1838"/>
      <c r="CG18" s="1276">
        <f t="shared" si="10"/>
        <v>7</v>
      </c>
      <c r="CH18" s="1298" t="s">
        <v>17</v>
      </c>
      <c r="CI18" s="1289" t="s">
        <v>38</v>
      </c>
      <c r="CJ18" s="75" t="s">
        <v>55</v>
      </c>
      <c r="CK18" s="75" t="s">
        <v>33</v>
      </c>
      <c r="CL18" s="75" t="s">
        <v>64</v>
      </c>
      <c r="CM18" s="98" t="s">
        <v>38</v>
      </c>
      <c r="CN18" s="1839"/>
      <c r="CO18" s="1272">
        <f t="shared" si="11"/>
        <v>7</v>
      </c>
      <c r="CP18" s="1300" t="s">
        <v>16</v>
      </c>
      <c r="CQ18" s="1331" t="s">
        <v>33</v>
      </c>
      <c r="CR18" s="395" t="s">
        <v>38</v>
      </c>
      <c r="CS18" s="395" t="s">
        <v>38</v>
      </c>
      <c r="CT18" s="391" t="s">
        <v>55</v>
      </c>
      <c r="CU18" s="403" t="s">
        <v>64</v>
      </c>
      <c r="CV18" s="4698"/>
      <c r="CW18" s="2864"/>
      <c r="CX18" s="2865"/>
      <c r="CY18" s="2852"/>
      <c r="CZ18" s="2765"/>
      <c r="DA18" s="2765"/>
      <c r="DB18" s="2866"/>
      <c r="DC18" s="2867"/>
      <c r="DD18" s="2867"/>
      <c r="DE18" s="2867"/>
      <c r="DF18" s="2868"/>
    </row>
    <row r="19" spans="1:110" ht="18" customHeight="1" thickBot="1">
      <c r="A19" s="2856"/>
      <c r="B19" s="1834"/>
      <c r="C19" s="1273">
        <f t="shared" si="0"/>
        <v>8</v>
      </c>
      <c r="D19" s="1297" t="s">
        <v>15</v>
      </c>
      <c r="E19" s="1293" t="s">
        <v>33</v>
      </c>
      <c r="F19" s="224" t="s">
        <v>38</v>
      </c>
      <c r="G19" s="74" t="s">
        <v>38</v>
      </c>
      <c r="H19" s="225" t="s">
        <v>55</v>
      </c>
      <c r="I19" s="76" t="s">
        <v>64</v>
      </c>
      <c r="J19" s="1838"/>
      <c r="K19" s="1276">
        <f t="shared" si="1"/>
        <v>8</v>
      </c>
      <c r="L19" s="1298" t="s">
        <v>19</v>
      </c>
      <c r="M19" s="1288" t="s">
        <v>55</v>
      </c>
      <c r="N19" s="75" t="s">
        <v>64</v>
      </c>
      <c r="O19" s="74" t="s">
        <v>38</v>
      </c>
      <c r="P19" s="74" t="s">
        <v>38</v>
      </c>
      <c r="Q19" s="76" t="s">
        <v>33</v>
      </c>
      <c r="R19" s="1842"/>
      <c r="S19" s="1270">
        <f t="shared" si="2"/>
        <v>8</v>
      </c>
      <c r="T19" s="1302" t="s">
        <v>19</v>
      </c>
      <c r="U19" s="95" t="s">
        <v>64</v>
      </c>
      <c r="V19" s="74" t="s">
        <v>38</v>
      </c>
      <c r="W19" s="79" t="s">
        <v>55</v>
      </c>
      <c r="X19" s="79" t="s">
        <v>33</v>
      </c>
      <c r="Y19" s="98" t="s">
        <v>38</v>
      </c>
      <c r="Z19" s="1838"/>
      <c r="AA19" s="1276">
        <f t="shared" si="3"/>
        <v>8</v>
      </c>
      <c r="AB19" s="1414" t="s">
        <v>88</v>
      </c>
      <c r="AC19" s="1288" t="s">
        <v>55</v>
      </c>
      <c r="AD19" s="75" t="s">
        <v>64</v>
      </c>
      <c r="AE19" s="74" t="s">
        <v>38</v>
      </c>
      <c r="AF19" s="74" t="s">
        <v>38</v>
      </c>
      <c r="AG19" s="76" t="s">
        <v>33</v>
      </c>
      <c r="AH19" s="1838">
        <v>19</v>
      </c>
      <c r="AI19" s="1334">
        <f t="shared" si="4"/>
        <v>8</v>
      </c>
      <c r="AJ19" s="1416" t="s">
        <v>14</v>
      </c>
      <c r="AK19" s="1289" t="s">
        <v>38</v>
      </c>
      <c r="AL19" s="75" t="s">
        <v>55</v>
      </c>
      <c r="AM19" s="75" t="s">
        <v>33</v>
      </c>
      <c r="AN19" s="75" t="s">
        <v>64</v>
      </c>
      <c r="AO19" s="98" t="s">
        <v>38</v>
      </c>
      <c r="AP19" s="1843"/>
      <c r="AQ19" s="1272">
        <f t="shared" si="5"/>
        <v>8</v>
      </c>
      <c r="AR19" s="1300" t="s">
        <v>16</v>
      </c>
      <c r="AS19" s="1287" t="s">
        <v>64</v>
      </c>
      <c r="AT19" s="393" t="s">
        <v>38</v>
      </c>
      <c r="AU19" s="391" t="s">
        <v>55</v>
      </c>
      <c r="AV19" s="391" t="s">
        <v>33</v>
      </c>
      <c r="AW19" s="404" t="s">
        <v>38</v>
      </c>
      <c r="AX19" s="2857"/>
      <c r="AY19" s="2858"/>
      <c r="AZ19" s="1838"/>
      <c r="BA19" s="1270">
        <f t="shared" si="6"/>
        <v>8</v>
      </c>
      <c r="BB19" s="1298" t="s">
        <v>88</v>
      </c>
      <c r="BC19" s="1293" t="s">
        <v>55</v>
      </c>
      <c r="BD19" s="225" t="s">
        <v>64</v>
      </c>
      <c r="BE19" s="74" t="s">
        <v>38</v>
      </c>
      <c r="BF19" s="74" t="s">
        <v>38</v>
      </c>
      <c r="BG19" s="318" t="s">
        <v>33</v>
      </c>
      <c r="BH19" s="1838"/>
      <c r="BI19" s="1270">
        <f t="shared" si="7"/>
        <v>8</v>
      </c>
      <c r="BJ19" s="1298" t="s">
        <v>17</v>
      </c>
      <c r="BK19" s="1292" t="s">
        <v>38</v>
      </c>
      <c r="BL19" s="75" t="s">
        <v>55</v>
      </c>
      <c r="BM19" s="75" t="s">
        <v>33</v>
      </c>
      <c r="BN19" s="225" t="s">
        <v>64</v>
      </c>
      <c r="BO19" s="98" t="s">
        <v>38</v>
      </c>
      <c r="BP19" s="1842"/>
      <c r="BQ19" s="1275">
        <f t="shared" si="8"/>
        <v>8</v>
      </c>
      <c r="BR19" s="1301" t="s">
        <v>18</v>
      </c>
      <c r="BS19" s="1294" t="s">
        <v>64</v>
      </c>
      <c r="BT19" s="72" t="s">
        <v>38</v>
      </c>
      <c r="BU19" s="71" t="s">
        <v>55</v>
      </c>
      <c r="BV19" s="71" t="s">
        <v>33</v>
      </c>
      <c r="BW19" s="643" t="s">
        <v>38</v>
      </c>
      <c r="BX19" s="1842"/>
      <c r="BY19" s="1270">
        <f t="shared" si="9"/>
        <v>8</v>
      </c>
      <c r="BZ19" s="1298" t="s">
        <v>15</v>
      </c>
      <c r="CA19" s="1288" t="s">
        <v>55</v>
      </c>
      <c r="CB19" s="75" t="s">
        <v>64</v>
      </c>
      <c r="CC19" s="74" t="s">
        <v>38</v>
      </c>
      <c r="CD19" s="74" t="s">
        <v>38</v>
      </c>
      <c r="CE19" s="76" t="s">
        <v>33</v>
      </c>
      <c r="CF19" s="1838"/>
      <c r="CG19" s="1276">
        <f t="shared" si="10"/>
        <v>8</v>
      </c>
      <c r="CH19" s="1298" t="s">
        <v>19</v>
      </c>
      <c r="CI19" s="1289" t="s">
        <v>38</v>
      </c>
      <c r="CJ19" s="75" t="s">
        <v>33</v>
      </c>
      <c r="CK19" s="75" t="s">
        <v>64</v>
      </c>
      <c r="CL19" s="74" t="s">
        <v>38</v>
      </c>
      <c r="CM19" s="76" t="s">
        <v>55</v>
      </c>
      <c r="CN19" s="1842"/>
      <c r="CO19" s="1273">
        <f t="shared" si="11"/>
        <v>8</v>
      </c>
      <c r="CP19" s="1301" t="s">
        <v>18</v>
      </c>
      <c r="CQ19" s="1332" t="s">
        <v>64</v>
      </c>
      <c r="CR19" s="396" t="s">
        <v>38</v>
      </c>
      <c r="CS19" s="397" t="s">
        <v>55</v>
      </c>
      <c r="CT19" s="397" t="s">
        <v>33</v>
      </c>
      <c r="CU19" s="651" t="s">
        <v>38</v>
      </c>
      <c r="CV19" s="4698"/>
      <c r="CW19" s="2869"/>
      <c r="CX19" s="2870"/>
      <c r="CY19" s="2852"/>
      <c r="CZ19" s="2765"/>
      <c r="DA19" s="2765"/>
      <c r="DB19" s="2866"/>
      <c r="DC19" s="2867"/>
      <c r="DD19" s="2867"/>
      <c r="DE19" s="2867"/>
      <c r="DF19" s="2868"/>
    </row>
    <row r="20" spans="1:110" ht="18" customHeight="1" thickBot="1">
      <c r="A20" s="2856"/>
      <c r="B20" s="1836">
        <v>2</v>
      </c>
      <c r="C20" s="1270">
        <f t="shared" si="0"/>
        <v>9</v>
      </c>
      <c r="D20" s="1297" t="s">
        <v>14</v>
      </c>
      <c r="E20" s="1293" t="s">
        <v>64</v>
      </c>
      <c r="F20" s="224" t="s">
        <v>38</v>
      </c>
      <c r="G20" s="75" t="s">
        <v>55</v>
      </c>
      <c r="H20" s="75" t="s">
        <v>33</v>
      </c>
      <c r="I20" s="98" t="s">
        <v>38</v>
      </c>
      <c r="J20" s="1839"/>
      <c r="K20" s="1272">
        <f t="shared" si="1"/>
        <v>9</v>
      </c>
      <c r="L20" s="1300" t="s">
        <v>16</v>
      </c>
      <c r="M20" s="1333" t="s">
        <v>55</v>
      </c>
      <c r="N20" s="79" t="s">
        <v>64</v>
      </c>
      <c r="O20" s="80" t="s">
        <v>38</v>
      </c>
      <c r="P20" s="80" t="s">
        <v>38</v>
      </c>
      <c r="Q20" s="650" t="s">
        <v>33</v>
      </c>
      <c r="R20" s="1839"/>
      <c r="S20" s="1272">
        <f t="shared" si="2"/>
        <v>9</v>
      </c>
      <c r="T20" s="1300" t="s">
        <v>16</v>
      </c>
      <c r="U20" s="77" t="s">
        <v>64</v>
      </c>
      <c r="V20" s="78" t="s">
        <v>38</v>
      </c>
      <c r="W20" s="77" t="s">
        <v>55</v>
      </c>
      <c r="X20" s="77" t="s">
        <v>33</v>
      </c>
      <c r="Y20" s="97" t="s">
        <v>38</v>
      </c>
      <c r="Z20" s="1838"/>
      <c r="AA20" s="1276">
        <f t="shared" si="3"/>
        <v>9</v>
      </c>
      <c r="AB20" s="1414" t="s">
        <v>15</v>
      </c>
      <c r="AC20" s="1288" t="s">
        <v>33</v>
      </c>
      <c r="AD20" s="74" t="s">
        <v>38</v>
      </c>
      <c r="AE20" s="74" t="s">
        <v>38</v>
      </c>
      <c r="AF20" s="75" t="s">
        <v>55</v>
      </c>
      <c r="AG20" s="76" t="s">
        <v>64</v>
      </c>
      <c r="AH20" s="1842"/>
      <c r="AI20" s="1276">
        <f t="shared" si="4"/>
        <v>9</v>
      </c>
      <c r="AJ20" s="1298" t="s">
        <v>17</v>
      </c>
      <c r="AK20" s="1289" t="s">
        <v>38</v>
      </c>
      <c r="AL20" s="75" t="s">
        <v>33</v>
      </c>
      <c r="AM20" s="75" t="s">
        <v>64</v>
      </c>
      <c r="AN20" s="74" t="s">
        <v>38</v>
      </c>
      <c r="AO20" s="76" t="s">
        <v>55</v>
      </c>
      <c r="AP20" s="1838"/>
      <c r="AQ20" s="1275">
        <f t="shared" si="5"/>
        <v>9</v>
      </c>
      <c r="AR20" s="1329" t="s">
        <v>18</v>
      </c>
      <c r="AS20" s="1332" t="s">
        <v>64</v>
      </c>
      <c r="AT20" s="396" t="s">
        <v>38</v>
      </c>
      <c r="AU20" s="400" t="s">
        <v>55</v>
      </c>
      <c r="AV20" s="397" t="s">
        <v>33</v>
      </c>
      <c r="AW20" s="651" t="s">
        <v>38</v>
      </c>
      <c r="AX20" s="2857"/>
      <c r="AY20" s="2858"/>
      <c r="AZ20" s="1838"/>
      <c r="BA20" s="1276">
        <f t="shared" si="6"/>
        <v>9</v>
      </c>
      <c r="BB20" s="1298" t="s">
        <v>15</v>
      </c>
      <c r="BC20" s="1293" t="s">
        <v>55</v>
      </c>
      <c r="BD20" s="225" t="s">
        <v>64</v>
      </c>
      <c r="BE20" s="74" t="s">
        <v>38</v>
      </c>
      <c r="BF20" s="74" t="s">
        <v>38</v>
      </c>
      <c r="BG20" s="76" t="s">
        <v>33</v>
      </c>
      <c r="BH20" s="1838"/>
      <c r="BI20" s="1276">
        <f t="shared" si="7"/>
        <v>9</v>
      </c>
      <c r="BJ20" s="1298" t="s">
        <v>19</v>
      </c>
      <c r="BK20" s="1292" t="s">
        <v>38</v>
      </c>
      <c r="BL20" s="75" t="s">
        <v>33</v>
      </c>
      <c r="BM20" s="75" t="s">
        <v>64</v>
      </c>
      <c r="BN20" s="224" t="s">
        <v>38</v>
      </c>
      <c r="BO20" s="76" t="s">
        <v>55</v>
      </c>
      <c r="BP20" s="1838"/>
      <c r="BQ20" s="1276">
        <f t="shared" si="8"/>
        <v>9</v>
      </c>
      <c r="BR20" s="1414" t="s">
        <v>88</v>
      </c>
      <c r="BS20" s="1292" t="s">
        <v>38</v>
      </c>
      <c r="BT20" s="225" t="s">
        <v>55</v>
      </c>
      <c r="BU20" s="225" t="s">
        <v>33</v>
      </c>
      <c r="BV20" s="75" t="s">
        <v>64</v>
      </c>
      <c r="BW20" s="98" t="s">
        <v>38</v>
      </c>
      <c r="BX20" s="1838">
        <v>41</v>
      </c>
      <c r="BY20" s="1276">
        <f t="shared" si="9"/>
        <v>9</v>
      </c>
      <c r="BZ20" s="1298" t="s">
        <v>14</v>
      </c>
      <c r="CA20" s="1288" t="s">
        <v>33</v>
      </c>
      <c r="CB20" s="74" t="s">
        <v>38</v>
      </c>
      <c r="CC20" s="74" t="s">
        <v>38</v>
      </c>
      <c r="CD20" s="75" t="s">
        <v>55</v>
      </c>
      <c r="CE20" s="76" t="s">
        <v>64</v>
      </c>
      <c r="CF20" s="1843"/>
      <c r="CG20" s="1271">
        <f t="shared" si="10"/>
        <v>9</v>
      </c>
      <c r="CH20" s="1299" t="s">
        <v>16</v>
      </c>
      <c r="CI20" s="1289" t="s">
        <v>38</v>
      </c>
      <c r="CJ20" s="75" t="s">
        <v>33</v>
      </c>
      <c r="CK20" s="75" t="s">
        <v>64</v>
      </c>
      <c r="CL20" s="78" t="s">
        <v>38</v>
      </c>
      <c r="CM20" s="76" t="s">
        <v>55</v>
      </c>
      <c r="CN20" s="1838"/>
      <c r="CO20" s="1276">
        <f t="shared" si="11"/>
        <v>9</v>
      </c>
      <c r="CP20" s="1298" t="s">
        <v>88</v>
      </c>
      <c r="CQ20" s="1377" t="s">
        <v>64</v>
      </c>
      <c r="CR20" s="398" t="s">
        <v>38</v>
      </c>
      <c r="CS20" s="399" t="s">
        <v>55</v>
      </c>
      <c r="CT20" s="225" t="s">
        <v>33</v>
      </c>
      <c r="CU20" s="642" t="s">
        <v>38</v>
      </c>
      <c r="CV20" s="4698"/>
      <c r="CW20" s="2864"/>
      <c r="CX20" s="2865"/>
      <c r="CY20" s="2852"/>
      <c r="CZ20" s="2765"/>
      <c r="DA20" s="2765"/>
      <c r="DB20" s="2866"/>
      <c r="DC20" s="2867"/>
      <c r="DD20" s="2867"/>
      <c r="DE20" s="2867"/>
      <c r="DF20" s="2868"/>
    </row>
    <row r="21" spans="1:110" ht="18" customHeight="1" thickBot="1">
      <c r="A21" s="2856"/>
      <c r="B21" s="1834"/>
      <c r="C21" s="1270">
        <f t="shared" si="0"/>
        <v>10</v>
      </c>
      <c r="D21" s="1297" t="s">
        <v>17</v>
      </c>
      <c r="E21" s="1293" t="s">
        <v>64</v>
      </c>
      <c r="F21" s="224" t="s">
        <v>38</v>
      </c>
      <c r="G21" s="75" t="s">
        <v>55</v>
      </c>
      <c r="H21" s="75" t="s">
        <v>33</v>
      </c>
      <c r="I21" s="98" t="s">
        <v>38</v>
      </c>
      <c r="J21" s="1838"/>
      <c r="K21" s="1273">
        <f t="shared" si="1"/>
        <v>10</v>
      </c>
      <c r="L21" s="1301" t="s">
        <v>18</v>
      </c>
      <c r="M21" s="1294" t="s">
        <v>33</v>
      </c>
      <c r="N21" s="72" t="s">
        <v>38</v>
      </c>
      <c r="O21" s="72" t="s">
        <v>38</v>
      </c>
      <c r="P21" s="71" t="s">
        <v>55</v>
      </c>
      <c r="Q21" s="73" t="s">
        <v>64</v>
      </c>
      <c r="R21" s="1842"/>
      <c r="S21" s="1273">
        <f t="shared" si="2"/>
        <v>10</v>
      </c>
      <c r="T21" s="2403" t="s">
        <v>18</v>
      </c>
      <c r="U21" s="1306" t="s">
        <v>38</v>
      </c>
      <c r="V21" s="100" t="s">
        <v>55</v>
      </c>
      <c r="W21" s="100" t="s">
        <v>33</v>
      </c>
      <c r="X21" s="100" t="s">
        <v>64</v>
      </c>
      <c r="Y21" s="642" t="s">
        <v>38</v>
      </c>
      <c r="Z21" s="1838">
        <v>15</v>
      </c>
      <c r="AA21" s="1276">
        <f t="shared" si="3"/>
        <v>10</v>
      </c>
      <c r="AB21" s="1414" t="s">
        <v>14</v>
      </c>
      <c r="AC21" s="1288" t="s">
        <v>33</v>
      </c>
      <c r="AD21" s="74" t="s">
        <v>38</v>
      </c>
      <c r="AE21" s="74" t="s">
        <v>38</v>
      </c>
      <c r="AF21" s="79" t="s">
        <v>55</v>
      </c>
      <c r="AG21" s="76" t="s">
        <v>64</v>
      </c>
      <c r="AH21" s="1838"/>
      <c r="AI21" s="1270">
        <f t="shared" si="4"/>
        <v>10</v>
      </c>
      <c r="AJ21" s="1297" t="s">
        <v>19</v>
      </c>
      <c r="AK21" s="1289" t="s">
        <v>38</v>
      </c>
      <c r="AL21" s="75" t="s">
        <v>33</v>
      </c>
      <c r="AM21" s="75" t="s">
        <v>64</v>
      </c>
      <c r="AN21" s="74" t="s">
        <v>38</v>
      </c>
      <c r="AO21" s="76" t="s">
        <v>55</v>
      </c>
      <c r="AP21" s="1842"/>
      <c r="AQ21" s="1270">
        <f t="shared" si="5"/>
        <v>10</v>
      </c>
      <c r="AR21" s="1297" t="s">
        <v>88</v>
      </c>
      <c r="AS21" s="1307" t="s">
        <v>38</v>
      </c>
      <c r="AT21" s="392" t="s">
        <v>55</v>
      </c>
      <c r="AU21" s="392" t="s">
        <v>33</v>
      </c>
      <c r="AV21" s="399" t="s">
        <v>64</v>
      </c>
      <c r="AW21" s="404" t="s">
        <v>38</v>
      </c>
      <c r="AX21" s="2857"/>
      <c r="AY21" s="2858"/>
      <c r="AZ21" s="1838">
        <v>28</v>
      </c>
      <c r="BA21" s="1270">
        <f t="shared" si="6"/>
        <v>10</v>
      </c>
      <c r="BB21" s="1297" t="s">
        <v>14</v>
      </c>
      <c r="BC21" s="1293" t="s">
        <v>33</v>
      </c>
      <c r="BD21" s="224" t="s">
        <v>38</v>
      </c>
      <c r="BE21" s="74" t="s">
        <v>38</v>
      </c>
      <c r="BF21" s="225" t="s">
        <v>55</v>
      </c>
      <c r="BG21" s="76" t="s">
        <v>64</v>
      </c>
      <c r="BH21" s="1839"/>
      <c r="BI21" s="1272">
        <f t="shared" si="7"/>
        <v>10</v>
      </c>
      <c r="BJ21" s="1299" t="s">
        <v>16</v>
      </c>
      <c r="BK21" s="1291" t="s">
        <v>55</v>
      </c>
      <c r="BL21" s="75" t="s">
        <v>64</v>
      </c>
      <c r="BM21" s="78" t="s">
        <v>38</v>
      </c>
      <c r="BN21" s="78" t="s">
        <v>38</v>
      </c>
      <c r="BO21" s="650" t="s">
        <v>33</v>
      </c>
      <c r="BP21" s="1838"/>
      <c r="BQ21" s="3489">
        <f t="shared" si="8"/>
        <v>10</v>
      </c>
      <c r="BR21" s="3490" t="s">
        <v>15</v>
      </c>
      <c r="BS21" s="1292" t="s">
        <v>38</v>
      </c>
      <c r="BT21" s="225" t="s">
        <v>55</v>
      </c>
      <c r="BU21" s="225" t="s">
        <v>33</v>
      </c>
      <c r="BV21" s="75" t="s">
        <v>64</v>
      </c>
      <c r="BW21" s="98" t="s">
        <v>38</v>
      </c>
      <c r="BX21" s="1838"/>
      <c r="BY21" s="1270">
        <f t="shared" si="9"/>
        <v>10</v>
      </c>
      <c r="BZ21" s="1298" t="s">
        <v>17</v>
      </c>
      <c r="CA21" s="1288" t="s">
        <v>33</v>
      </c>
      <c r="CB21" s="74" t="s">
        <v>38</v>
      </c>
      <c r="CC21" s="74" t="s">
        <v>38</v>
      </c>
      <c r="CD21" s="75" t="s">
        <v>55</v>
      </c>
      <c r="CE21" s="76" t="s">
        <v>64</v>
      </c>
      <c r="CF21" s="1838"/>
      <c r="CG21" s="1275">
        <f t="shared" si="10"/>
        <v>10</v>
      </c>
      <c r="CH21" s="1301" t="s">
        <v>18</v>
      </c>
      <c r="CI21" s="1294" t="s">
        <v>55</v>
      </c>
      <c r="CJ21" s="71" t="s">
        <v>64</v>
      </c>
      <c r="CK21" s="72" t="s">
        <v>38</v>
      </c>
      <c r="CL21" s="72" t="s">
        <v>38</v>
      </c>
      <c r="CM21" s="73" t="s">
        <v>33</v>
      </c>
      <c r="CN21" s="1838"/>
      <c r="CO21" s="1276">
        <f t="shared" si="11"/>
        <v>10</v>
      </c>
      <c r="CP21" s="1298" t="s">
        <v>15</v>
      </c>
      <c r="CQ21" s="1289" t="s">
        <v>38</v>
      </c>
      <c r="CR21" s="75" t="s">
        <v>55</v>
      </c>
      <c r="CS21" s="75" t="s">
        <v>33</v>
      </c>
      <c r="CT21" s="75" t="s">
        <v>64</v>
      </c>
      <c r="CU21" s="98" t="s">
        <v>38</v>
      </c>
      <c r="CV21" s="4698"/>
      <c r="CW21" s="2869"/>
      <c r="CX21" s="2870"/>
      <c r="CY21" s="2852"/>
      <c r="CZ21" s="2765"/>
      <c r="DA21" s="2765"/>
      <c r="DB21" s="2866"/>
      <c r="DC21" s="2867"/>
      <c r="DD21" s="2867"/>
      <c r="DE21" s="2867"/>
      <c r="DF21" s="2868"/>
    </row>
    <row r="22" spans="1:110" ht="18" customHeight="1" thickBot="1">
      <c r="A22" s="2856"/>
      <c r="B22" s="1834"/>
      <c r="C22" s="1270">
        <f t="shared" si="0"/>
        <v>11</v>
      </c>
      <c r="D22" s="1297" t="s">
        <v>19</v>
      </c>
      <c r="E22" s="1289" t="s">
        <v>38</v>
      </c>
      <c r="F22" s="75" t="s">
        <v>55</v>
      </c>
      <c r="G22" s="75" t="s">
        <v>33</v>
      </c>
      <c r="H22" s="75" t="s">
        <v>64</v>
      </c>
      <c r="I22" s="98" t="s">
        <v>38</v>
      </c>
      <c r="J22" s="1838"/>
      <c r="K22" s="1270">
        <f t="shared" si="1"/>
        <v>11</v>
      </c>
      <c r="L22" s="1297" t="s">
        <v>88</v>
      </c>
      <c r="M22" s="1293" t="s">
        <v>64</v>
      </c>
      <c r="N22" s="74" t="s">
        <v>38</v>
      </c>
      <c r="O22" s="225" t="s">
        <v>55</v>
      </c>
      <c r="P22" s="225" t="s">
        <v>33</v>
      </c>
      <c r="Q22" s="98" t="s">
        <v>38</v>
      </c>
      <c r="R22" s="1838"/>
      <c r="S22" s="1270">
        <f t="shared" si="2"/>
        <v>11</v>
      </c>
      <c r="T22" s="1302" t="s">
        <v>88</v>
      </c>
      <c r="U22" s="80" t="s">
        <v>38</v>
      </c>
      <c r="V22" s="79" t="s">
        <v>55</v>
      </c>
      <c r="W22" s="79" t="s">
        <v>33</v>
      </c>
      <c r="X22" s="79" t="s">
        <v>64</v>
      </c>
      <c r="Y22" s="98" t="s">
        <v>38</v>
      </c>
      <c r="Z22" s="1838"/>
      <c r="AA22" s="1276">
        <f t="shared" si="3"/>
        <v>11</v>
      </c>
      <c r="AB22" s="1298" t="s">
        <v>17</v>
      </c>
      <c r="AC22" s="1287" t="s">
        <v>64</v>
      </c>
      <c r="AD22" s="74" t="s">
        <v>38</v>
      </c>
      <c r="AE22" s="79" t="s">
        <v>55</v>
      </c>
      <c r="AF22" s="79" t="s">
        <v>33</v>
      </c>
      <c r="AG22" s="98" t="s">
        <v>38</v>
      </c>
      <c r="AH22" s="1839"/>
      <c r="AI22" s="1272">
        <f t="shared" si="4"/>
        <v>11</v>
      </c>
      <c r="AJ22" s="1302" t="s">
        <v>16</v>
      </c>
      <c r="AK22" s="1288" t="s">
        <v>55</v>
      </c>
      <c r="AL22" s="75" t="s">
        <v>64</v>
      </c>
      <c r="AM22" s="74" t="s">
        <v>38</v>
      </c>
      <c r="AN22" s="80" t="s">
        <v>38</v>
      </c>
      <c r="AO22" s="76" t="s">
        <v>33</v>
      </c>
      <c r="AP22" s="1842"/>
      <c r="AQ22" s="1270">
        <f t="shared" si="5"/>
        <v>11</v>
      </c>
      <c r="AR22" s="1297" t="s">
        <v>15</v>
      </c>
      <c r="AS22" s="1307" t="s">
        <v>38</v>
      </c>
      <c r="AT22" s="401" t="s">
        <v>33</v>
      </c>
      <c r="AU22" s="392" t="s">
        <v>64</v>
      </c>
      <c r="AV22" s="398" t="s">
        <v>38</v>
      </c>
      <c r="AW22" s="402" t="s">
        <v>55</v>
      </c>
      <c r="AX22" s="2857"/>
      <c r="AY22" s="2858"/>
      <c r="AZ22" s="1838"/>
      <c r="BA22" s="1270">
        <f t="shared" si="6"/>
        <v>11</v>
      </c>
      <c r="BB22" s="1297" t="s">
        <v>17</v>
      </c>
      <c r="BC22" s="1293" t="s">
        <v>64</v>
      </c>
      <c r="BD22" s="224" t="s">
        <v>38</v>
      </c>
      <c r="BE22" s="79" t="s">
        <v>55</v>
      </c>
      <c r="BF22" s="79" t="s">
        <v>33</v>
      </c>
      <c r="BG22" s="98" t="s">
        <v>38</v>
      </c>
      <c r="BH22" s="1838"/>
      <c r="BI22" s="1273">
        <f t="shared" si="7"/>
        <v>11</v>
      </c>
      <c r="BJ22" s="3486" t="s">
        <v>18</v>
      </c>
      <c r="BK22" s="1295" t="s">
        <v>55</v>
      </c>
      <c r="BL22" s="71" t="s">
        <v>64</v>
      </c>
      <c r="BM22" s="72" t="s">
        <v>38</v>
      </c>
      <c r="BN22" s="72" t="s">
        <v>38</v>
      </c>
      <c r="BO22" s="73" t="s">
        <v>33</v>
      </c>
      <c r="BP22" s="1838">
        <v>37</v>
      </c>
      <c r="BQ22" s="1276">
        <f t="shared" si="8"/>
        <v>11</v>
      </c>
      <c r="BR22" s="1298" t="s">
        <v>14</v>
      </c>
      <c r="BS22" s="1306" t="s">
        <v>38</v>
      </c>
      <c r="BT22" s="79" t="s">
        <v>33</v>
      </c>
      <c r="BU22" s="100" t="s">
        <v>64</v>
      </c>
      <c r="BV22" s="74" t="s">
        <v>38</v>
      </c>
      <c r="BW22" s="81" t="s">
        <v>55</v>
      </c>
      <c r="BX22" s="1838"/>
      <c r="BY22" s="1270">
        <f t="shared" si="9"/>
        <v>11</v>
      </c>
      <c r="BZ22" s="1298" t="s">
        <v>19</v>
      </c>
      <c r="CA22" s="1288" t="s">
        <v>64</v>
      </c>
      <c r="CB22" s="74" t="s">
        <v>38</v>
      </c>
      <c r="CC22" s="79" t="s">
        <v>55</v>
      </c>
      <c r="CD22" s="79" t="s">
        <v>33</v>
      </c>
      <c r="CE22" s="98" t="s">
        <v>38</v>
      </c>
      <c r="CF22" s="1838"/>
      <c r="CG22" s="1276">
        <f t="shared" si="10"/>
        <v>11</v>
      </c>
      <c r="CH22" s="1298" t="s">
        <v>88</v>
      </c>
      <c r="CI22" s="1288" t="s">
        <v>55</v>
      </c>
      <c r="CJ22" s="75" t="s">
        <v>64</v>
      </c>
      <c r="CK22" s="74" t="s">
        <v>38</v>
      </c>
      <c r="CL22" s="74" t="s">
        <v>38</v>
      </c>
      <c r="CM22" s="76" t="s">
        <v>33</v>
      </c>
      <c r="CN22" s="1838">
        <v>50</v>
      </c>
      <c r="CO22" s="1276">
        <f t="shared" si="11"/>
        <v>11</v>
      </c>
      <c r="CP22" s="1414" t="s">
        <v>14</v>
      </c>
      <c r="CQ22" s="1289" t="s">
        <v>38</v>
      </c>
      <c r="CR22" s="75" t="s">
        <v>55</v>
      </c>
      <c r="CS22" s="75" t="s">
        <v>33</v>
      </c>
      <c r="CT22" s="75" t="s">
        <v>64</v>
      </c>
      <c r="CU22" s="98" t="s">
        <v>38</v>
      </c>
      <c r="CV22" s="4698"/>
      <c r="CW22" s="2869"/>
      <c r="CX22" s="2870"/>
      <c r="CY22" s="2852"/>
      <c r="CZ22" s="2765"/>
      <c r="DA22" s="2765"/>
      <c r="DB22" s="2866"/>
      <c r="DC22" s="2867"/>
      <c r="DD22" s="2867"/>
      <c r="DE22" s="2867"/>
      <c r="DF22" s="2868"/>
    </row>
    <row r="23" spans="1:110" ht="18" customHeight="1" thickBot="1">
      <c r="A23" s="2856"/>
      <c r="B23" s="1834"/>
      <c r="C23" s="1452">
        <f t="shared" si="0"/>
        <v>12</v>
      </c>
      <c r="D23" s="1300" t="s">
        <v>16</v>
      </c>
      <c r="E23" s="1304" t="s">
        <v>38</v>
      </c>
      <c r="F23" s="77" t="s">
        <v>33</v>
      </c>
      <c r="G23" s="77" t="s">
        <v>64</v>
      </c>
      <c r="H23" s="78" t="s">
        <v>38</v>
      </c>
      <c r="I23" s="650" t="s">
        <v>55</v>
      </c>
      <c r="J23" s="1838"/>
      <c r="K23" s="1270">
        <f t="shared" si="1"/>
        <v>12</v>
      </c>
      <c r="L23" s="1297" t="s">
        <v>15</v>
      </c>
      <c r="M23" s="1293" t="s">
        <v>64</v>
      </c>
      <c r="N23" s="74" t="s">
        <v>38</v>
      </c>
      <c r="O23" s="225" t="s">
        <v>55</v>
      </c>
      <c r="P23" s="225" t="s">
        <v>33</v>
      </c>
      <c r="Q23" s="98" t="s">
        <v>38</v>
      </c>
      <c r="R23" s="1838"/>
      <c r="S23" s="1270">
        <f t="shared" si="2"/>
        <v>12</v>
      </c>
      <c r="T23" s="1302" t="s">
        <v>15</v>
      </c>
      <c r="U23" s="96" t="s">
        <v>38</v>
      </c>
      <c r="V23" s="75" t="s">
        <v>33</v>
      </c>
      <c r="W23" s="75" t="s">
        <v>64</v>
      </c>
      <c r="X23" s="74" t="s">
        <v>38</v>
      </c>
      <c r="Y23" s="76" t="s">
        <v>55</v>
      </c>
      <c r="Z23" s="1838"/>
      <c r="AA23" s="1276">
        <f t="shared" si="3"/>
        <v>12</v>
      </c>
      <c r="AB23" s="1298" t="s">
        <v>19</v>
      </c>
      <c r="AC23" s="1289" t="s">
        <v>38</v>
      </c>
      <c r="AD23" s="232" t="s">
        <v>55</v>
      </c>
      <c r="AE23" s="75" t="s">
        <v>33</v>
      </c>
      <c r="AF23" s="79" t="s">
        <v>64</v>
      </c>
      <c r="AG23" s="98" t="s">
        <v>38</v>
      </c>
      <c r="AH23" s="1838"/>
      <c r="AI23" s="1273">
        <f t="shared" si="4"/>
        <v>12</v>
      </c>
      <c r="AJ23" s="1301" t="s">
        <v>18</v>
      </c>
      <c r="AK23" s="1294" t="s">
        <v>33</v>
      </c>
      <c r="AL23" s="82" t="s">
        <v>38</v>
      </c>
      <c r="AM23" s="82" t="s">
        <v>38</v>
      </c>
      <c r="AN23" s="83" t="s">
        <v>55</v>
      </c>
      <c r="AO23" s="644" t="s">
        <v>64</v>
      </c>
      <c r="AP23" s="1842">
        <v>24</v>
      </c>
      <c r="AQ23" s="1270">
        <f t="shared" si="5"/>
        <v>12</v>
      </c>
      <c r="AR23" s="1297" t="s">
        <v>14</v>
      </c>
      <c r="AS23" s="1307" t="s">
        <v>38</v>
      </c>
      <c r="AT23" s="392" t="s">
        <v>33</v>
      </c>
      <c r="AU23" s="392" t="s">
        <v>64</v>
      </c>
      <c r="AV23" s="398" t="s">
        <v>38</v>
      </c>
      <c r="AW23" s="394" t="s">
        <v>55</v>
      </c>
      <c r="AX23" s="2857"/>
      <c r="AY23" s="2858"/>
      <c r="AZ23" s="1838"/>
      <c r="BA23" s="1270">
        <f t="shared" si="6"/>
        <v>12</v>
      </c>
      <c r="BB23" s="1297" t="s">
        <v>19</v>
      </c>
      <c r="BC23" s="1293" t="s">
        <v>64</v>
      </c>
      <c r="BD23" s="224" t="s">
        <v>38</v>
      </c>
      <c r="BE23" s="79" t="s">
        <v>55</v>
      </c>
      <c r="BF23" s="79" t="s">
        <v>33</v>
      </c>
      <c r="BG23" s="98" t="s">
        <v>38</v>
      </c>
      <c r="BH23" s="1838"/>
      <c r="BI23" s="1270">
        <f t="shared" si="7"/>
        <v>12</v>
      </c>
      <c r="BJ23" s="1297" t="s">
        <v>88</v>
      </c>
      <c r="BK23" s="1288" t="s">
        <v>33</v>
      </c>
      <c r="BL23" s="224" t="s">
        <v>38</v>
      </c>
      <c r="BM23" s="224" t="s">
        <v>38</v>
      </c>
      <c r="BN23" s="75" t="s">
        <v>55</v>
      </c>
      <c r="BO23" s="76" t="s">
        <v>64</v>
      </c>
      <c r="BP23" s="1838"/>
      <c r="BQ23" s="1276">
        <f t="shared" si="8"/>
        <v>12</v>
      </c>
      <c r="BR23" s="1298" t="s">
        <v>17</v>
      </c>
      <c r="BS23" s="1289" t="s">
        <v>38</v>
      </c>
      <c r="BT23" s="75" t="s">
        <v>33</v>
      </c>
      <c r="BU23" s="75" t="s">
        <v>64</v>
      </c>
      <c r="BV23" s="74" t="s">
        <v>38</v>
      </c>
      <c r="BW23" s="76" t="s">
        <v>55</v>
      </c>
      <c r="BX23" s="1839"/>
      <c r="BY23" s="1272">
        <f t="shared" si="9"/>
        <v>12</v>
      </c>
      <c r="BZ23" s="1300" t="s">
        <v>16</v>
      </c>
      <c r="CA23" s="1331" t="s">
        <v>64</v>
      </c>
      <c r="CB23" s="80" t="s">
        <v>38</v>
      </c>
      <c r="CC23" s="77" t="s">
        <v>55</v>
      </c>
      <c r="CD23" s="77" t="s">
        <v>33</v>
      </c>
      <c r="CE23" s="97" t="s">
        <v>38</v>
      </c>
      <c r="CF23" s="1838"/>
      <c r="CG23" s="1276">
        <f t="shared" si="10"/>
        <v>12</v>
      </c>
      <c r="CH23" s="1298" t="s">
        <v>15</v>
      </c>
      <c r="CI23" s="1288" t="s">
        <v>33</v>
      </c>
      <c r="CJ23" s="74" t="s">
        <v>38</v>
      </c>
      <c r="CK23" s="74" t="s">
        <v>38</v>
      </c>
      <c r="CL23" s="75" t="s">
        <v>55</v>
      </c>
      <c r="CM23" s="76" t="s">
        <v>64</v>
      </c>
      <c r="CN23" s="1838"/>
      <c r="CO23" s="1276">
        <f t="shared" si="11"/>
        <v>12</v>
      </c>
      <c r="CP23" s="1414" t="s">
        <v>17</v>
      </c>
      <c r="CQ23" s="1289" t="s">
        <v>38</v>
      </c>
      <c r="CR23" s="75" t="s">
        <v>33</v>
      </c>
      <c r="CS23" s="75" t="s">
        <v>64</v>
      </c>
      <c r="CT23" s="74" t="s">
        <v>38</v>
      </c>
      <c r="CU23" s="76" t="s">
        <v>55</v>
      </c>
      <c r="CV23" s="2871" t="s">
        <v>98</v>
      </c>
      <c r="CW23" s="2872"/>
      <c r="CX23" s="2836"/>
      <c r="CY23" s="2852"/>
      <c r="CZ23" s="2765"/>
      <c r="DA23" s="2765"/>
      <c r="DB23" s="2866"/>
      <c r="DC23" s="2867"/>
      <c r="DD23" s="2867"/>
      <c r="DE23" s="2867"/>
      <c r="DF23" s="2868"/>
    </row>
    <row r="24" spans="1:110" ht="18" customHeight="1" thickBot="1">
      <c r="A24" s="2856"/>
      <c r="B24" s="1837"/>
      <c r="C24" s="1281">
        <f t="shared" si="0"/>
        <v>13</v>
      </c>
      <c r="D24" s="1301" t="s">
        <v>18</v>
      </c>
      <c r="E24" s="1290" t="s">
        <v>38</v>
      </c>
      <c r="F24" s="71" t="s">
        <v>33</v>
      </c>
      <c r="G24" s="71" t="s">
        <v>64</v>
      </c>
      <c r="H24" s="72" t="s">
        <v>38</v>
      </c>
      <c r="I24" s="73" t="s">
        <v>55</v>
      </c>
      <c r="J24" s="1838">
        <v>7</v>
      </c>
      <c r="K24" s="1276">
        <f t="shared" si="1"/>
        <v>13</v>
      </c>
      <c r="L24" s="1297" t="s">
        <v>14</v>
      </c>
      <c r="M24" s="1289" t="s">
        <v>38</v>
      </c>
      <c r="N24" s="75" t="s">
        <v>55</v>
      </c>
      <c r="O24" s="75" t="s">
        <v>33</v>
      </c>
      <c r="P24" s="75" t="s">
        <v>64</v>
      </c>
      <c r="Q24" s="98" t="s">
        <v>38</v>
      </c>
      <c r="R24" s="1838">
        <v>11</v>
      </c>
      <c r="S24" s="1270">
        <f t="shared" si="2"/>
        <v>13</v>
      </c>
      <c r="T24" s="1302" t="s">
        <v>14</v>
      </c>
      <c r="U24" s="225" t="s">
        <v>55</v>
      </c>
      <c r="V24" s="225" t="s">
        <v>64</v>
      </c>
      <c r="W24" s="224" t="s">
        <v>38</v>
      </c>
      <c r="X24" s="224" t="s">
        <v>38</v>
      </c>
      <c r="Y24" s="318" t="s">
        <v>33</v>
      </c>
      <c r="Z24" s="1839"/>
      <c r="AA24" s="1271">
        <f t="shared" si="3"/>
        <v>13</v>
      </c>
      <c r="AB24" s="1299" t="s">
        <v>16</v>
      </c>
      <c r="AC24" s="1317" t="s">
        <v>38</v>
      </c>
      <c r="AD24" s="79" t="s">
        <v>55</v>
      </c>
      <c r="AE24" s="79" t="s">
        <v>33</v>
      </c>
      <c r="AF24" s="79" t="s">
        <v>64</v>
      </c>
      <c r="AG24" s="97" t="s">
        <v>38</v>
      </c>
      <c r="AH24" s="1838"/>
      <c r="AI24" s="1270">
        <f t="shared" si="4"/>
        <v>13</v>
      </c>
      <c r="AJ24" s="1297" t="s">
        <v>88</v>
      </c>
      <c r="AK24" s="1288" t="s">
        <v>33</v>
      </c>
      <c r="AL24" s="74" t="s">
        <v>38</v>
      </c>
      <c r="AM24" s="74" t="s">
        <v>38</v>
      </c>
      <c r="AN24" s="75" t="s">
        <v>55</v>
      </c>
      <c r="AO24" s="76" t="s">
        <v>64</v>
      </c>
      <c r="AP24" s="1842"/>
      <c r="AQ24" s="1270">
        <f t="shared" si="5"/>
        <v>13</v>
      </c>
      <c r="AR24" s="1297" t="s">
        <v>17</v>
      </c>
      <c r="AS24" s="1318" t="s">
        <v>55</v>
      </c>
      <c r="AT24" s="401" t="s">
        <v>64</v>
      </c>
      <c r="AU24" s="393" t="s">
        <v>38</v>
      </c>
      <c r="AV24" s="398" t="s">
        <v>38</v>
      </c>
      <c r="AW24" s="402" t="s">
        <v>33</v>
      </c>
      <c r="AX24" s="2857"/>
      <c r="AY24" s="2858"/>
      <c r="AZ24" s="1839"/>
      <c r="BA24" s="1271">
        <f t="shared" si="6"/>
        <v>13</v>
      </c>
      <c r="BB24" s="1300" t="s">
        <v>16</v>
      </c>
      <c r="BC24" s="1304" t="s">
        <v>38</v>
      </c>
      <c r="BD24" s="77" t="s">
        <v>55</v>
      </c>
      <c r="BE24" s="77" t="s">
        <v>33</v>
      </c>
      <c r="BF24" s="77" t="s">
        <v>64</v>
      </c>
      <c r="BG24" s="97" t="s">
        <v>38</v>
      </c>
      <c r="BH24" s="1838"/>
      <c r="BI24" s="1270">
        <f t="shared" si="7"/>
        <v>13</v>
      </c>
      <c r="BJ24" s="1329" t="s">
        <v>15</v>
      </c>
      <c r="BK24" s="1288" t="s">
        <v>33</v>
      </c>
      <c r="BL24" s="224" t="s">
        <v>38</v>
      </c>
      <c r="BM24" s="224" t="s">
        <v>38</v>
      </c>
      <c r="BN24" s="75" t="s">
        <v>55</v>
      </c>
      <c r="BO24" s="76" t="s">
        <v>64</v>
      </c>
      <c r="BP24" s="1838"/>
      <c r="BQ24" s="1270">
        <f t="shared" si="8"/>
        <v>13</v>
      </c>
      <c r="BR24" s="1297" t="s">
        <v>19</v>
      </c>
      <c r="BS24" s="1333" t="s">
        <v>55</v>
      </c>
      <c r="BT24" s="79" t="s">
        <v>64</v>
      </c>
      <c r="BU24" s="74" t="s">
        <v>38</v>
      </c>
      <c r="BV24" s="74" t="s">
        <v>38</v>
      </c>
      <c r="BW24" s="81" t="s">
        <v>33</v>
      </c>
      <c r="BX24" s="1838"/>
      <c r="BY24" s="1273">
        <f t="shared" si="9"/>
        <v>13</v>
      </c>
      <c r="BZ24" s="1329" t="s">
        <v>18</v>
      </c>
      <c r="CA24" s="1290" t="s">
        <v>38</v>
      </c>
      <c r="CB24" s="71" t="s">
        <v>55</v>
      </c>
      <c r="CC24" s="71" t="s">
        <v>33</v>
      </c>
      <c r="CD24" s="71" t="s">
        <v>64</v>
      </c>
      <c r="CE24" s="642" t="s">
        <v>38</v>
      </c>
      <c r="CF24" s="1838">
        <v>46</v>
      </c>
      <c r="CG24" s="1276">
        <f t="shared" si="10"/>
        <v>13</v>
      </c>
      <c r="CH24" s="1298" t="s">
        <v>14</v>
      </c>
      <c r="CI24" s="1288" t="s">
        <v>64</v>
      </c>
      <c r="CJ24" s="74" t="s">
        <v>38</v>
      </c>
      <c r="CK24" s="75" t="s">
        <v>55</v>
      </c>
      <c r="CL24" s="75" t="s">
        <v>33</v>
      </c>
      <c r="CM24" s="98" t="s">
        <v>38</v>
      </c>
      <c r="CN24" s="1838"/>
      <c r="CO24" s="1276">
        <f t="shared" si="11"/>
        <v>13</v>
      </c>
      <c r="CP24" s="1414" t="s">
        <v>19</v>
      </c>
      <c r="CQ24" s="1288" t="s">
        <v>55</v>
      </c>
      <c r="CR24" s="75" t="s">
        <v>64</v>
      </c>
      <c r="CS24" s="74" t="s">
        <v>38</v>
      </c>
      <c r="CT24" s="74" t="s">
        <v>38</v>
      </c>
      <c r="CU24" s="76" t="s">
        <v>33</v>
      </c>
      <c r="CV24" s="2873" t="s">
        <v>99</v>
      </c>
      <c r="CW24" s="2874"/>
      <c r="CX24" s="2875"/>
      <c r="CY24" s="2852"/>
      <c r="CZ24" s="2765"/>
      <c r="DA24" s="2765"/>
      <c r="DB24" s="2866"/>
      <c r="DC24" s="2867"/>
      <c r="DD24" s="2867"/>
      <c r="DE24" s="2867"/>
      <c r="DF24" s="2868"/>
    </row>
    <row r="25" spans="1:110" ht="18" customHeight="1" thickBot="1">
      <c r="A25" s="2856"/>
      <c r="B25" s="1834"/>
      <c r="C25" s="1273">
        <f t="shared" si="0"/>
        <v>14</v>
      </c>
      <c r="D25" s="1297" t="s">
        <v>88</v>
      </c>
      <c r="E25" s="1293" t="s">
        <v>55</v>
      </c>
      <c r="F25" s="225" t="s">
        <v>64</v>
      </c>
      <c r="G25" s="74" t="s">
        <v>38</v>
      </c>
      <c r="H25" s="74" t="s">
        <v>38</v>
      </c>
      <c r="I25" s="318" t="s">
        <v>33</v>
      </c>
      <c r="J25" s="1838"/>
      <c r="K25" s="1270">
        <f t="shared" si="1"/>
        <v>14</v>
      </c>
      <c r="L25" s="1298" t="s">
        <v>17</v>
      </c>
      <c r="M25" s="1292" t="s">
        <v>38</v>
      </c>
      <c r="N25" s="75" t="s">
        <v>55</v>
      </c>
      <c r="O25" s="75" t="s">
        <v>33</v>
      </c>
      <c r="P25" s="225" t="s">
        <v>64</v>
      </c>
      <c r="Q25" s="98" t="s">
        <v>38</v>
      </c>
      <c r="R25" s="1838"/>
      <c r="S25" s="1276">
        <f t="shared" si="2"/>
        <v>14</v>
      </c>
      <c r="T25" s="1298" t="s">
        <v>17</v>
      </c>
      <c r="U25" s="75" t="s">
        <v>55</v>
      </c>
      <c r="V25" s="75" t="s">
        <v>64</v>
      </c>
      <c r="W25" s="74" t="s">
        <v>38</v>
      </c>
      <c r="X25" s="74" t="s">
        <v>38</v>
      </c>
      <c r="Y25" s="76" t="s">
        <v>33</v>
      </c>
      <c r="Z25" s="1838"/>
      <c r="AA25" s="1275">
        <f t="shared" si="3"/>
        <v>14</v>
      </c>
      <c r="AB25" s="1301" t="s">
        <v>18</v>
      </c>
      <c r="AC25" s="1290" t="s">
        <v>38</v>
      </c>
      <c r="AD25" s="71" t="s">
        <v>33</v>
      </c>
      <c r="AE25" s="71" t="s">
        <v>64</v>
      </c>
      <c r="AF25" s="72" t="s">
        <v>38</v>
      </c>
      <c r="AG25" s="73" t="s">
        <v>55</v>
      </c>
      <c r="AH25" s="1838"/>
      <c r="AI25" s="1276">
        <f t="shared" si="4"/>
        <v>14</v>
      </c>
      <c r="AJ25" s="1297" t="s">
        <v>15</v>
      </c>
      <c r="AK25" s="1369" t="s">
        <v>64</v>
      </c>
      <c r="AL25" s="80" t="s">
        <v>38</v>
      </c>
      <c r="AM25" s="100" t="s">
        <v>55</v>
      </c>
      <c r="AN25" s="100" t="s">
        <v>33</v>
      </c>
      <c r="AO25" s="125" t="s">
        <v>38</v>
      </c>
      <c r="AP25" s="1842"/>
      <c r="AQ25" s="1276">
        <f t="shared" si="5"/>
        <v>14</v>
      </c>
      <c r="AR25" s="1297" t="s">
        <v>19</v>
      </c>
      <c r="AS25" s="1287" t="s">
        <v>55</v>
      </c>
      <c r="AT25" s="392" t="s">
        <v>64</v>
      </c>
      <c r="AU25" s="393" t="s">
        <v>38</v>
      </c>
      <c r="AV25" s="398" t="s">
        <v>38</v>
      </c>
      <c r="AW25" s="394" t="s">
        <v>33</v>
      </c>
      <c r="AX25" s="2857"/>
      <c r="AY25" s="2858"/>
      <c r="AZ25" s="1838"/>
      <c r="BA25" s="1273">
        <f t="shared" si="6"/>
        <v>14</v>
      </c>
      <c r="BB25" s="1301" t="s">
        <v>18</v>
      </c>
      <c r="BC25" s="1305" t="s">
        <v>38</v>
      </c>
      <c r="BD25" s="397" t="s">
        <v>55</v>
      </c>
      <c r="BE25" s="397" t="s">
        <v>33</v>
      </c>
      <c r="BF25" s="397" t="s">
        <v>64</v>
      </c>
      <c r="BG25" s="651" t="s">
        <v>38</v>
      </c>
      <c r="BH25" s="1838">
        <v>33</v>
      </c>
      <c r="BI25" s="1276">
        <f t="shared" si="7"/>
        <v>14</v>
      </c>
      <c r="BJ25" s="1298" t="s">
        <v>14</v>
      </c>
      <c r="BK25" s="1288" t="s">
        <v>64</v>
      </c>
      <c r="BL25" s="224" t="s">
        <v>38</v>
      </c>
      <c r="BM25" s="75" t="s">
        <v>55</v>
      </c>
      <c r="BN25" s="75" t="s">
        <v>33</v>
      </c>
      <c r="BO25" s="98" t="s">
        <v>38</v>
      </c>
      <c r="BP25" s="1839"/>
      <c r="BQ25" s="1271">
        <f t="shared" si="8"/>
        <v>14</v>
      </c>
      <c r="BR25" s="3979" t="s">
        <v>16</v>
      </c>
      <c r="BS25" s="1331" t="s">
        <v>33</v>
      </c>
      <c r="BT25" s="78" t="s">
        <v>38</v>
      </c>
      <c r="BU25" s="78" t="s">
        <v>38</v>
      </c>
      <c r="BV25" s="77" t="s">
        <v>55</v>
      </c>
      <c r="BW25" s="650" t="s">
        <v>64</v>
      </c>
      <c r="BX25" s="1838"/>
      <c r="BY25" s="1276">
        <f t="shared" si="9"/>
        <v>14</v>
      </c>
      <c r="BZ25" s="1298" t="s">
        <v>88</v>
      </c>
      <c r="CA25" s="1292" t="s">
        <v>38</v>
      </c>
      <c r="CB25" s="225" t="s">
        <v>33</v>
      </c>
      <c r="CC25" s="225" t="s">
        <v>64</v>
      </c>
      <c r="CD25" s="224" t="s">
        <v>38</v>
      </c>
      <c r="CE25" s="318" t="s">
        <v>55</v>
      </c>
      <c r="CF25" s="1838"/>
      <c r="CG25" s="1276">
        <f t="shared" si="10"/>
        <v>14</v>
      </c>
      <c r="CH25" s="1297" t="s">
        <v>17</v>
      </c>
      <c r="CI25" s="1288" t="s">
        <v>64</v>
      </c>
      <c r="CJ25" s="74" t="s">
        <v>38</v>
      </c>
      <c r="CK25" s="75" t="s">
        <v>55</v>
      </c>
      <c r="CL25" s="75" t="s">
        <v>33</v>
      </c>
      <c r="CM25" s="98" t="s">
        <v>38</v>
      </c>
      <c r="CN25" s="1839"/>
      <c r="CO25" s="1271">
        <f t="shared" si="11"/>
        <v>14</v>
      </c>
      <c r="CP25" s="1299" t="s">
        <v>16</v>
      </c>
      <c r="CQ25" s="1291" t="s">
        <v>55</v>
      </c>
      <c r="CR25" s="77" t="s">
        <v>64</v>
      </c>
      <c r="CS25" s="78" t="s">
        <v>38</v>
      </c>
      <c r="CT25" s="78" t="s">
        <v>38</v>
      </c>
      <c r="CU25" s="650" t="s">
        <v>33</v>
      </c>
      <c r="CV25" s="2873"/>
      <c r="CW25" s="2874"/>
      <c r="CX25" s="2875"/>
      <c r="CY25" s="2852"/>
      <c r="CZ25" s="2765"/>
      <c r="DA25" s="2765"/>
      <c r="DB25" s="2866"/>
      <c r="DC25" s="2867"/>
      <c r="DD25" s="2867"/>
      <c r="DE25" s="2867"/>
      <c r="DF25" s="2868"/>
    </row>
    <row r="26" spans="1:110" ht="18" customHeight="1" thickBot="1">
      <c r="A26" s="2856"/>
      <c r="B26" s="1834"/>
      <c r="C26" s="1275">
        <f t="shared" si="0"/>
        <v>15</v>
      </c>
      <c r="D26" s="1297" t="s">
        <v>15</v>
      </c>
      <c r="E26" s="1293" t="s">
        <v>55</v>
      </c>
      <c r="F26" s="225" t="s">
        <v>64</v>
      </c>
      <c r="G26" s="74" t="s">
        <v>38</v>
      </c>
      <c r="H26" s="74" t="s">
        <v>38</v>
      </c>
      <c r="I26" s="76" t="s">
        <v>33</v>
      </c>
      <c r="J26" s="1838"/>
      <c r="K26" s="1270">
        <f t="shared" si="1"/>
        <v>15</v>
      </c>
      <c r="L26" s="1298" t="s">
        <v>19</v>
      </c>
      <c r="M26" s="1292" t="s">
        <v>38</v>
      </c>
      <c r="N26" s="75" t="s">
        <v>33</v>
      </c>
      <c r="O26" s="75" t="s">
        <v>64</v>
      </c>
      <c r="P26" s="224" t="s">
        <v>38</v>
      </c>
      <c r="Q26" s="76" t="s">
        <v>55</v>
      </c>
      <c r="R26" s="1838"/>
      <c r="S26" s="1276">
        <f t="shared" si="2"/>
        <v>15</v>
      </c>
      <c r="T26" s="1298" t="s">
        <v>19</v>
      </c>
      <c r="U26" s="75" t="s">
        <v>33</v>
      </c>
      <c r="V26" s="74" t="s">
        <v>38</v>
      </c>
      <c r="W26" s="74" t="s">
        <v>38</v>
      </c>
      <c r="X26" s="75" t="s">
        <v>55</v>
      </c>
      <c r="Y26" s="76" t="s">
        <v>64</v>
      </c>
      <c r="Z26" s="1838"/>
      <c r="AA26" s="1276">
        <f t="shared" si="3"/>
        <v>15</v>
      </c>
      <c r="AB26" s="1298" t="s">
        <v>88</v>
      </c>
      <c r="AC26" s="1307" t="s">
        <v>38</v>
      </c>
      <c r="AD26" s="392" t="s">
        <v>33</v>
      </c>
      <c r="AE26" s="392" t="s">
        <v>64</v>
      </c>
      <c r="AF26" s="393" t="s">
        <v>38</v>
      </c>
      <c r="AG26" s="394" t="s">
        <v>55</v>
      </c>
      <c r="AH26" s="1838">
        <v>20</v>
      </c>
      <c r="AI26" s="1276">
        <f t="shared" si="4"/>
        <v>15</v>
      </c>
      <c r="AJ26" s="1297" t="s">
        <v>14</v>
      </c>
      <c r="AK26" s="1288" t="s">
        <v>64</v>
      </c>
      <c r="AL26" s="74" t="s">
        <v>38</v>
      </c>
      <c r="AM26" s="75" t="s">
        <v>55</v>
      </c>
      <c r="AN26" s="75" t="s">
        <v>33</v>
      </c>
      <c r="AO26" s="98" t="s">
        <v>38</v>
      </c>
      <c r="AP26" s="1843"/>
      <c r="AQ26" s="1271">
        <f t="shared" si="5"/>
        <v>15</v>
      </c>
      <c r="AR26" s="1300" t="s">
        <v>16</v>
      </c>
      <c r="AS26" s="1331" t="s">
        <v>33</v>
      </c>
      <c r="AT26" s="395" t="s">
        <v>38</v>
      </c>
      <c r="AU26" s="395" t="s">
        <v>38</v>
      </c>
      <c r="AV26" s="391" t="s">
        <v>55</v>
      </c>
      <c r="AW26" s="403" t="s">
        <v>64</v>
      </c>
      <c r="AX26" s="2857"/>
      <c r="AY26" s="2858"/>
      <c r="AZ26" s="1838"/>
      <c r="BA26" s="1276">
        <f t="shared" si="6"/>
        <v>15</v>
      </c>
      <c r="BB26" s="1297" t="s">
        <v>88</v>
      </c>
      <c r="BC26" s="1292" t="s">
        <v>38</v>
      </c>
      <c r="BD26" s="225" t="s">
        <v>33</v>
      </c>
      <c r="BE26" s="225" t="s">
        <v>64</v>
      </c>
      <c r="BF26" s="224" t="s">
        <v>38</v>
      </c>
      <c r="BG26" s="318" t="s">
        <v>55</v>
      </c>
      <c r="BH26" s="1838"/>
      <c r="BI26" s="1276">
        <f t="shared" si="7"/>
        <v>15</v>
      </c>
      <c r="BJ26" s="1417" t="s">
        <v>17</v>
      </c>
      <c r="BK26" s="1289" t="s">
        <v>38</v>
      </c>
      <c r="BL26" s="75" t="s">
        <v>55</v>
      </c>
      <c r="BM26" s="75" t="s">
        <v>33</v>
      </c>
      <c r="BN26" s="75" t="s">
        <v>64</v>
      </c>
      <c r="BO26" s="98" t="s">
        <v>38</v>
      </c>
      <c r="BP26" s="1838"/>
      <c r="BQ26" s="1267">
        <f t="shared" si="8"/>
        <v>15</v>
      </c>
      <c r="BR26" s="2673" t="s">
        <v>18</v>
      </c>
      <c r="BS26" s="2405" t="s">
        <v>33</v>
      </c>
      <c r="BT26" s="224" t="s">
        <v>38</v>
      </c>
      <c r="BU26" s="224" t="s">
        <v>38</v>
      </c>
      <c r="BV26" s="225" t="s">
        <v>55</v>
      </c>
      <c r="BW26" s="318" t="s">
        <v>64</v>
      </c>
      <c r="BX26" s="1838"/>
      <c r="BY26" s="1276">
        <f t="shared" si="9"/>
        <v>15</v>
      </c>
      <c r="BZ26" s="1298" t="s">
        <v>15</v>
      </c>
      <c r="CA26" s="1292" t="s">
        <v>38</v>
      </c>
      <c r="CB26" s="225" t="s">
        <v>33</v>
      </c>
      <c r="CC26" s="225" t="s">
        <v>64</v>
      </c>
      <c r="CD26" s="224" t="s">
        <v>38</v>
      </c>
      <c r="CE26" s="318" t="s">
        <v>55</v>
      </c>
      <c r="CF26" s="1838"/>
      <c r="CG26" s="1276">
        <f t="shared" si="10"/>
        <v>15</v>
      </c>
      <c r="CH26" s="1298" t="s">
        <v>19</v>
      </c>
      <c r="CI26" s="1289" t="s">
        <v>38</v>
      </c>
      <c r="CJ26" s="75" t="s">
        <v>55</v>
      </c>
      <c r="CK26" s="75" t="s">
        <v>33</v>
      </c>
      <c r="CL26" s="75" t="s">
        <v>64</v>
      </c>
      <c r="CM26" s="98" t="s">
        <v>38</v>
      </c>
      <c r="CN26" s="1838"/>
      <c r="CO26" s="1275">
        <f t="shared" si="11"/>
        <v>15</v>
      </c>
      <c r="CP26" s="1329" t="s">
        <v>18</v>
      </c>
      <c r="CQ26" s="1293" t="s">
        <v>33</v>
      </c>
      <c r="CR26" s="224" t="s">
        <v>38</v>
      </c>
      <c r="CS26" s="224" t="s">
        <v>38</v>
      </c>
      <c r="CT26" s="225" t="s">
        <v>55</v>
      </c>
      <c r="CU26" s="73" t="s">
        <v>64</v>
      </c>
      <c r="CV26" s="2876" t="s">
        <v>436</v>
      </c>
      <c r="CW26" s="2877"/>
      <c r="CX26" s="2878"/>
      <c r="CY26" s="2852"/>
      <c r="CZ26" s="2765"/>
      <c r="DA26" s="2765"/>
      <c r="DB26" s="2866"/>
      <c r="DC26" s="2867"/>
      <c r="DD26" s="2867"/>
      <c r="DE26" s="2867"/>
      <c r="DF26" s="2868"/>
    </row>
    <row r="27" spans="1:110" ht="18" customHeight="1" thickBot="1">
      <c r="A27" s="2856"/>
      <c r="B27" s="1834">
        <v>3</v>
      </c>
      <c r="C27" s="1270">
        <f t="shared" si="0"/>
        <v>16</v>
      </c>
      <c r="D27" s="1297" t="s">
        <v>14</v>
      </c>
      <c r="E27" s="1293" t="s">
        <v>33</v>
      </c>
      <c r="F27" s="224" t="s">
        <v>38</v>
      </c>
      <c r="G27" s="74" t="s">
        <v>38</v>
      </c>
      <c r="H27" s="225" t="s">
        <v>55</v>
      </c>
      <c r="I27" s="76" t="s">
        <v>64</v>
      </c>
      <c r="J27" s="1839"/>
      <c r="K27" s="1272">
        <f t="shared" si="1"/>
        <v>16</v>
      </c>
      <c r="L27" s="1299" t="s">
        <v>16</v>
      </c>
      <c r="M27" s="1291" t="s">
        <v>55</v>
      </c>
      <c r="N27" s="75" t="s">
        <v>64</v>
      </c>
      <c r="O27" s="78" t="s">
        <v>38</v>
      </c>
      <c r="P27" s="78" t="s">
        <v>38</v>
      </c>
      <c r="Q27" s="650" t="s">
        <v>33</v>
      </c>
      <c r="R27" s="1839"/>
      <c r="S27" s="1271">
        <f t="shared" si="2"/>
        <v>16</v>
      </c>
      <c r="T27" s="1299" t="s">
        <v>16</v>
      </c>
      <c r="U27" s="77" t="s">
        <v>33</v>
      </c>
      <c r="V27" s="78" t="s">
        <v>38</v>
      </c>
      <c r="W27" s="78" t="s">
        <v>38</v>
      </c>
      <c r="X27" s="77" t="s">
        <v>55</v>
      </c>
      <c r="Y27" s="650" t="s">
        <v>64</v>
      </c>
      <c r="Z27" s="1838"/>
      <c r="AA27" s="1276">
        <f t="shared" si="3"/>
        <v>16</v>
      </c>
      <c r="AB27" s="1297" t="s">
        <v>15</v>
      </c>
      <c r="AC27" s="1288" t="s">
        <v>55</v>
      </c>
      <c r="AD27" s="75" t="s">
        <v>64</v>
      </c>
      <c r="AE27" s="74" t="s">
        <v>38</v>
      </c>
      <c r="AF27" s="74" t="s">
        <v>38</v>
      </c>
      <c r="AG27" s="76" t="s">
        <v>33</v>
      </c>
      <c r="AH27" s="1838"/>
      <c r="AI27" s="1276">
        <f t="shared" si="4"/>
        <v>16</v>
      </c>
      <c r="AJ27" s="1297" t="s">
        <v>17</v>
      </c>
      <c r="AK27" s="1289" t="s">
        <v>38</v>
      </c>
      <c r="AL27" s="75" t="s">
        <v>55</v>
      </c>
      <c r="AM27" s="75" t="s">
        <v>33</v>
      </c>
      <c r="AN27" s="75" t="s">
        <v>64</v>
      </c>
      <c r="AO27" s="98" t="s">
        <v>38</v>
      </c>
      <c r="AP27" s="1842"/>
      <c r="AQ27" s="1275">
        <f t="shared" si="5"/>
        <v>16</v>
      </c>
      <c r="AR27" s="1329" t="s">
        <v>18</v>
      </c>
      <c r="AS27" s="1332" t="s">
        <v>64</v>
      </c>
      <c r="AT27" s="396" t="s">
        <v>38</v>
      </c>
      <c r="AU27" s="397" t="s">
        <v>55</v>
      </c>
      <c r="AV27" s="397" t="s">
        <v>33</v>
      </c>
      <c r="AW27" s="651" t="s">
        <v>38</v>
      </c>
      <c r="AX27" s="2857"/>
      <c r="AY27" s="2858"/>
      <c r="AZ27" s="1838"/>
      <c r="BA27" s="1270">
        <f t="shared" si="6"/>
        <v>16</v>
      </c>
      <c r="BB27" s="1297" t="s">
        <v>15</v>
      </c>
      <c r="BC27" s="1293" t="s">
        <v>55</v>
      </c>
      <c r="BD27" s="225" t="s">
        <v>64</v>
      </c>
      <c r="BE27" s="224" t="s">
        <v>38</v>
      </c>
      <c r="BF27" s="224" t="s">
        <v>38</v>
      </c>
      <c r="BG27" s="318" t="s">
        <v>33</v>
      </c>
      <c r="BH27" s="1838"/>
      <c r="BI27" s="1276">
        <f t="shared" si="7"/>
        <v>16</v>
      </c>
      <c r="BJ27" s="1297" t="s">
        <v>19</v>
      </c>
      <c r="BK27" s="1289" t="s">
        <v>38</v>
      </c>
      <c r="BL27" s="75" t="s">
        <v>55</v>
      </c>
      <c r="BM27" s="75" t="s">
        <v>33</v>
      </c>
      <c r="BN27" s="75" t="s">
        <v>64</v>
      </c>
      <c r="BO27" s="98" t="s">
        <v>38</v>
      </c>
      <c r="BP27" s="1838"/>
      <c r="BQ27" s="1276">
        <f t="shared" si="8"/>
        <v>16</v>
      </c>
      <c r="BR27" s="1297" t="s">
        <v>88</v>
      </c>
      <c r="BS27" s="1287" t="s">
        <v>64</v>
      </c>
      <c r="BT27" s="74" t="s">
        <v>38</v>
      </c>
      <c r="BU27" s="225" t="s">
        <v>55</v>
      </c>
      <c r="BV27" s="225" t="s">
        <v>33</v>
      </c>
      <c r="BW27" s="98" t="s">
        <v>38</v>
      </c>
      <c r="BX27" s="1838">
        <v>42</v>
      </c>
      <c r="BY27" s="1270">
        <f t="shared" si="9"/>
        <v>16</v>
      </c>
      <c r="BZ27" s="1298" t="s">
        <v>14</v>
      </c>
      <c r="CA27" s="1288" t="s">
        <v>55</v>
      </c>
      <c r="CB27" s="225" t="s">
        <v>64</v>
      </c>
      <c r="CC27" s="224" t="s">
        <v>38</v>
      </c>
      <c r="CD27" s="224" t="s">
        <v>38</v>
      </c>
      <c r="CE27" s="318" t="s">
        <v>33</v>
      </c>
      <c r="CF27" s="1839"/>
      <c r="CG27" s="1271">
        <f t="shared" si="10"/>
        <v>16</v>
      </c>
      <c r="CH27" s="1299" t="s">
        <v>16</v>
      </c>
      <c r="CI27" s="1304" t="s">
        <v>38</v>
      </c>
      <c r="CJ27" s="77" t="s">
        <v>55</v>
      </c>
      <c r="CK27" s="77" t="s">
        <v>33</v>
      </c>
      <c r="CL27" s="75" t="s">
        <v>64</v>
      </c>
      <c r="CM27" s="98" t="s">
        <v>38</v>
      </c>
      <c r="CN27" s="1838"/>
      <c r="CO27" s="1276">
        <f t="shared" si="11"/>
        <v>16</v>
      </c>
      <c r="CP27" s="1298" t="s">
        <v>88</v>
      </c>
      <c r="CQ27" s="1288" t="s">
        <v>33</v>
      </c>
      <c r="CR27" s="74" t="s">
        <v>38</v>
      </c>
      <c r="CS27" s="74" t="s">
        <v>38</v>
      </c>
      <c r="CT27" s="75" t="s">
        <v>55</v>
      </c>
      <c r="CU27" s="76" t="s">
        <v>64</v>
      </c>
      <c r="CV27" s="2876" t="s">
        <v>374</v>
      </c>
      <c r="CW27" s="2877"/>
      <c r="CX27" s="2878"/>
      <c r="CY27" s="2852"/>
      <c r="CZ27" s="2765"/>
      <c r="DA27" s="2765"/>
      <c r="DB27" s="2866"/>
      <c r="DC27" s="2867"/>
      <c r="DD27" s="2867"/>
      <c r="DE27" s="2867"/>
      <c r="DF27" s="2868"/>
    </row>
    <row r="28" spans="1:110" ht="18" customHeight="1" thickBot="1">
      <c r="A28" s="2856"/>
      <c r="B28" s="1834"/>
      <c r="C28" s="1276">
        <f t="shared" si="0"/>
        <v>17</v>
      </c>
      <c r="D28" s="1297" t="s">
        <v>17</v>
      </c>
      <c r="E28" s="1293" t="s">
        <v>64</v>
      </c>
      <c r="F28" s="224" t="s">
        <v>38</v>
      </c>
      <c r="G28" s="79" t="s">
        <v>55</v>
      </c>
      <c r="H28" s="79" t="s">
        <v>33</v>
      </c>
      <c r="I28" s="98" t="s">
        <v>38</v>
      </c>
      <c r="J28" s="1840"/>
      <c r="K28" s="1281">
        <f t="shared" si="1"/>
        <v>17</v>
      </c>
      <c r="L28" s="1301" t="s">
        <v>18</v>
      </c>
      <c r="M28" s="1295" t="s">
        <v>55</v>
      </c>
      <c r="N28" s="71" t="s">
        <v>64</v>
      </c>
      <c r="O28" s="72" t="s">
        <v>38</v>
      </c>
      <c r="P28" s="72" t="s">
        <v>38</v>
      </c>
      <c r="Q28" s="73" t="s">
        <v>33</v>
      </c>
      <c r="R28" s="1838"/>
      <c r="S28" s="1275">
        <f t="shared" si="2"/>
        <v>17</v>
      </c>
      <c r="T28" s="1301" t="s">
        <v>18</v>
      </c>
      <c r="U28" s="1294" t="s">
        <v>64</v>
      </c>
      <c r="V28" s="72" t="s">
        <v>38</v>
      </c>
      <c r="W28" s="71" t="s">
        <v>55</v>
      </c>
      <c r="X28" s="71" t="s">
        <v>33</v>
      </c>
      <c r="Y28" s="643" t="s">
        <v>38</v>
      </c>
      <c r="Z28" s="1841">
        <v>16</v>
      </c>
      <c r="AA28" s="1276">
        <f t="shared" si="3"/>
        <v>17</v>
      </c>
      <c r="AB28" s="1297" t="s">
        <v>14</v>
      </c>
      <c r="AC28" s="1288" t="s">
        <v>33</v>
      </c>
      <c r="AD28" s="74" t="s">
        <v>38</v>
      </c>
      <c r="AE28" s="74" t="s">
        <v>38</v>
      </c>
      <c r="AF28" s="75" t="s">
        <v>55</v>
      </c>
      <c r="AG28" s="76" t="s">
        <v>64</v>
      </c>
      <c r="AH28" s="1838"/>
      <c r="AI28" s="1270">
        <f t="shared" si="4"/>
        <v>17</v>
      </c>
      <c r="AJ28" s="2403" t="s">
        <v>19</v>
      </c>
      <c r="AK28" s="1292" t="s">
        <v>38</v>
      </c>
      <c r="AL28" s="225" t="s">
        <v>33</v>
      </c>
      <c r="AM28" s="225" t="s">
        <v>64</v>
      </c>
      <c r="AN28" s="224" t="s">
        <v>38</v>
      </c>
      <c r="AO28" s="318" t="s">
        <v>55</v>
      </c>
      <c r="AP28" s="1842"/>
      <c r="AQ28" s="1276">
        <f t="shared" si="5"/>
        <v>17</v>
      </c>
      <c r="AR28" s="1297" t="s">
        <v>88</v>
      </c>
      <c r="AS28" s="1377" t="s">
        <v>64</v>
      </c>
      <c r="AT28" s="398" t="s">
        <v>38</v>
      </c>
      <c r="AU28" s="399" t="s">
        <v>55</v>
      </c>
      <c r="AV28" s="225" t="s">
        <v>33</v>
      </c>
      <c r="AW28" s="642" t="s">
        <v>38</v>
      </c>
      <c r="AX28" s="2857"/>
      <c r="AY28" s="2858"/>
      <c r="AZ28" s="1838">
        <v>29</v>
      </c>
      <c r="BA28" s="1270">
        <f t="shared" si="6"/>
        <v>17</v>
      </c>
      <c r="BB28" s="1297" t="s">
        <v>14</v>
      </c>
      <c r="BC28" s="1288" t="s">
        <v>55</v>
      </c>
      <c r="BD28" s="75" t="s">
        <v>64</v>
      </c>
      <c r="BE28" s="74" t="s">
        <v>38</v>
      </c>
      <c r="BF28" s="74" t="s">
        <v>38</v>
      </c>
      <c r="BG28" s="76" t="s">
        <v>33</v>
      </c>
      <c r="BH28" s="1839"/>
      <c r="BI28" s="1272">
        <f t="shared" si="7"/>
        <v>17</v>
      </c>
      <c r="BJ28" s="1370" t="s">
        <v>16</v>
      </c>
      <c r="BK28" s="1304" t="s">
        <v>38</v>
      </c>
      <c r="BL28" s="77" t="s">
        <v>33</v>
      </c>
      <c r="BM28" s="77" t="s">
        <v>64</v>
      </c>
      <c r="BN28" s="78" t="s">
        <v>38</v>
      </c>
      <c r="BO28" s="650" t="s">
        <v>55</v>
      </c>
      <c r="BP28" s="1838"/>
      <c r="BQ28" s="1276">
        <f t="shared" si="8"/>
        <v>17</v>
      </c>
      <c r="BR28" s="1297" t="s">
        <v>15</v>
      </c>
      <c r="BS28" s="1293" t="s">
        <v>64</v>
      </c>
      <c r="BT28" s="74" t="s">
        <v>38</v>
      </c>
      <c r="BU28" s="75" t="s">
        <v>55</v>
      </c>
      <c r="BV28" s="75" t="s">
        <v>33</v>
      </c>
      <c r="BW28" s="98" t="s">
        <v>38</v>
      </c>
      <c r="BX28" s="1838"/>
      <c r="BY28" s="1270">
        <f t="shared" si="9"/>
        <v>17</v>
      </c>
      <c r="BZ28" s="1298" t="s">
        <v>17</v>
      </c>
      <c r="CA28" s="1288" t="s">
        <v>55</v>
      </c>
      <c r="CB28" s="225" t="s">
        <v>64</v>
      </c>
      <c r="CC28" s="224" t="s">
        <v>38</v>
      </c>
      <c r="CD28" s="224" t="s">
        <v>38</v>
      </c>
      <c r="CE28" s="318" t="s">
        <v>33</v>
      </c>
      <c r="CF28" s="1840"/>
      <c r="CG28" s="3906">
        <f t="shared" si="10"/>
        <v>17</v>
      </c>
      <c r="CH28" s="2673" t="s">
        <v>18</v>
      </c>
      <c r="CI28" s="1290" t="s">
        <v>38</v>
      </c>
      <c r="CJ28" s="71" t="s">
        <v>33</v>
      </c>
      <c r="CK28" s="71" t="s">
        <v>64</v>
      </c>
      <c r="CL28" s="72" t="s">
        <v>38</v>
      </c>
      <c r="CM28" s="73" t="s">
        <v>55</v>
      </c>
      <c r="CN28" s="1838"/>
      <c r="CO28" s="1276">
        <f t="shared" si="11"/>
        <v>17</v>
      </c>
      <c r="CP28" s="1298" t="s">
        <v>15</v>
      </c>
      <c r="CQ28" s="1288" t="s">
        <v>64</v>
      </c>
      <c r="CR28" s="74" t="s">
        <v>38</v>
      </c>
      <c r="CS28" s="75" t="s">
        <v>55</v>
      </c>
      <c r="CT28" s="75" t="s">
        <v>33</v>
      </c>
      <c r="CU28" s="98" t="s">
        <v>38</v>
      </c>
      <c r="CV28" s="2876" t="s">
        <v>377</v>
      </c>
      <c r="CW28" s="2877"/>
      <c r="CX28" s="2878"/>
      <c r="CY28" s="2852"/>
      <c r="CZ28" s="2765"/>
      <c r="DA28" s="2765"/>
      <c r="DB28" s="2866"/>
      <c r="DC28" s="2867"/>
      <c r="DD28" s="2867"/>
      <c r="DE28" s="2867"/>
      <c r="DF28" s="2868"/>
    </row>
    <row r="29" spans="1:110" ht="18" customHeight="1" thickBot="1">
      <c r="A29" s="2856"/>
      <c r="B29" s="1834"/>
      <c r="C29" s="1270">
        <f t="shared" si="0"/>
        <v>18</v>
      </c>
      <c r="D29" s="1297" t="s">
        <v>19</v>
      </c>
      <c r="E29" s="1293" t="s">
        <v>64</v>
      </c>
      <c r="F29" s="224" t="s">
        <v>38</v>
      </c>
      <c r="G29" s="79" t="s">
        <v>55</v>
      </c>
      <c r="H29" s="79" t="s">
        <v>33</v>
      </c>
      <c r="I29" s="98" t="s">
        <v>38</v>
      </c>
      <c r="J29" s="1838"/>
      <c r="K29" s="1270">
        <f t="shared" si="1"/>
        <v>18</v>
      </c>
      <c r="L29" s="1297" t="s">
        <v>88</v>
      </c>
      <c r="M29" s="1288" t="s">
        <v>33</v>
      </c>
      <c r="N29" s="224" t="s">
        <v>38</v>
      </c>
      <c r="O29" s="224" t="s">
        <v>38</v>
      </c>
      <c r="P29" s="75" t="s">
        <v>55</v>
      </c>
      <c r="Q29" s="76" t="s">
        <v>64</v>
      </c>
      <c r="R29" s="1838"/>
      <c r="S29" s="1276">
        <f t="shared" si="2"/>
        <v>18</v>
      </c>
      <c r="T29" s="1372" t="s">
        <v>88</v>
      </c>
      <c r="U29" s="1292" t="s">
        <v>38</v>
      </c>
      <c r="V29" s="225" t="s">
        <v>55</v>
      </c>
      <c r="W29" s="225" t="s">
        <v>33</v>
      </c>
      <c r="X29" s="75" t="s">
        <v>64</v>
      </c>
      <c r="Y29" s="98" t="s">
        <v>38</v>
      </c>
      <c r="Z29" s="1838"/>
      <c r="AA29" s="1334">
        <f t="shared" si="3"/>
        <v>18</v>
      </c>
      <c r="AB29" s="1416" t="s">
        <v>17</v>
      </c>
      <c r="AC29" s="1288" t="s">
        <v>33</v>
      </c>
      <c r="AD29" s="74" t="s">
        <v>38</v>
      </c>
      <c r="AE29" s="74" t="s">
        <v>38</v>
      </c>
      <c r="AF29" s="75" t="s">
        <v>55</v>
      </c>
      <c r="AG29" s="76" t="s">
        <v>64</v>
      </c>
      <c r="AH29" s="1839"/>
      <c r="AI29" s="1272">
        <f t="shared" si="4"/>
        <v>18</v>
      </c>
      <c r="AJ29" s="1300" t="s">
        <v>16</v>
      </c>
      <c r="AK29" s="1289" t="s">
        <v>38</v>
      </c>
      <c r="AL29" s="75" t="s">
        <v>33</v>
      </c>
      <c r="AM29" s="75" t="s">
        <v>64</v>
      </c>
      <c r="AN29" s="78" t="s">
        <v>38</v>
      </c>
      <c r="AO29" s="76" t="s">
        <v>55</v>
      </c>
      <c r="AP29" s="1842"/>
      <c r="AQ29" s="1275">
        <f t="shared" si="5"/>
        <v>18</v>
      </c>
      <c r="AR29" s="1329" t="s">
        <v>15</v>
      </c>
      <c r="AS29" s="1289" t="s">
        <v>38</v>
      </c>
      <c r="AT29" s="75" t="s">
        <v>55</v>
      </c>
      <c r="AU29" s="75" t="s">
        <v>33</v>
      </c>
      <c r="AV29" s="75" t="s">
        <v>64</v>
      </c>
      <c r="AW29" s="98" t="s">
        <v>38</v>
      </c>
      <c r="AX29" s="2857"/>
      <c r="AY29" s="2858"/>
      <c r="AZ29" s="1838"/>
      <c r="BA29" s="1270">
        <f t="shared" si="6"/>
        <v>18</v>
      </c>
      <c r="BB29" s="1297" t="s">
        <v>17</v>
      </c>
      <c r="BC29" s="1288" t="s">
        <v>33</v>
      </c>
      <c r="BD29" s="74" t="s">
        <v>38</v>
      </c>
      <c r="BE29" s="74" t="s">
        <v>38</v>
      </c>
      <c r="BF29" s="75" t="s">
        <v>55</v>
      </c>
      <c r="BG29" s="76" t="s">
        <v>64</v>
      </c>
      <c r="BH29" s="1840"/>
      <c r="BI29" s="1330">
        <f t="shared" si="7"/>
        <v>18</v>
      </c>
      <c r="BJ29" s="1301" t="s">
        <v>18</v>
      </c>
      <c r="BK29" s="1319" t="s">
        <v>38</v>
      </c>
      <c r="BL29" s="75" t="s">
        <v>33</v>
      </c>
      <c r="BM29" s="83" t="s">
        <v>64</v>
      </c>
      <c r="BN29" s="82" t="s">
        <v>38</v>
      </c>
      <c r="BO29" s="644" t="s">
        <v>55</v>
      </c>
      <c r="BP29" s="1838">
        <v>38</v>
      </c>
      <c r="BQ29" s="1276">
        <f t="shared" si="8"/>
        <v>18</v>
      </c>
      <c r="BR29" s="1302" t="s">
        <v>14</v>
      </c>
      <c r="BS29" s="1292" t="s">
        <v>38</v>
      </c>
      <c r="BT29" s="75" t="s">
        <v>55</v>
      </c>
      <c r="BU29" s="75" t="s">
        <v>33</v>
      </c>
      <c r="BV29" s="75" t="s">
        <v>64</v>
      </c>
      <c r="BW29" s="98" t="s">
        <v>38</v>
      </c>
      <c r="BX29" s="1838"/>
      <c r="BY29" s="1270">
        <f t="shared" si="9"/>
        <v>18</v>
      </c>
      <c r="BZ29" s="1372" t="s">
        <v>19</v>
      </c>
      <c r="CA29" s="1288" t="s">
        <v>33</v>
      </c>
      <c r="CB29" s="74" t="s">
        <v>38</v>
      </c>
      <c r="CC29" s="224" t="s">
        <v>38</v>
      </c>
      <c r="CD29" s="75" t="s">
        <v>55</v>
      </c>
      <c r="CE29" s="76" t="s">
        <v>64</v>
      </c>
      <c r="CF29" s="1838"/>
      <c r="CG29" s="1276">
        <f t="shared" si="10"/>
        <v>18</v>
      </c>
      <c r="CH29" s="1372" t="s">
        <v>88</v>
      </c>
      <c r="CI29" s="1293" t="s">
        <v>55</v>
      </c>
      <c r="CJ29" s="75" t="s">
        <v>64</v>
      </c>
      <c r="CK29" s="224" t="s">
        <v>38</v>
      </c>
      <c r="CL29" s="74" t="s">
        <v>38</v>
      </c>
      <c r="CM29" s="318" t="s">
        <v>33</v>
      </c>
      <c r="CN29" s="1838">
        <v>51</v>
      </c>
      <c r="CO29" s="1276">
        <f t="shared" si="11"/>
        <v>18</v>
      </c>
      <c r="CP29" s="1298" t="s">
        <v>14</v>
      </c>
      <c r="CQ29" s="1289" t="s">
        <v>38</v>
      </c>
      <c r="CR29" s="75" t="s">
        <v>55</v>
      </c>
      <c r="CS29" s="75" t="s">
        <v>33</v>
      </c>
      <c r="CT29" s="75" t="s">
        <v>64</v>
      </c>
      <c r="CU29" s="98" t="s">
        <v>38</v>
      </c>
      <c r="CV29" s="2876" t="s">
        <v>437</v>
      </c>
      <c r="CW29" s="2877"/>
      <c r="CX29" s="2878"/>
      <c r="CY29" s="2852"/>
      <c r="CZ29" s="2765"/>
      <c r="DA29" s="2765"/>
      <c r="DB29" s="2866"/>
      <c r="DC29" s="2867"/>
      <c r="DD29" s="2867"/>
      <c r="DE29" s="2867"/>
      <c r="DF29" s="2868"/>
    </row>
    <row r="30" spans="1:110" ht="18" customHeight="1" thickBot="1">
      <c r="A30" s="2856"/>
      <c r="B30" s="1835"/>
      <c r="C30" s="1272">
        <f t="shared" si="0"/>
        <v>19</v>
      </c>
      <c r="D30" s="1300" t="s">
        <v>16</v>
      </c>
      <c r="E30" s="1304" t="s">
        <v>38</v>
      </c>
      <c r="F30" s="77" t="s">
        <v>55</v>
      </c>
      <c r="G30" s="77" t="s">
        <v>33</v>
      </c>
      <c r="H30" s="77" t="s">
        <v>64</v>
      </c>
      <c r="I30" s="97" t="s">
        <v>38</v>
      </c>
      <c r="J30" s="1838"/>
      <c r="K30" s="1270">
        <f t="shared" si="1"/>
        <v>19</v>
      </c>
      <c r="L30" s="1329" t="s">
        <v>15</v>
      </c>
      <c r="M30" s="1288" t="s">
        <v>33</v>
      </c>
      <c r="N30" s="224" t="s">
        <v>38</v>
      </c>
      <c r="O30" s="224" t="s">
        <v>38</v>
      </c>
      <c r="P30" s="75" t="s">
        <v>55</v>
      </c>
      <c r="Q30" s="76" t="s">
        <v>64</v>
      </c>
      <c r="R30" s="1838"/>
      <c r="S30" s="1275">
        <f t="shared" si="2"/>
        <v>19</v>
      </c>
      <c r="T30" s="1298" t="s">
        <v>15</v>
      </c>
      <c r="U30" s="1292" t="s">
        <v>38</v>
      </c>
      <c r="V30" s="225" t="s">
        <v>55</v>
      </c>
      <c r="W30" s="225" t="s">
        <v>33</v>
      </c>
      <c r="X30" s="75" t="s">
        <v>64</v>
      </c>
      <c r="Y30" s="98" t="s">
        <v>38</v>
      </c>
      <c r="Z30" s="1838"/>
      <c r="AA30" s="1276">
        <f t="shared" si="3"/>
        <v>19</v>
      </c>
      <c r="AB30" s="1297" t="s">
        <v>19</v>
      </c>
      <c r="AC30" s="1288" t="s">
        <v>64</v>
      </c>
      <c r="AD30" s="74" t="s">
        <v>38</v>
      </c>
      <c r="AE30" s="79" t="s">
        <v>55</v>
      </c>
      <c r="AF30" s="79" t="s">
        <v>33</v>
      </c>
      <c r="AG30" s="98" t="s">
        <v>38</v>
      </c>
      <c r="AH30" s="1838"/>
      <c r="AI30" s="1270">
        <f t="shared" si="4"/>
        <v>19</v>
      </c>
      <c r="AJ30" s="1301" t="s">
        <v>18</v>
      </c>
      <c r="AK30" s="1294" t="s">
        <v>55</v>
      </c>
      <c r="AL30" s="71" t="s">
        <v>64</v>
      </c>
      <c r="AM30" s="72" t="s">
        <v>38</v>
      </c>
      <c r="AN30" s="72" t="s">
        <v>38</v>
      </c>
      <c r="AO30" s="73" t="s">
        <v>33</v>
      </c>
      <c r="AP30" s="1842">
        <v>25</v>
      </c>
      <c r="AQ30" s="1276">
        <f t="shared" si="5"/>
        <v>19</v>
      </c>
      <c r="AR30" s="1297" t="s">
        <v>14</v>
      </c>
      <c r="AS30" s="1289" t="s">
        <v>38</v>
      </c>
      <c r="AT30" s="75" t="s">
        <v>55</v>
      </c>
      <c r="AU30" s="75" t="s">
        <v>33</v>
      </c>
      <c r="AV30" s="75" t="s">
        <v>64</v>
      </c>
      <c r="AW30" s="98" t="s">
        <v>38</v>
      </c>
      <c r="AX30" s="2857"/>
      <c r="AY30" s="2858"/>
      <c r="AZ30" s="1339"/>
      <c r="BA30" s="1273">
        <f t="shared" si="6"/>
        <v>19</v>
      </c>
      <c r="BB30" s="1302" t="s">
        <v>19</v>
      </c>
      <c r="BC30" s="1288" t="s">
        <v>33</v>
      </c>
      <c r="BD30" s="74" t="s">
        <v>38</v>
      </c>
      <c r="BE30" s="74" t="s">
        <v>38</v>
      </c>
      <c r="BF30" s="75" t="s">
        <v>55</v>
      </c>
      <c r="BG30" s="76" t="s">
        <v>64</v>
      </c>
      <c r="BH30" s="1838"/>
      <c r="BI30" s="1276">
        <f t="shared" si="7"/>
        <v>19</v>
      </c>
      <c r="BJ30" s="1298" t="s">
        <v>88</v>
      </c>
      <c r="BK30" s="1288" t="s">
        <v>55</v>
      </c>
      <c r="BL30" s="225" t="s">
        <v>64</v>
      </c>
      <c r="BM30" s="74" t="s">
        <v>38</v>
      </c>
      <c r="BN30" s="74" t="s">
        <v>38</v>
      </c>
      <c r="BO30" s="76" t="s">
        <v>33</v>
      </c>
      <c r="BP30" s="1838"/>
      <c r="BQ30" s="1276">
        <f t="shared" si="8"/>
        <v>19</v>
      </c>
      <c r="BR30" s="1298" t="s">
        <v>17</v>
      </c>
      <c r="BS30" s="1292" t="s">
        <v>38</v>
      </c>
      <c r="BT30" s="75" t="s">
        <v>33</v>
      </c>
      <c r="BU30" s="75" t="s">
        <v>64</v>
      </c>
      <c r="BV30" s="74" t="s">
        <v>38</v>
      </c>
      <c r="BW30" s="76" t="s">
        <v>55</v>
      </c>
      <c r="BX30" s="1839"/>
      <c r="BY30" s="1274">
        <f t="shared" si="9"/>
        <v>19</v>
      </c>
      <c r="BZ30" s="1299" t="s">
        <v>16</v>
      </c>
      <c r="CA30" s="1288" t="s">
        <v>64</v>
      </c>
      <c r="CB30" s="78" t="s">
        <v>38</v>
      </c>
      <c r="CC30" s="77" t="s">
        <v>55</v>
      </c>
      <c r="CD30" s="77" t="s">
        <v>33</v>
      </c>
      <c r="CE30" s="97" t="s">
        <v>38</v>
      </c>
      <c r="CF30" s="1838"/>
      <c r="CG30" s="1275">
        <f t="shared" si="10"/>
        <v>19</v>
      </c>
      <c r="CH30" s="1372" t="s">
        <v>15</v>
      </c>
      <c r="CI30" s="1293" t="s">
        <v>55</v>
      </c>
      <c r="CJ30" s="75" t="s">
        <v>64</v>
      </c>
      <c r="CK30" s="224" t="s">
        <v>38</v>
      </c>
      <c r="CL30" s="74" t="s">
        <v>38</v>
      </c>
      <c r="CM30" s="318" t="s">
        <v>33</v>
      </c>
      <c r="CN30" s="1838"/>
      <c r="CO30" s="1275">
        <f t="shared" si="11"/>
        <v>19</v>
      </c>
      <c r="CP30" s="1329" t="s">
        <v>17</v>
      </c>
      <c r="CQ30" s="1289" t="s">
        <v>38</v>
      </c>
      <c r="CR30" s="75" t="s">
        <v>55</v>
      </c>
      <c r="CS30" s="75" t="s">
        <v>33</v>
      </c>
      <c r="CT30" s="75" t="s">
        <v>64</v>
      </c>
      <c r="CU30" s="98" t="s">
        <v>38</v>
      </c>
      <c r="CV30" s="2876" t="s">
        <v>295</v>
      </c>
      <c r="CW30" s="2877"/>
      <c r="CX30" s="2878"/>
      <c r="CY30" s="2852"/>
      <c r="CZ30" s="2765"/>
      <c r="DA30" s="2765"/>
      <c r="DB30" s="2866"/>
      <c r="DC30" s="2867"/>
      <c r="DD30" s="2867"/>
      <c r="DE30" s="2867"/>
      <c r="DF30" s="2868"/>
    </row>
    <row r="31" spans="1:110" ht="18" customHeight="1" thickBot="1">
      <c r="A31" s="2856"/>
      <c r="B31" s="1834"/>
      <c r="C31" s="1270">
        <f t="shared" si="0"/>
        <v>20</v>
      </c>
      <c r="D31" s="1301" t="s">
        <v>18</v>
      </c>
      <c r="E31" s="1305" t="s">
        <v>38</v>
      </c>
      <c r="F31" s="397" t="s">
        <v>55</v>
      </c>
      <c r="G31" s="397" t="s">
        <v>33</v>
      </c>
      <c r="H31" s="397" t="s">
        <v>64</v>
      </c>
      <c r="I31" s="651" t="s">
        <v>38</v>
      </c>
      <c r="J31" s="1838">
        <v>8</v>
      </c>
      <c r="K31" s="1270">
        <f t="shared" si="1"/>
        <v>20</v>
      </c>
      <c r="L31" s="1302" t="s">
        <v>14</v>
      </c>
      <c r="M31" s="1288" t="s">
        <v>64</v>
      </c>
      <c r="N31" s="224" t="s">
        <v>38</v>
      </c>
      <c r="O31" s="75" t="s">
        <v>55</v>
      </c>
      <c r="P31" s="75" t="s">
        <v>33</v>
      </c>
      <c r="Q31" s="98" t="s">
        <v>38</v>
      </c>
      <c r="R31" s="1838">
        <v>12</v>
      </c>
      <c r="S31" s="1276">
        <f t="shared" si="2"/>
        <v>20</v>
      </c>
      <c r="T31" s="1414" t="s">
        <v>14</v>
      </c>
      <c r="U31" s="1306" t="s">
        <v>38</v>
      </c>
      <c r="V31" s="79" t="s">
        <v>33</v>
      </c>
      <c r="W31" s="100" t="s">
        <v>64</v>
      </c>
      <c r="X31" s="74" t="s">
        <v>38</v>
      </c>
      <c r="Y31" s="81" t="s">
        <v>55</v>
      </c>
      <c r="Z31" s="1839"/>
      <c r="AA31" s="1271">
        <f t="shared" si="3"/>
        <v>20</v>
      </c>
      <c r="AB31" s="1300" t="s">
        <v>16</v>
      </c>
      <c r="AC31" s="1331" t="s">
        <v>64</v>
      </c>
      <c r="AD31" s="80" t="s">
        <v>38</v>
      </c>
      <c r="AE31" s="77" t="s">
        <v>55</v>
      </c>
      <c r="AF31" s="77" t="s">
        <v>33</v>
      </c>
      <c r="AG31" s="97" t="s">
        <v>38</v>
      </c>
      <c r="AH31" s="1838"/>
      <c r="AI31" s="1270">
        <f t="shared" si="4"/>
        <v>20</v>
      </c>
      <c r="AJ31" s="1298" t="s">
        <v>88</v>
      </c>
      <c r="AK31" s="1288" t="s">
        <v>55</v>
      </c>
      <c r="AL31" s="75" t="s">
        <v>64</v>
      </c>
      <c r="AM31" s="74" t="s">
        <v>38</v>
      </c>
      <c r="AN31" s="74" t="s">
        <v>38</v>
      </c>
      <c r="AO31" s="76" t="s">
        <v>33</v>
      </c>
      <c r="AP31" s="1842"/>
      <c r="AQ31" s="1276">
        <f t="shared" si="5"/>
        <v>20</v>
      </c>
      <c r="AR31" s="1297" t="s">
        <v>17</v>
      </c>
      <c r="AS31" s="1289" t="s">
        <v>38</v>
      </c>
      <c r="AT31" s="75" t="s">
        <v>33</v>
      </c>
      <c r="AU31" s="75" t="s">
        <v>64</v>
      </c>
      <c r="AV31" s="74" t="s">
        <v>38</v>
      </c>
      <c r="AW31" s="76" t="s">
        <v>55</v>
      </c>
      <c r="AX31" s="2857"/>
      <c r="AY31" s="2858"/>
      <c r="AZ31" s="1352"/>
      <c r="BA31" s="1272">
        <f t="shared" si="6"/>
        <v>20</v>
      </c>
      <c r="BB31" s="1300" t="s">
        <v>16</v>
      </c>
      <c r="BC31" s="1291" t="s">
        <v>64</v>
      </c>
      <c r="BD31" s="78" t="s">
        <v>38</v>
      </c>
      <c r="BE31" s="77" t="s">
        <v>55</v>
      </c>
      <c r="BF31" s="77" t="s">
        <v>33</v>
      </c>
      <c r="BG31" s="97" t="s">
        <v>38</v>
      </c>
      <c r="BH31" s="1838"/>
      <c r="BI31" s="1276">
        <f t="shared" si="7"/>
        <v>20</v>
      </c>
      <c r="BJ31" s="1298" t="s">
        <v>15</v>
      </c>
      <c r="BK31" s="1369" t="s">
        <v>33</v>
      </c>
      <c r="BL31" s="224" t="s">
        <v>38</v>
      </c>
      <c r="BM31" s="224" t="s">
        <v>38</v>
      </c>
      <c r="BN31" s="100" t="s">
        <v>55</v>
      </c>
      <c r="BO31" s="76" t="s">
        <v>64</v>
      </c>
      <c r="BP31" s="1339"/>
      <c r="BQ31" s="1276">
        <f t="shared" si="8"/>
        <v>20</v>
      </c>
      <c r="BR31" s="1414" t="s">
        <v>19</v>
      </c>
      <c r="BS31" s="1292" t="s">
        <v>38</v>
      </c>
      <c r="BT31" s="75" t="s">
        <v>33</v>
      </c>
      <c r="BU31" s="75" t="s">
        <v>64</v>
      </c>
      <c r="BV31" s="74" t="s">
        <v>38</v>
      </c>
      <c r="BW31" s="76" t="s">
        <v>55</v>
      </c>
      <c r="BX31" s="1338"/>
      <c r="BY31" s="1281">
        <f t="shared" si="9"/>
        <v>20</v>
      </c>
      <c r="BZ31" s="1301" t="s">
        <v>18</v>
      </c>
      <c r="CA31" s="1295" t="s">
        <v>64</v>
      </c>
      <c r="CB31" s="82" t="s">
        <v>38</v>
      </c>
      <c r="CC31" s="83" t="s">
        <v>55</v>
      </c>
      <c r="CD31" s="71" t="s">
        <v>33</v>
      </c>
      <c r="CE31" s="643" t="s">
        <v>38</v>
      </c>
      <c r="CF31" s="1838">
        <v>47</v>
      </c>
      <c r="CG31" s="1275">
        <f t="shared" si="10"/>
        <v>20</v>
      </c>
      <c r="CH31" s="1302" t="s">
        <v>14</v>
      </c>
      <c r="CI31" s="1288" t="s">
        <v>33</v>
      </c>
      <c r="CJ31" s="74" t="s">
        <v>38</v>
      </c>
      <c r="CK31" s="224" t="s">
        <v>38</v>
      </c>
      <c r="CL31" s="75" t="s">
        <v>55</v>
      </c>
      <c r="CM31" s="318" t="s">
        <v>64</v>
      </c>
      <c r="CN31" s="1838"/>
      <c r="CO31" s="1276">
        <f t="shared" si="11"/>
        <v>20</v>
      </c>
      <c r="CP31" s="1298" t="s">
        <v>19</v>
      </c>
      <c r="CQ31" s="1289" t="s">
        <v>38</v>
      </c>
      <c r="CR31" s="75" t="s">
        <v>33</v>
      </c>
      <c r="CS31" s="75" t="s">
        <v>64</v>
      </c>
      <c r="CT31" s="74" t="s">
        <v>38</v>
      </c>
      <c r="CU31" s="76" t="s">
        <v>55</v>
      </c>
      <c r="CV31" s="2876"/>
      <c r="CW31" s="2877"/>
      <c r="CX31" s="2878"/>
      <c r="CY31" s="2852"/>
      <c r="CZ31" s="2765"/>
      <c r="DA31" s="2765"/>
      <c r="DB31" s="2866"/>
      <c r="DC31" s="2867"/>
      <c r="DD31" s="2867"/>
      <c r="DE31" s="2867"/>
      <c r="DF31" s="2868"/>
    </row>
    <row r="32" spans="1:110" ht="18" customHeight="1" thickBot="1">
      <c r="A32" s="2856"/>
      <c r="B32" s="1834"/>
      <c r="C32" s="1270">
        <f t="shared" si="0"/>
        <v>21</v>
      </c>
      <c r="D32" s="1297" t="s">
        <v>88</v>
      </c>
      <c r="E32" s="1292" t="s">
        <v>38</v>
      </c>
      <c r="F32" s="225" t="s">
        <v>33</v>
      </c>
      <c r="G32" s="225" t="s">
        <v>64</v>
      </c>
      <c r="H32" s="224" t="s">
        <v>38</v>
      </c>
      <c r="I32" s="318" t="s">
        <v>55</v>
      </c>
      <c r="J32" s="1838"/>
      <c r="K32" s="1270">
        <f t="shared" si="1"/>
        <v>21</v>
      </c>
      <c r="L32" s="1372" t="s">
        <v>17</v>
      </c>
      <c r="M32" s="1289" t="s">
        <v>38</v>
      </c>
      <c r="N32" s="75" t="s">
        <v>55</v>
      </c>
      <c r="O32" s="75" t="s">
        <v>33</v>
      </c>
      <c r="P32" s="75" t="s">
        <v>64</v>
      </c>
      <c r="Q32" s="98" t="s">
        <v>38</v>
      </c>
      <c r="R32" s="1838"/>
      <c r="S32" s="1844">
        <f t="shared" si="2"/>
        <v>21</v>
      </c>
      <c r="T32" s="1414" t="s">
        <v>17</v>
      </c>
      <c r="U32" s="1289" t="s">
        <v>38</v>
      </c>
      <c r="V32" s="75" t="s">
        <v>33</v>
      </c>
      <c r="W32" s="75" t="s">
        <v>64</v>
      </c>
      <c r="X32" s="74" t="s">
        <v>38</v>
      </c>
      <c r="Y32" s="76" t="s">
        <v>55</v>
      </c>
      <c r="Z32" s="1840"/>
      <c r="AA32" s="3975">
        <f t="shared" si="3"/>
        <v>21</v>
      </c>
      <c r="AB32" s="3976" t="s">
        <v>18</v>
      </c>
      <c r="AC32" s="1290" t="s">
        <v>38</v>
      </c>
      <c r="AD32" s="71" t="s">
        <v>55</v>
      </c>
      <c r="AE32" s="71" t="s">
        <v>33</v>
      </c>
      <c r="AF32" s="71" t="s">
        <v>64</v>
      </c>
      <c r="AG32" s="642" t="s">
        <v>38</v>
      </c>
      <c r="AH32" s="1838"/>
      <c r="AI32" s="1270">
        <f t="shared" si="4"/>
        <v>21</v>
      </c>
      <c r="AJ32" s="1297" t="s">
        <v>15</v>
      </c>
      <c r="AK32" s="1288" t="s">
        <v>33</v>
      </c>
      <c r="AL32" s="74" t="s">
        <v>38</v>
      </c>
      <c r="AM32" s="74" t="s">
        <v>38</v>
      </c>
      <c r="AN32" s="75" t="s">
        <v>55</v>
      </c>
      <c r="AO32" s="76" t="s">
        <v>64</v>
      </c>
      <c r="AP32" s="1842"/>
      <c r="AQ32" s="1276">
        <f t="shared" si="5"/>
        <v>21</v>
      </c>
      <c r="AR32" s="1297" t="s">
        <v>19</v>
      </c>
      <c r="AS32" s="1288" t="s">
        <v>55</v>
      </c>
      <c r="AT32" s="75" t="s">
        <v>64</v>
      </c>
      <c r="AU32" s="74" t="s">
        <v>38</v>
      </c>
      <c r="AV32" s="74" t="s">
        <v>38</v>
      </c>
      <c r="AW32" s="76" t="s">
        <v>33</v>
      </c>
      <c r="AX32" s="2857"/>
      <c r="AY32" s="2858"/>
      <c r="AZ32" s="1338"/>
      <c r="BA32" s="1281">
        <f t="shared" si="6"/>
        <v>21</v>
      </c>
      <c r="BB32" s="1301" t="s">
        <v>18</v>
      </c>
      <c r="BC32" s="1290" t="s">
        <v>38</v>
      </c>
      <c r="BD32" s="71" t="s">
        <v>55</v>
      </c>
      <c r="BE32" s="71" t="s">
        <v>33</v>
      </c>
      <c r="BF32" s="71" t="s">
        <v>64</v>
      </c>
      <c r="BG32" s="643" t="s">
        <v>38</v>
      </c>
      <c r="BH32" s="1842">
        <v>34</v>
      </c>
      <c r="BI32" s="1844">
        <f t="shared" si="7"/>
        <v>21</v>
      </c>
      <c r="BJ32" s="1372" t="s">
        <v>14</v>
      </c>
      <c r="BK32" s="1288" t="s">
        <v>33</v>
      </c>
      <c r="BL32" s="224" t="s">
        <v>38</v>
      </c>
      <c r="BM32" s="224" t="s">
        <v>38</v>
      </c>
      <c r="BN32" s="75" t="s">
        <v>55</v>
      </c>
      <c r="BO32" s="76" t="s">
        <v>64</v>
      </c>
      <c r="BP32" s="1352"/>
      <c r="BQ32" s="1271">
        <f t="shared" si="8"/>
        <v>21</v>
      </c>
      <c r="BR32" s="1300" t="s">
        <v>16</v>
      </c>
      <c r="BS32" s="1331" t="s">
        <v>55</v>
      </c>
      <c r="BT32" s="392" t="s">
        <v>64</v>
      </c>
      <c r="BU32" s="393" t="s">
        <v>38</v>
      </c>
      <c r="BV32" s="393" t="s">
        <v>38</v>
      </c>
      <c r="BW32" s="403" t="s">
        <v>33</v>
      </c>
      <c r="BX32" s="1339"/>
      <c r="BY32" s="1452">
        <f t="shared" si="9"/>
        <v>21</v>
      </c>
      <c r="BZ32" s="1414" t="s">
        <v>88</v>
      </c>
      <c r="CA32" s="1289" t="s">
        <v>38</v>
      </c>
      <c r="CB32" s="75" t="s">
        <v>55</v>
      </c>
      <c r="CC32" s="75" t="s">
        <v>33</v>
      </c>
      <c r="CD32" s="225" t="s">
        <v>64</v>
      </c>
      <c r="CE32" s="98" t="s">
        <v>38</v>
      </c>
      <c r="CF32" s="1339"/>
      <c r="CG32" s="1275">
        <f t="shared" si="10"/>
        <v>21</v>
      </c>
      <c r="CH32" s="1298" t="s">
        <v>17</v>
      </c>
      <c r="CI32" s="1288" t="s">
        <v>33</v>
      </c>
      <c r="CJ32" s="74" t="s">
        <v>38</v>
      </c>
      <c r="CK32" s="224" t="s">
        <v>38</v>
      </c>
      <c r="CL32" s="75" t="s">
        <v>55</v>
      </c>
      <c r="CM32" s="318" t="s">
        <v>64</v>
      </c>
      <c r="CN32" s="1839"/>
      <c r="CO32" s="1698">
        <f t="shared" si="11"/>
        <v>21</v>
      </c>
      <c r="CP32" s="1299" t="s">
        <v>16</v>
      </c>
      <c r="CQ32" s="1304" t="s">
        <v>38</v>
      </c>
      <c r="CR32" s="77" t="s">
        <v>33</v>
      </c>
      <c r="CS32" s="77" t="s">
        <v>64</v>
      </c>
      <c r="CT32" s="78" t="s">
        <v>38</v>
      </c>
      <c r="CU32" s="650" t="s">
        <v>55</v>
      </c>
      <c r="CV32" s="2879"/>
      <c r="CW32" s="2877"/>
      <c r="CX32" s="2878"/>
      <c r="CY32" s="2852"/>
      <c r="CZ32" s="2765"/>
      <c r="DA32" s="2765"/>
      <c r="DB32" s="2866"/>
      <c r="DC32" s="2867"/>
      <c r="DD32" s="2867"/>
      <c r="DE32" s="2867"/>
      <c r="DF32" s="2868"/>
    </row>
    <row r="33" spans="1:110" ht="18" customHeight="1" thickBot="1">
      <c r="A33" s="2856"/>
      <c r="B33" s="1834"/>
      <c r="C33" s="1270">
        <f t="shared" si="0"/>
        <v>22</v>
      </c>
      <c r="D33" s="1297" t="s">
        <v>15</v>
      </c>
      <c r="E33" s="1293" t="s">
        <v>55</v>
      </c>
      <c r="F33" s="225" t="s">
        <v>64</v>
      </c>
      <c r="G33" s="224" t="s">
        <v>38</v>
      </c>
      <c r="H33" s="224" t="s">
        <v>38</v>
      </c>
      <c r="I33" s="318" t="s">
        <v>33</v>
      </c>
      <c r="J33" s="1339"/>
      <c r="K33" s="1270">
        <f t="shared" si="1"/>
        <v>22</v>
      </c>
      <c r="L33" s="1302" t="s">
        <v>19</v>
      </c>
      <c r="M33" s="1289" t="s">
        <v>38</v>
      </c>
      <c r="N33" s="75" t="s">
        <v>55</v>
      </c>
      <c r="O33" s="75" t="s">
        <v>33</v>
      </c>
      <c r="P33" s="75" t="s">
        <v>64</v>
      </c>
      <c r="Q33" s="98" t="s">
        <v>38</v>
      </c>
      <c r="R33" s="1838"/>
      <c r="S33" s="1276">
        <f t="shared" si="2"/>
        <v>22</v>
      </c>
      <c r="T33" s="1414" t="s">
        <v>19</v>
      </c>
      <c r="U33" s="1333" t="s">
        <v>55</v>
      </c>
      <c r="V33" s="79" t="s">
        <v>64</v>
      </c>
      <c r="W33" s="74" t="s">
        <v>38</v>
      </c>
      <c r="X33" s="74" t="s">
        <v>38</v>
      </c>
      <c r="Y33" s="81" t="s">
        <v>33</v>
      </c>
      <c r="Z33" s="1838"/>
      <c r="AA33" s="1276">
        <f t="shared" si="3"/>
        <v>22</v>
      </c>
      <c r="AB33" s="1297" t="s">
        <v>88</v>
      </c>
      <c r="AC33" s="1292" t="s">
        <v>38</v>
      </c>
      <c r="AD33" s="225" t="s">
        <v>33</v>
      </c>
      <c r="AE33" s="225" t="s">
        <v>64</v>
      </c>
      <c r="AF33" s="224" t="s">
        <v>38</v>
      </c>
      <c r="AG33" s="318" t="s">
        <v>55</v>
      </c>
      <c r="AH33" s="1838">
        <v>21</v>
      </c>
      <c r="AI33" s="1270">
        <f t="shared" si="4"/>
        <v>22</v>
      </c>
      <c r="AJ33" s="1298" t="s">
        <v>14</v>
      </c>
      <c r="AK33" s="1288" t="s">
        <v>64</v>
      </c>
      <c r="AL33" s="74" t="s">
        <v>38</v>
      </c>
      <c r="AM33" s="75" t="s">
        <v>55</v>
      </c>
      <c r="AN33" s="75" t="s">
        <v>33</v>
      </c>
      <c r="AO33" s="98" t="s">
        <v>38</v>
      </c>
      <c r="AP33" s="1366"/>
      <c r="AQ33" s="1271">
        <f t="shared" si="5"/>
        <v>22</v>
      </c>
      <c r="AR33" s="1300" t="s">
        <v>16</v>
      </c>
      <c r="AS33" s="1333" t="s">
        <v>55</v>
      </c>
      <c r="AT33" s="79" t="s">
        <v>64</v>
      </c>
      <c r="AU33" s="80" t="s">
        <v>38</v>
      </c>
      <c r="AV33" s="80" t="s">
        <v>38</v>
      </c>
      <c r="AW33" s="650" t="s">
        <v>33</v>
      </c>
      <c r="AX33" s="2857"/>
      <c r="AY33" s="2858"/>
      <c r="AZ33" s="1339"/>
      <c r="BA33" s="1453">
        <f t="shared" si="6"/>
        <v>22</v>
      </c>
      <c r="BB33" s="1297" t="s">
        <v>88</v>
      </c>
      <c r="BC33" s="1306" t="s">
        <v>38</v>
      </c>
      <c r="BD33" s="100" t="s">
        <v>55</v>
      </c>
      <c r="BE33" s="100" t="s">
        <v>33</v>
      </c>
      <c r="BF33" s="100" t="s">
        <v>64</v>
      </c>
      <c r="BG33" s="642" t="s">
        <v>38</v>
      </c>
      <c r="BH33" s="1838"/>
      <c r="BI33" s="1276">
        <f t="shared" si="7"/>
        <v>22</v>
      </c>
      <c r="BJ33" s="1298" t="s">
        <v>17</v>
      </c>
      <c r="BK33" s="1287" t="s">
        <v>64</v>
      </c>
      <c r="BL33" s="393" t="s">
        <v>38</v>
      </c>
      <c r="BM33" s="392" t="s">
        <v>55</v>
      </c>
      <c r="BN33" s="392" t="s">
        <v>33</v>
      </c>
      <c r="BO33" s="404" t="s">
        <v>38</v>
      </c>
      <c r="BP33" s="1338"/>
      <c r="BQ33" s="1330">
        <f t="shared" si="8"/>
        <v>22</v>
      </c>
      <c r="BR33" s="1301" t="s">
        <v>18</v>
      </c>
      <c r="BS33" s="1294" t="s">
        <v>55</v>
      </c>
      <c r="BT33" s="71" t="s">
        <v>64</v>
      </c>
      <c r="BU33" s="72" t="s">
        <v>38</v>
      </c>
      <c r="BV33" s="72" t="s">
        <v>38</v>
      </c>
      <c r="BW33" s="73" t="s">
        <v>33</v>
      </c>
      <c r="BX33" s="1339"/>
      <c r="BY33" s="1270">
        <f t="shared" si="9"/>
        <v>22</v>
      </c>
      <c r="BZ33" s="1298" t="s">
        <v>15</v>
      </c>
      <c r="CA33" s="1289" t="s">
        <v>38</v>
      </c>
      <c r="CB33" s="75" t="s">
        <v>55</v>
      </c>
      <c r="CC33" s="75" t="s">
        <v>33</v>
      </c>
      <c r="CD33" s="225" t="s">
        <v>64</v>
      </c>
      <c r="CE33" s="98" t="s">
        <v>38</v>
      </c>
      <c r="CF33" s="1339"/>
      <c r="CG33" s="1275">
        <f t="shared" si="10"/>
        <v>22</v>
      </c>
      <c r="CH33" s="1414" t="s">
        <v>19</v>
      </c>
      <c r="CI33" s="1377" t="s">
        <v>64</v>
      </c>
      <c r="CJ33" s="393" t="s">
        <v>38</v>
      </c>
      <c r="CK33" s="392" t="s">
        <v>55</v>
      </c>
      <c r="CL33" s="392" t="s">
        <v>33</v>
      </c>
      <c r="CM33" s="404" t="s">
        <v>38</v>
      </c>
      <c r="CN33" s="1338"/>
      <c r="CO33" s="1833">
        <f t="shared" si="11"/>
        <v>22</v>
      </c>
      <c r="CP33" s="1329" t="s">
        <v>18</v>
      </c>
      <c r="CQ33" s="1294" t="s">
        <v>55</v>
      </c>
      <c r="CR33" s="71" t="s">
        <v>64</v>
      </c>
      <c r="CS33" s="72" t="s">
        <v>38</v>
      </c>
      <c r="CT33" s="72" t="s">
        <v>38</v>
      </c>
      <c r="CU33" s="73" t="s">
        <v>33</v>
      </c>
      <c r="CV33" s="2880"/>
      <c r="CW33" s="2874"/>
      <c r="CX33" s="2875"/>
      <c r="CY33" s="2852"/>
      <c r="CZ33" s="2765"/>
      <c r="DA33" s="2765"/>
      <c r="DB33" s="2866"/>
      <c r="DC33" s="2867"/>
      <c r="DD33" s="2867"/>
      <c r="DE33" s="2867"/>
      <c r="DF33" s="2868"/>
    </row>
    <row r="34" spans="1:110" ht="18" customHeight="1" thickBot="1">
      <c r="A34" s="2856"/>
      <c r="B34" s="1834">
        <v>4</v>
      </c>
      <c r="C34" s="1270">
        <f t="shared" si="0"/>
        <v>23</v>
      </c>
      <c r="D34" s="1297" t="s">
        <v>14</v>
      </c>
      <c r="E34" s="1288" t="s">
        <v>55</v>
      </c>
      <c r="F34" s="75" t="s">
        <v>64</v>
      </c>
      <c r="G34" s="74" t="s">
        <v>38</v>
      </c>
      <c r="H34" s="74" t="s">
        <v>38</v>
      </c>
      <c r="I34" s="76" t="s">
        <v>33</v>
      </c>
      <c r="J34" s="1839"/>
      <c r="K34" s="1272">
        <f t="shared" si="1"/>
        <v>23</v>
      </c>
      <c r="L34" s="1300" t="s">
        <v>16</v>
      </c>
      <c r="M34" s="1304" t="s">
        <v>38</v>
      </c>
      <c r="N34" s="77" t="s">
        <v>33</v>
      </c>
      <c r="O34" s="77" t="s">
        <v>64</v>
      </c>
      <c r="P34" s="78" t="s">
        <v>38</v>
      </c>
      <c r="Q34" s="650" t="s">
        <v>55</v>
      </c>
      <c r="R34" s="1352"/>
      <c r="S34" s="1698">
        <f t="shared" si="2"/>
        <v>23</v>
      </c>
      <c r="T34" s="1415" t="s">
        <v>16</v>
      </c>
      <c r="U34" s="1331" t="s">
        <v>33</v>
      </c>
      <c r="V34" s="78" t="s">
        <v>38</v>
      </c>
      <c r="W34" s="78" t="s">
        <v>38</v>
      </c>
      <c r="X34" s="77" t="s">
        <v>55</v>
      </c>
      <c r="Y34" s="650" t="s">
        <v>64</v>
      </c>
      <c r="Z34" s="1838"/>
      <c r="AA34" s="2404">
        <f t="shared" si="3"/>
        <v>23</v>
      </c>
      <c r="AB34" s="2403" t="s">
        <v>15</v>
      </c>
      <c r="AC34" s="1292" t="s">
        <v>38</v>
      </c>
      <c r="AD34" s="225" t="s">
        <v>33</v>
      </c>
      <c r="AE34" s="225" t="s">
        <v>64</v>
      </c>
      <c r="AF34" s="224" t="s">
        <v>38</v>
      </c>
      <c r="AG34" s="318" t="s">
        <v>55</v>
      </c>
      <c r="AH34" s="1339"/>
      <c r="AI34" s="1270">
        <f t="shared" si="4"/>
        <v>23</v>
      </c>
      <c r="AJ34" s="1298" t="s">
        <v>17</v>
      </c>
      <c r="AK34" s="1288" t="s">
        <v>64</v>
      </c>
      <c r="AL34" s="74" t="s">
        <v>38</v>
      </c>
      <c r="AM34" s="75" t="s">
        <v>55</v>
      </c>
      <c r="AN34" s="75" t="s">
        <v>33</v>
      </c>
      <c r="AO34" s="98" t="s">
        <v>38</v>
      </c>
      <c r="AP34" s="1842"/>
      <c r="AQ34" s="1276">
        <f t="shared" si="5"/>
        <v>23</v>
      </c>
      <c r="AR34" s="1297" t="s">
        <v>18</v>
      </c>
      <c r="AS34" s="1294" t="s">
        <v>33</v>
      </c>
      <c r="AT34" s="72" t="s">
        <v>38</v>
      </c>
      <c r="AU34" s="72" t="s">
        <v>38</v>
      </c>
      <c r="AV34" s="71" t="s">
        <v>55</v>
      </c>
      <c r="AW34" s="73" t="s">
        <v>64</v>
      </c>
      <c r="AX34" s="2857"/>
      <c r="AY34" s="2858"/>
      <c r="AZ34" s="1339"/>
      <c r="BA34" s="1270">
        <f t="shared" si="6"/>
        <v>23</v>
      </c>
      <c r="BB34" s="1297" t="s">
        <v>15</v>
      </c>
      <c r="BC34" s="1289" t="s">
        <v>38</v>
      </c>
      <c r="BD34" s="75" t="s">
        <v>33</v>
      </c>
      <c r="BE34" s="75" t="s">
        <v>64</v>
      </c>
      <c r="BF34" s="74" t="s">
        <v>38</v>
      </c>
      <c r="BG34" s="76" t="s">
        <v>55</v>
      </c>
      <c r="BH34" s="1339"/>
      <c r="BI34" s="1276">
        <f t="shared" si="7"/>
        <v>23</v>
      </c>
      <c r="BJ34" s="1298" t="s">
        <v>19</v>
      </c>
      <c r="BK34" s="1288" t="s">
        <v>64</v>
      </c>
      <c r="BL34" s="74" t="s">
        <v>38</v>
      </c>
      <c r="BM34" s="75" t="s">
        <v>55</v>
      </c>
      <c r="BN34" s="75" t="s">
        <v>33</v>
      </c>
      <c r="BO34" s="98" t="s">
        <v>38</v>
      </c>
      <c r="BP34" s="1339"/>
      <c r="BQ34" s="1276">
        <f t="shared" si="8"/>
        <v>23</v>
      </c>
      <c r="BR34" s="1297" t="s">
        <v>88</v>
      </c>
      <c r="BS34" s="1293" t="s">
        <v>33</v>
      </c>
      <c r="BT34" s="224" t="s">
        <v>38</v>
      </c>
      <c r="BU34" s="224" t="s">
        <v>38</v>
      </c>
      <c r="BV34" s="225" t="s">
        <v>55</v>
      </c>
      <c r="BW34" s="318" t="s">
        <v>64</v>
      </c>
      <c r="BX34" s="1838">
        <v>43</v>
      </c>
      <c r="BY34" s="1453">
        <f t="shared" si="9"/>
        <v>23</v>
      </c>
      <c r="BZ34" s="1298" t="s">
        <v>14</v>
      </c>
      <c r="CA34" s="1289" t="s">
        <v>38</v>
      </c>
      <c r="CB34" s="225" t="s">
        <v>33</v>
      </c>
      <c r="CC34" s="225" t="s">
        <v>64</v>
      </c>
      <c r="CD34" s="74" t="s">
        <v>38</v>
      </c>
      <c r="CE34" s="318" t="s">
        <v>55</v>
      </c>
      <c r="CF34" s="1352"/>
      <c r="CG34" s="1698">
        <f t="shared" si="10"/>
        <v>23</v>
      </c>
      <c r="CH34" s="1300" t="s">
        <v>16</v>
      </c>
      <c r="CI34" s="1378" t="s">
        <v>38</v>
      </c>
      <c r="CJ34" s="391" t="s">
        <v>55</v>
      </c>
      <c r="CK34" s="391" t="s">
        <v>33</v>
      </c>
      <c r="CL34" s="391" t="s">
        <v>64</v>
      </c>
      <c r="CM34" s="395" t="s">
        <v>38</v>
      </c>
      <c r="CN34" s="1339"/>
      <c r="CO34" s="1276">
        <f t="shared" si="11"/>
        <v>23</v>
      </c>
      <c r="CP34" s="1329" t="s">
        <v>88</v>
      </c>
      <c r="CQ34" s="1293" t="s">
        <v>33</v>
      </c>
      <c r="CR34" s="224" t="s">
        <v>38</v>
      </c>
      <c r="CS34" s="74" t="s">
        <v>38</v>
      </c>
      <c r="CT34" s="225" t="s">
        <v>55</v>
      </c>
      <c r="CU34" s="76" t="s">
        <v>64</v>
      </c>
      <c r="CV34" s="2871" t="s">
        <v>92</v>
      </c>
      <c r="CW34" s="2872"/>
      <c r="CX34" s="2836"/>
      <c r="CY34" s="2852"/>
      <c r="CZ34" s="2765"/>
      <c r="DA34" s="2765"/>
      <c r="DB34" s="2866"/>
      <c r="DC34" s="2867"/>
      <c r="DD34" s="2867"/>
      <c r="DE34" s="2867"/>
      <c r="DF34" s="2868"/>
    </row>
    <row r="35" spans="1:110" ht="18" customHeight="1" thickBot="1">
      <c r="A35" s="2856"/>
      <c r="B35" s="1834"/>
      <c r="C35" s="1270">
        <f t="shared" si="0"/>
        <v>24</v>
      </c>
      <c r="D35" s="1297" t="s">
        <v>17</v>
      </c>
      <c r="E35" s="1288" t="s">
        <v>33</v>
      </c>
      <c r="F35" s="74" t="s">
        <v>38</v>
      </c>
      <c r="G35" s="74" t="s">
        <v>38</v>
      </c>
      <c r="H35" s="75" t="s">
        <v>55</v>
      </c>
      <c r="I35" s="76" t="s">
        <v>64</v>
      </c>
      <c r="J35" s="1840"/>
      <c r="K35" s="1281">
        <f t="shared" si="1"/>
        <v>24</v>
      </c>
      <c r="L35" s="2403" t="s">
        <v>18</v>
      </c>
      <c r="M35" s="1319" t="s">
        <v>38</v>
      </c>
      <c r="N35" s="75" t="s">
        <v>33</v>
      </c>
      <c r="O35" s="83" t="s">
        <v>64</v>
      </c>
      <c r="P35" s="82" t="s">
        <v>38</v>
      </c>
      <c r="Q35" s="644" t="s">
        <v>55</v>
      </c>
      <c r="R35" s="1838"/>
      <c r="S35" s="1275">
        <f t="shared" si="2"/>
        <v>24</v>
      </c>
      <c r="T35" s="2672" t="s">
        <v>18</v>
      </c>
      <c r="U35" s="1371" t="s">
        <v>33</v>
      </c>
      <c r="V35" s="74" t="s">
        <v>38</v>
      </c>
      <c r="W35" s="74" t="s">
        <v>38</v>
      </c>
      <c r="X35" s="75" t="s">
        <v>55</v>
      </c>
      <c r="Y35" s="76" t="s">
        <v>64</v>
      </c>
      <c r="Z35" s="1838">
        <v>17</v>
      </c>
      <c r="AA35" s="1276">
        <f t="shared" si="3"/>
        <v>24</v>
      </c>
      <c r="AB35" s="1297" t="s">
        <v>14</v>
      </c>
      <c r="AC35" s="1288" t="s">
        <v>55</v>
      </c>
      <c r="AD35" s="225" t="s">
        <v>64</v>
      </c>
      <c r="AE35" s="224" t="s">
        <v>38</v>
      </c>
      <c r="AF35" s="224" t="s">
        <v>38</v>
      </c>
      <c r="AG35" s="318" t="s">
        <v>33</v>
      </c>
      <c r="AH35" s="1838"/>
      <c r="AI35" s="1273">
        <f t="shared" si="4"/>
        <v>24</v>
      </c>
      <c r="AJ35" s="1414" t="s">
        <v>19</v>
      </c>
      <c r="AK35" s="1289" t="s">
        <v>38</v>
      </c>
      <c r="AL35" s="75" t="s">
        <v>55</v>
      </c>
      <c r="AM35" s="75" t="s">
        <v>33</v>
      </c>
      <c r="AN35" s="75" t="s">
        <v>64</v>
      </c>
      <c r="AO35" s="98" t="s">
        <v>38</v>
      </c>
      <c r="AP35" s="2674"/>
      <c r="AQ35" s="1276">
        <f t="shared" si="5"/>
        <v>24</v>
      </c>
      <c r="AR35" s="1297" t="s">
        <v>88</v>
      </c>
      <c r="AS35" s="1288" t="s">
        <v>33</v>
      </c>
      <c r="AT35" s="74" t="s">
        <v>38</v>
      </c>
      <c r="AU35" s="74" t="s">
        <v>38</v>
      </c>
      <c r="AV35" s="75" t="s">
        <v>55</v>
      </c>
      <c r="AW35" s="76" t="s">
        <v>64</v>
      </c>
      <c r="AX35" s="2857"/>
      <c r="AY35" s="2858"/>
      <c r="AZ35" s="1838">
        <v>30</v>
      </c>
      <c r="BA35" s="1453">
        <f t="shared" si="6"/>
        <v>24</v>
      </c>
      <c r="BB35" s="1297" t="s">
        <v>14</v>
      </c>
      <c r="BC35" s="1289" t="s">
        <v>38</v>
      </c>
      <c r="BD35" s="75" t="s">
        <v>33</v>
      </c>
      <c r="BE35" s="75" t="s">
        <v>64</v>
      </c>
      <c r="BF35" s="74" t="s">
        <v>38</v>
      </c>
      <c r="BG35" s="76" t="s">
        <v>55</v>
      </c>
      <c r="BH35" s="1839"/>
      <c r="BI35" s="3487">
        <f t="shared" si="7"/>
        <v>24</v>
      </c>
      <c r="BJ35" s="3488" t="s">
        <v>16</v>
      </c>
      <c r="BK35" s="74" t="s">
        <v>38</v>
      </c>
      <c r="BL35" s="75" t="s">
        <v>55</v>
      </c>
      <c r="BM35" s="75" t="s">
        <v>33</v>
      </c>
      <c r="BN35" s="77" t="s">
        <v>64</v>
      </c>
      <c r="BO35" s="97" t="s">
        <v>38</v>
      </c>
      <c r="BP35" s="1339"/>
      <c r="BQ35" s="1275">
        <f t="shared" si="8"/>
        <v>24</v>
      </c>
      <c r="BR35" s="1298" t="s">
        <v>15</v>
      </c>
      <c r="BS35" s="1288" t="s">
        <v>64</v>
      </c>
      <c r="BT35" s="74" t="s">
        <v>38</v>
      </c>
      <c r="BU35" s="75" t="s">
        <v>55</v>
      </c>
      <c r="BV35" s="75" t="s">
        <v>33</v>
      </c>
      <c r="BW35" s="98" t="s">
        <v>38</v>
      </c>
      <c r="BX35" s="1339"/>
      <c r="BY35" s="1270">
        <f t="shared" si="9"/>
        <v>24</v>
      </c>
      <c r="BZ35" s="1298" t="s">
        <v>17</v>
      </c>
      <c r="CA35" s="1288" t="s">
        <v>55</v>
      </c>
      <c r="CB35" s="225" t="s">
        <v>64</v>
      </c>
      <c r="CC35" s="224" t="s">
        <v>38</v>
      </c>
      <c r="CD35" s="74" t="s">
        <v>38</v>
      </c>
      <c r="CE35" s="76" t="s">
        <v>33</v>
      </c>
      <c r="CF35" s="1338"/>
      <c r="CG35" s="1275">
        <f t="shared" si="10"/>
        <v>24</v>
      </c>
      <c r="CH35" s="1301" t="s">
        <v>18</v>
      </c>
      <c r="CI35" s="1305" t="s">
        <v>38</v>
      </c>
      <c r="CJ35" s="397" t="s">
        <v>55</v>
      </c>
      <c r="CK35" s="397" t="s">
        <v>33</v>
      </c>
      <c r="CL35" s="397" t="s">
        <v>64</v>
      </c>
      <c r="CM35" s="396" t="s">
        <v>38</v>
      </c>
      <c r="CN35" s="1339"/>
      <c r="CO35" s="1267">
        <f t="shared" si="11"/>
        <v>24</v>
      </c>
      <c r="CP35" s="2406" t="s">
        <v>15</v>
      </c>
      <c r="CQ35" s="1293" t="s">
        <v>33</v>
      </c>
      <c r="CR35" s="224" t="s">
        <v>38</v>
      </c>
      <c r="CS35" s="74" t="s">
        <v>38</v>
      </c>
      <c r="CT35" s="225" t="s">
        <v>55</v>
      </c>
      <c r="CU35" s="76" t="s">
        <v>64</v>
      </c>
      <c r="CV35" s="2873"/>
      <c r="CW35" s="2874"/>
      <c r="CX35" s="2875"/>
      <c r="CY35" s="2852"/>
      <c r="CZ35" s="2765"/>
      <c r="DA35" s="2765"/>
      <c r="DB35" s="2866"/>
      <c r="DC35" s="2867"/>
      <c r="DD35" s="2867"/>
      <c r="DE35" s="2867"/>
      <c r="DF35" s="2868"/>
    </row>
    <row r="36" spans="1:110" ht="18" customHeight="1" thickBot="1">
      <c r="A36" s="2856"/>
      <c r="B36" s="1834"/>
      <c r="C36" s="1273">
        <f t="shared" si="0"/>
        <v>25</v>
      </c>
      <c r="D36" s="1298" t="s">
        <v>19</v>
      </c>
      <c r="E36" s="1288" t="s">
        <v>33</v>
      </c>
      <c r="F36" s="74" t="s">
        <v>38</v>
      </c>
      <c r="G36" s="74" t="s">
        <v>38</v>
      </c>
      <c r="H36" s="75" t="s">
        <v>55</v>
      </c>
      <c r="I36" s="76" t="s">
        <v>64</v>
      </c>
      <c r="J36" s="1838"/>
      <c r="K36" s="1273">
        <f t="shared" si="1"/>
        <v>25</v>
      </c>
      <c r="L36" s="1302" t="s">
        <v>88</v>
      </c>
      <c r="M36" s="1288" t="s">
        <v>55</v>
      </c>
      <c r="N36" s="225" t="s">
        <v>64</v>
      </c>
      <c r="O36" s="74" t="s">
        <v>38</v>
      </c>
      <c r="P36" s="74" t="s">
        <v>38</v>
      </c>
      <c r="Q36" s="76" t="s">
        <v>33</v>
      </c>
      <c r="R36" s="1339"/>
      <c r="S36" s="1276">
        <f t="shared" si="2"/>
        <v>25</v>
      </c>
      <c r="T36" s="1414" t="s">
        <v>88</v>
      </c>
      <c r="U36" s="1287" t="s">
        <v>64</v>
      </c>
      <c r="V36" s="74" t="s">
        <v>38</v>
      </c>
      <c r="W36" s="225" t="s">
        <v>55</v>
      </c>
      <c r="X36" s="225" t="s">
        <v>33</v>
      </c>
      <c r="Y36" s="98" t="s">
        <v>38</v>
      </c>
      <c r="Z36" s="1838"/>
      <c r="AA36" s="1276">
        <f t="shared" si="3"/>
        <v>25</v>
      </c>
      <c r="AB36" s="1297" t="s">
        <v>17</v>
      </c>
      <c r="AC36" s="1288" t="s">
        <v>55</v>
      </c>
      <c r="AD36" s="225" t="s">
        <v>64</v>
      </c>
      <c r="AE36" s="224" t="s">
        <v>38</v>
      </c>
      <c r="AF36" s="224" t="s">
        <v>38</v>
      </c>
      <c r="AG36" s="318" t="s">
        <v>33</v>
      </c>
      <c r="AH36" s="1352"/>
      <c r="AI36" s="1274">
        <f t="shared" si="4"/>
        <v>25</v>
      </c>
      <c r="AJ36" s="1300" t="s">
        <v>16</v>
      </c>
      <c r="AK36" s="1304" t="s">
        <v>38</v>
      </c>
      <c r="AL36" s="77" t="s">
        <v>55</v>
      </c>
      <c r="AM36" s="77" t="s">
        <v>33</v>
      </c>
      <c r="AN36" s="75" t="s">
        <v>64</v>
      </c>
      <c r="AO36" s="98" t="s">
        <v>38</v>
      </c>
      <c r="AP36" s="2674"/>
      <c r="AQ36" s="1276">
        <f t="shared" si="5"/>
        <v>25</v>
      </c>
      <c r="AR36" s="1297" t="s">
        <v>15</v>
      </c>
      <c r="AS36" s="1288" t="s">
        <v>64</v>
      </c>
      <c r="AT36" s="74" t="s">
        <v>38</v>
      </c>
      <c r="AU36" s="75" t="s">
        <v>55</v>
      </c>
      <c r="AV36" s="75" t="s">
        <v>33</v>
      </c>
      <c r="AW36" s="98" t="s">
        <v>38</v>
      </c>
      <c r="AX36" s="2857"/>
      <c r="AY36" s="2858"/>
      <c r="AZ36" s="1339"/>
      <c r="BA36" s="1270">
        <f t="shared" si="6"/>
        <v>25</v>
      </c>
      <c r="BB36" s="1298" t="s">
        <v>17</v>
      </c>
      <c r="BC36" s="1288" t="s">
        <v>55</v>
      </c>
      <c r="BD36" s="75" t="s">
        <v>64</v>
      </c>
      <c r="BE36" s="74" t="s">
        <v>38</v>
      </c>
      <c r="BF36" s="74" t="s">
        <v>38</v>
      </c>
      <c r="BG36" s="76" t="s">
        <v>33</v>
      </c>
      <c r="BH36" s="1338"/>
      <c r="BI36" s="1330">
        <f t="shared" si="7"/>
        <v>25</v>
      </c>
      <c r="BJ36" s="1301" t="s">
        <v>18</v>
      </c>
      <c r="BK36" s="82" t="s">
        <v>38</v>
      </c>
      <c r="BL36" s="83" t="s">
        <v>33</v>
      </c>
      <c r="BM36" s="83" t="s">
        <v>64</v>
      </c>
      <c r="BN36" s="82" t="s">
        <v>38</v>
      </c>
      <c r="BO36" s="644" t="s">
        <v>55</v>
      </c>
      <c r="BP36" s="1838">
        <v>39</v>
      </c>
      <c r="BQ36" s="1275">
        <f t="shared" si="8"/>
        <v>25</v>
      </c>
      <c r="BR36" s="1298" t="s">
        <v>14</v>
      </c>
      <c r="BS36" s="1288" t="s">
        <v>64</v>
      </c>
      <c r="BT36" s="74" t="s">
        <v>38</v>
      </c>
      <c r="BU36" s="75" t="s">
        <v>55</v>
      </c>
      <c r="BV36" s="75" t="s">
        <v>33</v>
      </c>
      <c r="BW36" s="98" t="s">
        <v>38</v>
      </c>
      <c r="BX36" s="1838"/>
      <c r="BY36" s="1273">
        <f t="shared" si="9"/>
        <v>25</v>
      </c>
      <c r="BZ36" s="1298" t="s">
        <v>19</v>
      </c>
      <c r="CA36" s="1288" t="s">
        <v>55</v>
      </c>
      <c r="CB36" s="225" t="s">
        <v>64</v>
      </c>
      <c r="CC36" s="74" t="s">
        <v>38</v>
      </c>
      <c r="CD36" s="74" t="s">
        <v>38</v>
      </c>
      <c r="CE36" s="76" t="s">
        <v>33</v>
      </c>
      <c r="CF36" s="1339"/>
      <c r="CG36" s="1275">
        <f t="shared" si="10"/>
        <v>25</v>
      </c>
      <c r="CH36" s="1298" t="s">
        <v>88</v>
      </c>
      <c r="CI36" s="1379" t="s">
        <v>38</v>
      </c>
      <c r="CJ36" s="399" t="s">
        <v>33</v>
      </c>
      <c r="CK36" s="399" t="s">
        <v>64</v>
      </c>
      <c r="CL36" s="398" t="s">
        <v>38</v>
      </c>
      <c r="CM36" s="399" t="s">
        <v>55</v>
      </c>
      <c r="CN36" s="1838">
        <v>52</v>
      </c>
      <c r="CO36" s="1334">
        <f t="shared" si="11"/>
        <v>25</v>
      </c>
      <c r="CP36" s="2406" t="s">
        <v>14</v>
      </c>
      <c r="CQ36" s="1293" t="s">
        <v>64</v>
      </c>
      <c r="CR36" s="224" t="s">
        <v>38</v>
      </c>
      <c r="CS36" s="75" t="s">
        <v>55</v>
      </c>
      <c r="CT36" s="75" t="s">
        <v>33</v>
      </c>
      <c r="CU36" s="98" t="s">
        <v>38</v>
      </c>
      <c r="CV36" s="2881" t="s">
        <v>438</v>
      </c>
      <c r="CW36" s="2874"/>
      <c r="CX36" s="2875"/>
      <c r="CY36" s="2852"/>
      <c r="CZ36" s="2765"/>
      <c r="DA36" s="2765"/>
      <c r="DB36" s="2866"/>
      <c r="DC36" s="2867"/>
      <c r="DD36" s="2867"/>
      <c r="DE36" s="2867"/>
      <c r="DF36" s="2868"/>
    </row>
    <row r="37" spans="1:110" ht="18" customHeight="1" thickBot="1">
      <c r="A37" s="2856"/>
      <c r="B37" s="1835"/>
      <c r="C37" s="1274">
        <f t="shared" si="0"/>
        <v>26</v>
      </c>
      <c r="D37" s="1300" t="s">
        <v>16</v>
      </c>
      <c r="E37" s="1291" t="s">
        <v>64</v>
      </c>
      <c r="F37" s="78" t="s">
        <v>38</v>
      </c>
      <c r="G37" s="77" t="s">
        <v>55</v>
      </c>
      <c r="H37" s="77" t="s">
        <v>33</v>
      </c>
      <c r="I37" s="97" t="s">
        <v>38</v>
      </c>
      <c r="J37" s="1838"/>
      <c r="K37" s="3907">
        <f t="shared" si="1"/>
        <v>26</v>
      </c>
      <c r="L37" s="1302" t="s">
        <v>15</v>
      </c>
      <c r="M37" s="1369" t="s">
        <v>33</v>
      </c>
      <c r="N37" s="224" t="s">
        <v>38</v>
      </c>
      <c r="O37" s="224" t="s">
        <v>38</v>
      </c>
      <c r="P37" s="100" t="s">
        <v>55</v>
      </c>
      <c r="Q37" s="76" t="s">
        <v>64</v>
      </c>
      <c r="R37" s="1339"/>
      <c r="S37" s="1276">
        <f t="shared" si="2"/>
        <v>26</v>
      </c>
      <c r="T37" s="1414" t="s">
        <v>15</v>
      </c>
      <c r="U37" s="1293" t="s">
        <v>64</v>
      </c>
      <c r="V37" s="74" t="s">
        <v>38</v>
      </c>
      <c r="W37" s="75" t="s">
        <v>55</v>
      </c>
      <c r="X37" s="75" t="s">
        <v>33</v>
      </c>
      <c r="Y37" s="98" t="s">
        <v>38</v>
      </c>
      <c r="Z37" s="1838"/>
      <c r="AA37" s="1276">
        <f t="shared" si="3"/>
        <v>26</v>
      </c>
      <c r="AB37" s="1297" t="s">
        <v>19</v>
      </c>
      <c r="AC37" s="1288" t="s">
        <v>33</v>
      </c>
      <c r="AD37" s="74" t="s">
        <v>38</v>
      </c>
      <c r="AE37" s="224" t="s">
        <v>38</v>
      </c>
      <c r="AF37" s="75" t="s">
        <v>55</v>
      </c>
      <c r="AG37" s="76" t="s">
        <v>64</v>
      </c>
      <c r="AH37" s="1338"/>
      <c r="AI37" s="1281">
        <f t="shared" si="4"/>
        <v>26</v>
      </c>
      <c r="AJ37" s="1329" t="s">
        <v>18</v>
      </c>
      <c r="AK37" s="1290" t="s">
        <v>38</v>
      </c>
      <c r="AL37" s="71" t="s">
        <v>33</v>
      </c>
      <c r="AM37" s="71" t="s">
        <v>64</v>
      </c>
      <c r="AN37" s="72" t="s">
        <v>38</v>
      </c>
      <c r="AO37" s="73" t="s">
        <v>55</v>
      </c>
      <c r="AP37" s="1842">
        <v>26</v>
      </c>
      <c r="AQ37" s="1276">
        <f t="shared" si="5"/>
        <v>26</v>
      </c>
      <c r="AR37" s="1297" t="s">
        <v>14</v>
      </c>
      <c r="AS37" s="1289" t="s">
        <v>38</v>
      </c>
      <c r="AT37" s="75" t="s">
        <v>55</v>
      </c>
      <c r="AU37" s="75" t="s">
        <v>33</v>
      </c>
      <c r="AV37" s="75" t="s">
        <v>64</v>
      </c>
      <c r="AW37" s="98" t="s">
        <v>38</v>
      </c>
      <c r="AX37" s="2857"/>
      <c r="AY37" s="2858"/>
      <c r="AZ37" s="1339"/>
      <c r="BA37" s="1270">
        <f t="shared" si="6"/>
        <v>26</v>
      </c>
      <c r="BB37" s="1298" t="s">
        <v>19</v>
      </c>
      <c r="BC37" s="1288" t="s">
        <v>33</v>
      </c>
      <c r="BD37" s="74" t="s">
        <v>38</v>
      </c>
      <c r="BE37" s="74" t="s">
        <v>38</v>
      </c>
      <c r="BF37" s="75" t="s">
        <v>55</v>
      </c>
      <c r="BG37" s="76" t="s">
        <v>64</v>
      </c>
      <c r="BH37" s="1339"/>
      <c r="BI37" s="1276">
        <f t="shared" si="7"/>
        <v>26</v>
      </c>
      <c r="BJ37" s="1298" t="s">
        <v>88</v>
      </c>
      <c r="BK37" s="74" t="s">
        <v>38</v>
      </c>
      <c r="BL37" s="75" t="s">
        <v>33</v>
      </c>
      <c r="BM37" s="75" t="s">
        <v>64</v>
      </c>
      <c r="BN37" s="74" t="s">
        <v>38</v>
      </c>
      <c r="BO37" s="76" t="s">
        <v>55</v>
      </c>
      <c r="BP37" s="1838"/>
      <c r="BQ37" s="1275">
        <f t="shared" si="8"/>
        <v>26</v>
      </c>
      <c r="BR37" s="1298" t="s">
        <v>17</v>
      </c>
      <c r="BS37" s="1289" t="s">
        <v>38</v>
      </c>
      <c r="BT37" s="75" t="s">
        <v>55</v>
      </c>
      <c r="BU37" s="75" t="s">
        <v>33</v>
      </c>
      <c r="BV37" s="75" t="s">
        <v>64</v>
      </c>
      <c r="BW37" s="98" t="s">
        <v>38</v>
      </c>
      <c r="BX37" s="1839"/>
      <c r="BY37" s="1274">
        <f t="shared" si="9"/>
        <v>26</v>
      </c>
      <c r="BZ37" s="1299" t="s">
        <v>16</v>
      </c>
      <c r="CA37" s="1291" t="s">
        <v>33</v>
      </c>
      <c r="CB37" s="78" t="s">
        <v>38</v>
      </c>
      <c r="CC37" s="80" t="s">
        <v>38</v>
      </c>
      <c r="CD37" s="77" t="s">
        <v>55</v>
      </c>
      <c r="CE37" s="81" t="s">
        <v>64</v>
      </c>
      <c r="CF37" s="1339"/>
      <c r="CG37" s="1275">
        <f t="shared" si="10"/>
        <v>26</v>
      </c>
      <c r="CH37" s="1298" t="s">
        <v>15</v>
      </c>
      <c r="CI37" s="1379" t="s">
        <v>38</v>
      </c>
      <c r="CJ37" s="392" t="s">
        <v>33</v>
      </c>
      <c r="CK37" s="399" t="s">
        <v>64</v>
      </c>
      <c r="CL37" s="398" t="s">
        <v>38</v>
      </c>
      <c r="CM37" s="392" t="s">
        <v>55</v>
      </c>
      <c r="CN37" s="1838"/>
      <c r="CO37" s="1334">
        <f t="shared" si="11"/>
        <v>26</v>
      </c>
      <c r="CP37" s="2406" t="s">
        <v>17</v>
      </c>
      <c r="CQ37" s="1293" t="s">
        <v>64</v>
      </c>
      <c r="CR37" s="224" t="s">
        <v>38</v>
      </c>
      <c r="CS37" s="75" t="s">
        <v>55</v>
      </c>
      <c r="CT37" s="75" t="s">
        <v>33</v>
      </c>
      <c r="CU37" s="98" t="s">
        <v>38</v>
      </c>
      <c r="CV37" s="2881" t="s">
        <v>375</v>
      </c>
      <c r="CW37" s="2874"/>
      <c r="CX37" s="2875"/>
      <c r="CY37" s="2852"/>
      <c r="CZ37" s="2765"/>
      <c r="DA37" s="2765"/>
      <c r="DB37" s="2866"/>
      <c r="DC37" s="2867"/>
      <c r="DD37" s="2867"/>
      <c r="DE37" s="2867"/>
      <c r="DF37" s="2868"/>
    </row>
    <row r="38" spans="1:110" ht="18" customHeight="1" thickBot="1">
      <c r="A38" s="2856"/>
      <c r="B38" s="1834"/>
      <c r="C38" s="1281">
        <f t="shared" si="0"/>
        <v>27</v>
      </c>
      <c r="D38" s="1301" t="s">
        <v>18</v>
      </c>
      <c r="E38" s="1290" t="s">
        <v>38</v>
      </c>
      <c r="F38" s="71" t="s">
        <v>55</v>
      </c>
      <c r="G38" s="71" t="s">
        <v>33</v>
      </c>
      <c r="H38" s="71" t="s">
        <v>64</v>
      </c>
      <c r="I38" s="643" t="s">
        <v>38</v>
      </c>
      <c r="J38" s="1838">
        <v>9</v>
      </c>
      <c r="K38" s="3907">
        <f t="shared" si="1"/>
        <v>27</v>
      </c>
      <c r="L38" s="1302" t="s">
        <v>14</v>
      </c>
      <c r="M38" s="1288" t="s">
        <v>33</v>
      </c>
      <c r="N38" s="224" t="s">
        <v>38</v>
      </c>
      <c r="O38" s="224" t="s">
        <v>38</v>
      </c>
      <c r="P38" s="75" t="s">
        <v>55</v>
      </c>
      <c r="Q38" s="76" t="s">
        <v>64</v>
      </c>
      <c r="R38" s="1838">
        <v>13</v>
      </c>
      <c r="S38" s="1276">
        <f t="shared" si="2"/>
        <v>27</v>
      </c>
      <c r="T38" s="1414" t="s">
        <v>14</v>
      </c>
      <c r="U38" s="1292" t="s">
        <v>38</v>
      </c>
      <c r="V38" s="75" t="s">
        <v>55</v>
      </c>
      <c r="W38" s="75" t="s">
        <v>33</v>
      </c>
      <c r="X38" s="75" t="s">
        <v>64</v>
      </c>
      <c r="Y38" s="98" t="s">
        <v>38</v>
      </c>
      <c r="Z38" s="1839"/>
      <c r="AA38" s="1271">
        <f t="shared" si="3"/>
        <v>27</v>
      </c>
      <c r="AB38" s="1300" t="s">
        <v>16</v>
      </c>
      <c r="AC38" s="1288" t="s">
        <v>64</v>
      </c>
      <c r="AD38" s="78" t="s">
        <v>38</v>
      </c>
      <c r="AE38" s="77" t="s">
        <v>55</v>
      </c>
      <c r="AF38" s="77" t="s">
        <v>33</v>
      </c>
      <c r="AG38" s="97" t="s">
        <v>38</v>
      </c>
      <c r="AH38" s="1339"/>
      <c r="AI38" s="1270">
        <f t="shared" si="4"/>
        <v>27</v>
      </c>
      <c r="AJ38" s="1297" t="s">
        <v>88</v>
      </c>
      <c r="AK38" s="1293" t="s">
        <v>55</v>
      </c>
      <c r="AL38" s="75" t="s">
        <v>64</v>
      </c>
      <c r="AM38" s="224" t="s">
        <v>38</v>
      </c>
      <c r="AN38" s="74" t="s">
        <v>38</v>
      </c>
      <c r="AO38" s="318" t="s">
        <v>33</v>
      </c>
      <c r="AP38" s="1842"/>
      <c r="AQ38" s="1276">
        <f t="shared" si="5"/>
        <v>27</v>
      </c>
      <c r="AR38" s="1297" t="s">
        <v>17</v>
      </c>
      <c r="AS38" s="1289" t="s">
        <v>38</v>
      </c>
      <c r="AT38" s="75" t="s">
        <v>55</v>
      </c>
      <c r="AU38" s="75" t="s">
        <v>33</v>
      </c>
      <c r="AV38" s="75" t="s">
        <v>64</v>
      </c>
      <c r="AW38" s="98" t="s">
        <v>38</v>
      </c>
      <c r="AX38" s="2857"/>
      <c r="AY38" s="2858"/>
      <c r="AZ38" s="1352"/>
      <c r="BA38" s="1274">
        <f t="shared" si="6"/>
        <v>27</v>
      </c>
      <c r="BB38" s="1299" t="s">
        <v>16</v>
      </c>
      <c r="BC38" s="1291" t="s">
        <v>33</v>
      </c>
      <c r="BD38" s="78" t="s">
        <v>38</v>
      </c>
      <c r="BE38" s="78" t="s">
        <v>38</v>
      </c>
      <c r="BF38" s="77" t="s">
        <v>55</v>
      </c>
      <c r="BG38" s="650" t="s">
        <v>64</v>
      </c>
      <c r="BH38" s="1339"/>
      <c r="BI38" s="1276">
        <f t="shared" si="7"/>
        <v>27</v>
      </c>
      <c r="BJ38" s="1298" t="s">
        <v>15</v>
      </c>
      <c r="BK38" s="75" t="s">
        <v>55</v>
      </c>
      <c r="BL38" s="75" t="s">
        <v>64</v>
      </c>
      <c r="BM38" s="74" t="s">
        <v>38</v>
      </c>
      <c r="BN38" s="74" t="s">
        <v>38</v>
      </c>
      <c r="BO38" s="76" t="s">
        <v>33</v>
      </c>
      <c r="BP38" s="1838"/>
      <c r="BQ38" s="1275">
        <f t="shared" si="8"/>
        <v>27</v>
      </c>
      <c r="BR38" s="1298" t="s">
        <v>19</v>
      </c>
      <c r="BS38" s="1289" t="s">
        <v>38</v>
      </c>
      <c r="BT38" s="75" t="s">
        <v>55</v>
      </c>
      <c r="BU38" s="75" t="s">
        <v>33</v>
      </c>
      <c r="BV38" s="75" t="s">
        <v>64</v>
      </c>
      <c r="BW38" s="98" t="s">
        <v>38</v>
      </c>
      <c r="BX38" s="1840"/>
      <c r="BY38" s="1281">
        <f t="shared" si="9"/>
        <v>27</v>
      </c>
      <c r="BZ38" s="1301" t="s">
        <v>18</v>
      </c>
      <c r="CA38" s="1294" t="s">
        <v>33</v>
      </c>
      <c r="CB38" s="82" t="s">
        <v>38</v>
      </c>
      <c r="CC38" s="72" t="s">
        <v>38</v>
      </c>
      <c r="CD38" s="83" t="s">
        <v>55</v>
      </c>
      <c r="CE38" s="73" t="s">
        <v>64</v>
      </c>
      <c r="CF38" s="1838">
        <v>48</v>
      </c>
      <c r="CG38" s="1275">
        <f t="shared" si="10"/>
        <v>27</v>
      </c>
      <c r="CH38" s="1414" t="s">
        <v>14</v>
      </c>
      <c r="CI38" s="1377" t="s">
        <v>55</v>
      </c>
      <c r="CJ38" s="392" t="s">
        <v>64</v>
      </c>
      <c r="CK38" s="393" t="s">
        <v>38</v>
      </c>
      <c r="CL38" s="398" t="s">
        <v>38</v>
      </c>
      <c r="CM38" s="392" t="s">
        <v>33</v>
      </c>
      <c r="CN38" s="1838"/>
      <c r="CO38" s="1270">
        <f t="shared" si="11"/>
        <v>27</v>
      </c>
      <c r="CP38" s="1329" t="s">
        <v>19</v>
      </c>
      <c r="CQ38" s="1289" t="s">
        <v>38</v>
      </c>
      <c r="CR38" s="75" t="s">
        <v>55</v>
      </c>
      <c r="CS38" s="75" t="s">
        <v>33</v>
      </c>
      <c r="CT38" s="75" t="s">
        <v>64</v>
      </c>
      <c r="CU38" s="98" t="s">
        <v>38</v>
      </c>
      <c r="CV38" s="2881" t="s">
        <v>201</v>
      </c>
      <c r="CW38" s="2874"/>
      <c r="CX38" s="2875"/>
      <c r="CY38" s="2852"/>
      <c r="CZ38" s="2765"/>
      <c r="DA38" s="2765"/>
      <c r="DB38" s="2866"/>
      <c r="DC38" s="2867"/>
      <c r="DD38" s="2867"/>
      <c r="DE38" s="2867"/>
      <c r="DF38" s="2868"/>
    </row>
    <row r="39" spans="1:110" ht="18" customHeight="1" thickBot="1">
      <c r="A39" s="2856"/>
      <c r="B39" s="1834"/>
      <c r="C39" s="1270">
        <f t="shared" si="0"/>
        <v>28</v>
      </c>
      <c r="D39" s="1297" t="s">
        <v>88</v>
      </c>
      <c r="E39" s="1292" t="s">
        <v>38</v>
      </c>
      <c r="F39" s="225" t="s">
        <v>55</v>
      </c>
      <c r="G39" s="225" t="s">
        <v>33</v>
      </c>
      <c r="H39" s="225" t="s">
        <v>64</v>
      </c>
      <c r="I39" s="642" t="s">
        <v>38</v>
      </c>
      <c r="J39" s="1841"/>
      <c r="K39" s="3907">
        <f t="shared" si="1"/>
        <v>28</v>
      </c>
      <c r="L39" s="1298" t="s">
        <v>17</v>
      </c>
      <c r="M39" s="1287" t="s">
        <v>64</v>
      </c>
      <c r="N39" s="393" t="s">
        <v>38</v>
      </c>
      <c r="O39" s="392" t="s">
        <v>55</v>
      </c>
      <c r="P39" s="392" t="s">
        <v>33</v>
      </c>
      <c r="Q39" s="404" t="s">
        <v>38</v>
      </c>
      <c r="R39" s="1838"/>
      <c r="S39" s="1276">
        <f t="shared" si="2"/>
        <v>28</v>
      </c>
      <c r="T39" s="1298" t="s">
        <v>17</v>
      </c>
      <c r="U39" s="1292" t="s">
        <v>38</v>
      </c>
      <c r="V39" s="75" t="s">
        <v>33</v>
      </c>
      <c r="W39" s="75" t="s">
        <v>64</v>
      </c>
      <c r="X39" s="74" t="s">
        <v>38</v>
      </c>
      <c r="Y39" s="76" t="s">
        <v>55</v>
      </c>
      <c r="Z39" s="1838"/>
      <c r="AA39" s="1276">
        <f t="shared" si="3"/>
        <v>28</v>
      </c>
      <c r="AB39" s="1297" t="s">
        <v>18</v>
      </c>
      <c r="AC39" s="1295" t="s">
        <v>64</v>
      </c>
      <c r="AD39" s="82" t="s">
        <v>38</v>
      </c>
      <c r="AE39" s="83" t="s">
        <v>55</v>
      </c>
      <c r="AF39" s="71" t="s">
        <v>33</v>
      </c>
      <c r="AG39" s="643" t="s">
        <v>38</v>
      </c>
      <c r="AH39" s="1339"/>
      <c r="AI39" s="1270">
        <f t="shared" si="4"/>
        <v>28</v>
      </c>
      <c r="AJ39" s="1297" t="s">
        <v>15</v>
      </c>
      <c r="AK39" s="1293" t="s">
        <v>55</v>
      </c>
      <c r="AL39" s="75" t="s">
        <v>64</v>
      </c>
      <c r="AM39" s="224" t="s">
        <v>38</v>
      </c>
      <c r="AN39" s="74" t="s">
        <v>38</v>
      </c>
      <c r="AO39" s="318" t="s">
        <v>33</v>
      </c>
      <c r="AP39" s="1842"/>
      <c r="AQ39" s="1276">
        <f t="shared" si="5"/>
        <v>28</v>
      </c>
      <c r="AR39" s="1297" t="s">
        <v>19</v>
      </c>
      <c r="AS39" s="1289" t="s">
        <v>38</v>
      </c>
      <c r="AT39" s="75" t="s">
        <v>33</v>
      </c>
      <c r="AU39" s="75" t="s">
        <v>64</v>
      </c>
      <c r="AV39" s="74" t="s">
        <v>38</v>
      </c>
      <c r="AW39" s="76" t="s">
        <v>55</v>
      </c>
      <c r="AX39" s="2857"/>
      <c r="AY39" s="2858"/>
      <c r="AZ39" s="1338"/>
      <c r="BA39" s="1281">
        <f t="shared" si="6"/>
        <v>28</v>
      </c>
      <c r="BB39" s="3486" t="s">
        <v>18</v>
      </c>
      <c r="BC39" s="1294" t="s">
        <v>64</v>
      </c>
      <c r="BD39" s="72" t="s">
        <v>38</v>
      </c>
      <c r="BE39" s="71" t="s">
        <v>55</v>
      </c>
      <c r="BF39" s="71" t="s">
        <v>33</v>
      </c>
      <c r="BG39" s="643" t="s">
        <v>38</v>
      </c>
      <c r="BH39" s="1838">
        <v>35</v>
      </c>
      <c r="BI39" s="1276">
        <f t="shared" si="7"/>
        <v>28</v>
      </c>
      <c r="BJ39" s="1298" t="s">
        <v>14</v>
      </c>
      <c r="BK39" s="75" t="s">
        <v>55</v>
      </c>
      <c r="BL39" s="75" t="s">
        <v>64</v>
      </c>
      <c r="BM39" s="74" t="s">
        <v>38</v>
      </c>
      <c r="BN39" s="74" t="s">
        <v>38</v>
      </c>
      <c r="BO39" s="76" t="s">
        <v>33</v>
      </c>
      <c r="BP39" s="1839"/>
      <c r="BQ39" s="1698">
        <f t="shared" si="8"/>
        <v>28</v>
      </c>
      <c r="BR39" s="1300" t="s">
        <v>16</v>
      </c>
      <c r="BS39" s="1304" t="s">
        <v>38</v>
      </c>
      <c r="BT39" s="77" t="s">
        <v>33</v>
      </c>
      <c r="BU39" s="77" t="s">
        <v>64</v>
      </c>
      <c r="BV39" s="78" t="s">
        <v>38</v>
      </c>
      <c r="BW39" s="650" t="s">
        <v>55</v>
      </c>
      <c r="BX39" s="1838"/>
      <c r="BY39" s="1270">
        <f t="shared" si="9"/>
        <v>28</v>
      </c>
      <c r="BZ39" s="1298" t="s">
        <v>88</v>
      </c>
      <c r="CA39" s="1288" t="s">
        <v>64</v>
      </c>
      <c r="CB39" s="74" t="s">
        <v>38</v>
      </c>
      <c r="CC39" s="75" t="s">
        <v>55</v>
      </c>
      <c r="CD39" s="75" t="s">
        <v>33</v>
      </c>
      <c r="CE39" s="98" t="s">
        <v>38</v>
      </c>
      <c r="CF39" s="1339"/>
      <c r="CG39" s="1275">
        <f t="shared" si="10"/>
        <v>28</v>
      </c>
      <c r="CH39" s="1414" t="s">
        <v>17</v>
      </c>
      <c r="CI39" s="1287" t="s">
        <v>33</v>
      </c>
      <c r="CJ39" s="393" t="s">
        <v>38</v>
      </c>
      <c r="CK39" s="393" t="s">
        <v>38</v>
      </c>
      <c r="CL39" s="392" t="s">
        <v>55</v>
      </c>
      <c r="CM39" s="392" t="s">
        <v>64</v>
      </c>
      <c r="CN39" s="1839"/>
      <c r="CO39" s="1274">
        <f t="shared" si="11"/>
        <v>28</v>
      </c>
      <c r="CP39" s="1699" t="s">
        <v>16</v>
      </c>
      <c r="CQ39" s="1304" t="s">
        <v>38</v>
      </c>
      <c r="CR39" s="77" t="s">
        <v>33</v>
      </c>
      <c r="CS39" s="77" t="s">
        <v>64</v>
      </c>
      <c r="CT39" s="78" t="s">
        <v>38</v>
      </c>
      <c r="CU39" s="650" t="s">
        <v>55</v>
      </c>
      <c r="CV39" s="2881" t="s">
        <v>439</v>
      </c>
      <c r="CW39" s="2874"/>
      <c r="CX39" s="2875"/>
      <c r="CY39" s="2852"/>
      <c r="CZ39" s="2765"/>
      <c r="DA39" s="2765"/>
      <c r="DB39" s="2866"/>
      <c r="DC39" s="2867"/>
      <c r="DD39" s="2867"/>
      <c r="DE39" s="2867"/>
      <c r="DF39" s="2868"/>
    </row>
    <row r="40" spans="1:110" ht="18" customHeight="1" thickBot="1">
      <c r="A40" s="2856"/>
      <c r="B40" s="1834"/>
      <c r="C40" s="1270">
        <f t="shared" si="0"/>
        <v>29</v>
      </c>
      <c r="D40" s="1297" t="s">
        <v>15</v>
      </c>
      <c r="E40" s="1289" t="s">
        <v>38</v>
      </c>
      <c r="F40" s="75" t="s">
        <v>33</v>
      </c>
      <c r="G40" s="75" t="s">
        <v>64</v>
      </c>
      <c r="H40" s="74" t="s">
        <v>38</v>
      </c>
      <c r="I40" s="76" t="s">
        <v>55</v>
      </c>
      <c r="J40" s="3970"/>
      <c r="K40" s="3971"/>
      <c r="L40" s="3974"/>
      <c r="M40" s="3972"/>
      <c r="N40" s="232"/>
      <c r="O40" s="232"/>
      <c r="P40" s="232"/>
      <c r="Q40" s="3973"/>
      <c r="R40" s="1838"/>
      <c r="S40" s="1273">
        <f t="shared" si="2"/>
        <v>29</v>
      </c>
      <c r="T40" s="1298" t="s">
        <v>19</v>
      </c>
      <c r="U40" s="1292" t="s">
        <v>38</v>
      </c>
      <c r="V40" s="75" t="s">
        <v>33</v>
      </c>
      <c r="W40" s="75" t="s">
        <v>64</v>
      </c>
      <c r="X40" s="74" t="s">
        <v>38</v>
      </c>
      <c r="Y40" s="76" t="s">
        <v>55</v>
      </c>
      <c r="Z40" s="1838"/>
      <c r="AA40" s="1276">
        <f t="shared" si="3"/>
        <v>29</v>
      </c>
      <c r="AB40" s="1297" t="s">
        <v>88</v>
      </c>
      <c r="AC40" s="1289" t="s">
        <v>38</v>
      </c>
      <c r="AD40" s="75" t="s">
        <v>55</v>
      </c>
      <c r="AE40" s="75" t="s">
        <v>33</v>
      </c>
      <c r="AF40" s="225" t="s">
        <v>64</v>
      </c>
      <c r="AG40" s="98" t="s">
        <v>38</v>
      </c>
      <c r="AH40" s="1838">
        <v>22</v>
      </c>
      <c r="AI40" s="1273">
        <f t="shared" si="4"/>
        <v>29</v>
      </c>
      <c r="AJ40" s="1297" t="s">
        <v>14</v>
      </c>
      <c r="AK40" s="1288" t="s">
        <v>33</v>
      </c>
      <c r="AL40" s="74" t="s">
        <v>38</v>
      </c>
      <c r="AM40" s="224" t="s">
        <v>38</v>
      </c>
      <c r="AN40" s="75" t="s">
        <v>55</v>
      </c>
      <c r="AO40" s="318" t="s">
        <v>64</v>
      </c>
      <c r="AP40" s="1843"/>
      <c r="AQ40" s="1271">
        <f t="shared" si="5"/>
        <v>29</v>
      </c>
      <c r="AR40" s="1300" t="s">
        <v>16</v>
      </c>
      <c r="AS40" s="1304" t="s">
        <v>38</v>
      </c>
      <c r="AT40" s="77" t="s">
        <v>33</v>
      </c>
      <c r="AU40" s="77" t="s">
        <v>64</v>
      </c>
      <c r="AV40" s="78" t="s">
        <v>38</v>
      </c>
      <c r="AW40" s="650" t="s">
        <v>55</v>
      </c>
      <c r="AX40" s="2857"/>
      <c r="AY40" s="2858"/>
      <c r="AZ40" s="1339"/>
      <c r="BA40" s="1270">
        <f t="shared" si="6"/>
        <v>29</v>
      </c>
      <c r="BB40" s="1297" t="s">
        <v>88</v>
      </c>
      <c r="BC40" s="1293" t="s">
        <v>64</v>
      </c>
      <c r="BD40" s="224" t="s">
        <v>38</v>
      </c>
      <c r="BE40" s="225" t="s">
        <v>55</v>
      </c>
      <c r="BF40" s="225" t="s">
        <v>33</v>
      </c>
      <c r="BG40" s="642" t="s">
        <v>38</v>
      </c>
      <c r="BH40" s="1339"/>
      <c r="BI40" s="1267">
        <f t="shared" si="7"/>
        <v>29</v>
      </c>
      <c r="BJ40" s="2406" t="s">
        <v>17</v>
      </c>
      <c r="BK40" s="75" t="s">
        <v>33</v>
      </c>
      <c r="BL40" s="74" t="s">
        <v>38</v>
      </c>
      <c r="BM40" s="74" t="s">
        <v>38</v>
      </c>
      <c r="BN40" s="75" t="s">
        <v>55</v>
      </c>
      <c r="BO40" s="76" t="s">
        <v>64</v>
      </c>
      <c r="BP40" s="1838"/>
      <c r="BQ40" s="1275">
        <f t="shared" si="8"/>
        <v>29</v>
      </c>
      <c r="BR40" s="1329" t="s">
        <v>18</v>
      </c>
      <c r="BS40" s="1294" t="s">
        <v>55</v>
      </c>
      <c r="BT40" s="71" t="s">
        <v>64</v>
      </c>
      <c r="BU40" s="72" t="s">
        <v>38</v>
      </c>
      <c r="BV40" s="72" t="s">
        <v>38</v>
      </c>
      <c r="BW40" s="73" t="s">
        <v>33</v>
      </c>
      <c r="BX40" s="1838"/>
      <c r="BY40" s="1273">
        <f t="shared" si="9"/>
        <v>29</v>
      </c>
      <c r="BZ40" s="1298" t="s">
        <v>15</v>
      </c>
      <c r="CA40" s="1289" t="s">
        <v>38</v>
      </c>
      <c r="CB40" s="75" t="s">
        <v>55</v>
      </c>
      <c r="CC40" s="75" t="s">
        <v>33</v>
      </c>
      <c r="CD40" s="75" t="s">
        <v>64</v>
      </c>
      <c r="CE40" s="98" t="s">
        <v>38</v>
      </c>
      <c r="CF40" s="1838"/>
      <c r="CG40" s="1275">
        <f t="shared" si="10"/>
        <v>29</v>
      </c>
      <c r="CH40" s="1414" t="s">
        <v>19</v>
      </c>
      <c r="CI40" s="1287" t="s">
        <v>33</v>
      </c>
      <c r="CJ40" s="393" t="s">
        <v>38</v>
      </c>
      <c r="CK40" s="393" t="s">
        <v>38</v>
      </c>
      <c r="CL40" s="392" t="s">
        <v>55</v>
      </c>
      <c r="CM40" s="392" t="s">
        <v>64</v>
      </c>
      <c r="CN40" s="1838"/>
      <c r="CO40" s="1273">
        <f t="shared" si="11"/>
        <v>29</v>
      </c>
      <c r="CP40" s="1329" t="s">
        <v>18</v>
      </c>
      <c r="CQ40" s="1290" t="s">
        <v>38</v>
      </c>
      <c r="CR40" s="71" t="s">
        <v>33</v>
      </c>
      <c r="CS40" s="71" t="s">
        <v>64</v>
      </c>
      <c r="CT40" s="72" t="s">
        <v>38</v>
      </c>
      <c r="CU40" s="73" t="s">
        <v>55</v>
      </c>
      <c r="CV40" s="2881" t="s">
        <v>376</v>
      </c>
      <c r="CW40" s="2874"/>
      <c r="CX40" s="2875"/>
      <c r="CY40" s="2852"/>
      <c r="CZ40" s="2765"/>
      <c r="DA40" s="2765"/>
      <c r="DB40" s="2866"/>
      <c r="DC40" s="2867"/>
      <c r="DD40" s="2867"/>
      <c r="DE40" s="2867"/>
      <c r="DF40" s="2868"/>
    </row>
    <row r="41" spans="1:110" s="2020" customFormat="1" ht="18" customHeight="1" thickBot="1">
      <c r="A41" s="2882"/>
      <c r="B41" s="1834">
        <v>5</v>
      </c>
      <c r="C41" s="1275">
        <f t="shared" si="0"/>
        <v>30</v>
      </c>
      <c r="D41" s="1297" t="s">
        <v>14</v>
      </c>
      <c r="E41" s="1289" t="s">
        <v>38</v>
      </c>
      <c r="F41" s="75" t="s">
        <v>33</v>
      </c>
      <c r="G41" s="75" t="s">
        <v>64</v>
      </c>
      <c r="H41" s="74" t="s">
        <v>38</v>
      </c>
      <c r="I41" s="76" t="s">
        <v>55</v>
      </c>
      <c r="J41" s="1340"/>
      <c r="K41" s="1668"/>
      <c r="L41" s="3588"/>
      <c r="M41" s="641"/>
      <c r="N41" s="641"/>
      <c r="O41" s="641"/>
      <c r="P41" s="641"/>
      <c r="Q41" s="3529"/>
      <c r="R41" s="1839"/>
      <c r="S41" s="1274">
        <f t="shared" si="2"/>
        <v>30</v>
      </c>
      <c r="T41" s="1299" t="s">
        <v>16</v>
      </c>
      <c r="U41" s="1331" t="s">
        <v>55</v>
      </c>
      <c r="V41" s="391" t="s">
        <v>64</v>
      </c>
      <c r="W41" s="395" t="s">
        <v>38</v>
      </c>
      <c r="X41" s="395" t="s">
        <v>38</v>
      </c>
      <c r="Y41" s="403" t="s">
        <v>33</v>
      </c>
      <c r="Z41" s="1841"/>
      <c r="AA41" s="1276">
        <f t="shared" si="3"/>
        <v>30</v>
      </c>
      <c r="AB41" s="1297" t="s">
        <v>15</v>
      </c>
      <c r="AC41" s="1289" t="s">
        <v>38</v>
      </c>
      <c r="AD41" s="75" t="s">
        <v>55</v>
      </c>
      <c r="AE41" s="75" t="s">
        <v>33</v>
      </c>
      <c r="AF41" s="225" t="s">
        <v>64</v>
      </c>
      <c r="AG41" s="98" t="s">
        <v>38</v>
      </c>
      <c r="AH41" s="1339"/>
      <c r="AI41" s="1270">
        <f t="shared" si="4"/>
        <v>30</v>
      </c>
      <c r="AJ41" s="1297" t="s">
        <v>17</v>
      </c>
      <c r="AK41" s="1288" t="s">
        <v>33</v>
      </c>
      <c r="AL41" s="74" t="s">
        <v>38</v>
      </c>
      <c r="AM41" s="224" t="s">
        <v>38</v>
      </c>
      <c r="AN41" s="75" t="s">
        <v>55</v>
      </c>
      <c r="AO41" s="318" t="s">
        <v>64</v>
      </c>
      <c r="AP41" s="3977"/>
      <c r="AQ41" s="1330">
        <f t="shared" si="5"/>
        <v>30</v>
      </c>
      <c r="AR41" s="3978" t="s">
        <v>18</v>
      </c>
      <c r="AS41" s="1294" t="s">
        <v>55</v>
      </c>
      <c r="AT41" s="71" t="s">
        <v>64</v>
      </c>
      <c r="AU41" s="72" t="s">
        <v>38</v>
      </c>
      <c r="AV41" s="72" t="s">
        <v>38</v>
      </c>
      <c r="AW41" s="73" t="s">
        <v>33</v>
      </c>
      <c r="AX41" s="2857"/>
      <c r="AY41" s="2883"/>
      <c r="AZ41" s="1339"/>
      <c r="BA41" s="1270">
        <f t="shared" si="6"/>
        <v>30</v>
      </c>
      <c r="BB41" s="1329" t="s">
        <v>15</v>
      </c>
      <c r="BC41" s="1289" t="s">
        <v>38</v>
      </c>
      <c r="BD41" s="75" t="s">
        <v>55</v>
      </c>
      <c r="BE41" s="75" t="s">
        <v>33</v>
      </c>
      <c r="BF41" s="75" t="s">
        <v>64</v>
      </c>
      <c r="BG41" s="98" t="s">
        <v>38</v>
      </c>
      <c r="BH41" s="1838"/>
      <c r="BI41" s="1276">
        <f t="shared" si="7"/>
        <v>30</v>
      </c>
      <c r="BJ41" s="1298" t="s">
        <v>19</v>
      </c>
      <c r="BK41" s="95" t="s">
        <v>64</v>
      </c>
      <c r="BL41" s="74" t="s">
        <v>38</v>
      </c>
      <c r="BM41" s="75" t="s">
        <v>55</v>
      </c>
      <c r="BN41" s="75" t="s">
        <v>33</v>
      </c>
      <c r="BO41" s="98" t="s">
        <v>38</v>
      </c>
      <c r="BP41" s="1841"/>
      <c r="BQ41" s="1275">
        <f t="shared" si="8"/>
        <v>30</v>
      </c>
      <c r="BR41" s="1298" t="s">
        <v>88</v>
      </c>
      <c r="BS41" s="1288" t="s">
        <v>55</v>
      </c>
      <c r="BT41" s="75" t="s">
        <v>64</v>
      </c>
      <c r="BU41" s="74" t="s">
        <v>38</v>
      </c>
      <c r="BV41" s="74" t="s">
        <v>38</v>
      </c>
      <c r="BW41" s="76" t="s">
        <v>33</v>
      </c>
      <c r="BX41" s="1838">
        <v>44</v>
      </c>
      <c r="BY41" s="1270">
        <f t="shared" si="9"/>
        <v>30</v>
      </c>
      <c r="BZ41" s="1298" t="s">
        <v>14</v>
      </c>
      <c r="CA41" s="1289" t="s">
        <v>38</v>
      </c>
      <c r="CB41" s="75" t="s">
        <v>55</v>
      </c>
      <c r="CC41" s="75" t="s">
        <v>33</v>
      </c>
      <c r="CD41" s="75" t="s">
        <v>64</v>
      </c>
      <c r="CE41" s="98" t="s">
        <v>38</v>
      </c>
      <c r="CF41" s="1839"/>
      <c r="CG41" s="1271">
        <f t="shared" si="10"/>
        <v>30</v>
      </c>
      <c r="CH41" s="1415" t="s">
        <v>16</v>
      </c>
      <c r="CI41" s="1331" t="s">
        <v>64</v>
      </c>
      <c r="CJ41" s="395" t="s">
        <v>38</v>
      </c>
      <c r="CK41" s="391" t="s">
        <v>55</v>
      </c>
      <c r="CL41" s="391" t="s">
        <v>33</v>
      </c>
      <c r="CM41" s="3908" t="s">
        <v>38</v>
      </c>
      <c r="CN41" s="1838"/>
      <c r="CO41" s="1270">
        <f t="shared" si="11"/>
        <v>30</v>
      </c>
      <c r="CP41" s="1329" t="s">
        <v>88</v>
      </c>
      <c r="CQ41" s="1293" t="s">
        <v>55</v>
      </c>
      <c r="CR41" s="225" t="s">
        <v>64</v>
      </c>
      <c r="CS41" s="74" t="s">
        <v>38</v>
      </c>
      <c r="CT41" s="74" t="s">
        <v>38</v>
      </c>
      <c r="CU41" s="318" t="s">
        <v>33</v>
      </c>
      <c r="CV41" s="2876"/>
      <c r="CW41" s="2877"/>
      <c r="CX41" s="2878"/>
      <c r="CY41" s="2852"/>
      <c r="CZ41" s="2765"/>
      <c r="DA41" s="2765"/>
      <c r="DB41" s="2884"/>
      <c r="DC41" s="2885"/>
      <c r="DD41" s="2885"/>
      <c r="DE41" s="2885"/>
      <c r="DF41" s="2886"/>
    </row>
    <row r="42" spans="1:110" ht="18" customHeight="1" thickBot="1">
      <c r="A42" s="2856"/>
      <c r="B42" s="1834"/>
      <c r="C42" s="1274">
        <f t="shared" si="0"/>
        <v>31</v>
      </c>
      <c r="D42" s="1297" t="s">
        <v>17</v>
      </c>
      <c r="E42" s="1288" t="s">
        <v>55</v>
      </c>
      <c r="F42" s="75" t="s">
        <v>64</v>
      </c>
      <c r="G42" s="74" t="s">
        <v>38</v>
      </c>
      <c r="H42" s="74" t="s">
        <v>38</v>
      </c>
      <c r="I42" s="76" t="s">
        <v>33</v>
      </c>
      <c r="J42" s="1341"/>
      <c r="K42" s="1669"/>
      <c r="L42" s="1303"/>
      <c r="M42" s="3530"/>
      <c r="N42" s="3530"/>
      <c r="O42" s="3530"/>
      <c r="P42" s="3530"/>
      <c r="Q42" s="3531"/>
      <c r="R42" s="1839"/>
      <c r="S42" s="1274">
        <f t="shared" si="2"/>
        <v>31</v>
      </c>
      <c r="T42" s="1301" t="s">
        <v>18</v>
      </c>
      <c r="U42" s="1294" t="s">
        <v>55</v>
      </c>
      <c r="V42" s="71" t="s">
        <v>64</v>
      </c>
      <c r="W42" s="72" t="s">
        <v>38</v>
      </c>
      <c r="X42" s="72" t="s">
        <v>38</v>
      </c>
      <c r="Y42" s="73" t="s">
        <v>33</v>
      </c>
      <c r="Z42" s="1339"/>
      <c r="AA42" s="1043"/>
      <c r="AB42" s="1303"/>
      <c r="AC42" s="1296"/>
      <c r="AD42" s="286"/>
      <c r="AE42" s="286"/>
      <c r="AF42" s="286"/>
      <c r="AG42" s="287"/>
      <c r="AH42" s="1352"/>
      <c r="AI42" s="1274">
        <f t="shared" si="4"/>
        <v>31</v>
      </c>
      <c r="AJ42" s="1297" t="s">
        <v>19</v>
      </c>
      <c r="AK42" s="1377" t="s">
        <v>64</v>
      </c>
      <c r="AL42" s="393" t="s">
        <v>38</v>
      </c>
      <c r="AM42" s="392" t="s">
        <v>55</v>
      </c>
      <c r="AN42" s="392" t="s">
        <v>33</v>
      </c>
      <c r="AO42" s="404" t="s">
        <v>38</v>
      </c>
      <c r="AP42" s="1367"/>
      <c r="AQ42" s="1018"/>
      <c r="AR42" s="1303"/>
      <c r="AS42" s="1296"/>
      <c r="AT42" s="286"/>
      <c r="AU42" s="286"/>
      <c r="AV42" s="286"/>
      <c r="AW42" s="287"/>
      <c r="AX42" s="2857"/>
      <c r="AY42" s="2858"/>
      <c r="AZ42" s="1839">
        <v>31</v>
      </c>
      <c r="BA42" s="1274">
        <f t="shared" si="6"/>
        <v>31</v>
      </c>
      <c r="BB42" s="1298" t="s">
        <v>14</v>
      </c>
      <c r="BC42" s="1307" t="s">
        <v>38</v>
      </c>
      <c r="BD42" s="75" t="s">
        <v>33</v>
      </c>
      <c r="BE42" s="75" t="s">
        <v>64</v>
      </c>
      <c r="BF42" s="74" t="s">
        <v>38</v>
      </c>
      <c r="BG42" s="76" t="s">
        <v>55</v>
      </c>
      <c r="BH42" s="1839"/>
      <c r="BI42" s="1698">
        <f t="shared" si="7"/>
        <v>31</v>
      </c>
      <c r="BJ42" s="1699" t="s">
        <v>16</v>
      </c>
      <c r="BK42" s="1649" t="s">
        <v>64</v>
      </c>
      <c r="BL42" s="78" t="s">
        <v>38</v>
      </c>
      <c r="BM42" s="77" t="s">
        <v>55</v>
      </c>
      <c r="BN42" s="77" t="s">
        <v>33</v>
      </c>
      <c r="BO42" s="97" t="s">
        <v>38</v>
      </c>
      <c r="BP42" s="1367"/>
      <c r="BQ42" s="1043"/>
      <c r="BR42" s="1303"/>
      <c r="BS42" s="1296"/>
      <c r="BT42" s="286"/>
      <c r="BU42" s="286"/>
      <c r="BV42" s="286"/>
      <c r="BW42" s="287"/>
      <c r="BX42" s="1839"/>
      <c r="BY42" s="1274">
        <f t="shared" si="9"/>
        <v>31</v>
      </c>
      <c r="BZ42" s="1298" t="s">
        <v>17</v>
      </c>
      <c r="CA42" s="1289" t="s">
        <v>38</v>
      </c>
      <c r="CB42" s="75" t="s">
        <v>33</v>
      </c>
      <c r="CC42" s="75" t="s">
        <v>64</v>
      </c>
      <c r="CD42" s="74" t="s">
        <v>38</v>
      </c>
      <c r="CE42" s="76" t="s">
        <v>55</v>
      </c>
      <c r="CF42" s="1367"/>
      <c r="CG42" s="1043"/>
      <c r="CH42" s="1303"/>
      <c r="CI42" s="1296"/>
      <c r="CJ42" s="286"/>
      <c r="CK42" s="286"/>
      <c r="CL42" s="286"/>
      <c r="CM42" s="287"/>
      <c r="CN42" s="1839"/>
      <c r="CO42" s="1274">
        <f t="shared" si="11"/>
        <v>31</v>
      </c>
      <c r="CP42" s="1329" t="s">
        <v>15</v>
      </c>
      <c r="CQ42" s="1293" t="s">
        <v>55</v>
      </c>
      <c r="CR42" s="225" t="s">
        <v>64</v>
      </c>
      <c r="CS42" s="74" t="s">
        <v>38</v>
      </c>
      <c r="CT42" s="74" t="s">
        <v>38</v>
      </c>
      <c r="CU42" s="76" t="s">
        <v>33</v>
      </c>
      <c r="CV42" s="2887"/>
      <c r="CW42" s="2874"/>
      <c r="CX42" s="2875"/>
      <c r="CY42" s="2852"/>
      <c r="CZ42" s="2765"/>
      <c r="DA42" s="2765"/>
      <c r="DB42" s="2888"/>
      <c r="DC42" s="2889"/>
      <c r="DD42" s="2889"/>
      <c r="DE42" s="2889"/>
      <c r="DF42" s="2890"/>
    </row>
    <row r="43" spans="1:110" s="2020" customFormat="1" ht="18" customHeight="1">
      <c r="A43" s="2891"/>
      <c r="B43" s="4699" t="s">
        <v>157</v>
      </c>
      <c r="C43" s="4700"/>
      <c r="D43" s="4701"/>
      <c r="E43" s="1308">
        <v>4</v>
      </c>
      <c r="F43" s="462"/>
      <c r="G43" s="462"/>
      <c r="H43" s="587">
        <v>4</v>
      </c>
      <c r="I43" s="635"/>
      <c r="J43" s="2892"/>
      <c r="K43" s="2893"/>
      <c r="L43" s="2894"/>
      <c r="M43" s="1308">
        <v>2</v>
      </c>
      <c r="N43" s="462"/>
      <c r="O43" s="462"/>
      <c r="P43" s="587">
        <v>3</v>
      </c>
      <c r="Q43" s="635"/>
      <c r="R43" s="2895"/>
      <c r="S43" s="2896"/>
      <c r="T43" s="2894"/>
      <c r="U43" s="1308">
        <v>4</v>
      </c>
      <c r="V43" s="462"/>
      <c r="W43" s="462"/>
      <c r="X43" s="587">
        <v>4</v>
      </c>
      <c r="Y43" s="635"/>
      <c r="Z43" s="2892"/>
      <c r="AA43" s="2896"/>
      <c r="AB43" s="2897"/>
      <c r="AC43" s="1308">
        <v>3</v>
      </c>
      <c r="AD43" s="462"/>
      <c r="AE43" s="462"/>
      <c r="AF43" s="587">
        <v>2</v>
      </c>
      <c r="AG43" s="635"/>
      <c r="AH43" s="2892"/>
      <c r="AI43" s="2896"/>
      <c r="AJ43" s="2894"/>
      <c r="AK43" s="1308">
        <v>4</v>
      </c>
      <c r="AL43" s="462"/>
      <c r="AM43" s="462"/>
      <c r="AN43" s="587">
        <v>4</v>
      </c>
      <c r="AO43" s="635"/>
      <c r="AP43" s="2892"/>
      <c r="AQ43" s="2896"/>
      <c r="AR43" s="2894"/>
      <c r="AS43" s="1308">
        <v>4</v>
      </c>
      <c r="AT43" s="462"/>
      <c r="AU43" s="462"/>
      <c r="AV43" s="587">
        <v>4</v>
      </c>
      <c r="AW43" s="635"/>
      <c r="AY43" s="2898"/>
      <c r="AZ43" s="4699" t="s">
        <v>157</v>
      </c>
      <c r="BA43" s="4700"/>
      <c r="BB43" s="4701"/>
      <c r="BC43" s="1308">
        <v>3</v>
      </c>
      <c r="BD43" s="462"/>
      <c r="BE43" s="462"/>
      <c r="BF43" s="587">
        <v>3</v>
      </c>
      <c r="BG43" s="635"/>
      <c r="BH43" s="2899"/>
      <c r="BI43" s="2900"/>
      <c r="BJ43" s="2894"/>
      <c r="BK43" s="1308">
        <v>3</v>
      </c>
      <c r="BL43" s="462"/>
      <c r="BM43" s="462"/>
      <c r="BN43" s="587">
        <v>4</v>
      </c>
      <c r="BO43" s="635"/>
      <c r="BP43" s="2899"/>
      <c r="BQ43" s="2900"/>
      <c r="BR43" s="2894"/>
      <c r="BS43" s="1308">
        <v>4</v>
      </c>
      <c r="BT43" s="462"/>
      <c r="BU43" s="462"/>
      <c r="BV43" s="587">
        <v>4</v>
      </c>
      <c r="BW43" s="635"/>
      <c r="BX43" s="2899"/>
      <c r="BY43" s="2900"/>
      <c r="BZ43" s="2894"/>
      <c r="CA43" s="1308">
        <v>3</v>
      </c>
      <c r="CB43" s="462"/>
      <c r="CC43" s="462"/>
      <c r="CD43" s="587">
        <v>2</v>
      </c>
      <c r="CE43" s="635"/>
      <c r="CF43" s="2899"/>
      <c r="CG43" s="2900"/>
      <c r="CH43" s="2894"/>
      <c r="CI43" s="1308">
        <v>4</v>
      </c>
      <c r="CJ43" s="462"/>
      <c r="CK43" s="462"/>
      <c r="CL43" s="587">
        <v>4</v>
      </c>
      <c r="CM43" s="635"/>
      <c r="CN43" s="2899"/>
      <c r="CO43" s="2900"/>
      <c r="CP43" s="2894"/>
      <c r="CQ43" s="1308">
        <v>4</v>
      </c>
      <c r="CR43" s="462"/>
      <c r="CS43" s="462"/>
      <c r="CT43" s="587">
        <v>4</v>
      </c>
      <c r="CU43" s="635"/>
      <c r="CV43" s="2901" t="s">
        <v>93</v>
      </c>
      <c r="CW43" s="2902"/>
      <c r="CX43" s="2903"/>
      <c r="CY43" s="2904" t="s">
        <v>106</v>
      </c>
      <c r="CZ43" s="2905"/>
      <c r="DA43" s="2897"/>
      <c r="DB43" s="2906">
        <f>+E43+M43+U43+AC43+AK43+AS43+BC43+BK43+BS43+CA43+CI43+CQ43</f>
        <v>42</v>
      </c>
      <c r="DC43" s="2907"/>
      <c r="DD43" s="2907"/>
      <c r="DE43" s="2908">
        <f>+H43+P43+X43+AF43+AN43+AV43+BF43+BN43+BV43+CD43+CL43+CT43</f>
        <v>42</v>
      </c>
      <c r="DF43" s="2909"/>
    </row>
    <row r="44" spans="1:110" s="2020" customFormat="1" ht="18" customHeight="1">
      <c r="A44" s="2910"/>
      <c r="B44" s="4702"/>
      <c r="C44" s="4703"/>
      <c r="D44" s="4704"/>
      <c r="E44" s="1309"/>
      <c r="F44" s="588">
        <v>3</v>
      </c>
      <c r="G44" s="464"/>
      <c r="H44" s="464"/>
      <c r="I44" s="636">
        <v>4</v>
      </c>
      <c r="J44" s="2899"/>
      <c r="K44" s="2911"/>
      <c r="L44" s="2912"/>
      <c r="M44" s="1309"/>
      <c r="N44" s="588">
        <v>3</v>
      </c>
      <c r="O44" s="464"/>
      <c r="P44" s="464"/>
      <c r="Q44" s="636">
        <v>3</v>
      </c>
      <c r="R44" s="2913"/>
      <c r="S44" s="2914"/>
      <c r="T44" s="2912"/>
      <c r="U44" s="1309"/>
      <c r="V44" s="588">
        <v>4</v>
      </c>
      <c r="W44" s="464"/>
      <c r="X44" s="464"/>
      <c r="Y44" s="636">
        <v>4</v>
      </c>
      <c r="Z44" s="2899"/>
      <c r="AA44" s="2914"/>
      <c r="AB44" s="2915"/>
      <c r="AC44" s="1309"/>
      <c r="AD44" s="588">
        <v>4</v>
      </c>
      <c r="AE44" s="464"/>
      <c r="AF44" s="464"/>
      <c r="AG44" s="636">
        <v>3</v>
      </c>
      <c r="AH44" s="2899"/>
      <c r="AI44" s="2914"/>
      <c r="AJ44" s="2912"/>
      <c r="AK44" s="1309"/>
      <c r="AL44" s="588">
        <v>4</v>
      </c>
      <c r="AM44" s="464"/>
      <c r="AN44" s="464"/>
      <c r="AO44" s="636">
        <v>3</v>
      </c>
      <c r="AP44" s="2899"/>
      <c r="AQ44" s="2914"/>
      <c r="AR44" s="2912"/>
      <c r="AS44" s="1309"/>
      <c r="AT44" s="588">
        <v>3</v>
      </c>
      <c r="AU44" s="464"/>
      <c r="AV44" s="464"/>
      <c r="AW44" s="636">
        <v>4</v>
      </c>
      <c r="AY44" s="2898"/>
      <c r="AZ44" s="4702"/>
      <c r="BA44" s="4703"/>
      <c r="BB44" s="4704"/>
      <c r="BC44" s="1309"/>
      <c r="BD44" s="588">
        <v>3</v>
      </c>
      <c r="BE44" s="464"/>
      <c r="BF44" s="464"/>
      <c r="BG44" s="636">
        <v>4</v>
      </c>
      <c r="BH44" s="2899"/>
      <c r="BI44" s="2900"/>
      <c r="BJ44" s="2912"/>
      <c r="BK44" s="1309"/>
      <c r="BL44" s="588">
        <v>4</v>
      </c>
      <c r="BM44" s="464"/>
      <c r="BN44" s="464"/>
      <c r="BO44" s="636">
        <v>3</v>
      </c>
      <c r="BP44" s="2899"/>
      <c r="BQ44" s="2900"/>
      <c r="BR44" s="2912"/>
      <c r="BS44" s="1309"/>
      <c r="BT44" s="588">
        <v>3</v>
      </c>
      <c r="BU44" s="464"/>
      <c r="BV44" s="464"/>
      <c r="BW44" s="636">
        <v>3</v>
      </c>
      <c r="BX44" s="2899"/>
      <c r="BY44" s="2900"/>
      <c r="BZ44" s="2912"/>
      <c r="CA44" s="1309"/>
      <c r="CB44" s="588">
        <v>4</v>
      </c>
      <c r="CC44" s="464"/>
      <c r="CD44" s="464"/>
      <c r="CE44" s="636">
        <v>4</v>
      </c>
      <c r="CF44" s="2899"/>
      <c r="CG44" s="2900"/>
      <c r="CH44" s="2912"/>
      <c r="CI44" s="1309"/>
      <c r="CJ44" s="588">
        <v>3</v>
      </c>
      <c r="CK44" s="464"/>
      <c r="CL44" s="464"/>
      <c r="CM44" s="636">
        <v>3</v>
      </c>
      <c r="CN44" s="2899"/>
      <c r="CO44" s="2900"/>
      <c r="CP44" s="2912"/>
      <c r="CQ44" s="1309"/>
      <c r="CR44" s="588">
        <v>3</v>
      </c>
      <c r="CS44" s="464"/>
      <c r="CT44" s="464"/>
      <c r="CU44" s="636">
        <v>4</v>
      </c>
      <c r="CV44" s="2916"/>
      <c r="CW44" s="2917"/>
      <c r="CX44" s="2918"/>
      <c r="CY44" s="2919" t="s">
        <v>105</v>
      </c>
      <c r="CZ44" s="2900"/>
      <c r="DA44" s="2915"/>
      <c r="DB44" s="2920"/>
      <c r="DC44" s="2921">
        <f>+F44+N44+V44+AD44+AL44+AT44+BD44+BL44+BT44+CB44+CJ44+CR44</f>
        <v>41</v>
      </c>
      <c r="DD44" s="2922"/>
      <c r="DE44" s="2922"/>
      <c r="DF44" s="2923">
        <f>+I44+Q44+Y44+AG44+AO44+AW44+BG44+BO44+BW44+CE44+CM44+CU44</f>
        <v>42</v>
      </c>
    </row>
    <row r="45" spans="1:110" s="2020" customFormat="1" ht="18" customHeight="1" thickBot="1">
      <c r="A45" s="2924"/>
      <c r="B45" s="4705"/>
      <c r="C45" s="4706"/>
      <c r="D45" s="4707"/>
      <c r="E45" s="1310"/>
      <c r="F45" s="466"/>
      <c r="G45" s="589">
        <v>3</v>
      </c>
      <c r="H45" s="466"/>
      <c r="I45" s="637"/>
      <c r="J45" s="2925"/>
      <c r="K45" s="2926"/>
      <c r="L45" s="2927"/>
      <c r="M45" s="1310"/>
      <c r="N45" s="466"/>
      <c r="O45" s="589">
        <v>4</v>
      </c>
      <c r="P45" s="466"/>
      <c r="Q45" s="637"/>
      <c r="R45" s="2928"/>
      <c r="S45" s="2926"/>
      <c r="T45" s="2927"/>
      <c r="U45" s="1310"/>
      <c r="V45" s="466"/>
      <c r="W45" s="589">
        <v>3</v>
      </c>
      <c r="X45" s="466"/>
      <c r="Y45" s="637"/>
      <c r="Z45" s="2925"/>
      <c r="AA45" s="2926"/>
      <c r="AB45" s="2929"/>
      <c r="AC45" s="1310"/>
      <c r="AD45" s="466"/>
      <c r="AE45" s="589">
        <v>4</v>
      </c>
      <c r="AF45" s="466"/>
      <c r="AG45" s="637"/>
      <c r="AH45" s="2925"/>
      <c r="AI45" s="2926"/>
      <c r="AJ45" s="2927"/>
      <c r="AK45" s="1310"/>
      <c r="AL45" s="466"/>
      <c r="AM45" s="589">
        <v>3</v>
      </c>
      <c r="AN45" s="466"/>
      <c r="AO45" s="637"/>
      <c r="AP45" s="2925"/>
      <c r="AQ45" s="2926"/>
      <c r="AR45" s="2927"/>
      <c r="AS45" s="1310"/>
      <c r="AT45" s="466"/>
      <c r="AU45" s="589">
        <v>3</v>
      </c>
      <c r="AV45" s="466"/>
      <c r="AW45" s="637"/>
      <c r="AY45" s="2898"/>
      <c r="AZ45" s="4705"/>
      <c r="BA45" s="4706"/>
      <c r="BB45" s="4707"/>
      <c r="BC45" s="1310"/>
      <c r="BD45" s="466"/>
      <c r="BE45" s="589">
        <v>4</v>
      </c>
      <c r="BF45" s="466"/>
      <c r="BG45" s="637"/>
      <c r="BH45" s="2925"/>
      <c r="BI45" s="2930"/>
      <c r="BJ45" s="2927"/>
      <c r="BK45" s="1310"/>
      <c r="BL45" s="466"/>
      <c r="BM45" s="589">
        <v>4</v>
      </c>
      <c r="BN45" s="466"/>
      <c r="BO45" s="637"/>
      <c r="BP45" s="2925"/>
      <c r="BQ45" s="2930"/>
      <c r="BR45" s="2927"/>
      <c r="BS45" s="1310"/>
      <c r="BT45" s="466"/>
      <c r="BU45" s="589">
        <v>3</v>
      </c>
      <c r="BV45" s="466"/>
      <c r="BW45" s="637"/>
      <c r="BX45" s="2925"/>
      <c r="BY45" s="2930"/>
      <c r="BZ45" s="2927"/>
      <c r="CA45" s="1310"/>
      <c r="CB45" s="466"/>
      <c r="CC45" s="589">
        <v>4</v>
      </c>
      <c r="CD45" s="466"/>
      <c r="CE45" s="637"/>
      <c r="CF45" s="2925"/>
      <c r="CG45" s="2930"/>
      <c r="CH45" s="2927"/>
      <c r="CI45" s="1310"/>
      <c r="CJ45" s="466"/>
      <c r="CK45" s="589">
        <v>3</v>
      </c>
      <c r="CL45" s="466"/>
      <c r="CM45" s="637"/>
      <c r="CN45" s="2925"/>
      <c r="CO45" s="2930"/>
      <c r="CP45" s="2927"/>
      <c r="CQ45" s="1310"/>
      <c r="CR45" s="466"/>
      <c r="CS45" s="589">
        <v>3</v>
      </c>
      <c r="CT45" s="466"/>
      <c r="CU45" s="637"/>
      <c r="CV45" s="2876" t="s">
        <v>440</v>
      </c>
      <c r="CW45" s="2877"/>
      <c r="CX45" s="2878"/>
      <c r="CY45" s="2931" t="s">
        <v>97</v>
      </c>
      <c r="CZ45" s="2930"/>
      <c r="DA45" s="2929"/>
      <c r="DB45" s="2932"/>
      <c r="DC45" s="2933"/>
      <c r="DD45" s="2934">
        <f>+G45+O45+W45+AE45+AM45+AU45+BE45+BM45+BU45+CC45+CK45+CS45</f>
        <v>41</v>
      </c>
      <c r="DE45" s="2933"/>
      <c r="DF45" s="2935"/>
    </row>
    <row r="46" spans="1:110" ht="18" customHeight="1">
      <c r="A46" s="2936"/>
      <c r="B46" s="4687" t="s">
        <v>95</v>
      </c>
      <c r="C46" s="4688"/>
      <c r="D46" s="4689"/>
      <c r="E46" s="2937">
        <f>COUNTIF(E12:E42,"R" )+COUNTIF(E12:E42,"P" )+COUNTIF(E12:E42,"N" )+E43</f>
        <v>21</v>
      </c>
      <c r="F46" s="2938"/>
      <c r="G46" s="2938"/>
      <c r="H46" s="2938">
        <f>COUNTIF(H12:H42,"R" )+COUNTIF(H12:H42,"P" )+COUNTIF(H12:H42,"N" )+H43</f>
        <v>22</v>
      </c>
      <c r="I46" s="2939"/>
      <c r="J46" s="2940"/>
      <c r="K46" s="2941"/>
      <c r="L46" s="2942"/>
      <c r="M46" s="2937">
        <f>COUNTIF(M12:M42,"R" )+COUNTIF(M12:M42,"P" )+COUNTIF(M12:M42,"N" )+M43</f>
        <v>20</v>
      </c>
      <c r="N46" s="2938"/>
      <c r="O46" s="2938"/>
      <c r="P46" s="2938">
        <f>COUNTIF(P12:P42,"R" )+COUNTIF(P12:P42,"P" )+COUNTIF(P12:P42,"N" )+P43</f>
        <v>21</v>
      </c>
      <c r="Q46" s="2939"/>
      <c r="R46" s="2943"/>
      <c r="S46" s="2944"/>
      <c r="T46" s="2942"/>
      <c r="U46" s="2937">
        <f>COUNTIF(U12:U42,"R" )+COUNTIF(U12:U42,"P" )+COUNTIF(U12:U42,"N" )+U43</f>
        <v>22</v>
      </c>
      <c r="V46" s="2938"/>
      <c r="W46" s="2938"/>
      <c r="X46" s="2938">
        <f>COUNTIF(X12:X42,"R" )+COUNTIF(X12:X42,"P" )+COUNTIF(X12:X42,"N" )+X43</f>
        <v>21</v>
      </c>
      <c r="Y46" s="2945"/>
      <c r="Z46" s="2946"/>
      <c r="AA46" s="2944"/>
      <c r="AB46" s="2947"/>
      <c r="AC46" s="2948">
        <f>COUNTIF(AC12:AC42,"R" )+COUNTIF(AC12:AC42,"P" )+COUNTIF(AC12:AC42,"N" )+AC43</f>
        <v>21</v>
      </c>
      <c r="AD46" s="2938"/>
      <c r="AE46" s="2938"/>
      <c r="AF46" s="2938">
        <f>COUNTIF(AF12:AF42,"R" )+COUNTIF(AF12:AF42,"P" )+COUNTIF(AF12:AF42,"N" )+AF43</f>
        <v>22</v>
      </c>
      <c r="AG46" s="2939"/>
      <c r="AH46" s="2940"/>
      <c r="AI46" s="2944"/>
      <c r="AJ46" s="2942"/>
      <c r="AK46" s="2937">
        <f>COUNTIF(AK12:AK42,"R" )+COUNTIF(AK12:AK42,"P" )+COUNTIF(AK12:AK42,"N" )+AK43</f>
        <v>24</v>
      </c>
      <c r="AL46" s="2938"/>
      <c r="AM46" s="2938"/>
      <c r="AN46" s="2938">
        <f>COUNTIF(AN12:AN42,"R" )+COUNTIF(AN12:AN42,"P" )+COUNTIF(AN12:AN42,"N" )+AN43</f>
        <v>22</v>
      </c>
      <c r="AO46" s="2939"/>
      <c r="AP46" s="2940"/>
      <c r="AQ46" s="2944"/>
      <c r="AR46" s="2942"/>
      <c r="AS46" s="2937">
        <f>COUNTIF(AS12:AS42,"R" )+COUNTIF(AS12:AS42,"P" )+COUNTIF(AS12:AS42,"N" )+AS43</f>
        <v>20</v>
      </c>
      <c r="AT46" s="2938"/>
      <c r="AU46" s="2938"/>
      <c r="AV46" s="2938">
        <f>COUNTIF(AV12:AV42,"R" )+COUNTIF(AV12:AV42,"P" )+COUNTIF(AV12:AV42,"N" )+AV43</f>
        <v>21</v>
      </c>
      <c r="AW46" s="2939"/>
      <c r="AY46" s="2949"/>
      <c r="AZ46" s="4687" t="s">
        <v>95</v>
      </c>
      <c r="BA46" s="4688"/>
      <c r="BB46" s="4689"/>
      <c r="BC46" s="2937">
        <f>COUNTIF(BC12:BC42,"R" )+COUNTIF(BC12:BC42,"P" )+COUNTIF(BC12:BC42,"N" )+BC43</f>
        <v>22</v>
      </c>
      <c r="BD46" s="2938"/>
      <c r="BE46" s="2938"/>
      <c r="BF46" s="2938">
        <f>COUNTIF(BF12:BF42,"R" )+COUNTIF(BF12:BF42,"P" )+COUNTIF(BF12:BF42,"N" )+BF43</f>
        <v>23</v>
      </c>
      <c r="BG46" s="2945"/>
      <c r="BH46" s="2940"/>
      <c r="BI46" s="2950"/>
      <c r="BJ46" s="2942"/>
      <c r="BK46" s="2937">
        <f>COUNTIF(BK12:BK42,"R" )+COUNTIF(BK12:BK42,"P" )+COUNTIF(BK12:BK42,"N" )+BK43</f>
        <v>23</v>
      </c>
      <c r="BL46" s="2938"/>
      <c r="BM46" s="2938"/>
      <c r="BN46" s="2938">
        <f>COUNTIF(BN12:BN42,"R" )+COUNTIF(BN12:BN42,"P" )+COUNTIF(BN12:BN42,"N" )+BN43</f>
        <v>22</v>
      </c>
      <c r="BO46" s="2939"/>
      <c r="BP46" s="2940"/>
      <c r="BQ46" s="2950"/>
      <c r="BR46" s="2942"/>
      <c r="BS46" s="2937">
        <f>COUNTIF(BS12:BS42,"R" )+COUNTIF(BS12:BS42,"P" )+COUNTIF(BS12:BS42,"N" )+BS43</f>
        <v>21</v>
      </c>
      <c r="BT46" s="2938"/>
      <c r="BU46" s="2938"/>
      <c r="BV46" s="2938">
        <f>COUNTIF(BV12:BV42,"R" )+COUNTIF(BV12:BV42,"P" )+COUNTIF(BV12:BV42,"N" )+BV43</f>
        <v>21</v>
      </c>
      <c r="BW46" s="2939"/>
      <c r="BX46" s="2946"/>
      <c r="BY46" s="2950"/>
      <c r="BZ46" s="2951"/>
      <c r="CA46" s="2937">
        <f>COUNTIF(CA12:CA42,"R" )+COUNTIF(CA12:CA42,"P" )+COUNTIF(CA12:CA42,"N" )+CA43</f>
        <v>21</v>
      </c>
      <c r="CB46" s="2938"/>
      <c r="CC46" s="2938"/>
      <c r="CD46" s="2938">
        <f>COUNTIF(CD12:CD42,"R" )+COUNTIF(CD12:CD42,"P" )+COUNTIF(CD12:CD42,"N" )+CD43</f>
        <v>22</v>
      </c>
      <c r="CE46" s="2939"/>
      <c r="CF46" s="2940"/>
      <c r="CG46" s="2950"/>
      <c r="CH46" s="2942"/>
      <c r="CI46" s="2937">
        <f>COUNTIF(CI12:CI42,"R" )+COUNTIF(CI12:CI42,"P" )+COUNTIF(CI12:CI42,"N" )+CI43</f>
        <v>23</v>
      </c>
      <c r="CJ46" s="2938"/>
      <c r="CK46" s="2938"/>
      <c r="CL46" s="2938">
        <f>COUNTIF(CL12:CL42,"R" )+COUNTIF(CL12:CL42,"P" )+COUNTIF(CL12:CL42,"N" )+CL43</f>
        <v>22</v>
      </c>
      <c r="CM46" s="2939"/>
      <c r="CN46" s="2940"/>
      <c r="CO46" s="2950"/>
      <c r="CP46" s="2942"/>
      <c r="CQ46" s="2937">
        <f>COUNTIF(CQ12:CQ42,"R" )+COUNTIF(CQ12:CQ42,"P" )+COUNTIF(CQ12:CQ42,"N" )+CQ43</f>
        <v>22</v>
      </c>
      <c r="CR46" s="2938"/>
      <c r="CS46" s="2938"/>
      <c r="CT46" s="2938">
        <f>COUNTIF(CT12:CT42,"R" )+COUNTIF(CT12:CT42,"P" )+COUNTIF(CT12:CT42,"N" )+CT43</f>
        <v>21</v>
      </c>
      <c r="CU46" s="2939"/>
      <c r="CV46" s="2881" t="s">
        <v>378</v>
      </c>
      <c r="CW46" s="2874"/>
      <c r="CX46" s="2875"/>
      <c r="CY46" s="2952"/>
      <c r="CZ46" s="2953"/>
      <c r="DA46" s="2954"/>
      <c r="DB46" s="2955">
        <f>+E46+M46+U46+AC46+AK46+AS46+BC46+BK46+BS46+CA46+CI46+CQ46</f>
        <v>260</v>
      </c>
      <c r="DC46" s="2956"/>
      <c r="DD46" s="2956"/>
      <c r="DE46" s="2956">
        <f>+H46+P46+X46+AF46+AN46+AV46+BF46+BN46+BV46+CD46+CL46+CT46</f>
        <v>260</v>
      </c>
      <c r="DF46" s="2957"/>
    </row>
    <row r="47" spans="1:110" ht="18" customHeight="1">
      <c r="A47" s="2936"/>
      <c r="B47" s="4690"/>
      <c r="C47" s="4691"/>
      <c r="D47" s="4692"/>
      <c r="E47" s="2958"/>
      <c r="F47" s="2959">
        <f>COUNTIF(F12:F42,"R" )+COUNTIF(F12:F42,"P" )+COUNTIF(F12:F42,"N" )+F44</f>
        <v>23</v>
      </c>
      <c r="G47" s="2959"/>
      <c r="H47" s="2959"/>
      <c r="I47" s="2960">
        <f>COUNTIF(I12:I42,"R" )+COUNTIF(I12:I42,"P" )+COUNTIF(I12:I42,"N" )+I44</f>
        <v>22</v>
      </c>
      <c r="J47" s="2961"/>
      <c r="K47" s="2962"/>
      <c r="L47" s="2963"/>
      <c r="M47" s="2958"/>
      <c r="N47" s="2959">
        <f>COUNTIF(N12:N42,"R" )+COUNTIF(N12:N42,"P" )+COUNTIF(N12:N42,"N" )+N44</f>
        <v>18</v>
      </c>
      <c r="O47" s="2959"/>
      <c r="P47" s="2959"/>
      <c r="Q47" s="2960">
        <f>COUNTIF(Q12:Q42,"R" )+COUNTIF(Q12:Q42,"P" )+COUNTIF(Q12:Q42,"N" )+Q44</f>
        <v>20</v>
      </c>
      <c r="R47" s="2964"/>
      <c r="S47" s="2965"/>
      <c r="T47" s="2963"/>
      <c r="U47" s="2958"/>
      <c r="V47" s="2959">
        <f>COUNTIF(V12:V42,"R" )+COUNTIF(V12:V42,"P" )+COUNTIF(V12:V42,"N" )+V44</f>
        <v>24</v>
      </c>
      <c r="W47" s="2959"/>
      <c r="X47" s="2959"/>
      <c r="Y47" s="2966">
        <f>COUNTIF(Y12:Y42,"R" )+COUNTIF(Y12:Y42,"P" )+COUNTIF(Y12:Y42,"N" )+Y44</f>
        <v>23</v>
      </c>
      <c r="Z47" s="2967"/>
      <c r="AA47" s="2965"/>
      <c r="AB47" s="2968"/>
      <c r="AC47" s="2969"/>
      <c r="AD47" s="2959">
        <f>COUNTIF(AD12:AD42,"R" )+COUNTIF(AD12:AD42,"P" )+COUNTIF(AD12:AD42,"N" )+AD44</f>
        <v>21</v>
      </c>
      <c r="AE47" s="2959"/>
      <c r="AF47" s="2959"/>
      <c r="AG47" s="2960">
        <f>COUNTIF(AG12:AG42,"R" )+COUNTIF(AG12:AG42,"P" )+COUNTIF(AG12:AG42,"N" )+AG44</f>
        <v>19</v>
      </c>
      <c r="AH47" s="2961"/>
      <c r="AI47" s="2965"/>
      <c r="AJ47" s="2963"/>
      <c r="AK47" s="2958"/>
      <c r="AL47" s="2959">
        <f>COUNTIF(AL12:AL42,"R" )+COUNTIF(AL12:AL42,"P" )+COUNTIF(AL12:AL42,"N" )+AL44</f>
        <v>22</v>
      </c>
      <c r="AM47" s="2959"/>
      <c r="AN47" s="2959"/>
      <c r="AO47" s="2960">
        <f>COUNTIF(AO12:AO42,"R" )+COUNTIF(AO12:AO42,"P" )+COUNTIF(AO12:AO42,"N" )+AO44</f>
        <v>23</v>
      </c>
      <c r="AP47" s="2961"/>
      <c r="AQ47" s="2965"/>
      <c r="AR47" s="2963"/>
      <c r="AS47" s="2958"/>
      <c r="AT47" s="2959">
        <f>COUNTIF(AT12:AT42,"R" )+COUNTIF(AT12:AT42,"P" )+COUNTIF(AT12:AT42,"N" )+AT44</f>
        <v>23</v>
      </c>
      <c r="AU47" s="2959"/>
      <c r="AV47" s="2959"/>
      <c r="AW47" s="2960">
        <f>COUNTIF(AW12:AW42,"R" )+COUNTIF(AW12:AW42,"P" )+COUNTIF(AW12:AW42,"N" )+AW44</f>
        <v>22</v>
      </c>
      <c r="AY47" s="2970"/>
      <c r="AZ47" s="4690"/>
      <c r="BA47" s="4691"/>
      <c r="BB47" s="4692"/>
      <c r="BC47" s="2958"/>
      <c r="BD47" s="2959">
        <f>COUNTIF(BD12:BD42,"R" )+COUNTIF(BD12:BD42,"P" )+COUNTIF(BD12:BD42,"N" )+BD44</f>
        <v>20</v>
      </c>
      <c r="BE47" s="2959"/>
      <c r="BF47" s="2959"/>
      <c r="BG47" s="2966">
        <f>COUNTIF(BG12:BG42,"R" )+COUNTIF(BG12:BG42,"P" )+COUNTIF(BG12:BG42,"N" )+BG44</f>
        <v>22</v>
      </c>
      <c r="BH47" s="2961"/>
      <c r="BI47" s="2971"/>
      <c r="BJ47" s="2963"/>
      <c r="BK47" s="2958"/>
      <c r="BL47" s="2959">
        <f>COUNTIF(BL12:BL42,"R" )+COUNTIF(BL12:BL42,"P" )+COUNTIF(BL12:BL42,"N" )+BL44</f>
        <v>22</v>
      </c>
      <c r="BM47" s="2959"/>
      <c r="BN47" s="2959"/>
      <c r="BO47" s="2960">
        <f>COUNTIF(BO12:BO42,"R" )+COUNTIF(BO12:BO42,"P" )+COUNTIF(BO12:BO42,"N" )+BO44</f>
        <v>22</v>
      </c>
      <c r="BP47" s="2961"/>
      <c r="BQ47" s="2971"/>
      <c r="BR47" s="2963"/>
      <c r="BS47" s="2958"/>
      <c r="BT47" s="2959">
        <f>COUNTIF(BT12:BT42,"R" )+COUNTIF(BT12:BT42,"P" )+COUNTIF(BT12:BT42,"N" )+BT44</f>
        <v>23</v>
      </c>
      <c r="BU47" s="2959"/>
      <c r="BV47" s="2959"/>
      <c r="BW47" s="2960">
        <f>COUNTIF(BW12:BW42,"R" )+COUNTIF(BW12:BW42,"P" )+COUNTIF(BW12:BW42,"N" )+BW44</f>
        <v>21</v>
      </c>
      <c r="BX47" s="2967"/>
      <c r="BY47" s="2971"/>
      <c r="BZ47" s="2972"/>
      <c r="CA47" s="2958"/>
      <c r="CB47" s="2959">
        <f>COUNTIF(CB12:CB42,"R" )+COUNTIF(CB12:CB42,"P" )+COUNTIF(CB12:CB42,"N" )+CB44</f>
        <v>22</v>
      </c>
      <c r="CC47" s="2959"/>
      <c r="CD47" s="2959"/>
      <c r="CE47" s="2960">
        <f>COUNTIF(CE12:CE42,"R" )+COUNTIF(CE12:CE42,"P" )+COUNTIF(CE12:CE42,"N" )+CE44</f>
        <v>22</v>
      </c>
      <c r="CF47" s="2961"/>
      <c r="CG47" s="2971"/>
      <c r="CH47" s="2963"/>
      <c r="CI47" s="2958"/>
      <c r="CJ47" s="2959">
        <f>COUNTIF(CJ12:CJ42,"R" )+COUNTIF(CJ12:CJ42,"P" )+COUNTIF(CJ12:CJ42,"N" )+CJ44</f>
        <v>20</v>
      </c>
      <c r="CK47" s="2959"/>
      <c r="CL47" s="2959"/>
      <c r="CM47" s="2960">
        <f>COUNTIF(CM12:CM42,"R" )+COUNTIF(CM12:CM42,"P" )+COUNTIF(CM12:CM42,"N" )+CM44</f>
        <v>22</v>
      </c>
      <c r="CN47" s="2961"/>
      <c r="CO47" s="2971"/>
      <c r="CP47" s="2963"/>
      <c r="CQ47" s="2958"/>
      <c r="CR47" s="2959">
        <f>COUNTIF(CR12:CR42,"R" )+COUNTIF(CR12:CR42,"P" )+COUNTIF(CR12:CR42,"N" )+CR44</f>
        <v>23</v>
      </c>
      <c r="CS47" s="2959"/>
      <c r="CT47" s="2959"/>
      <c r="CU47" s="2960">
        <f>COUNTIF(CU12:CU42,"R" )+COUNTIF(CU12:CU42,"P" )+COUNTIF(CU12:CU42,"N" )+CU44</f>
        <v>23</v>
      </c>
      <c r="CV47" s="2881" t="s">
        <v>202</v>
      </c>
      <c r="CW47" s="2874"/>
      <c r="CX47" s="2875"/>
      <c r="CY47" s="2973" t="s">
        <v>95</v>
      </c>
      <c r="CZ47" s="2974"/>
      <c r="DA47" s="2975"/>
      <c r="DB47" s="2976"/>
      <c r="DC47" s="2977">
        <f>+F47+N47+V47+AD47+AL47+AT47+BD47+BL47+BT47+CB47+CJ47+CR47</f>
        <v>261</v>
      </c>
      <c r="DD47" s="2977"/>
      <c r="DE47" s="2977"/>
      <c r="DF47" s="2978">
        <f>+I47+Q47+Y47+AG47+AO47+AW47+BG47+BO47+BW47+CE47+CM47+CU47</f>
        <v>261</v>
      </c>
    </row>
    <row r="48" spans="1:110" ht="18" customHeight="1" thickBot="1">
      <c r="A48" s="2979"/>
      <c r="B48" s="4693"/>
      <c r="C48" s="4694"/>
      <c r="D48" s="4695"/>
      <c r="E48" s="2980"/>
      <c r="F48" s="2981"/>
      <c r="G48" s="2981">
        <f>COUNTIF(G12:G42,"R" )+COUNTIF(G12:G42,"P" )+COUNTIF(G12:G42,"N" )+G45</f>
        <v>23</v>
      </c>
      <c r="H48" s="2981"/>
      <c r="I48" s="2982"/>
      <c r="J48" s="2983"/>
      <c r="K48" s="2984"/>
      <c r="L48" s="2985"/>
      <c r="M48" s="2980"/>
      <c r="N48" s="2981"/>
      <c r="O48" s="2981">
        <f>COUNTIF(O12:O42,"R" )+COUNTIF(O12:O42,"P" )+COUNTIF(O12:O42,"N" )+O45</f>
        <v>20</v>
      </c>
      <c r="P48" s="2981"/>
      <c r="Q48" s="2982"/>
      <c r="R48" s="2986"/>
      <c r="S48" s="2987"/>
      <c r="T48" s="2985"/>
      <c r="U48" s="2980"/>
      <c r="V48" s="2981"/>
      <c r="W48" s="2981">
        <f>COUNTIF(W12:W42,"R" )+COUNTIF(W12:W42,"P" )+COUNTIF(W12:W42,"N" )+W45</f>
        <v>22</v>
      </c>
      <c r="X48" s="2981"/>
      <c r="Y48" s="2988"/>
      <c r="Z48" s="2989"/>
      <c r="AA48" s="2987"/>
      <c r="AB48" s="2990"/>
      <c r="AC48" s="2991"/>
      <c r="AD48" s="2981"/>
      <c r="AE48" s="2981">
        <f>COUNTIF(AE12:AE42,"R" )+COUNTIF(AE12:AE42,"P" )+COUNTIF(AE12:AE42,"N" )+AE45</f>
        <v>23</v>
      </c>
      <c r="AF48" s="2981"/>
      <c r="AG48" s="2982"/>
      <c r="AH48" s="2983"/>
      <c r="AI48" s="2987"/>
      <c r="AJ48" s="2985"/>
      <c r="AK48" s="2980"/>
      <c r="AL48" s="2981"/>
      <c r="AM48" s="2981">
        <f>COUNTIF(AM12:AM42,"R" )+COUNTIF(AM12:AM42,"P" )+COUNTIF(AM12:AM42,"N" )+AM45</f>
        <v>20</v>
      </c>
      <c r="AN48" s="2981"/>
      <c r="AO48" s="2982"/>
      <c r="AP48" s="2983"/>
      <c r="AQ48" s="2987"/>
      <c r="AR48" s="2985"/>
      <c r="AS48" s="2980"/>
      <c r="AT48" s="2981"/>
      <c r="AU48" s="2981">
        <f>COUNTIF(AU12:AU42,"R" )+COUNTIF(AU12:AU42,"P" )+COUNTIF(AU12:AU42,"N" )+AU45</f>
        <v>22</v>
      </c>
      <c r="AV48" s="2981"/>
      <c r="AW48" s="2982"/>
      <c r="AY48" s="2970"/>
      <c r="AZ48" s="4693"/>
      <c r="BA48" s="4694"/>
      <c r="BB48" s="4695"/>
      <c r="BC48" s="2980"/>
      <c r="BD48" s="2981"/>
      <c r="BE48" s="2981">
        <f>COUNTIF(BE12:BE42,"R" )+COUNTIF(BE12:BE42,"P" )+COUNTIF(BE12:BE42,"N" )+BE45</f>
        <v>23</v>
      </c>
      <c r="BF48" s="2981"/>
      <c r="BG48" s="2988"/>
      <c r="BH48" s="2983"/>
      <c r="BI48" s="2992"/>
      <c r="BJ48" s="2985"/>
      <c r="BK48" s="2980"/>
      <c r="BL48" s="2981"/>
      <c r="BM48" s="2981">
        <f>COUNTIF(BM12:BM42,"R" )+COUNTIF(BM12:BM42,"P" )+COUNTIF(BM12:BM42,"N" )+BM45</f>
        <v>22</v>
      </c>
      <c r="BN48" s="2981"/>
      <c r="BO48" s="2982"/>
      <c r="BP48" s="2983"/>
      <c r="BQ48" s="2992"/>
      <c r="BR48" s="2985"/>
      <c r="BS48" s="2980"/>
      <c r="BT48" s="2981"/>
      <c r="BU48" s="2981">
        <f>COUNTIF(BU12:BU42,"R" )+COUNTIF(BU12:BU42,"P" )+COUNTIF(BU12:BU42,"N" )+BU45</f>
        <v>21</v>
      </c>
      <c r="BV48" s="2981"/>
      <c r="BW48" s="2982"/>
      <c r="BX48" s="2989"/>
      <c r="BY48" s="2992"/>
      <c r="BZ48" s="2993"/>
      <c r="CA48" s="2980"/>
      <c r="CB48" s="2981"/>
      <c r="CC48" s="2981">
        <f>COUNTIF(CC12:CC42,"R" )+COUNTIF(CC12:CC42,"P" )+COUNTIF(CC12:CC42,"N" )+CC45</f>
        <v>23</v>
      </c>
      <c r="CD48" s="2981"/>
      <c r="CE48" s="2982"/>
      <c r="CF48" s="2983"/>
      <c r="CG48" s="2992"/>
      <c r="CH48" s="2985"/>
      <c r="CI48" s="2980"/>
      <c r="CJ48" s="2981"/>
      <c r="CK48" s="2981">
        <f>COUNTIF(CK12:CK42,"R" )+COUNTIF(CK12:CK42,"P" )+COUNTIF(CK12:CK42,"N" )+CK45</f>
        <v>20</v>
      </c>
      <c r="CL48" s="2981"/>
      <c r="CM48" s="2982"/>
      <c r="CN48" s="2983"/>
      <c r="CO48" s="2992"/>
      <c r="CP48" s="2985"/>
      <c r="CQ48" s="2980"/>
      <c r="CR48" s="2981"/>
      <c r="CS48" s="2981">
        <f>COUNTIF(CS12:CS42,"R" )+COUNTIF(CS12:CS42,"P" )+COUNTIF(CS12:CS42,"N" )+CS45</f>
        <v>22</v>
      </c>
      <c r="CT48" s="2981"/>
      <c r="CU48" s="2982"/>
      <c r="CV48" s="2881" t="s">
        <v>441</v>
      </c>
      <c r="CW48" s="2874"/>
      <c r="CX48" s="2875"/>
      <c r="CY48" s="2994"/>
      <c r="CZ48" s="2995"/>
      <c r="DA48" s="2996"/>
      <c r="DB48" s="2997"/>
      <c r="DC48" s="2998"/>
      <c r="DD48" s="2998">
        <f>+G48+O48+W48+AE48+AM48+AU48+BE48+BM48+BU48+CC48+CK48+CS48</f>
        <v>261</v>
      </c>
      <c r="DE48" s="2998"/>
      <c r="DF48" s="2999"/>
    </row>
    <row r="49" spans="1:110" ht="18" customHeight="1">
      <c r="A49" s="2936"/>
      <c r="B49" s="4687" t="s">
        <v>100</v>
      </c>
      <c r="C49" s="4688"/>
      <c r="D49" s="4689"/>
      <c r="E49" s="3000">
        <f>+E46*7.5</f>
        <v>157.5</v>
      </c>
      <c r="F49" s="3001"/>
      <c r="G49" s="3001"/>
      <c r="H49" s="3001">
        <f>+H46*7.5</f>
        <v>165</v>
      </c>
      <c r="I49" s="3002"/>
      <c r="J49" s="3003"/>
      <c r="K49" s="2941"/>
      <c r="L49" s="3004"/>
      <c r="M49" s="3000">
        <f>+M46*7.5</f>
        <v>150</v>
      </c>
      <c r="N49" s="3001"/>
      <c r="O49" s="3001"/>
      <c r="P49" s="3001">
        <f>+P46*7.5</f>
        <v>157.5</v>
      </c>
      <c r="Q49" s="3002"/>
      <c r="R49" s="3005"/>
      <c r="S49" s="2944"/>
      <c r="T49" s="3004"/>
      <c r="U49" s="3000">
        <f>+U46*7.5</f>
        <v>165</v>
      </c>
      <c r="V49" s="3001"/>
      <c r="W49" s="3001"/>
      <c r="X49" s="3001">
        <f>+X46*7.5</f>
        <v>157.5</v>
      </c>
      <c r="Y49" s="3006"/>
      <c r="Z49" s="3003"/>
      <c r="AA49" s="2944"/>
      <c r="AB49" s="3007"/>
      <c r="AC49" s="3008">
        <f>+AC46*7.5</f>
        <v>157.5</v>
      </c>
      <c r="AD49" s="3001"/>
      <c r="AE49" s="3001"/>
      <c r="AF49" s="3001">
        <f>+AF46*7.5</f>
        <v>165</v>
      </c>
      <c r="AG49" s="3002"/>
      <c r="AH49" s="3003"/>
      <c r="AI49" s="2944"/>
      <c r="AJ49" s="3004"/>
      <c r="AK49" s="3000">
        <f>+AK46*7.5</f>
        <v>180</v>
      </c>
      <c r="AL49" s="3001"/>
      <c r="AM49" s="3001"/>
      <c r="AN49" s="3001">
        <f>+AN46*7.5</f>
        <v>165</v>
      </c>
      <c r="AO49" s="3002"/>
      <c r="AP49" s="3009"/>
      <c r="AQ49" s="2965"/>
      <c r="AR49" s="3010"/>
      <c r="AS49" s="3000">
        <f>+AS46*7.5</f>
        <v>150</v>
      </c>
      <c r="AT49" s="3001"/>
      <c r="AU49" s="3001"/>
      <c r="AV49" s="3001">
        <f>+AV46*7.5</f>
        <v>157.5</v>
      </c>
      <c r="AW49" s="3002"/>
      <c r="AY49" s="2949"/>
      <c r="AZ49" s="4687" t="s">
        <v>100</v>
      </c>
      <c r="BA49" s="4688"/>
      <c r="BB49" s="4689"/>
      <c r="BC49" s="3000">
        <f>+BC46*7.5</f>
        <v>165</v>
      </c>
      <c r="BD49" s="3001"/>
      <c r="BE49" s="3001"/>
      <c r="BF49" s="3001">
        <f>+BF46*7.5</f>
        <v>172.5</v>
      </c>
      <c r="BG49" s="3006"/>
      <c r="BH49" s="3009"/>
      <c r="BI49" s="3011"/>
      <c r="BJ49" s="3010"/>
      <c r="BK49" s="3000">
        <f>+BK46*7.5</f>
        <v>172.5</v>
      </c>
      <c r="BL49" s="3001"/>
      <c r="BM49" s="3001"/>
      <c r="BN49" s="3001">
        <f>+BN46*7.5</f>
        <v>165</v>
      </c>
      <c r="BO49" s="3002"/>
      <c r="BP49" s="3009"/>
      <c r="BQ49" s="3011"/>
      <c r="BR49" s="3010"/>
      <c r="BS49" s="3000">
        <f>+BS46*7.5</f>
        <v>157.5</v>
      </c>
      <c r="BT49" s="3001"/>
      <c r="BU49" s="3001"/>
      <c r="BV49" s="3001">
        <f>+BV46*7.5</f>
        <v>157.5</v>
      </c>
      <c r="BW49" s="3002"/>
      <c r="BX49" s="3009"/>
      <c r="BY49" s="3011"/>
      <c r="BZ49" s="3010"/>
      <c r="CA49" s="3000">
        <f>+CA46*7.5</f>
        <v>157.5</v>
      </c>
      <c r="CB49" s="3001"/>
      <c r="CC49" s="3001"/>
      <c r="CD49" s="3001">
        <f>+CD46*7.5</f>
        <v>165</v>
      </c>
      <c r="CE49" s="3002"/>
      <c r="CF49" s="3009"/>
      <c r="CG49" s="3011"/>
      <c r="CH49" s="3010"/>
      <c r="CI49" s="3000">
        <f>+CI46*7.5</f>
        <v>172.5</v>
      </c>
      <c r="CJ49" s="3001"/>
      <c r="CK49" s="3001"/>
      <c r="CL49" s="3001">
        <f>+CL46*7.5</f>
        <v>165</v>
      </c>
      <c r="CM49" s="3002"/>
      <c r="CN49" s="3009"/>
      <c r="CO49" s="3011"/>
      <c r="CP49" s="3010"/>
      <c r="CQ49" s="3000">
        <f>+CQ46*7.5</f>
        <v>165</v>
      </c>
      <c r="CR49" s="3001"/>
      <c r="CS49" s="3001"/>
      <c r="CT49" s="3001">
        <f>+CT46*7.5</f>
        <v>157.5</v>
      </c>
      <c r="CU49" s="3002"/>
      <c r="CV49" s="2881" t="s">
        <v>379</v>
      </c>
      <c r="CW49" s="2874"/>
      <c r="CX49" s="2875"/>
      <c r="CY49" s="3012"/>
      <c r="CZ49" s="3013"/>
      <c r="DA49" s="3014"/>
      <c r="DB49" s="3015">
        <f>+E49+M49+U49+AC49+AK49+AS49+BC49+BK49+BS49+CA49+CI49+CQ49</f>
        <v>1950</v>
      </c>
      <c r="DC49" s="3016"/>
      <c r="DD49" s="3016"/>
      <c r="DE49" s="3016">
        <f>+H49+P49+X49+AF49+AN49+AV49+BF49+BN49+BV49+CD49+CL49+CT49</f>
        <v>1950</v>
      </c>
      <c r="DF49" s="3017"/>
    </row>
    <row r="50" spans="1:110" ht="18" customHeight="1">
      <c r="A50" s="2936"/>
      <c r="B50" s="4690"/>
      <c r="C50" s="4691"/>
      <c r="D50" s="4692"/>
      <c r="E50" s="3018"/>
      <c r="F50" s="3019">
        <f>+F47*7.5</f>
        <v>172.5</v>
      </c>
      <c r="G50" s="3019"/>
      <c r="H50" s="3019"/>
      <c r="I50" s="3020">
        <f>+I47*7.5</f>
        <v>165</v>
      </c>
      <c r="J50" s="3009"/>
      <c r="K50" s="2962"/>
      <c r="L50" s="3010"/>
      <c r="M50" s="3018"/>
      <c r="N50" s="3019">
        <f>+N47*7.5</f>
        <v>135</v>
      </c>
      <c r="O50" s="3019"/>
      <c r="P50" s="3019"/>
      <c r="Q50" s="3020">
        <f>+Q47*7.5</f>
        <v>150</v>
      </c>
      <c r="R50" s="3021"/>
      <c r="S50" s="2965"/>
      <c r="T50" s="3010"/>
      <c r="U50" s="3018"/>
      <c r="V50" s="3019">
        <f>+V47*7.5</f>
        <v>180</v>
      </c>
      <c r="W50" s="3019"/>
      <c r="X50" s="3019"/>
      <c r="Y50" s="3022">
        <f>+Y47*7.5</f>
        <v>172.5</v>
      </c>
      <c r="Z50" s="3009"/>
      <c r="AA50" s="2965"/>
      <c r="AB50" s="3023"/>
      <c r="AC50" s="3024"/>
      <c r="AD50" s="3019">
        <f>+AD47*7.5</f>
        <v>157.5</v>
      </c>
      <c r="AE50" s="3019"/>
      <c r="AF50" s="3019"/>
      <c r="AG50" s="3020">
        <f>+AG47*7.5</f>
        <v>142.5</v>
      </c>
      <c r="AH50" s="3009"/>
      <c r="AI50" s="2965"/>
      <c r="AJ50" s="3010"/>
      <c r="AK50" s="3018"/>
      <c r="AL50" s="3019">
        <f>+AL47*7.5</f>
        <v>165</v>
      </c>
      <c r="AM50" s="3019"/>
      <c r="AN50" s="3019"/>
      <c r="AO50" s="3020">
        <f>+AO47*7.5</f>
        <v>172.5</v>
      </c>
      <c r="AP50" s="3009"/>
      <c r="AQ50" s="2965"/>
      <c r="AR50" s="3010"/>
      <c r="AS50" s="3018"/>
      <c r="AT50" s="3019">
        <f>+AT47*7.5</f>
        <v>172.5</v>
      </c>
      <c r="AU50" s="3019"/>
      <c r="AV50" s="3019"/>
      <c r="AW50" s="3020">
        <f>+AW47*7.5</f>
        <v>165</v>
      </c>
      <c r="AY50" s="2970"/>
      <c r="AZ50" s="4690"/>
      <c r="BA50" s="4691"/>
      <c r="BB50" s="4692"/>
      <c r="BC50" s="3018"/>
      <c r="BD50" s="3019">
        <f>+BD47*7.5</f>
        <v>150</v>
      </c>
      <c r="BE50" s="3019"/>
      <c r="BF50" s="3019"/>
      <c r="BG50" s="3022">
        <f>+BG47*7.5</f>
        <v>165</v>
      </c>
      <c r="BH50" s="3009"/>
      <c r="BI50" s="3011"/>
      <c r="BJ50" s="3010"/>
      <c r="BK50" s="3018"/>
      <c r="BL50" s="3019">
        <f>+BL47*7.5</f>
        <v>165</v>
      </c>
      <c r="BM50" s="3019"/>
      <c r="BN50" s="3019"/>
      <c r="BO50" s="3020">
        <f>+BO47*7.5</f>
        <v>165</v>
      </c>
      <c r="BP50" s="3009"/>
      <c r="BQ50" s="3011"/>
      <c r="BR50" s="3010"/>
      <c r="BS50" s="3018"/>
      <c r="BT50" s="3019">
        <f>+BT47*7.5</f>
        <v>172.5</v>
      </c>
      <c r="BU50" s="3019"/>
      <c r="BV50" s="3019"/>
      <c r="BW50" s="3020">
        <f>+BW47*7.5</f>
        <v>157.5</v>
      </c>
      <c r="BX50" s="3009"/>
      <c r="BY50" s="3011"/>
      <c r="BZ50" s="3010"/>
      <c r="CA50" s="3018"/>
      <c r="CB50" s="3019">
        <f>+CB47*7.5</f>
        <v>165</v>
      </c>
      <c r="CC50" s="3019"/>
      <c r="CD50" s="3019"/>
      <c r="CE50" s="3020">
        <f>+CE47*7.5</f>
        <v>165</v>
      </c>
      <c r="CF50" s="3009"/>
      <c r="CG50" s="3011"/>
      <c r="CH50" s="3010"/>
      <c r="CI50" s="3018"/>
      <c r="CJ50" s="3019">
        <f>+CJ47*7.5</f>
        <v>150</v>
      </c>
      <c r="CK50" s="3019"/>
      <c r="CL50" s="3019"/>
      <c r="CM50" s="3020">
        <f>+CM47*7.5</f>
        <v>165</v>
      </c>
      <c r="CN50" s="3009"/>
      <c r="CO50" s="3011"/>
      <c r="CP50" s="3010"/>
      <c r="CQ50" s="3018"/>
      <c r="CR50" s="3019">
        <f>+CR47*7.5</f>
        <v>172.5</v>
      </c>
      <c r="CS50" s="3019"/>
      <c r="CT50" s="3019"/>
      <c r="CU50" s="3020">
        <f>+CU47*7.5</f>
        <v>172.5</v>
      </c>
      <c r="CV50" s="3025"/>
      <c r="CW50" s="3026"/>
      <c r="CX50" s="3027"/>
      <c r="CY50" s="2973" t="s">
        <v>100</v>
      </c>
      <c r="CZ50" s="3013"/>
      <c r="DA50" s="3014"/>
      <c r="DB50" s="3028"/>
      <c r="DC50" s="3029">
        <f>+F50+N50+V50+AD50+AL50+AT50+BD50+BL50+BT50+CB50+CJ50+CR50</f>
        <v>1957.5</v>
      </c>
      <c r="DD50" s="3029"/>
      <c r="DE50" s="3029"/>
      <c r="DF50" s="3030">
        <f>+I50+Q50+Y50+AG50+AO50+AW50+BG50+BO50+BW50+CE50+CM50+CU50</f>
        <v>1957.5</v>
      </c>
    </row>
    <row r="51" spans="1:110" ht="18" customHeight="1" thickBot="1">
      <c r="A51" s="3031"/>
      <c r="B51" s="4693"/>
      <c r="C51" s="4694"/>
      <c r="D51" s="4695"/>
      <c r="E51" s="3032"/>
      <c r="F51" s="3033"/>
      <c r="G51" s="3033">
        <f>+G48*7.5</f>
        <v>172.5</v>
      </c>
      <c r="H51" s="3033"/>
      <c r="I51" s="3034"/>
      <c r="J51" s="3035"/>
      <c r="K51" s="3036"/>
      <c r="L51" s="3037"/>
      <c r="M51" s="3032"/>
      <c r="N51" s="3033"/>
      <c r="O51" s="3033">
        <f>+O48*7.5</f>
        <v>150</v>
      </c>
      <c r="P51" s="3033"/>
      <c r="Q51" s="3034"/>
      <c r="R51" s="3038"/>
      <c r="S51" s="3036"/>
      <c r="T51" s="3037"/>
      <c r="U51" s="3032"/>
      <c r="V51" s="3033"/>
      <c r="W51" s="3033">
        <f>+W48*7.5</f>
        <v>165</v>
      </c>
      <c r="X51" s="3033"/>
      <c r="Y51" s="3039"/>
      <c r="Z51" s="3035"/>
      <c r="AA51" s="3036"/>
      <c r="AB51" s="3040"/>
      <c r="AC51" s="3041"/>
      <c r="AD51" s="3033"/>
      <c r="AE51" s="3033">
        <f>+AE48*7.5</f>
        <v>172.5</v>
      </c>
      <c r="AF51" s="3033"/>
      <c r="AG51" s="3034"/>
      <c r="AH51" s="3035"/>
      <c r="AI51" s="3036"/>
      <c r="AJ51" s="3037"/>
      <c r="AK51" s="3032"/>
      <c r="AL51" s="3033"/>
      <c r="AM51" s="3033">
        <f>+AM48*7.5</f>
        <v>150</v>
      </c>
      <c r="AN51" s="3033"/>
      <c r="AO51" s="3034"/>
      <c r="AP51" s="3035"/>
      <c r="AQ51" s="3036"/>
      <c r="AR51" s="3037"/>
      <c r="AS51" s="3032"/>
      <c r="AT51" s="3033"/>
      <c r="AU51" s="3033">
        <f>+AU48*7.5</f>
        <v>165</v>
      </c>
      <c r="AV51" s="3033"/>
      <c r="AW51" s="3034"/>
      <c r="AY51" s="2970"/>
      <c r="AZ51" s="4693"/>
      <c r="BA51" s="4694"/>
      <c r="BB51" s="4695"/>
      <c r="BC51" s="3032"/>
      <c r="BD51" s="3033"/>
      <c r="BE51" s="3033">
        <f>+BE48*7.5</f>
        <v>172.5</v>
      </c>
      <c r="BF51" s="3033"/>
      <c r="BG51" s="3039"/>
      <c r="BH51" s="3035"/>
      <c r="BI51" s="3042"/>
      <c r="BJ51" s="3037"/>
      <c r="BK51" s="3032"/>
      <c r="BL51" s="3033"/>
      <c r="BM51" s="3033">
        <f>+BM48*7.5</f>
        <v>165</v>
      </c>
      <c r="BN51" s="3033"/>
      <c r="BO51" s="3034"/>
      <c r="BP51" s="3035"/>
      <c r="BQ51" s="3042"/>
      <c r="BR51" s="3037"/>
      <c r="BS51" s="3032"/>
      <c r="BT51" s="3033"/>
      <c r="BU51" s="3033">
        <f>+BU48*7.5</f>
        <v>157.5</v>
      </c>
      <c r="BV51" s="3033"/>
      <c r="BW51" s="3034"/>
      <c r="BX51" s="3035"/>
      <c r="BY51" s="3042"/>
      <c r="BZ51" s="3037"/>
      <c r="CA51" s="3032"/>
      <c r="CB51" s="3033"/>
      <c r="CC51" s="3033">
        <f>+CC48*7.5</f>
        <v>172.5</v>
      </c>
      <c r="CD51" s="3033"/>
      <c r="CE51" s="3034"/>
      <c r="CF51" s="3035"/>
      <c r="CG51" s="3042"/>
      <c r="CH51" s="3037"/>
      <c r="CI51" s="3032"/>
      <c r="CJ51" s="3033"/>
      <c r="CK51" s="3033">
        <f>+CK48*7.5</f>
        <v>150</v>
      </c>
      <c r="CL51" s="3033"/>
      <c r="CM51" s="3034"/>
      <c r="CN51" s="3035"/>
      <c r="CO51" s="3042"/>
      <c r="CP51" s="3037"/>
      <c r="CQ51" s="3032"/>
      <c r="CR51" s="3033"/>
      <c r="CS51" s="3033">
        <f>+CS48*7.5</f>
        <v>165</v>
      </c>
      <c r="CT51" s="3033"/>
      <c r="CU51" s="3034"/>
      <c r="CV51" s="3043"/>
      <c r="CW51" s="3026"/>
      <c r="CX51" s="3027"/>
      <c r="CY51" s="3044"/>
      <c r="CZ51" s="3045"/>
      <c r="DA51" s="3046"/>
      <c r="DB51" s="3047"/>
      <c r="DC51" s="3048"/>
      <c r="DD51" s="3048">
        <f>+G51+O51+W51+AE51+AM51+AU51+BE51+BM51+BU51+CC51+CK51+CS51</f>
        <v>1957.5</v>
      </c>
      <c r="DE51" s="3048"/>
      <c r="DF51" s="3049"/>
    </row>
    <row r="52" spans="1:110" ht="6" customHeight="1">
      <c r="A52" s="2836"/>
      <c r="B52" s="3050"/>
      <c r="C52" s="2836"/>
      <c r="D52" s="3051"/>
      <c r="E52" s="3052"/>
      <c r="F52" s="3052"/>
      <c r="G52" s="3052"/>
      <c r="H52" s="3052"/>
      <c r="I52" s="3052"/>
      <c r="J52" s="3053"/>
      <c r="K52" s="2833"/>
      <c r="L52" s="3054"/>
      <c r="M52" s="3052"/>
      <c r="N52" s="3052"/>
      <c r="O52" s="3052"/>
      <c r="P52" s="3052"/>
      <c r="Q52" s="3052"/>
      <c r="R52" s="3053"/>
      <c r="S52" s="2833"/>
      <c r="T52" s="3054"/>
      <c r="U52" s="3052"/>
      <c r="V52" s="3052"/>
      <c r="W52" s="3052"/>
      <c r="X52" s="3052"/>
      <c r="Y52" s="3052"/>
      <c r="Z52" s="3053"/>
      <c r="AA52" s="2833"/>
      <c r="AB52" s="3054"/>
      <c r="AC52" s="3052"/>
      <c r="AD52" s="3052"/>
      <c r="AE52" s="3052"/>
      <c r="AF52" s="3052"/>
      <c r="AG52" s="3052"/>
      <c r="AH52" s="3053"/>
      <c r="AI52" s="2833"/>
      <c r="AJ52" s="3054"/>
      <c r="AK52" s="3052"/>
      <c r="AL52" s="3052"/>
      <c r="AM52" s="3052"/>
      <c r="AN52" s="3052"/>
      <c r="AO52" s="3052"/>
      <c r="AP52" s="3053"/>
      <c r="AQ52" s="2833"/>
      <c r="AR52" s="3054"/>
      <c r="AS52" s="3052"/>
      <c r="AT52" s="3052"/>
      <c r="AU52" s="3052"/>
      <c r="AV52" s="3052"/>
      <c r="AW52" s="3052"/>
      <c r="AY52" s="2833"/>
      <c r="AZ52" s="3053"/>
      <c r="BA52" s="2833"/>
      <c r="BB52" s="3054"/>
      <c r="BC52" s="3052"/>
      <c r="BD52" s="3052"/>
      <c r="BE52" s="3052"/>
      <c r="BF52" s="3052"/>
      <c r="BG52" s="3052"/>
      <c r="BH52" s="3053"/>
      <c r="BI52" s="2833"/>
      <c r="BJ52" s="3054"/>
      <c r="BK52" s="3052"/>
      <c r="BL52" s="3052"/>
      <c r="BM52" s="3052"/>
      <c r="BN52" s="3052"/>
      <c r="BO52" s="3052"/>
      <c r="BP52" s="3053"/>
      <c r="BQ52" s="2833"/>
      <c r="BR52" s="3054"/>
      <c r="BS52" s="3052"/>
      <c r="BT52" s="3052"/>
      <c r="BU52" s="3052"/>
      <c r="BV52" s="3052"/>
      <c r="BW52" s="3052"/>
      <c r="BX52" s="3053"/>
      <c r="BY52" s="2833"/>
      <c r="BZ52" s="3054"/>
      <c r="CA52" s="3052"/>
      <c r="CB52" s="3052"/>
      <c r="CC52" s="3052"/>
      <c r="CD52" s="3052"/>
      <c r="CE52" s="3052"/>
      <c r="CF52" s="3053"/>
      <c r="CG52" s="2833"/>
      <c r="CH52" s="3054"/>
      <c r="CI52" s="3052"/>
      <c r="CJ52" s="3052"/>
      <c r="CK52" s="3052"/>
      <c r="CL52" s="3052"/>
      <c r="CM52" s="3052"/>
      <c r="CN52" s="3053"/>
      <c r="CO52" s="2833"/>
      <c r="CP52" s="3054"/>
      <c r="CQ52" s="3052"/>
      <c r="CR52" s="3052"/>
      <c r="CS52" s="3052"/>
      <c r="CT52" s="3052"/>
      <c r="CU52" s="3052"/>
      <c r="CV52" s="3054"/>
      <c r="CW52" s="3054"/>
      <c r="CX52" s="3054"/>
    </row>
    <row r="53" spans="1:110" s="2765" customFormat="1" ht="15.75">
      <c r="A53" s="3055"/>
      <c r="B53" s="3056"/>
      <c r="C53" s="3057" t="s">
        <v>94</v>
      </c>
      <c r="D53" s="3055"/>
      <c r="E53" s="2860"/>
      <c r="G53" s="2860"/>
      <c r="H53" s="2860"/>
      <c r="I53" s="3058"/>
      <c r="J53" s="3059"/>
      <c r="K53" s="3059"/>
      <c r="L53" s="3060"/>
      <c r="M53" s="3061"/>
      <c r="O53" s="3061"/>
      <c r="P53" s="3061"/>
      <c r="Q53" s="3061"/>
      <c r="R53" s="3062"/>
      <c r="S53" s="3060"/>
      <c r="T53" s="3061"/>
      <c r="U53" s="3061"/>
      <c r="V53" s="2354" t="s">
        <v>301</v>
      </c>
      <c r="W53" s="2354"/>
      <c r="X53" s="2354"/>
      <c r="Y53" s="2354"/>
      <c r="Z53" s="3062"/>
      <c r="AA53" s="3060"/>
      <c r="AB53" s="3061"/>
      <c r="AC53" s="3061"/>
      <c r="AD53" s="3061"/>
      <c r="AE53" s="3061"/>
      <c r="AF53" s="3061"/>
      <c r="AG53" s="3061"/>
      <c r="AH53" s="3062"/>
      <c r="AI53" s="3060"/>
      <c r="AJ53" s="3061"/>
      <c r="AK53" s="3061"/>
      <c r="AL53" s="3061"/>
      <c r="AM53" s="3061"/>
      <c r="AN53" s="3061"/>
      <c r="AO53" s="3061"/>
      <c r="AP53" s="3063"/>
      <c r="AQ53" s="3060"/>
      <c r="AR53" s="3064"/>
      <c r="AS53" s="3064"/>
      <c r="AT53" s="3064"/>
      <c r="AU53" s="3064"/>
      <c r="AV53" s="3061"/>
      <c r="AW53" s="3061"/>
      <c r="AZ53" s="3065"/>
      <c r="BA53" s="3057" t="s">
        <v>94</v>
      </c>
      <c r="BB53" s="3060"/>
      <c r="BC53" s="2860"/>
      <c r="BE53" s="2860"/>
      <c r="BF53" s="2860"/>
      <c r="BG53" s="2860"/>
      <c r="BH53" s="3066"/>
      <c r="BI53" s="3060"/>
      <c r="BJ53" s="2860"/>
      <c r="BK53" s="2860"/>
      <c r="BL53" s="2860"/>
      <c r="BM53" s="2860"/>
      <c r="BN53" s="2860"/>
      <c r="BO53" s="2860"/>
      <c r="BP53" s="3066"/>
      <c r="BQ53" s="3060"/>
      <c r="BR53" s="2860"/>
      <c r="BS53" s="2860"/>
      <c r="BT53" s="2354" t="s">
        <v>301</v>
      </c>
      <c r="BU53" s="2354"/>
      <c r="BV53" s="2354"/>
      <c r="BW53" s="2354"/>
      <c r="BX53" s="3062"/>
      <c r="BY53" s="3060"/>
      <c r="BZ53" s="3061"/>
      <c r="CA53" s="3061"/>
      <c r="CB53" s="3061"/>
      <c r="CC53" s="3061"/>
      <c r="CD53" s="3061"/>
      <c r="CE53" s="3061"/>
      <c r="CF53" s="3062"/>
      <c r="CG53" s="3060"/>
      <c r="CH53" s="3061"/>
      <c r="CI53" s="3061"/>
      <c r="CJ53" s="3061"/>
      <c r="CK53" s="3061"/>
      <c r="CL53" s="3061"/>
      <c r="CM53" s="3061"/>
      <c r="CN53" s="3062"/>
      <c r="CO53" s="3060"/>
      <c r="CP53" s="3061"/>
      <c r="CQ53" s="3061"/>
      <c r="CR53" s="3061"/>
      <c r="CS53" s="3061"/>
      <c r="CT53" s="3061"/>
      <c r="CU53" s="3061"/>
      <c r="CV53" s="3061"/>
      <c r="CW53" s="2860"/>
      <c r="CX53" s="2860"/>
      <c r="CZ53" s="2860"/>
    </row>
    <row r="55" spans="1:110">
      <c r="A55" s="1962"/>
      <c r="B55" s="1962"/>
      <c r="C55" s="1962"/>
      <c r="D55" s="1962"/>
      <c r="J55" s="1962"/>
      <c r="K55" s="1962"/>
      <c r="R55" s="1962"/>
      <c r="S55" s="1962"/>
      <c r="Z55" s="1962"/>
      <c r="AA55" s="1962"/>
      <c r="AH55" s="1962"/>
      <c r="AI55" s="1962"/>
      <c r="AP55" s="1962"/>
      <c r="AQ55" s="1962"/>
      <c r="AX55"/>
      <c r="AY55"/>
      <c r="AZ55"/>
      <c r="BA55"/>
    </row>
    <row r="56" spans="1:110">
      <c r="A56" s="1962"/>
      <c r="B56" s="1962"/>
      <c r="C56" s="1962"/>
      <c r="D56" s="1962"/>
      <c r="J56" s="1962"/>
      <c r="K56" s="1962"/>
      <c r="R56" s="1962"/>
      <c r="S56" s="1962"/>
      <c r="Z56" s="1962"/>
      <c r="AA56" s="1962"/>
      <c r="AH56" s="1962"/>
      <c r="AI56" s="1962"/>
      <c r="AP56" s="1962"/>
      <c r="AQ56" s="1962"/>
      <c r="AX56"/>
      <c r="AY56"/>
      <c r="AZ56"/>
      <c r="BA56"/>
    </row>
    <row r="57" spans="1:110">
      <c r="A57" s="1962"/>
      <c r="B57" s="1962"/>
      <c r="C57" s="1962"/>
      <c r="D57" s="1962"/>
      <c r="J57" s="1962"/>
      <c r="K57" s="1962"/>
      <c r="R57" s="1962"/>
      <c r="S57" s="1962"/>
      <c r="Z57" s="1962"/>
      <c r="AA57" s="1962"/>
      <c r="AH57" s="1962"/>
      <c r="AI57" s="1962"/>
      <c r="AP57" s="1962"/>
      <c r="AQ57" s="1962"/>
      <c r="AX57"/>
      <c r="AY57"/>
      <c r="AZ57"/>
      <c r="BA57"/>
    </row>
    <row r="58" spans="1:110">
      <c r="A58" s="1962"/>
      <c r="B58" s="1962"/>
      <c r="C58" s="1962"/>
      <c r="D58" s="1962"/>
      <c r="J58" s="1962"/>
      <c r="K58" s="1962"/>
      <c r="R58" s="1962"/>
      <c r="S58" s="1962"/>
      <c r="Z58" s="1962"/>
      <c r="AA58" s="1962"/>
      <c r="AH58" s="1962"/>
      <c r="AI58" s="1962"/>
      <c r="AP58" s="1962"/>
      <c r="AQ58" s="1962"/>
      <c r="AX58"/>
      <c r="AY58"/>
      <c r="AZ58"/>
      <c r="BA58"/>
    </row>
    <row r="59" spans="1:110">
      <c r="A59" s="1962"/>
      <c r="B59" s="1962"/>
      <c r="C59" s="1962"/>
      <c r="D59" s="1962"/>
      <c r="J59" s="1962"/>
      <c r="K59" s="1962"/>
      <c r="R59" s="1962"/>
      <c r="S59" s="1962"/>
      <c r="Z59" s="1962"/>
      <c r="AA59" s="1962"/>
      <c r="AH59" s="1962"/>
      <c r="AI59" s="1962"/>
      <c r="AP59" s="1962"/>
      <c r="AQ59" s="1962"/>
      <c r="AX59"/>
      <c r="AY59"/>
      <c r="AZ59"/>
      <c r="BA59"/>
    </row>
    <row r="60" spans="1:110">
      <c r="B60" s="4143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</row>
  </sheetData>
  <sheetProtection algorithmName="SHA-512" hashValue="qbRpK+sdRIjcZIAQFX6wqZHEOCnbBg+dbw+DsGe4DOSYBOIhJc8OnZz+SozoUAmA3G7c5r/tuZSL1/ov3FVu/A==" saltValue="Y3xNf59XzCjAyzpO0N12DQ==" spinCount="100000" sheet="1" objects="1" scenarios="1" selectLockedCells="1" selectUnlockedCells="1"/>
  <mergeCells count="79">
    <mergeCell ref="CV10:CV22"/>
    <mergeCell ref="B43:D45"/>
    <mergeCell ref="AZ43:BB45"/>
    <mergeCell ref="B46:D48"/>
    <mergeCell ref="AZ46:BB48"/>
    <mergeCell ref="CO10:CO11"/>
    <mergeCell ref="CP10:CP11"/>
    <mergeCell ref="CQ10:CU10"/>
    <mergeCell ref="BS10:BW10"/>
    <mergeCell ref="AZ10:AZ11"/>
    <mergeCell ref="BA10:BA11"/>
    <mergeCell ref="BB10:BB11"/>
    <mergeCell ref="BC10:BG10"/>
    <mergeCell ref="BH10:BH11"/>
    <mergeCell ref="BI10:BI11"/>
    <mergeCell ref="AJ10:AJ11"/>
    <mergeCell ref="CN10:CN11"/>
    <mergeCell ref="BX10:BX11"/>
    <mergeCell ref="BY10:BY11"/>
    <mergeCell ref="BZ10:BZ11"/>
    <mergeCell ref="CA10:CE10"/>
    <mergeCell ref="CF10:CF11"/>
    <mergeCell ref="CG10:CG11"/>
    <mergeCell ref="AS10:AW10"/>
    <mergeCell ref="B49:D51"/>
    <mergeCell ref="AZ49:BB51"/>
    <mergeCell ref="CH10:CH11"/>
    <mergeCell ref="CI10:CM10"/>
    <mergeCell ref="BJ10:BJ11"/>
    <mergeCell ref="BK10:BO10"/>
    <mergeCell ref="BP10:BP11"/>
    <mergeCell ref="BQ10:BQ11"/>
    <mergeCell ref="BR10:BR11"/>
    <mergeCell ref="AH10:AH11"/>
    <mergeCell ref="AK10:AO10"/>
    <mergeCell ref="AP10:AP11"/>
    <mergeCell ref="AQ10:AQ11"/>
    <mergeCell ref="AR10:AR11"/>
    <mergeCell ref="B10:B11"/>
    <mergeCell ref="AI10:AI11"/>
    <mergeCell ref="C10:C11"/>
    <mergeCell ref="D10:D11"/>
    <mergeCell ref="E10:I10"/>
    <mergeCell ref="J10:J11"/>
    <mergeCell ref="K10:K11"/>
    <mergeCell ref="L10:L11"/>
    <mergeCell ref="M10:Q10"/>
    <mergeCell ref="R10:R11"/>
    <mergeCell ref="S10:S11"/>
    <mergeCell ref="T10:T11"/>
    <mergeCell ref="U10:Y10"/>
    <mergeCell ref="Z10:Z11"/>
    <mergeCell ref="AA10:AA11"/>
    <mergeCell ref="AB10:AB11"/>
    <mergeCell ref="AC10:AG10"/>
    <mergeCell ref="CF9:CM9"/>
    <mergeCell ref="CN9:CU9"/>
    <mergeCell ref="A6:AW6"/>
    <mergeCell ref="AY6:CU6"/>
    <mergeCell ref="B7:AW7"/>
    <mergeCell ref="AY7:CU7"/>
    <mergeCell ref="B9:I9"/>
    <mergeCell ref="J9:Q9"/>
    <mergeCell ref="R9:Y9"/>
    <mergeCell ref="Z9:AG9"/>
    <mergeCell ref="AH9:AO9"/>
    <mergeCell ref="AP9:AW9"/>
    <mergeCell ref="AZ9:BG9"/>
    <mergeCell ref="BH9:BO9"/>
    <mergeCell ref="BP9:BW9"/>
    <mergeCell ref="BX9:CE9"/>
    <mergeCell ref="A2:AW2"/>
    <mergeCell ref="AY2:CV2"/>
    <mergeCell ref="A4:AW4"/>
    <mergeCell ref="AY4:CU4"/>
    <mergeCell ref="A5:AW5"/>
    <mergeCell ref="AY5:CV5"/>
    <mergeCell ref="B3:AW3"/>
    <mergeCell ref="AZ3:CV3"/>
  </mergeCells>
  <pageMargins left="0.27559055118110237" right="0.19685039370078741" top="0.11811023622047245" bottom="0.19685039370078741" header="0.15748031496062992" footer="0"/>
  <pageSetup paperSize="9" scale="55" orientation="landscape" r:id="rId1"/>
  <headerFooter alignWithMargins="0"/>
  <colBreaks count="1" manualBreakCount="1">
    <brk id="50" max="1048575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6D728-2CE6-4F04-8C7F-335265D6F3DE}">
  <sheetPr>
    <tabColor rgb="FFFFFF00"/>
  </sheetPr>
  <dimension ref="A1:DF54"/>
  <sheetViews>
    <sheetView tabSelected="1" zoomScaleNormal="100" workbookViewId="0">
      <selection activeCell="A7" sqref="A7"/>
    </sheetView>
  </sheetViews>
  <sheetFormatPr defaultColWidth="9.140625" defaultRowHeight="15"/>
  <cols>
    <col min="1" max="1" width="1.140625" style="3067" customWidth="1"/>
    <col min="2" max="2" width="4.42578125" style="2035" customWidth="1"/>
    <col min="3" max="3" width="4.140625" style="3067" customWidth="1"/>
    <col min="4" max="4" width="4.28515625" style="3068" customWidth="1"/>
    <col min="5" max="9" width="5.7109375" style="1962" customWidth="1"/>
    <col min="10" max="10" width="4.42578125" style="2035" customWidth="1"/>
    <col min="11" max="11" width="4" style="3069" customWidth="1"/>
    <col min="12" max="12" width="3.85546875" style="1962" customWidth="1"/>
    <col min="13" max="17" width="5.7109375" style="1962" customWidth="1"/>
    <col min="18" max="18" width="4.7109375" style="2035" customWidth="1"/>
    <col min="19" max="19" width="4.5703125" style="3069" customWidth="1"/>
    <col min="20" max="20" width="4.140625" style="1962" customWidth="1"/>
    <col min="21" max="25" width="5.7109375" style="1962" customWidth="1"/>
    <col min="26" max="26" width="4.42578125" style="2035" customWidth="1"/>
    <col min="27" max="27" width="4.5703125" style="3069" customWidth="1"/>
    <col min="28" max="28" width="3.85546875" style="1962" customWidth="1"/>
    <col min="29" max="33" width="5.7109375" style="1962" customWidth="1"/>
    <col min="34" max="34" width="4.5703125" style="2035" customWidth="1"/>
    <col min="35" max="35" width="3.85546875" style="3069" customWidth="1"/>
    <col min="36" max="36" width="3.5703125" style="1962" customWidth="1"/>
    <col min="37" max="41" width="5.7109375" style="1962" customWidth="1"/>
    <col min="42" max="42" width="4.7109375" style="2035" customWidth="1"/>
    <col min="43" max="43" width="4.140625" style="3069" customWidth="1"/>
    <col min="44" max="44" width="3.85546875" style="1962" customWidth="1"/>
    <col min="45" max="49" width="5.7109375" style="1962" customWidth="1"/>
    <col min="50" max="50" width="2.5703125" style="1962" customWidth="1"/>
    <col min="51" max="51" width="2.5703125" style="3069" customWidth="1"/>
    <col min="52" max="52" width="5.140625" style="2035" customWidth="1"/>
    <col min="53" max="53" width="3.85546875" style="3069" customWidth="1"/>
    <col min="54" max="54" width="4" style="1962" customWidth="1"/>
    <col min="55" max="59" width="5.7109375" style="1962" customWidth="1"/>
    <col min="60" max="60" width="4.28515625" style="2035" customWidth="1"/>
    <col min="61" max="61" width="4.42578125" style="3069" customWidth="1"/>
    <col min="62" max="62" width="3.85546875" style="1962" customWidth="1"/>
    <col min="63" max="67" width="5.7109375" style="1962" bestFit="1" customWidth="1"/>
    <col min="68" max="68" width="4.42578125" style="2035" customWidth="1"/>
    <col min="69" max="69" width="4.42578125" style="3069" customWidth="1"/>
    <col min="70" max="70" width="3.85546875" style="1962" customWidth="1"/>
    <col min="71" max="75" width="5.7109375" style="1962" customWidth="1"/>
    <col min="76" max="76" width="4.28515625" style="2035" customWidth="1"/>
    <col min="77" max="77" width="3.85546875" style="3069" customWidth="1"/>
    <col min="78" max="78" width="3.5703125" style="1962" customWidth="1"/>
    <col min="79" max="83" width="5.7109375" style="1962" customWidth="1"/>
    <col min="84" max="84" width="4.140625" style="2035" customWidth="1"/>
    <col min="85" max="85" width="4.7109375" style="3069" customWidth="1"/>
    <col min="86" max="86" width="3.5703125" style="1962" customWidth="1"/>
    <col min="87" max="91" width="5.7109375" style="1962" customWidth="1"/>
    <col min="92" max="92" width="4.5703125" style="2035" customWidth="1"/>
    <col min="93" max="93" width="4.42578125" style="3069" customWidth="1"/>
    <col min="94" max="94" width="3.85546875" style="1962" customWidth="1"/>
    <col min="95" max="99" width="5.7109375" style="1962" customWidth="1"/>
    <col min="100" max="100" width="10.28515625" style="1962" customWidth="1"/>
    <col min="101" max="101" width="8.28515625" style="1962" customWidth="1"/>
    <col min="102" max="102" width="0.5703125" style="1962" customWidth="1"/>
    <col min="103" max="103" width="4.7109375" style="1962" customWidth="1"/>
    <col min="104" max="104" width="3.140625" style="1962" customWidth="1"/>
    <col min="105" max="105" width="5.42578125" style="1962" customWidth="1"/>
    <col min="106" max="110" width="7.7109375" style="1962" customWidth="1"/>
    <col min="111" max="16384" width="9.140625" style="1962"/>
  </cols>
  <sheetData>
    <row r="1" spans="1:110" ht="24.75" customHeight="1">
      <c r="A1" s="2823"/>
      <c r="B1" s="3137"/>
      <c r="C1" s="3138"/>
      <c r="D1" s="3138"/>
      <c r="E1" s="3139"/>
      <c r="F1" s="3139"/>
      <c r="G1" s="3139"/>
      <c r="H1" s="3139"/>
      <c r="I1" s="3139"/>
      <c r="J1" s="3139"/>
      <c r="K1" s="3140"/>
      <c r="L1" s="3141"/>
      <c r="M1" s="2700"/>
      <c r="N1" s="2034"/>
      <c r="O1" s="1960"/>
      <c r="P1" s="1960"/>
      <c r="Q1" s="1960"/>
      <c r="R1" s="2824"/>
      <c r="S1" s="1961"/>
      <c r="T1" s="1960"/>
      <c r="U1" s="1960"/>
      <c r="V1" s="2825"/>
      <c r="W1" s="1960"/>
      <c r="X1" s="1960"/>
      <c r="Y1" s="2825"/>
      <c r="Z1" s="2826"/>
      <c r="AA1" s="1961"/>
      <c r="AB1" s="1960"/>
      <c r="AC1" s="1960"/>
      <c r="AD1" s="1960"/>
      <c r="AE1" s="1960"/>
      <c r="AF1" s="1960"/>
      <c r="AG1" s="1960"/>
      <c r="AH1" s="2826"/>
      <c r="AI1" s="1961"/>
      <c r="AJ1" s="1960"/>
      <c r="AK1" s="1960"/>
      <c r="AL1" s="1960"/>
      <c r="AM1" s="1960"/>
      <c r="AN1" s="1960"/>
      <c r="AO1" s="1960"/>
      <c r="AP1" s="2826"/>
      <c r="AQ1" s="1961"/>
      <c r="AR1" s="1960"/>
      <c r="AS1" s="1960"/>
      <c r="AT1" s="1960"/>
      <c r="AU1" s="1960"/>
      <c r="AV1" s="1960"/>
      <c r="AW1" s="1960"/>
      <c r="AY1" s="1961"/>
      <c r="AZ1" s="3137"/>
      <c r="BA1" s="3138"/>
      <c r="BB1" s="3138"/>
      <c r="BC1" s="3139"/>
      <c r="BD1" s="3139"/>
      <c r="BE1" s="3139"/>
      <c r="BF1" s="3139"/>
      <c r="BG1" s="3139"/>
      <c r="BH1" s="3139"/>
      <c r="BI1" s="3140"/>
      <c r="BJ1" s="1874"/>
      <c r="BK1" s="2034"/>
      <c r="BL1" s="2034"/>
      <c r="BM1" s="1960"/>
      <c r="BN1" s="1960"/>
      <c r="BO1" s="1960"/>
      <c r="BP1" s="2826"/>
      <c r="BQ1" s="1961"/>
      <c r="BR1" s="1960"/>
      <c r="BS1" s="1960"/>
      <c r="BT1" s="1960"/>
      <c r="BU1" s="2825"/>
      <c r="BV1" s="1960"/>
      <c r="BW1" s="1960"/>
      <c r="BX1" s="2826"/>
      <c r="BY1" s="1961"/>
      <c r="BZ1" s="1960"/>
      <c r="CA1" s="1960"/>
      <c r="CB1" s="1960"/>
      <c r="CC1" s="1960"/>
      <c r="CD1" s="1960"/>
      <c r="CE1" s="1960"/>
      <c r="CF1" s="2826"/>
      <c r="CG1" s="1961"/>
      <c r="CH1" s="1960"/>
      <c r="CI1" s="1960"/>
      <c r="CJ1" s="1960"/>
      <c r="CK1" s="1960"/>
      <c r="CL1" s="1960"/>
      <c r="CM1" s="1960"/>
      <c r="CN1" s="2826"/>
      <c r="CO1" s="1961"/>
      <c r="CP1" s="1960"/>
      <c r="CQ1" s="1960"/>
      <c r="CR1" s="1960"/>
      <c r="CS1" s="1960"/>
      <c r="CT1" s="1960"/>
      <c r="CU1" s="1960"/>
      <c r="CV1" s="1960"/>
      <c r="CW1" s="1960"/>
      <c r="CX1" s="1960"/>
      <c r="CY1" s="1960"/>
      <c r="CZ1" s="1960"/>
    </row>
    <row r="2" spans="1:110" ht="30">
      <c r="A2" s="4669" t="s">
        <v>380</v>
      </c>
      <c r="B2" s="4669"/>
      <c r="C2" s="4669"/>
      <c r="D2" s="4669"/>
      <c r="E2" s="4669"/>
      <c r="F2" s="4669"/>
      <c r="G2" s="4669"/>
      <c r="H2" s="4669"/>
      <c r="I2" s="4669"/>
      <c r="J2" s="4669"/>
      <c r="K2" s="4669"/>
      <c r="L2" s="4669"/>
      <c r="M2" s="4669"/>
      <c r="N2" s="4669"/>
      <c r="O2" s="4669"/>
      <c r="P2" s="4669"/>
      <c r="Q2" s="4669"/>
      <c r="R2" s="4669"/>
      <c r="S2" s="4669"/>
      <c r="T2" s="4669"/>
      <c r="U2" s="4669"/>
      <c r="V2" s="4669"/>
      <c r="W2" s="4669"/>
      <c r="X2" s="4669"/>
      <c r="Y2" s="4669"/>
      <c r="Z2" s="4669"/>
      <c r="AA2" s="4669"/>
      <c r="AB2" s="4669"/>
      <c r="AC2" s="4669"/>
      <c r="AD2" s="4669"/>
      <c r="AE2" s="4669"/>
      <c r="AF2" s="4669"/>
      <c r="AG2" s="4669"/>
      <c r="AH2" s="4669"/>
      <c r="AI2" s="4669"/>
      <c r="AJ2" s="4669"/>
      <c r="AK2" s="4669"/>
      <c r="AL2" s="4669"/>
      <c r="AM2" s="4669"/>
      <c r="AN2" s="4669"/>
      <c r="AO2" s="4669"/>
      <c r="AP2" s="4669"/>
      <c r="AQ2" s="4669"/>
      <c r="AR2" s="4669"/>
      <c r="AS2" s="4669"/>
      <c r="AT2" s="4669"/>
      <c r="AU2" s="4669"/>
      <c r="AV2" s="4669"/>
      <c r="AW2" s="4669"/>
      <c r="AY2" s="4670" t="s">
        <v>381</v>
      </c>
      <c r="AZ2" s="4670"/>
      <c r="BA2" s="4670"/>
      <c r="BB2" s="4670"/>
      <c r="BC2" s="4670"/>
      <c r="BD2" s="4670"/>
      <c r="BE2" s="4670"/>
      <c r="BF2" s="4670"/>
      <c r="BG2" s="4670"/>
      <c r="BH2" s="4670"/>
      <c r="BI2" s="4670"/>
      <c r="BJ2" s="4670"/>
      <c r="BK2" s="4670"/>
      <c r="BL2" s="4670"/>
      <c r="BM2" s="4670"/>
      <c r="BN2" s="4670"/>
      <c r="BO2" s="4670"/>
      <c r="BP2" s="4670"/>
      <c r="BQ2" s="4670"/>
      <c r="BR2" s="4670"/>
      <c r="BS2" s="4670"/>
      <c r="BT2" s="4670"/>
      <c r="BU2" s="4670"/>
      <c r="BV2" s="4670"/>
      <c r="BW2" s="4670"/>
      <c r="BX2" s="4670"/>
      <c r="BY2" s="4670"/>
      <c r="BZ2" s="4670"/>
      <c r="CA2" s="4670"/>
      <c r="CB2" s="4670"/>
      <c r="CC2" s="4670"/>
      <c r="CD2" s="4670"/>
      <c r="CE2" s="4670"/>
      <c r="CF2" s="4670"/>
      <c r="CG2" s="4670"/>
      <c r="CH2" s="4670"/>
      <c r="CI2" s="4670"/>
      <c r="CJ2" s="4670"/>
      <c r="CK2" s="4670"/>
      <c r="CL2" s="4670"/>
      <c r="CM2" s="4670"/>
      <c r="CN2" s="4670"/>
      <c r="CO2" s="4670"/>
      <c r="CP2" s="4670"/>
      <c r="CQ2" s="4670"/>
      <c r="CR2" s="4670"/>
      <c r="CS2" s="4670"/>
      <c r="CT2" s="4670"/>
      <c r="CU2" s="4670"/>
      <c r="CV2" s="4670"/>
      <c r="CW2" s="3789"/>
      <c r="CX2" s="3789"/>
      <c r="CY2" s="2828"/>
      <c r="CZ2" s="2828"/>
      <c r="DA2" s="3788"/>
      <c r="DB2" s="3788"/>
      <c r="DC2" s="3788"/>
      <c r="DD2" s="3788"/>
      <c r="DE2" s="3788"/>
    </row>
    <row r="3" spans="1:110" ht="23.25">
      <c r="A3" s="4671" t="s">
        <v>114</v>
      </c>
      <c r="B3" s="4671"/>
      <c r="C3" s="4671"/>
      <c r="D3" s="4671"/>
      <c r="E3" s="4671"/>
      <c r="F3" s="4671"/>
      <c r="G3" s="4671"/>
      <c r="H3" s="4671"/>
      <c r="I3" s="4671"/>
      <c r="J3" s="4671"/>
      <c r="K3" s="4671"/>
      <c r="L3" s="4671"/>
      <c r="M3" s="4671"/>
      <c r="N3" s="4671"/>
      <c r="O3" s="4671"/>
      <c r="P3" s="4671"/>
      <c r="Q3" s="4671"/>
      <c r="R3" s="4671"/>
      <c r="S3" s="4671"/>
      <c r="T3" s="4671"/>
      <c r="U3" s="4671"/>
      <c r="V3" s="4671"/>
      <c r="W3" s="4671"/>
      <c r="X3" s="4671"/>
      <c r="Y3" s="4671"/>
      <c r="Z3" s="4671"/>
      <c r="AA3" s="4671"/>
      <c r="AB3" s="4671"/>
      <c r="AC3" s="4671"/>
      <c r="AD3" s="4671"/>
      <c r="AE3" s="4671"/>
      <c r="AF3" s="4671"/>
      <c r="AG3" s="4671"/>
      <c r="AH3" s="4671"/>
      <c r="AI3" s="4671"/>
      <c r="AJ3" s="4671"/>
      <c r="AK3" s="4671"/>
      <c r="AL3" s="4671"/>
      <c r="AM3" s="4671"/>
      <c r="AN3" s="4671"/>
      <c r="AO3" s="4671"/>
      <c r="AP3" s="4671"/>
      <c r="AQ3" s="4671"/>
      <c r="AR3" s="4671"/>
      <c r="AS3" s="4671"/>
      <c r="AT3" s="4671"/>
      <c r="AU3" s="4671"/>
      <c r="AV3" s="4671"/>
      <c r="AW3" s="4671"/>
      <c r="AY3" s="4671" t="s">
        <v>114</v>
      </c>
      <c r="AZ3" s="4671"/>
      <c r="BA3" s="4671"/>
      <c r="BB3" s="4671"/>
      <c r="BC3" s="4671"/>
      <c r="BD3" s="4671"/>
      <c r="BE3" s="4671"/>
      <c r="BF3" s="4671"/>
      <c r="BG3" s="4671"/>
      <c r="BH3" s="4671"/>
      <c r="BI3" s="4671"/>
      <c r="BJ3" s="4671"/>
      <c r="BK3" s="4671"/>
      <c r="BL3" s="4671"/>
      <c r="BM3" s="4671"/>
      <c r="BN3" s="4671"/>
      <c r="BO3" s="4671"/>
      <c r="BP3" s="4671"/>
      <c r="BQ3" s="4671"/>
      <c r="BR3" s="4671"/>
      <c r="BS3" s="4671"/>
      <c r="BT3" s="4671"/>
      <c r="BU3" s="4671"/>
      <c r="BV3" s="4671"/>
      <c r="BW3" s="4671"/>
      <c r="BX3" s="4671"/>
      <c r="BY3" s="4671"/>
      <c r="BZ3" s="4671"/>
      <c r="CA3" s="4671"/>
      <c r="CB3" s="4671"/>
      <c r="CC3" s="4671"/>
      <c r="CD3" s="4671"/>
      <c r="CE3" s="4671"/>
      <c r="CF3" s="4671"/>
      <c r="CG3" s="4671"/>
      <c r="CH3" s="4671"/>
      <c r="CI3" s="4671"/>
      <c r="CJ3" s="4671"/>
      <c r="CK3" s="4671"/>
      <c r="CL3" s="4671"/>
      <c r="CM3" s="4671"/>
      <c r="CN3" s="4671"/>
      <c r="CO3" s="4671"/>
      <c r="CP3" s="4671"/>
      <c r="CQ3" s="4671"/>
      <c r="CR3" s="4671"/>
      <c r="CS3" s="4671"/>
      <c r="CT3" s="4671"/>
      <c r="CU3" s="4671"/>
      <c r="CV3" s="4671"/>
      <c r="CW3" s="2828"/>
      <c r="CX3" s="2828"/>
      <c r="CY3" s="2828"/>
      <c r="CZ3" s="2828"/>
      <c r="DA3" s="3788"/>
      <c r="DB3" s="3788"/>
      <c r="DC3" s="3788"/>
      <c r="DD3" s="3788"/>
      <c r="DE3" s="3788"/>
    </row>
    <row r="4" spans="1:110" ht="23.25">
      <c r="A4" s="4671" t="s">
        <v>199</v>
      </c>
      <c r="B4" s="4671"/>
      <c r="C4" s="4671"/>
      <c r="D4" s="4671"/>
      <c r="E4" s="4671"/>
      <c r="F4" s="4671"/>
      <c r="G4" s="4671"/>
      <c r="H4" s="4671"/>
      <c r="I4" s="4671"/>
      <c r="J4" s="4671"/>
      <c r="K4" s="4671"/>
      <c r="L4" s="4671"/>
      <c r="M4" s="4671"/>
      <c r="N4" s="4671"/>
      <c r="O4" s="4671"/>
      <c r="P4" s="4671"/>
      <c r="Q4" s="4671"/>
      <c r="R4" s="4671"/>
      <c r="S4" s="4671"/>
      <c r="T4" s="4671"/>
      <c r="U4" s="4671"/>
      <c r="V4" s="4671"/>
      <c r="W4" s="4671"/>
      <c r="X4" s="4671"/>
      <c r="Y4" s="4671"/>
      <c r="Z4" s="4671"/>
      <c r="AA4" s="4671"/>
      <c r="AB4" s="4671"/>
      <c r="AC4" s="4671"/>
      <c r="AD4" s="4671"/>
      <c r="AE4" s="4671"/>
      <c r="AF4" s="4671"/>
      <c r="AG4" s="4671"/>
      <c r="AH4" s="4671"/>
      <c r="AI4" s="4671"/>
      <c r="AJ4" s="4671"/>
      <c r="AK4" s="4671"/>
      <c r="AL4" s="4671"/>
      <c r="AM4" s="4671"/>
      <c r="AN4" s="4671"/>
      <c r="AO4" s="4671"/>
      <c r="AP4" s="4671"/>
      <c r="AQ4" s="4671"/>
      <c r="AR4" s="4671"/>
      <c r="AS4" s="4671"/>
      <c r="AT4" s="4671"/>
      <c r="AU4" s="4671"/>
      <c r="AV4" s="4671"/>
      <c r="AW4" s="4671"/>
      <c r="AY4" s="4671" t="s">
        <v>200</v>
      </c>
      <c r="AZ4" s="4671"/>
      <c r="BA4" s="4671"/>
      <c r="BB4" s="4671"/>
      <c r="BC4" s="4671"/>
      <c r="BD4" s="4671"/>
      <c r="BE4" s="4671"/>
      <c r="BF4" s="4671"/>
      <c r="BG4" s="4671"/>
      <c r="BH4" s="4671"/>
      <c r="BI4" s="4671"/>
      <c r="BJ4" s="4671"/>
      <c r="BK4" s="4671"/>
      <c r="BL4" s="4671"/>
      <c r="BM4" s="4671"/>
      <c r="BN4" s="4671"/>
      <c r="BO4" s="4671"/>
      <c r="BP4" s="4671"/>
      <c r="BQ4" s="4671"/>
      <c r="BR4" s="4671"/>
      <c r="BS4" s="4671"/>
      <c r="BT4" s="4671"/>
      <c r="BU4" s="4671"/>
      <c r="BV4" s="4671"/>
      <c r="BW4" s="4671"/>
      <c r="BX4" s="4671"/>
      <c r="BY4" s="4671"/>
      <c r="BZ4" s="4671"/>
      <c r="CA4" s="4671"/>
      <c r="CB4" s="4671"/>
      <c r="CC4" s="4671"/>
      <c r="CD4" s="4671"/>
      <c r="CE4" s="4671"/>
      <c r="CF4" s="4671"/>
      <c r="CG4" s="4671"/>
      <c r="CH4" s="4671"/>
      <c r="CI4" s="4671"/>
      <c r="CJ4" s="4671"/>
      <c r="CK4" s="4671"/>
      <c r="CL4" s="4671"/>
      <c r="CM4" s="4671"/>
      <c r="CN4" s="4671"/>
      <c r="CO4" s="4671"/>
      <c r="CP4" s="4671"/>
      <c r="CQ4" s="4671"/>
      <c r="CR4" s="4671"/>
      <c r="CS4" s="4671"/>
      <c r="CT4" s="4671"/>
      <c r="CU4" s="4671"/>
      <c r="CV4" s="4671"/>
      <c r="CW4" s="3788"/>
      <c r="CX4" s="3788"/>
      <c r="CY4" s="2828"/>
      <c r="CZ4" s="2828"/>
      <c r="DA4" s="3788"/>
      <c r="DB4" s="3788"/>
      <c r="DC4" s="3788"/>
      <c r="DD4" s="3788"/>
      <c r="DE4" s="3788"/>
    </row>
    <row r="5" spans="1:110" ht="23.25">
      <c r="A5" s="4671" t="s">
        <v>133</v>
      </c>
      <c r="B5" s="4671"/>
      <c r="C5" s="4671"/>
      <c r="D5" s="4671"/>
      <c r="E5" s="4671"/>
      <c r="F5" s="4671"/>
      <c r="G5" s="4671"/>
      <c r="H5" s="4671"/>
      <c r="I5" s="4671"/>
      <c r="J5" s="4671"/>
      <c r="K5" s="4671"/>
      <c r="L5" s="4671"/>
      <c r="M5" s="4671"/>
      <c r="N5" s="4671"/>
      <c r="O5" s="4671"/>
      <c r="P5" s="4671"/>
      <c r="Q5" s="4671"/>
      <c r="R5" s="4671"/>
      <c r="S5" s="4671"/>
      <c r="T5" s="4671"/>
      <c r="U5" s="4671"/>
      <c r="V5" s="4671"/>
      <c r="W5" s="4671"/>
      <c r="X5" s="4671"/>
      <c r="Y5" s="4671"/>
      <c r="Z5" s="4671"/>
      <c r="AA5" s="4671"/>
      <c r="AB5" s="4671"/>
      <c r="AC5" s="4671"/>
      <c r="AD5" s="4671"/>
      <c r="AE5" s="4671"/>
      <c r="AF5" s="4671"/>
      <c r="AG5" s="4671"/>
      <c r="AH5" s="4671"/>
      <c r="AI5" s="4671"/>
      <c r="AJ5" s="4671"/>
      <c r="AK5" s="4671"/>
      <c r="AL5" s="4671"/>
      <c r="AM5" s="4671"/>
      <c r="AN5" s="4671"/>
      <c r="AO5" s="4671"/>
      <c r="AP5" s="4671"/>
      <c r="AQ5" s="4671"/>
      <c r="AR5" s="4671"/>
      <c r="AS5" s="4671"/>
      <c r="AT5" s="4671"/>
      <c r="AU5" s="4671"/>
      <c r="AV5" s="4671"/>
      <c r="AW5" s="4671"/>
      <c r="AY5" s="4671" t="s">
        <v>133</v>
      </c>
      <c r="AZ5" s="4671"/>
      <c r="BA5" s="4671"/>
      <c r="BB5" s="4671"/>
      <c r="BC5" s="4671"/>
      <c r="BD5" s="4671"/>
      <c r="BE5" s="4671"/>
      <c r="BF5" s="4671"/>
      <c r="BG5" s="4671"/>
      <c r="BH5" s="4671"/>
      <c r="BI5" s="4671"/>
      <c r="BJ5" s="4671"/>
      <c r="BK5" s="4671"/>
      <c r="BL5" s="4671"/>
      <c r="BM5" s="4671"/>
      <c r="BN5" s="4671"/>
      <c r="BO5" s="4671"/>
      <c r="BP5" s="4671"/>
      <c r="BQ5" s="4671"/>
      <c r="BR5" s="4671"/>
      <c r="BS5" s="4671"/>
      <c r="BT5" s="4671"/>
      <c r="BU5" s="4671"/>
      <c r="BV5" s="4671"/>
      <c r="BW5" s="4671"/>
      <c r="BX5" s="4671"/>
      <c r="BY5" s="4671"/>
      <c r="BZ5" s="4671"/>
      <c r="CA5" s="4671"/>
      <c r="CB5" s="4671"/>
      <c r="CC5" s="4671"/>
      <c r="CD5" s="4671"/>
      <c r="CE5" s="4671"/>
      <c r="CF5" s="4671"/>
      <c r="CG5" s="4671"/>
      <c r="CH5" s="4671"/>
      <c r="CI5" s="4671"/>
      <c r="CJ5" s="4671"/>
      <c r="CK5" s="4671"/>
      <c r="CL5" s="4671"/>
      <c r="CM5" s="4671"/>
      <c r="CN5" s="4671"/>
      <c r="CO5" s="4671"/>
      <c r="CP5" s="4671"/>
      <c r="CQ5" s="4671"/>
      <c r="CR5" s="4671"/>
      <c r="CS5" s="4671"/>
      <c r="CT5" s="4671"/>
      <c r="CU5" s="4671"/>
      <c r="CV5" s="2830"/>
      <c r="CW5" s="2830"/>
      <c r="CX5" s="2830"/>
      <c r="CY5" s="2830"/>
      <c r="CZ5" s="2830"/>
      <c r="DA5" s="3788"/>
      <c r="DB5" s="3788"/>
      <c r="DC5" s="3788"/>
      <c r="DD5" s="3788"/>
      <c r="DE5" s="3788"/>
    </row>
    <row r="6" spans="1:110" ht="23.25">
      <c r="A6" s="2831"/>
      <c r="B6" s="4677" t="s">
        <v>127</v>
      </c>
      <c r="C6" s="4677"/>
      <c r="D6" s="4677"/>
      <c r="E6" s="4677"/>
      <c r="F6" s="4677"/>
      <c r="G6" s="4677"/>
      <c r="H6" s="4677"/>
      <c r="I6" s="4677"/>
      <c r="J6" s="4677"/>
      <c r="K6" s="4677"/>
      <c r="L6" s="4677"/>
      <c r="M6" s="4677"/>
      <c r="N6" s="4677"/>
      <c r="O6" s="4677"/>
      <c r="P6" s="4677"/>
      <c r="Q6" s="4677"/>
      <c r="R6" s="4677"/>
      <c r="S6" s="4677"/>
      <c r="T6" s="4677"/>
      <c r="U6" s="4677"/>
      <c r="V6" s="4677"/>
      <c r="W6" s="4677"/>
      <c r="X6" s="4677"/>
      <c r="Y6" s="4677"/>
      <c r="Z6" s="4677"/>
      <c r="AA6" s="4677"/>
      <c r="AB6" s="4677"/>
      <c r="AC6" s="4677"/>
      <c r="AD6" s="4677"/>
      <c r="AE6" s="4677"/>
      <c r="AF6" s="4677"/>
      <c r="AG6" s="4677"/>
      <c r="AH6" s="4677"/>
      <c r="AI6" s="4677"/>
      <c r="AJ6" s="4677"/>
      <c r="AK6" s="4677"/>
      <c r="AL6" s="4677"/>
      <c r="AM6" s="4677"/>
      <c r="AN6" s="4677"/>
      <c r="AO6" s="4677"/>
      <c r="AP6" s="4677"/>
      <c r="AQ6" s="4677"/>
      <c r="AR6" s="4677"/>
      <c r="AS6" s="4677"/>
      <c r="AT6" s="4677"/>
      <c r="AU6" s="4677"/>
      <c r="AV6" s="4677"/>
      <c r="AW6" s="4677"/>
      <c r="AY6" s="4677" t="s">
        <v>127</v>
      </c>
      <c r="AZ6" s="4677"/>
      <c r="BA6" s="4677"/>
      <c r="BB6" s="4677"/>
      <c r="BC6" s="4677"/>
      <c r="BD6" s="4677"/>
      <c r="BE6" s="4677"/>
      <c r="BF6" s="4677"/>
      <c r="BG6" s="4677"/>
      <c r="BH6" s="4677"/>
      <c r="BI6" s="4677"/>
      <c r="BJ6" s="4677"/>
      <c r="BK6" s="4677"/>
      <c r="BL6" s="4677"/>
      <c r="BM6" s="4677"/>
      <c r="BN6" s="4677"/>
      <c r="BO6" s="4677"/>
      <c r="BP6" s="4677"/>
      <c r="BQ6" s="4677"/>
      <c r="BR6" s="4677"/>
      <c r="BS6" s="4677"/>
      <c r="BT6" s="4677"/>
      <c r="BU6" s="4677"/>
      <c r="BV6" s="4677"/>
      <c r="BW6" s="4677"/>
      <c r="BX6" s="4677"/>
      <c r="BY6" s="4677"/>
      <c r="BZ6" s="4677"/>
      <c r="CA6" s="4677"/>
      <c r="CB6" s="4677"/>
      <c r="CC6" s="4677"/>
      <c r="CD6" s="4677"/>
      <c r="CE6" s="4677"/>
      <c r="CF6" s="4677"/>
      <c r="CG6" s="4677"/>
      <c r="CH6" s="4677"/>
      <c r="CI6" s="4677"/>
      <c r="CJ6" s="4677"/>
      <c r="CK6" s="4677"/>
      <c r="CL6" s="4677"/>
      <c r="CM6" s="4677"/>
      <c r="CN6" s="4677"/>
      <c r="CO6" s="4677"/>
      <c r="CP6" s="4677"/>
      <c r="CQ6" s="4677"/>
      <c r="CR6" s="4677"/>
      <c r="CS6" s="4677"/>
      <c r="CT6" s="4677"/>
      <c r="CU6" s="4677"/>
      <c r="CV6" s="2830"/>
      <c r="CW6" s="2830"/>
      <c r="CX6" s="2830"/>
      <c r="CY6" s="2830"/>
      <c r="CZ6" s="2830"/>
      <c r="DA6" s="3788"/>
      <c r="DB6" s="3788"/>
      <c r="DC6" s="3788"/>
      <c r="DD6" s="3788"/>
      <c r="DE6" s="3788"/>
    </row>
    <row r="7" spans="1:110" ht="5.25" customHeight="1" thickBot="1">
      <c r="A7" s="2832"/>
      <c r="B7" s="2828"/>
      <c r="C7" s="2832"/>
      <c r="D7" s="2830"/>
      <c r="E7" s="2828"/>
      <c r="F7" s="2828"/>
      <c r="G7" s="2828"/>
      <c r="H7" s="2828"/>
      <c r="I7" s="2828"/>
      <c r="J7" s="2828"/>
      <c r="K7" s="2833"/>
      <c r="L7" s="2828"/>
      <c r="M7" s="2828"/>
      <c r="N7" s="2828"/>
      <c r="O7" s="2828"/>
      <c r="P7" s="2828"/>
      <c r="Q7" s="2828"/>
      <c r="R7" s="2828"/>
      <c r="S7" s="2833"/>
      <c r="T7" s="2828"/>
      <c r="U7" s="2828"/>
      <c r="V7" s="2828"/>
      <c r="W7" s="2828"/>
      <c r="X7" s="2828"/>
      <c r="Y7" s="2828"/>
      <c r="Z7" s="2828"/>
      <c r="AA7" s="2833"/>
      <c r="AB7" s="2828"/>
      <c r="AC7" s="2828"/>
      <c r="AD7" s="2828"/>
      <c r="AE7" s="2828"/>
      <c r="AF7" s="2828"/>
      <c r="AG7" s="2828"/>
      <c r="AH7" s="2828"/>
      <c r="AI7" s="2833"/>
      <c r="AJ7" s="2828"/>
      <c r="AK7" s="2828"/>
      <c r="AL7" s="2828"/>
      <c r="AM7" s="2828"/>
      <c r="AN7" s="2828"/>
      <c r="AO7" s="2828"/>
      <c r="AP7" s="2828"/>
      <c r="AQ7" s="2833"/>
      <c r="AR7" s="2828"/>
      <c r="AS7" s="2828"/>
      <c r="AT7" s="2828"/>
      <c r="AU7" s="2828"/>
      <c r="AV7" s="2828"/>
      <c r="AW7" s="2828"/>
      <c r="AY7" s="2833"/>
      <c r="AZ7" s="2826"/>
      <c r="BA7" s="2833"/>
      <c r="BB7" s="1960"/>
      <c r="BC7" s="1960"/>
      <c r="BD7" s="1960"/>
      <c r="BE7" s="1960"/>
      <c r="BF7" s="1960"/>
      <c r="BG7" s="1960"/>
      <c r="BH7" s="2826"/>
      <c r="BI7" s="2833"/>
      <c r="BJ7" s="1960"/>
      <c r="BK7" s="2834"/>
      <c r="BL7" s="2830"/>
      <c r="BM7" s="2830"/>
      <c r="BN7" s="2830"/>
      <c r="BO7" s="2830"/>
      <c r="BP7" s="2830"/>
      <c r="BQ7" s="2833"/>
      <c r="BR7" s="2834"/>
      <c r="BS7" s="2830"/>
      <c r="BT7" s="2830"/>
      <c r="BU7" s="2830"/>
      <c r="BV7" s="2830"/>
      <c r="BW7" s="2830"/>
      <c r="BX7" s="2830"/>
      <c r="BY7" s="2833"/>
      <c r="BZ7" s="2830"/>
      <c r="CA7" s="2830"/>
      <c r="CB7" s="2830"/>
      <c r="CC7" s="2830"/>
      <c r="CD7" s="2830"/>
      <c r="CE7" s="2830"/>
      <c r="CF7" s="2830"/>
      <c r="CG7" s="2833"/>
      <c r="CH7" s="2830"/>
      <c r="CI7" s="2830"/>
      <c r="CJ7" s="2830"/>
      <c r="CK7" s="2830"/>
      <c r="CL7" s="2830"/>
      <c r="CM7" s="2830"/>
      <c r="CN7" s="2830"/>
      <c r="CO7" s="2833"/>
      <c r="CP7" s="2830"/>
      <c r="CQ7" s="2830"/>
      <c r="CR7" s="2830"/>
      <c r="CS7" s="2830"/>
      <c r="CT7" s="2830"/>
      <c r="CU7" s="2830"/>
      <c r="CV7" s="2830"/>
      <c r="CW7" s="2835"/>
      <c r="CX7" s="2835"/>
      <c r="CY7" s="2830"/>
      <c r="CZ7" s="2830"/>
      <c r="DA7" s="3788"/>
      <c r="DB7" s="3788"/>
      <c r="DC7" s="3788"/>
      <c r="DD7" s="3788"/>
      <c r="DE7" s="3788"/>
    </row>
    <row r="8" spans="1:110" ht="32.25" customHeight="1" thickBot="1">
      <c r="A8" s="2836"/>
      <c r="B8" s="4678" t="s">
        <v>73</v>
      </c>
      <c r="C8" s="4679"/>
      <c r="D8" s="4679"/>
      <c r="E8" s="4679"/>
      <c r="F8" s="4679"/>
      <c r="G8" s="4679"/>
      <c r="H8" s="4679"/>
      <c r="I8" s="4680"/>
      <c r="J8" s="4678" t="s">
        <v>0</v>
      </c>
      <c r="K8" s="4679"/>
      <c r="L8" s="4679"/>
      <c r="M8" s="4679"/>
      <c r="N8" s="4679"/>
      <c r="O8" s="4679"/>
      <c r="P8" s="4679"/>
      <c r="Q8" s="4680"/>
      <c r="R8" s="4678" t="s">
        <v>74</v>
      </c>
      <c r="S8" s="4679"/>
      <c r="T8" s="4679"/>
      <c r="U8" s="4679"/>
      <c r="V8" s="4679"/>
      <c r="W8" s="4679"/>
      <c r="X8" s="4679"/>
      <c r="Y8" s="4680"/>
      <c r="Z8" s="4678" t="s">
        <v>75</v>
      </c>
      <c r="AA8" s="4679"/>
      <c r="AB8" s="4679"/>
      <c r="AC8" s="4679"/>
      <c r="AD8" s="4679"/>
      <c r="AE8" s="4679"/>
      <c r="AF8" s="4679"/>
      <c r="AG8" s="4680"/>
      <c r="AH8" s="4678" t="s">
        <v>76</v>
      </c>
      <c r="AI8" s="4679"/>
      <c r="AJ8" s="4679"/>
      <c r="AK8" s="4679"/>
      <c r="AL8" s="4679"/>
      <c r="AM8" s="4679"/>
      <c r="AN8" s="4679"/>
      <c r="AO8" s="4680"/>
      <c r="AP8" s="4679" t="s">
        <v>77</v>
      </c>
      <c r="AQ8" s="4679"/>
      <c r="AR8" s="4679"/>
      <c r="AS8" s="4679"/>
      <c r="AT8" s="4679"/>
      <c r="AU8" s="4679"/>
      <c r="AV8" s="4679"/>
      <c r="AW8" s="4680"/>
      <c r="AX8" s="2837"/>
      <c r="AY8" s="2838"/>
      <c r="AZ8" s="4678" t="s">
        <v>78</v>
      </c>
      <c r="BA8" s="4679"/>
      <c r="BB8" s="4679"/>
      <c r="BC8" s="4679"/>
      <c r="BD8" s="4679"/>
      <c r="BE8" s="4679"/>
      <c r="BF8" s="4679"/>
      <c r="BG8" s="4679"/>
      <c r="BH8" s="4678" t="s">
        <v>1</v>
      </c>
      <c r="BI8" s="4679"/>
      <c r="BJ8" s="4679"/>
      <c r="BK8" s="4679"/>
      <c r="BL8" s="4679"/>
      <c r="BM8" s="4679"/>
      <c r="BN8" s="4679"/>
      <c r="BO8" s="4676"/>
      <c r="BP8" s="4674" t="s">
        <v>79</v>
      </c>
      <c r="BQ8" s="4675"/>
      <c r="BR8" s="4675"/>
      <c r="BS8" s="4675"/>
      <c r="BT8" s="4675"/>
      <c r="BU8" s="4675"/>
      <c r="BV8" s="4675"/>
      <c r="BW8" s="4676"/>
      <c r="BX8" s="4674" t="s">
        <v>80</v>
      </c>
      <c r="BY8" s="4675"/>
      <c r="BZ8" s="4675"/>
      <c r="CA8" s="4675"/>
      <c r="CB8" s="4675"/>
      <c r="CC8" s="4675"/>
      <c r="CD8" s="4675"/>
      <c r="CE8" s="4676"/>
      <c r="CF8" s="4674" t="s">
        <v>81</v>
      </c>
      <c r="CG8" s="4675"/>
      <c r="CH8" s="4675"/>
      <c r="CI8" s="4675"/>
      <c r="CJ8" s="4675"/>
      <c r="CK8" s="4675"/>
      <c r="CL8" s="4675"/>
      <c r="CM8" s="4676"/>
      <c r="CN8" s="4674" t="s">
        <v>82</v>
      </c>
      <c r="CO8" s="4675"/>
      <c r="CP8" s="4675"/>
      <c r="CQ8" s="4675"/>
      <c r="CR8" s="4675"/>
      <c r="CS8" s="4675"/>
      <c r="CT8" s="4675"/>
      <c r="CU8" s="4675"/>
      <c r="CV8" s="3790" t="s">
        <v>96</v>
      </c>
      <c r="CW8" s="2840"/>
      <c r="CX8" s="3786"/>
      <c r="CY8" s="2841"/>
      <c r="CZ8" s="2842"/>
      <c r="DA8" s="2842"/>
      <c r="DB8" s="2843"/>
      <c r="DC8" s="2843"/>
      <c r="DD8" s="2843"/>
      <c r="DE8" s="2844" t="s">
        <v>96</v>
      </c>
      <c r="DF8" s="2845"/>
    </row>
    <row r="9" spans="1:110" ht="21" customHeight="1" thickBot="1">
      <c r="A9" s="2836"/>
      <c r="B9" s="4683" t="s">
        <v>66</v>
      </c>
      <c r="C9" s="4681" t="s">
        <v>65</v>
      </c>
      <c r="D9" s="4683" t="s">
        <v>67</v>
      </c>
      <c r="E9" s="4685" t="s">
        <v>168</v>
      </c>
      <c r="F9" s="4685"/>
      <c r="G9" s="4685"/>
      <c r="H9" s="4685"/>
      <c r="I9" s="4686"/>
      <c r="J9" s="4683" t="s">
        <v>66</v>
      </c>
      <c r="K9" s="4681" t="s">
        <v>65</v>
      </c>
      <c r="L9" s="4683" t="s">
        <v>67</v>
      </c>
      <c r="M9" s="4685" t="s">
        <v>168</v>
      </c>
      <c r="N9" s="4685"/>
      <c r="O9" s="4685"/>
      <c r="P9" s="4685"/>
      <c r="Q9" s="4686"/>
      <c r="R9" s="4683" t="s">
        <v>66</v>
      </c>
      <c r="S9" s="4681" t="s">
        <v>65</v>
      </c>
      <c r="T9" s="4683" t="s">
        <v>67</v>
      </c>
      <c r="U9" s="4685" t="s">
        <v>168</v>
      </c>
      <c r="V9" s="4685"/>
      <c r="W9" s="4685"/>
      <c r="X9" s="4685"/>
      <c r="Y9" s="4686"/>
      <c r="Z9" s="4683" t="s">
        <v>66</v>
      </c>
      <c r="AA9" s="4681" t="s">
        <v>65</v>
      </c>
      <c r="AB9" s="4683" t="s">
        <v>67</v>
      </c>
      <c r="AC9" s="4685" t="s">
        <v>168</v>
      </c>
      <c r="AD9" s="4685"/>
      <c r="AE9" s="4685"/>
      <c r="AF9" s="4685"/>
      <c r="AG9" s="4686"/>
      <c r="AH9" s="4683" t="s">
        <v>66</v>
      </c>
      <c r="AI9" s="4681" t="s">
        <v>65</v>
      </c>
      <c r="AJ9" s="4683" t="s">
        <v>67</v>
      </c>
      <c r="AK9" s="4685" t="s">
        <v>168</v>
      </c>
      <c r="AL9" s="4685"/>
      <c r="AM9" s="4685"/>
      <c r="AN9" s="4685"/>
      <c r="AO9" s="4686"/>
      <c r="AP9" s="4683" t="s">
        <v>66</v>
      </c>
      <c r="AQ9" s="4681" t="s">
        <v>65</v>
      </c>
      <c r="AR9" s="4683" t="s">
        <v>67</v>
      </c>
      <c r="AS9" s="4685" t="s">
        <v>168</v>
      </c>
      <c r="AT9" s="4685"/>
      <c r="AU9" s="4685"/>
      <c r="AV9" s="4685"/>
      <c r="AW9" s="4686"/>
      <c r="AX9" s="2837"/>
      <c r="AY9" s="2838"/>
      <c r="AZ9" s="4683" t="s">
        <v>66</v>
      </c>
      <c r="BA9" s="4681" t="s">
        <v>65</v>
      </c>
      <c r="BB9" s="4683" t="s">
        <v>67</v>
      </c>
      <c r="BC9" s="4685" t="s">
        <v>168</v>
      </c>
      <c r="BD9" s="4685"/>
      <c r="BE9" s="4685"/>
      <c r="BF9" s="4685"/>
      <c r="BG9" s="4686"/>
      <c r="BH9" s="4683" t="s">
        <v>66</v>
      </c>
      <c r="BI9" s="4681" t="s">
        <v>65</v>
      </c>
      <c r="BJ9" s="4683" t="s">
        <v>67</v>
      </c>
      <c r="BK9" s="4685" t="s">
        <v>168</v>
      </c>
      <c r="BL9" s="4685"/>
      <c r="BM9" s="4685"/>
      <c r="BN9" s="4685"/>
      <c r="BO9" s="4686"/>
      <c r="BP9" s="4683" t="s">
        <v>66</v>
      </c>
      <c r="BQ9" s="4681" t="s">
        <v>65</v>
      </c>
      <c r="BR9" s="4683" t="s">
        <v>67</v>
      </c>
      <c r="BS9" s="4685" t="s">
        <v>168</v>
      </c>
      <c r="BT9" s="4685"/>
      <c r="BU9" s="4685"/>
      <c r="BV9" s="4685"/>
      <c r="BW9" s="4686"/>
      <c r="BX9" s="4683" t="s">
        <v>66</v>
      </c>
      <c r="BY9" s="4681" t="s">
        <v>65</v>
      </c>
      <c r="BZ9" s="4683" t="s">
        <v>67</v>
      </c>
      <c r="CA9" s="4685" t="s">
        <v>168</v>
      </c>
      <c r="CB9" s="4685"/>
      <c r="CC9" s="4685"/>
      <c r="CD9" s="4685"/>
      <c r="CE9" s="4686"/>
      <c r="CF9" s="4683" t="s">
        <v>66</v>
      </c>
      <c r="CG9" s="4681" t="s">
        <v>65</v>
      </c>
      <c r="CH9" s="4683" t="s">
        <v>67</v>
      </c>
      <c r="CI9" s="4696" t="s">
        <v>168</v>
      </c>
      <c r="CJ9" s="4685"/>
      <c r="CK9" s="4685"/>
      <c r="CL9" s="4685"/>
      <c r="CM9" s="4686"/>
      <c r="CN9" s="4683" t="s">
        <v>66</v>
      </c>
      <c r="CO9" s="4681" t="s">
        <v>65</v>
      </c>
      <c r="CP9" s="4683" t="s">
        <v>67</v>
      </c>
      <c r="CQ9" s="4696" t="s">
        <v>168</v>
      </c>
      <c r="CR9" s="4685"/>
      <c r="CS9" s="4685"/>
      <c r="CT9" s="4685"/>
      <c r="CU9" s="4686"/>
      <c r="CV9" s="4697"/>
      <c r="CW9" s="2840"/>
      <c r="CX9" s="3786"/>
      <c r="CY9" s="2840"/>
      <c r="CZ9" s="3786"/>
      <c r="DA9" s="3786"/>
      <c r="DB9" s="2843"/>
      <c r="DC9" s="2843"/>
      <c r="DD9" s="2843"/>
      <c r="DE9" s="2844"/>
      <c r="DF9" s="2845"/>
    </row>
    <row r="10" spans="1:110" ht="77.25" customHeight="1" thickBot="1">
      <c r="A10" s="2846"/>
      <c r="B10" s="4684"/>
      <c r="C10" s="4682"/>
      <c r="D10" s="4684"/>
      <c r="E10" s="2847" t="s">
        <v>63</v>
      </c>
      <c r="F10" s="2848" t="s">
        <v>61</v>
      </c>
      <c r="G10" s="2848" t="s">
        <v>62</v>
      </c>
      <c r="H10" s="2848" t="s">
        <v>6</v>
      </c>
      <c r="I10" s="2848" t="s">
        <v>9</v>
      </c>
      <c r="J10" s="4684"/>
      <c r="K10" s="4682"/>
      <c r="L10" s="4684"/>
      <c r="M10" s="2847" t="s">
        <v>63</v>
      </c>
      <c r="N10" s="2848" t="s">
        <v>61</v>
      </c>
      <c r="O10" s="2848" t="s">
        <v>62</v>
      </c>
      <c r="P10" s="2848" t="s">
        <v>6</v>
      </c>
      <c r="Q10" s="2848" t="s">
        <v>9</v>
      </c>
      <c r="R10" s="4684"/>
      <c r="S10" s="4682"/>
      <c r="T10" s="4684"/>
      <c r="U10" s="2847" t="s">
        <v>63</v>
      </c>
      <c r="V10" s="2848" t="s">
        <v>61</v>
      </c>
      <c r="W10" s="2848" t="s">
        <v>62</v>
      </c>
      <c r="X10" s="2848" t="s">
        <v>6</v>
      </c>
      <c r="Y10" s="2848" t="s">
        <v>9</v>
      </c>
      <c r="Z10" s="4684"/>
      <c r="AA10" s="4682"/>
      <c r="AB10" s="4684"/>
      <c r="AC10" s="2847" t="s">
        <v>63</v>
      </c>
      <c r="AD10" s="2848" t="s">
        <v>61</v>
      </c>
      <c r="AE10" s="2848" t="s">
        <v>62</v>
      </c>
      <c r="AF10" s="2848" t="s">
        <v>6</v>
      </c>
      <c r="AG10" s="2848" t="s">
        <v>9</v>
      </c>
      <c r="AH10" s="4684"/>
      <c r="AI10" s="4682"/>
      <c r="AJ10" s="4684"/>
      <c r="AK10" s="2847" t="s">
        <v>63</v>
      </c>
      <c r="AL10" s="2848" t="s">
        <v>61</v>
      </c>
      <c r="AM10" s="2848" t="s">
        <v>62</v>
      </c>
      <c r="AN10" s="2848" t="s">
        <v>6</v>
      </c>
      <c r="AO10" s="2848" t="s">
        <v>9</v>
      </c>
      <c r="AP10" s="4684"/>
      <c r="AQ10" s="4682"/>
      <c r="AR10" s="4684"/>
      <c r="AS10" s="2847" t="s">
        <v>63</v>
      </c>
      <c r="AT10" s="2848" t="s">
        <v>61</v>
      </c>
      <c r="AU10" s="2848" t="s">
        <v>62</v>
      </c>
      <c r="AV10" s="2848" t="s">
        <v>6</v>
      </c>
      <c r="AW10" s="2849" t="s">
        <v>9</v>
      </c>
      <c r="AY10" s="2846"/>
      <c r="AZ10" s="4684"/>
      <c r="BA10" s="4682"/>
      <c r="BB10" s="4684"/>
      <c r="BC10" s="2847" t="s">
        <v>63</v>
      </c>
      <c r="BD10" s="2848" t="s">
        <v>61</v>
      </c>
      <c r="BE10" s="2848" t="s">
        <v>62</v>
      </c>
      <c r="BF10" s="2848" t="s">
        <v>6</v>
      </c>
      <c r="BG10" s="2848" t="s">
        <v>9</v>
      </c>
      <c r="BH10" s="4684"/>
      <c r="BI10" s="4682"/>
      <c r="BJ10" s="4684"/>
      <c r="BK10" s="2847" t="s">
        <v>63</v>
      </c>
      <c r="BL10" s="2848" t="s">
        <v>61</v>
      </c>
      <c r="BM10" s="2848" t="s">
        <v>62</v>
      </c>
      <c r="BN10" s="2848" t="s">
        <v>6</v>
      </c>
      <c r="BO10" s="2848" t="s">
        <v>9</v>
      </c>
      <c r="BP10" s="4684"/>
      <c r="BQ10" s="4682"/>
      <c r="BR10" s="4684"/>
      <c r="BS10" s="2847" t="s">
        <v>63</v>
      </c>
      <c r="BT10" s="2848" t="s">
        <v>61</v>
      </c>
      <c r="BU10" s="2848" t="s">
        <v>62</v>
      </c>
      <c r="BV10" s="2848" t="s">
        <v>6</v>
      </c>
      <c r="BW10" s="2848" t="s">
        <v>9</v>
      </c>
      <c r="BX10" s="4684"/>
      <c r="BY10" s="4682"/>
      <c r="BZ10" s="4684"/>
      <c r="CA10" s="2847" t="s">
        <v>63</v>
      </c>
      <c r="CB10" s="2848" t="s">
        <v>61</v>
      </c>
      <c r="CC10" s="2848" t="s">
        <v>62</v>
      </c>
      <c r="CD10" s="2848" t="s">
        <v>6</v>
      </c>
      <c r="CE10" s="2848" t="s">
        <v>9</v>
      </c>
      <c r="CF10" s="4684"/>
      <c r="CG10" s="4682"/>
      <c r="CH10" s="4684"/>
      <c r="CI10" s="2847" t="s">
        <v>63</v>
      </c>
      <c r="CJ10" s="2848" t="s">
        <v>61</v>
      </c>
      <c r="CK10" s="2848" t="s">
        <v>62</v>
      </c>
      <c r="CL10" s="2848" t="s">
        <v>6</v>
      </c>
      <c r="CM10" s="2848" t="s">
        <v>9</v>
      </c>
      <c r="CN10" s="4684"/>
      <c r="CO10" s="4682"/>
      <c r="CP10" s="4684"/>
      <c r="CQ10" s="2847" t="s">
        <v>63</v>
      </c>
      <c r="CR10" s="2848" t="s">
        <v>61</v>
      </c>
      <c r="CS10" s="2848" t="s">
        <v>62</v>
      </c>
      <c r="CT10" s="2848" t="s">
        <v>6</v>
      </c>
      <c r="CU10" s="2849" t="s">
        <v>9</v>
      </c>
      <c r="CV10" s="4698"/>
      <c r="CW10" s="2850"/>
      <c r="CX10" s="2851"/>
      <c r="CY10" s="2852"/>
      <c r="CZ10" s="2765"/>
      <c r="DA10" s="2765"/>
      <c r="DB10" s="2853" t="s">
        <v>63</v>
      </c>
      <c r="DC10" s="2854" t="s">
        <v>61</v>
      </c>
      <c r="DD10" s="2854" t="s">
        <v>62</v>
      </c>
      <c r="DE10" s="2854" t="s">
        <v>6</v>
      </c>
      <c r="DF10" s="2855" t="s">
        <v>9</v>
      </c>
    </row>
    <row r="11" spans="1:110" ht="18" customHeight="1" thickBot="1">
      <c r="A11" s="2856"/>
      <c r="B11" s="1834"/>
      <c r="C11" s="1267">
        <f t="shared" ref="C11:C41" si="0">C10+1</f>
        <v>1</v>
      </c>
      <c r="D11" s="3969" t="s">
        <v>15</v>
      </c>
      <c r="E11" s="1288" t="s">
        <v>64</v>
      </c>
      <c r="F11" s="74" t="s">
        <v>38</v>
      </c>
      <c r="G11" s="75" t="s">
        <v>55</v>
      </c>
      <c r="H11" s="75" t="s">
        <v>33</v>
      </c>
      <c r="I11" s="98" t="s">
        <v>38</v>
      </c>
      <c r="J11" s="1838"/>
      <c r="K11" s="1276">
        <f t="shared" ref="K11:K38" si="1">K10+1</f>
        <v>1</v>
      </c>
      <c r="L11" s="1297" t="s">
        <v>19</v>
      </c>
      <c r="M11" s="1288" t="s">
        <v>33</v>
      </c>
      <c r="N11" s="74" t="s">
        <v>38</v>
      </c>
      <c r="O11" s="74" t="s">
        <v>38</v>
      </c>
      <c r="P11" s="75" t="s">
        <v>55</v>
      </c>
      <c r="Q11" s="76" t="s">
        <v>64</v>
      </c>
      <c r="R11" s="1838"/>
      <c r="S11" s="1270">
        <f t="shared" ref="S11:S41" si="2">S10+1</f>
        <v>1</v>
      </c>
      <c r="T11" s="1298" t="s">
        <v>19</v>
      </c>
      <c r="U11" s="1288" t="s">
        <v>64</v>
      </c>
      <c r="V11" s="74" t="s">
        <v>38</v>
      </c>
      <c r="W11" s="75" t="s">
        <v>55</v>
      </c>
      <c r="X11" s="75" t="s">
        <v>33</v>
      </c>
      <c r="Y11" s="98" t="s">
        <v>38</v>
      </c>
      <c r="Z11" s="1838"/>
      <c r="AA11" s="1276">
        <f t="shared" ref="AA11:AA40" si="3">AA10+1</f>
        <v>1</v>
      </c>
      <c r="AB11" s="1372" t="s">
        <v>88</v>
      </c>
      <c r="AC11" s="1293" t="s">
        <v>33</v>
      </c>
      <c r="AD11" s="224" t="s">
        <v>38</v>
      </c>
      <c r="AE11" s="224" t="s">
        <v>38</v>
      </c>
      <c r="AF11" s="225" t="s">
        <v>55</v>
      </c>
      <c r="AG11" s="318" t="s">
        <v>64</v>
      </c>
      <c r="AH11" s="1838">
        <v>18</v>
      </c>
      <c r="AI11" s="1334">
        <f t="shared" ref="AI11:AI41" si="4">AI10+1</f>
        <v>1</v>
      </c>
      <c r="AJ11" s="1416" t="s">
        <v>14</v>
      </c>
      <c r="AK11" s="1289" t="s">
        <v>38</v>
      </c>
      <c r="AL11" s="225" t="s">
        <v>33</v>
      </c>
      <c r="AM11" s="225" t="s">
        <v>64</v>
      </c>
      <c r="AN11" s="74" t="s">
        <v>38</v>
      </c>
      <c r="AO11" s="318" t="s">
        <v>55</v>
      </c>
      <c r="AP11" s="1839"/>
      <c r="AQ11" s="1272">
        <f t="shared" ref="AQ11:AQ40" si="5">AQ10+1</f>
        <v>1</v>
      </c>
      <c r="AR11" s="1300" t="s">
        <v>16</v>
      </c>
      <c r="AS11" s="1378" t="s">
        <v>38</v>
      </c>
      <c r="AT11" s="391" t="s">
        <v>55</v>
      </c>
      <c r="AU11" s="391" t="s">
        <v>33</v>
      </c>
      <c r="AV11" s="391" t="s">
        <v>64</v>
      </c>
      <c r="AW11" s="3908" t="s">
        <v>38</v>
      </c>
      <c r="AX11" s="2857"/>
      <c r="AY11" s="2858"/>
      <c r="AZ11" s="1842"/>
      <c r="BA11" s="1276">
        <f t="shared" ref="BA11:BA41" si="6">BA10+1</f>
        <v>1</v>
      </c>
      <c r="BB11" s="1298" t="s">
        <v>88</v>
      </c>
      <c r="BC11" s="1293" t="s">
        <v>33</v>
      </c>
      <c r="BD11" s="224" t="s">
        <v>38</v>
      </c>
      <c r="BE11" s="74" t="s">
        <v>38</v>
      </c>
      <c r="BF11" s="225" t="s">
        <v>55</v>
      </c>
      <c r="BG11" s="76" t="s">
        <v>64</v>
      </c>
      <c r="BH11" s="1838"/>
      <c r="BI11" s="1270">
        <f t="shared" ref="BI11:BI41" si="7">BI10+1</f>
        <v>1</v>
      </c>
      <c r="BJ11" s="1297" t="s">
        <v>17</v>
      </c>
      <c r="BK11" s="1289" t="s">
        <v>38</v>
      </c>
      <c r="BL11" s="75" t="s">
        <v>33</v>
      </c>
      <c r="BM11" s="75" t="s">
        <v>64</v>
      </c>
      <c r="BN11" s="74" t="s">
        <v>38</v>
      </c>
      <c r="BO11" s="76" t="s">
        <v>55</v>
      </c>
      <c r="BP11" s="1838"/>
      <c r="BQ11" s="1275">
        <f t="shared" ref="BQ11:BQ40" si="8">BQ10+1</f>
        <v>1</v>
      </c>
      <c r="BR11" s="1418" t="s">
        <v>18</v>
      </c>
      <c r="BS11" s="1306" t="s">
        <v>38</v>
      </c>
      <c r="BT11" s="100" t="s">
        <v>55</v>
      </c>
      <c r="BU11" s="100" t="s">
        <v>33</v>
      </c>
      <c r="BV11" s="100" t="s">
        <v>64</v>
      </c>
      <c r="BW11" s="642" t="s">
        <v>38</v>
      </c>
      <c r="BX11" s="1838"/>
      <c r="BY11" s="1270">
        <f t="shared" ref="BY11:BY41" si="9">BY10+1</f>
        <v>1</v>
      </c>
      <c r="BZ11" s="1297" t="s">
        <v>15</v>
      </c>
      <c r="CA11" s="1288" t="s">
        <v>33</v>
      </c>
      <c r="CB11" s="74" t="s">
        <v>38</v>
      </c>
      <c r="CC11" s="74" t="s">
        <v>38</v>
      </c>
      <c r="CD11" s="75" t="s">
        <v>55</v>
      </c>
      <c r="CE11" s="76" t="s">
        <v>64</v>
      </c>
      <c r="CF11" s="1838"/>
      <c r="CG11" s="1334">
        <f t="shared" ref="CG11:CG40" si="10">CG10+1</f>
        <v>1</v>
      </c>
      <c r="CH11" s="3980" t="s">
        <v>19</v>
      </c>
      <c r="CI11" s="1289" t="s">
        <v>38</v>
      </c>
      <c r="CJ11" s="75" t="s">
        <v>33</v>
      </c>
      <c r="CK11" s="75" t="s">
        <v>64</v>
      </c>
      <c r="CL11" s="74" t="s">
        <v>38</v>
      </c>
      <c r="CM11" s="76" t="s">
        <v>55</v>
      </c>
      <c r="CN11" s="1838"/>
      <c r="CO11" s="1273">
        <f t="shared" ref="CO11:CO41" si="11">CO10+1</f>
        <v>1</v>
      </c>
      <c r="CP11" s="1301" t="s">
        <v>18</v>
      </c>
      <c r="CQ11" s="1332" t="s">
        <v>64</v>
      </c>
      <c r="CR11" s="396" t="s">
        <v>38</v>
      </c>
      <c r="CS11" s="400" t="s">
        <v>55</v>
      </c>
      <c r="CT11" s="397" t="s">
        <v>33</v>
      </c>
      <c r="CU11" s="651" t="s">
        <v>38</v>
      </c>
      <c r="CV11" s="4698"/>
      <c r="CW11" s="2859"/>
      <c r="CX11" s="2860"/>
      <c r="CY11" s="2852"/>
      <c r="CZ11" s="2765"/>
      <c r="DA11" s="2765"/>
      <c r="DB11" s="2861"/>
      <c r="DC11" s="2862"/>
      <c r="DD11" s="2862"/>
      <c r="DE11" s="2862"/>
      <c r="DF11" s="2863"/>
    </row>
    <row r="12" spans="1:110" ht="18" customHeight="1" thickBot="1">
      <c r="A12" s="2856"/>
      <c r="B12" s="1834">
        <v>1</v>
      </c>
      <c r="C12" s="1276">
        <f t="shared" si="0"/>
        <v>2</v>
      </c>
      <c r="D12" s="1697" t="s">
        <v>14</v>
      </c>
      <c r="E12" s="1289" t="s">
        <v>38</v>
      </c>
      <c r="F12" s="75" t="s">
        <v>55</v>
      </c>
      <c r="G12" s="75" t="s">
        <v>33</v>
      </c>
      <c r="H12" s="75" t="s">
        <v>64</v>
      </c>
      <c r="I12" s="98" t="s">
        <v>38</v>
      </c>
      <c r="J12" s="1839"/>
      <c r="K12" s="1272">
        <f t="shared" si="1"/>
        <v>2</v>
      </c>
      <c r="L12" s="1300" t="s">
        <v>16</v>
      </c>
      <c r="M12" s="1291" t="s">
        <v>33</v>
      </c>
      <c r="N12" s="78" t="s">
        <v>38</v>
      </c>
      <c r="O12" s="78" t="s">
        <v>38</v>
      </c>
      <c r="P12" s="77" t="s">
        <v>55</v>
      </c>
      <c r="Q12" s="650" t="s">
        <v>64</v>
      </c>
      <c r="R12" s="1839"/>
      <c r="S12" s="1272">
        <f t="shared" si="2"/>
        <v>2</v>
      </c>
      <c r="T12" s="1299" t="s">
        <v>16</v>
      </c>
      <c r="U12" s="74" t="s">
        <v>38</v>
      </c>
      <c r="V12" s="75" t="s">
        <v>55</v>
      </c>
      <c r="W12" s="75" t="s">
        <v>33</v>
      </c>
      <c r="X12" s="77" t="s">
        <v>64</v>
      </c>
      <c r="Y12" s="97" t="s">
        <v>38</v>
      </c>
      <c r="Z12" s="1838"/>
      <c r="AA12" s="1270">
        <f t="shared" si="3"/>
        <v>2</v>
      </c>
      <c r="AB12" s="1298" t="s">
        <v>15</v>
      </c>
      <c r="AC12" s="1288" t="s">
        <v>64</v>
      </c>
      <c r="AD12" s="74" t="s">
        <v>38</v>
      </c>
      <c r="AE12" s="75" t="s">
        <v>55</v>
      </c>
      <c r="AF12" s="75" t="s">
        <v>33</v>
      </c>
      <c r="AG12" s="98" t="s">
        <v>38</v>
      </c>
      <c r="AH12" s="1838"/>
      <c r="AI12" s="1276">
        <f t="shared" si="4"/>
        <v>2</v>
      </c>
      <c r="AJ12" s="1372" t="s">
        <v>17</v>
      </c>
      <c r="AK12" s="1288" t="s">
        <v>55</v>
      </c>
      <c r="AL12" s="225" t="s">
        <v>64</v>
      </c>
      <c r="AM12" s="224" t="s">
        <v>38</v>
      </c>
      <c r="AN12" s="74" t="s">
        <v>38</v>
      </c>
      <c r="AO12" s="76" t="s">
        <v>33</v>
      </c>
      <c r="AP12" s="1838"/>
      <c r="AQ12" s="1273">
        <f t="shared" si="5"/>
        <v>2</v>
      </c>
      <c r="AR12" s="1301" t="s">
        <v>18</v>
      </c>
      <c r="AS12" s="1305" t="s">
        <v>38</v>
      </c>
      <c r="AT12" s="397" t="s">
        <v>55</v>
      </c>
      <c r="AU12" s="397" t="s">
        <v>33</v>
      </c>
      <c r="AV12" s="397" t="s">
        <v>64</v>
      </c>
      <c r="AW12" s="651" t="s">
        <v>38</v>
      </c>
      <c r="AX12" s="2857"/>
      <c r="AY12" s="2858"/>
      <c r="AZ12" s="1842"/>
      <c r="BA12" s="1276">
        <f t="shared" si="6"/>
        <v>2</v>
      </c>
      <c r="BB12" s="1372" t="s">
        <v>15</v>
      </c>
      <c r="BC12" s="1293" t="s">
        <v>33</v>
      </c>
      <c r="BD12" s="224" t="s">
        <v>38</v>
      </c>
      <c r="BE12" s="74" t="s">
        <v>38</v>
      </c>
      <c r="BF12" s="225" t="s">
        <v>55</v>
      </c>
      <c r="BG12" s="76" t="s">
        <v>64</v>
      </c>
      <c r="BH12" s="1838"/>
      <c r="BI12" s="1270">
        <f t="shared" si="7"/>
        <v>2</v>
      </c>
      <c r="BJ12" s="1302" t="s">
        <v>19</v>
      </c>
      <c r="BK12" s="1288" t="s">
        <v>55</v>
      </c>
      <c r="BL12" s="75" t="s">
        <v>64</v>
      </c>
      <c r="BM12" s="74" t="s">
        <v>38</v>
      </c>
      <c r="BN12" s="74" t="s">
        <v>38</v>
      </c>
      <c r="BO12" s="76" t="s">
        <v>33</v>
      </c>
      <c r="BP12" s="1838"/>
      <c r="BQ12" s="1276">
        <f t="shared" si="8"/>
        <v>2</v>
      </c>
      <c r="BR12" s="1414" t="s">
        <v>88</v>
      </c>
      <c r="BS12" s="80" t="s">
        <v>38</v>
      </c>
      <c r="BT12" s="79" t="s">
        <v>55</v>
      </c>
      <c r="BU12" s="79" t="s">
        <v>33</v>
      </c>
      <c r="BV12" s="79" t="s">
        <v>64</v>
      </c>
      <c r="BW12" s="98" t="s">
        <v>38</v>
      </c>
      <c r="BX12" s="1838">
        <v>40</v>
      </c>
      <c r="BY12" s="1270">
        <f t="shared" si="9"/>
        <v>2</v>
      </c>
      <c r="BZ12" s="1302" t="s">
        <v>14</v>
      </c>
      <c r="CA12" s="1288" t="s">
        <v>33</v>
      </c>
      <c r="CB12" s="74" t="s">
        <v>38</v>
      </c>
      <c r="CC12" s="74" t="s">
        <v>38</v>
      </c>
      <c r="CD12" s="79" t="s">
        <v>55</v>
      </c>
      <c r="CE12" s="76" t="s">
        <v>64</v>
      </c>
      <c r="CF12" s="1839"/>
      <c r="CG12" s="1271">
        <f t="shared" si="10"/>
        <v>2</v>
      </c>
      <c r="CH12" s="1299" t="s">
        <v>16</v>
      </c>
      <c r="CI12" s="1288" t="s">
        <v>55</v>
      </c>
      <c r="CJ12" s="75" t="s">
        <v>64</v>
      </c>
      <c r="CK12" s="74" t="s">
        <v>38</v>
      </c>
      <c r="CL12" s="80" t="s">
        <v>38</v>
      </c>
      <c r="CM12" s="76" t="s">
        <v>33</v>
      </c>
      <c r="CN12" s="1838"/>
      <c r="CO12" s="1270">
        <f t="shared" si="11"/>
        <v>2</v>
      </c>
      <c r="CP12" s="1372" t="s">
        <v>88</v>
      </c>
      <c r="CQ12" s="1307" t="s">
        <v>38</v>
      </c>
      <c r="CR12" s="392" t="s">
        <v>55</v>
      </c>
      <c r="CS12" s="392" t="s">
        <v>33</v>
      </c>
      <c r="CT12" s="399" t="s">
        <v>64</v>
      </c>
      <c r="CU12" s="404" t="s">
        <v>38</v>
      </c>
      <c r="CV12" s="4698"/>
      <c r="CW12" s="2864"/>
      <c r="CX12" s="2865"/>
      <c r="CY12" s="2852"/>
      <c r="CZ12" s="2765"/>
      <c r="DA12" s="2765"/>
      <c r="DB12" s="2866"/>
      <c r="DC12" s="2867"/>
      <c r="DD12" s="2867"/>
      <c r="DE12" s="2867"/>
      <c r="DF12" s="2868"/>
    </row>
    <row r="13" spans="1:110" ht="18" customHeight="1" thickBot="1">
      <c r="A13" s="2856"/>
      <c r="B13" s="1834"/>
      <c r="C13" s="1276">
        <f t="shared" si="0"/>
        <v>3</v>
      </c>
      <c r="D13" s="1697" t="s">
        <v>17</v>
      </c>
      <c r="E13" s="1289" t="s">
        <v>38</v>
      </c>
      <c r="F13" s="75" t="s">
        <v>55</v>
      </c>
      <c r="G13" s="75" t="s">
        <v>33</v>
      </c>
      <c r="H13" s="75" t="s">
        <v>64</v>
      </c>
      <c r="I13" s="98" t="s">
        <v>38</v>
      </c>
      <c r="J13" s="1840"/>
      <c r="K13" s="1281">
        <f t="shared" si="1"/>
        <v>3</v>
      </c>
      <c r="L13" s="1301" t="s">
        <v>18</v>
      </c>
      <c r="M13" s="1294" t="s">
        <v>64</v>
      </c>
      <c r="N13" s="72" t="s">
        <v>38</v>
      </c>
      <c r="O13" s="71" t="s">
        <v>55</v>
      </c>
      <c r="P13" s="71" t="s">
        <v>33</v>
      </c>
      <c r="Q13" s="643" t="s">
        <v>38</v>
      </c>
      <c r="R13" s="1838"/>
      <c r="S13" s="1273">
        <f t="shared" si="2"/>
        <v>3</v>
      </c>
      <c r="T13" s="1301" t="s">
        <v>18</v>
      </c>
      <c r="U13" s="82" t="s">
        <v>38</v>
      </c>
      <c r="V13" s="83" t="s">
        <v>33</v>
      </c>
      <c r="W13" s="83" t="s">
        <v>64</v>
      </c>
      <c r="X13" s="82" t="s">
        <v>38</v>
      </c>
      <c r="Y13" s="644" t="s">
        <v>55</v>
      </c>
      <c r="Z13" s="1838">
        <v>14</v>
      </c>
      <c r="AA13" s="1270">
        <f t="shared" si="3"/>
        <v>3</v>
      </c>
      <c r="AB13" s="1414" t="s">
        <v>14</v>
      </c>
      <c r="AC13" s="1288" t="s">
        <v>64</v>
      </c>
      <c r="AD13" s="74" t="s">
        <v>38</v>
      </c>
      <c r="AE13" s="75" t="s">
        <v>55</v>
      </c>
      <c r="AF13" s="75" t="s">
        <v>33</v>
      </c>
      <c r="AG13" s="98" t="s">
        <v>38</v>
      </c>
      <c r="AH13" s="1838"/>
      <c r="AI13" s="1276">
        <f t="shared" si="4"/>
        <v>3</v>
      </c>
      <c r="AJ13" s="1298" t="s">
        <v>19</v>
      </c>
      <c r="AK13" s="1288" t="s">
        <v>55</v>
      </c>
      <c r="AL13" s="225" t="s">
        <v>64</v>
      </c>
      <c r="AM13" s="74" t="s">
        <v>38</v>
      </c>
      <c r="AN13" s="74" t="s">
        <v>38</v>
      </c>
      <c r="AO13" s="76" t="s">
        <v>33</v>
      </c>
      <c r="AP13" s="1838"/>
      <c r="AQ13" s="1270">
        <f t="shared" si="5"/>
        <v>3</v>
      </c>
      <c r="AR13" s="1298" t="s">
        <v>88</v>
      </c>
      <c r="AS13" s="1379" t="s">
        <v>38</v>
      </c>
      <c r="AT13" s="399" t="s">
        <v>33</v>
      </c>
      <c r="AU13" s="399" t="s">
        <v>64</v>
      </c>
      <c r="AV13" s="398" t="s">
        <v>38</v>
      </c>
      <c r="AW13" s="3909" t="s">
        <v>55</v>
      </c>
      <c r="AX13" s="2857"/>
      <c r="AY13" s="2858"/>
      <c r="AZ13" s="1842">
        <v>27</v>
      </c>
      <c r="BA13" s="1276">
        <f t="shared" si="6"/>
        <v>3</v>
      </c>
      <c r="BB13" s="1298" t="s">
        <v>14</v>
      </c>
      <c r="BC13" s="1293" t="s">
        <v>64</v>
      </c>
      <c r="BD13" s="224" t="s">
        <v>38</v>
      </c>
      <c r="BE13" s="75" t="s">
        <v>55</v>
      </c>
      <c r="BF13" s="75" t="s">
        <v>33</v>
      </c>
      <c r="BG13" s="98" t="s">
        <v>38</v>
      </c>
      <c r="BH13" s="1839"/>
      <c r="BI13" s="1272">
        <f t="shared" si="7"/>
        <v>3</v>
      </c>
      <c r="BJ13" s="1300" t="s">
        <v>16</v>
      </c>
      <c r="BK13" s="1333" t="s">
        <v>55</v>
      </c>
      <c r="BL13" s="79" t="s">
        <v>64</v>
      </c>
      <c r="BM13" s="80" t="s">
        <v>38</v>
      </c>
      <c r="BN13" s="80" t="s">
        <v>38</v>
      </c>
      <c r="BO13" s="650" t="s">
        <v>33</v>
      </c>
      <c r="BP13" s="1838"/>
      <c r="BQ13" s="1276">
        <f t="shared" si="8"/>
        <v>3</v>
      </c>
      <c r="BR13" s="1298" t="s">
        <v>15</v>
      </c>
      <c r="BS13" s="96" t="s">
        <v>38</v>
      </c>
      <c r="BT13" s="75" t="s">
        <v>33</v>
      </c>
      <c r="BU13" s="75" t="s">
        <v>64</v>
      </c>
      <c r="BV13" s="74" t="s">
        <v>38</v>
      </c>
      <c r="BW13" s="76" t="s">
        <v>55</v>
      </c>
      <c r="BX13" s="1838"/>
      <c r="BY13" s="1270">
        <f t="shared" si="9"/>
        <v>3</v>
      </c>
      <c r="BZ13" s="1298" t="s">
        <v>17</v>
      </c>
      <c r="CA13" s="1287" t="s">
        <v>64</v>
      </c>
      <c r="CB13" s="74" t="s">
        <v>38</v>
      </c>
      <c r="CC13" s="79" t="s">
        <v>55</v>
      </c>
      <c r="CD13" s="79" t="s">
        <v>33</v>
      </c>
      <c r="CE13" s="98" t="s">
        <v>38</v>
      </c>
      <c r="CF13" s="1838"/>
      <c r="CG13" s="1275">
        <f t="shared" si="10"/>
        <v>3</v>
      </c>
      <c r="CH13" s="1301" t="s">
        <v>18</v>
      </c>
      <c r="CI13" s="1294" t="s">
        <v>33</v>
      </c>
      <c r="CJ13" s="82" t="s">
        <v>38</v>
      </c>
      <c r="CK13" s="82" t="s">
        <v>38</v>
      </c>
      <c r="CL13" s="83" t="s">
        <v>55</v>
      </c>
      <c r="CM13" s="644" t="s">
        <v>64</v>
      </c>
      <c r="CN13" s="1838"/>
      <c r="CO13" s="1270">
        <f t="shared" si="11"/>
        <v>3</v>
      </c>
      <c r="CP13" s="1372" t="s">
        <v>15</v>
      </c>
      <c r="CQ13" s="1307" t="s">
        <v>38</v>
      </c>
      <c r="CR13" s="401" t="s">
        <v>33</v>
      </c>
      <c r="CS13" s="392" t="s">
        <v>64</v>
      </c>
      <c r="CT13" s="398" t="s">
        <v>38</v>
      </c>
      <c r="CU13" s="402" t="s">
        <v>55</v>
      </c>
      <c r="CV13" s="4698"/>
      <c r="CW13" s="2869"/>
      <c r="CX13" s="2870"/>
      <c r="CY13" s="2852"/>
      <c r="CZ13" s="2765"/>
      <c r="DA13" s="2765"/>
      <c r="DB13" s="2866"/>
      <c r="DC13" s="2867"/>
      <c r="DD13" s="2867"/>
      <c r="DE13" s="2867"/>
      <c r="DF13" s="2868"/>
    </row>
    <row r="14" spans="1:110" ht="18" customHeight="1" thickBot="1">
      <c r="A14" s="2856"/>
      <c r="B14" s="1834"/>
      <c r="C14" s="1276">
        <f t="shared" si="0"/>
        <v>4</v>
      </c>
      <c r="D14" s="1298" t="s">
        <v>19</v>
      </c>
      <c r="E14" s="1289" t="s">
        <v>38</v>
      </c>
      <c r="F14" s="75" t="s">
        <v>33</v>
      </c>
      <c r="G14" s="75" t="s">
        <v>64</v>
      </c>
      <c r="H14" s="74" t="s">
        <v>38</v>
      </c>
      <c r="I14" s="76" t="s">
        <v>55</v>
      </c>
      <c r="J14" s="1838"/>
      <c r="K14" s="1270">
        <f t="shared" si="1"/>
        <v>4</v>
      </c>
      <c r="L14" s="1297" t="s">
        <v>88</v>
      </c>
      <c r="M14" s="1293" t="s">
        <v>64</v>
      </c>
      <c r="N14" s="224" t="s">
        <v>38</v>
      </c>
      <c r="O14" s="225" t="s">
        <v>55</v>
      </c>
      <c r="P14" s="225" t="s">
        <v>33</v>
      </c>
      <c r="Q14" s="642" t="s">
        <v>38</v>
      </c>
      <c r="R14" s="1838"/>
      <c r="S14" s="1270">
        <f t="shared" si="2"/>
        <v>4</v>
      </c>
      <c r="T14" s="1297" t="s">
        <v>88</v>
      </c>
      <c r="U14" s="74" t="s">
        <v>38</v>
      </c>
      <c r="V14" s="75" t="s">
        <v>33</v>
      </c>
      <c r="W14" s="75" t="s">
        <v>64</v>
      </c>
      <c r="X14" s="74" t="s">
        <v>38</v>
      </c>
      <c r="Y14" s="76" t="s">
        <v>55</v>
      </c>
      <c r="Z14" s="1838"/>
      <c r="AA14" s="1276">
        <f t="shared" si="3"/>
        <v>4</v>
      </c>
      <c r="AB14" s="1414" t="s">
        <v>17</v>
      </c>
      <c r="AC14" s="1289" t="s">
        <v>38</v>
      </c>
      <c r="AD14" s="75" t="s">
        <v>55</v>
      </c>
      <c r="AE14" s="75" t="s">
        <v>33</v>
      </c>
      <c r="AF14" s="75" t="s">
        <v>64</v>
      </c>
      <c r="AG14" s="98" t="s">
        <v>38</v>
      </c>
      <c r="AH14" s="1839"/>
      <c r="AI14" s="1271">
        <f t="shared" si="4"/>
        <v>4</v>
      </c>
      <c r="AJ14" s="1372" t="s">
        <v>16</v>
      </c>
      <c r="AK14" s="1291" t="s">
        <v>33</v>
      </c>
      <c r="AL14" s="78" t="s">
        <v>38</v>
      </c>
      <c r="AM14" s="80" t="s">
        <v>38</v>
      </c>
      <c r="AN14" s="77" t="s">
        <v>55</v>
      </c>
      <c r="AO14" s="81" t="s">
        <v>64</v>
      </c>
      <c r="AP14" s="1838"/>
      <c r="AQ14" s="1270">
        <f t="shared" si="5"/>
        <v>4</v>
      </c>
      <c r="AR14" s="1297" t="s">
        <v>15</v>
      </c>
      <c r="AS14" s="1379" t="s">
        <v>38</v>
      </c>
      <c r="AT14" s="392" t="s">
        <v>33</v>
      </c>
      <c r="AU14" s="399" t="s">
        <v>64</v>
      </c>
      <c r="AV14" s="398" t="s">
        <v>38</v>
      </c>
      <c r="AW14" s="394" t="s">
        <v>55</v>
      </c>
      <c r="AX14" s="2857"/>
      <c r="AY14" s="2858"/>
      <c r="AZ14" s="1838"/>
      <c r="BA14" s="1276">
        <f t="shared" si="6"/>
        <v>4</v>
      </c>
      <c r="BB14" s="1298" t="s">
        <v>17</v>
      </c>
      <c r="BC14" s="1293" t="s">
        <v>64</v>
      </c>
      <c r="BD14" s="224" t="s">
        <v>38</v>
      </c>
      <c r="BE14" s="75" t="s">
        <v>55</v>
      </c>
      <c r="BF14" s="75" t="s">
        <v>33</v>
      </c>
      <c r="BG14" s="98" t="s">
        <v>38</v>
      </c>
      <c r="BH14" s="1838"/>
      <c r="BI14" s="1273">
        <f t="shared" si="7"/>
        <v>4</v>
      </c>
      <c r="BJ14" s="1301" t="s">
        <v>18</v>
      </c>
      <c r="BK14" s="1294" t="s">
        <v>33</v>
      </c>
      <c r="BL14" s="72" t="s">
        <v>38</v>
      </c>
      <c r="BM14" s="72" t="s">
        <v>38</v>
      </c>
      <c r="BN14" s="71" t="s">
        <v>55</v>
      </c>
      <c r="BO14" s="73" t="s">
        <v>64</v>
      </c>
      <c r="BP14" s="1838">
        <v>36</v>
      </c>
      <c r="BQ14" s="1276">
        <f t="shared" si="8"/>
        <v>4</v>
      </c>
      <c r="BR14" s="1298" t="s">
        <v>14</v>
      </c>
      <c r="BS14" s="225" t="s">
        <v>55</v>
      </c>
      <c r="BT14" s="225" t="s">
        <v>64</v>
      </c>
      <c r="BU14" s="224" t="s">
        <v>38</v>
      </c>
      <c r="BV14" s="224" t="s">
        <v>38</v>
      </c>
      <c r="BW14" s="318" t="s">
        <v>33</v>
      </c>
      <c r="BX14" s="1838"/>
      <c r="BY14" s="1270">
        <f t="shared" si="9"/>
        <v>4</v>
      </c>
      <c r="BZ14" s="1414" t="s">
        <v>19</v>
      </c>
      <c r="CA14" s="1289" t="s">
        <v>38</v>
      </c>
      <c r="CB14" s="232" t="s">
        <v>55</v>
      </c>
      <c r="CC14" s="75" t="s">
        <v>33</v>
      </c>
      <c r="CD14" s="79" t="s">
        <v>64</v>
      </c>
      <c r="CE14" s="98" t="s">
        <v>38</v>
      </c>
      <c r="CF14" s="1838"/>
      <c r="CG14" s="1276">
        <f t="shared" si="10"/>
        <v>4</v>
      </c>
      <c r="CH14" s="1414" t="s">
        <v>88</v>
      </c>
      <c r="CI14" s="1288" t="s">
        <v>33</v>
      </c>
      <c r="CJ14" s="74" t="s">
        <v>38</v>
      </c>
      <c r="CK14" s="74" t="s">
        <v>38</v>
      </c>
      <c r="CL14" s="75" t="s">
        <v>55</v>
      </c>
      <c r="CM14" s="76" t="s">
        <v>64</v>
      </c>
      <c r="CN14" s="1838">
        <v>49</v>
      </c>
      <c r="CO14" s="1270">
        <f t="shared" si="11"/>
        <v>4</v>
      </c>
      <c r="CP14" s="1302" t="s">
        <v>14</v>
      </c>
      <c r="CQ14" s="1307" t="s">
        <v>38</v>
      </c>
      <c r="CR14" s="392" t="s">
        <v>33</v>
      </c>
      <c r="CS14" s="392" t="s">
        <v>64</v>
      </c>
      <c r="CT14" s="398" t="s">
        <v>38</v>
      </c>
      <c r="CU14" s="394" t="s">
        <v>55</v>
      </c>
      <c r="CV14" s="4698"/>
      <c r="CW14" s="2869"/>
      <c r="CX14" s="2870"/>
      <c r="CY14" s="2852"/>
      <c r="CZ14" s="2765"/>
      <c r="DA14" s="2765"/>
      <c r="DB14" s="2866"/>
      <c r="DC14" s="2867"/>
      <c r="DD14" s="2867"/>
      <c r="DE14" s="2867"/>
      <c r="DF14" s="2868"/>
    </row>
    <row r="15" spans="1:110" ht="18" customHeight="1" thickBot="1">
      <c r="A15" s="2856"/>
      <c r="B15" s="1835"/>
      <c r="C15" s="1452">
        <f t="shared" si="0"/>
        <v>5</v>
      </c>
      <c r="D15" s="1300" t="s">
        <v>16</v>
      </c>
      <c r="E15" s="1304" t="s">
        <v>38</v>
      </c>
      <c r="F15" s="77" t="s">
        <v>33</v>
      </c>
      <c r="G15" s="77" t="s">
        <v>64</v>
      </c>
      <c r="H15" s="78" t="s">
        <v>38</v>
      </c>
      <c r="I15" s="650" t="s">
        <v>55</v>
      </c>
      <c r="J15" s="1838"/>
      <c r="K15" s="1270">
        <f t="shared" si="1"/>
        <v>5</v>
      </c>
      <c r="L15" s="1297" t="s">
        <v>15</v>
      </c>
      <c r="M15" s="1289" t="s">
        <v>38</v>
      </c>
      <c r="N15" s="75" t="s">
        <v>55</v>
      </c>
      <c r="O15" s="75" t="s">
        <v>33</v>
      </c>
      <c r="P15" s="75" t="s">
        <v>64</v>
      </c>
      <c r="Q15" s="98" t="s">
        <v>38</v>
      </c>
      <c r="R15" s="1838"/>
      <c r="S15" s="1270">
        <f t="shared" si="2"/>
        <v>5</v>
      </c>
      <c r="T15" s="1329" t="s">
        <v>15</v>
      </c>
      <c r="U15" s="75" t="s">
        <v>55</v>
      </c>
      <c r="V15" s="75" t="s">
        <v>64</v>
      </c>
      <c r="W15" s="74" t="s">
        <v>38</v>
      </c>
      <c r="X15" s="74" t="s">
        <v>38</v>
      </c>
      <c r="Y15" s="76" t="s">
        <v>33</v>
      </c>
      <c r="Z15" s="1838"/>
      <c r="AA15" s="1276">
        <f t="shared" si="3"/>
        <v>5</v>
      </c>
      <c r="AB15" s="1414" t="s">
        <v>19</v>
      </c>
      <c r="AC15" s="1289" t="s">
        <v>38</v>
      </c>
      <c r="AD15" s="75" t="s">
        <v>55</v>
      </c>
      <c r="AE15" s="75" t="s">
        <v>33</v>
      </c>
      <c r="AF15" s="75" t="s">
        <v>64</v>
      </c>
      <c r="AG15" s="98" t="s">
        <v>38</v>
      </c>
      <c r="AH15" s="1838"/>
      <c r="AI15" s="1275">
        <f t="shared" si="4"/>
        <v>5</v>
      </c>
      <c r="AJ15" s="1301" t="s">
        <v>18</v>
      </c>
      <c r="AK15" s="1294" t="s">
        <v>33</v>
      </c>
      <c r="AL15" s="82" t="s">
        <v>38</v>
      </c>
      <c r="AM15" s="72" t="s">
        <v>38</v>
      </c>
      <c r="AN15" s="83" t="s">
        <v>55</v>
      </c>
      <c r="AO15" s="73" t="s">
        <v>64</v>
      </c>
      <c r="AP15" s="1838">
        <v>23</v>
      </c>
      <c r="AQ15" s="1270">
        <f t="shared" si="5"/>
        <v>5</v>
      </c>
      <c r="AR15" s="1298" t="s">
        <v>14</v>
      </c>
      <c r="AS15" s="1377" t="s">
        <v>55</v>
      </c>
      <c r="AT15" s="392" t="s">
        <v>64</v>
      </c>
      <c r="AU15" s="393" t="s">
        <v>38</v>
      </c>
      <c r="AV15" s="398" t="s">
        <v>38</v>
      </c>
      <c r="AW15" s="394" t="s">
        <v>33</v>
      </c>
      <c r="AX15" s="2857"/>
      <c r="AY15" s="2858"/>
      <c r="AZ15" s="1838"/>
      <c r="BA15" s="1334">
        <f t="shared" si="6"/>
        <v>5</v>
      </c>
      <c r="BB15" s="1416" t="s">
        <v>19</v>
      </c>
      <c r="BC15" s="1289" t="s">
        <v>38</v>
      </c>
      <c r="BD15" s="75" t="s">
        <v>55</v>
      </c>
      <c r="BE15" s="75" t="s">
        <v>33</v>
      </c>
      <c r="BF15" s="75" t="s">
        <v>64</v>
      </c>
      <c r="BG15" s="98" t="s">
        <v>38</v>
      </c>
      <c r="BH15" s="1838"/>
      <c r="BI15" s="1270">
        <f t="shared" si="7"/>
        <v>5</v>
      </c>
      <c r="BJ15" s="1297" t="s">
        <v>88</v>
      </c>
      <c r="BK15" s="1293" t="s">
        <v>64</v>
      </c>
      <c r="BL15" s="74" t="s">
        <v>38</v>
      </c>
      <c r="BM15" s="225" t="s">
        <v>55</v>
      </c>
      <c r="BN15" s="225" t="s">
        <v>33</v>
      </c>
      <c r="BO15" s="98" t="s">
        <v>38</v>
      </c>
      <c r="BP15" s="1838"/>
      <c r="BQ15" s="1276">
        <f t="shared" si="8"/>
        <v>5</v>
      </c>
      <c r="BR15" s="1298" t="s">
        <v>17</v>
      </c>
      <c r="BS15" s="75" t="s">
        <v>55</v>
      </c>
      <c r="BT15" s="75" t="s">
        <v>64</v>
      </c>
      <c r="BU15" s="74" t="s">
        <v>38</v>
      </c>
      <c r="BV15" s="74" t="s">
        <v>38</v>
      </c>
      <c r="BW15" s="76" t="s">
        <v>33</v>
      </c>
      <c r="BX15" s="1839"/>
      <c r="BY15" s="1272">
        <f t="shared" si="9"/>
        <v>5</v>
      </c>
      <c r="BZ15" s="1300" t="s">
        <v>16</v>
      </c>
      <c r="CA15" s="1317" t="s">
        <v>38</v>
      </c>
      <c r="CB15" s="79" t="s">
        <v>55</v>
      </c>
      <c r="CC15" s="79" t="s">
        <v>33</v>
      </c>
      <c r="CD15" s="79" t="s">
        <v>64</v>
      </c>
      <c r="CE15" s="97" t="s">
        <v>38</v>
      </c>
      <c r="CF15" s="1838"/>
      <c r="CG15" s="1276">
        <f t="shared" si="10"/>
        <v>5</v>
      </c>
      <c r="CH15" s="1298" t="s">
        <v>15</v>
      </c>
      <c r="CI15" s="1369" t="s">
        <v>64</v>
      </c>
      <c r="CJ15" s="80" t="s">
        <v>38</v>
      </c>
      <c r="CK15" s="100" t="s">
        <v>55</v>
      </c>
      <c r="CL15" s="100" t="s">
        <v>33</v>
      </c>
      <c r="CM15" s="125" t="s">
        <v>38</v>
      </c>
      <c r="CN15" s="1838"/>
      <c r="CO15" s="1270">
        <f t="shared" si="11"/>
        <v>5</v>
      </c>
      <c r="CP15" s="1298" t="s">
        <v>17</v>
      </c>
      <c r="CQ15" s="1318" t="s">
        <v>55</v>
      </c>
      <c r="CR15" s="401" t="s">
        <v>64</v>
      </c>
      <c r="CS15" s="393" t="s">
        <v>38</v>
      </c>
      <c r="CT15" s="398" t="s">
        <v>38</v>
      </c>
      <c r="CU15" s="402" t="s">
        <v>33</v>
      </c>
      <c r="CV15" s="4698"/>
      <c r="CW15" s="2869"/>
      <c r="CX15" s="2870"/>
      <c r="CY15" s="2852"/>
      <c r="CZ15" s="2765"/>
      <c r="DA15" s="2765"/>
      <c r="DB15" s="2866"/>
      <c r="DC15" s="2867"/>
      <c r="DD15" s="2867"/>
      <c r="DE15" s="2867"/>
      <c r="DF15" s="2868"/>
    </row>
    <row r="16" spans="1:110" ht="18" customHeight="1" thickBot="1">
      <c r="A16" s="2856"/>
      <c r="B16" s="1834"/>
      <c r="C16" s="3906">
        <f t="shared" si="0"/>
        <v>6</v>
      </c>
      <c r="D16" s="2673" t="s">
        <v>18</v>
      </c>
      <c r="E16" s="1294" t="s">
        <v>55</v>
      </c>
      <c r="F16" s="71" t="s">
        <v>64</v>
      </c>
      <c r="G16" s="72" t="s">
        <v>38</v>
      </c>
      <c r="H16" s="72" t="s">
        <v>38</v>
      </c>
      <c r="I16" s="73" t="s">
        <v>33</v>
      </c>
      <c r="J16" s="1838">
        <v>6</v>
      </c>
      <c r="K16" s="1270">
        <f t="shared" si="1"/>
        <v>6</v>
      </c>
      <c r="L16" s="1297" t="s">
        <v>14</v>
      </c>
      <c r="M16" s="1307" t="s">
        <v>38</v>
      </c>
      <c r="N16" s="75" t="s">
        <v>33</v>
      </c>
      <c r="O16" s="75" t="s">
        <v>64</v>
      </c>
      <c r="P16" s="74" t="s">
        <v>38</v>
      </c>
      <c r="Q16" s="76" t="s">
        <v>55</v>
      </c>
      <c r="R16" s="1838">
        <v>10</v>
      </c>
      <c r="S16" s="1270">
        <f t="shared" si="2"/>
        <v>6</v>
      </c>
      <c r="T16" s="1302" t="s">
        <v>14</v>
      </c>
      <c r="U16" s="75" t="s">
        <v>55</v>
      </c>
      <c r="V16" s="75" t="s">
        <v>64</v>
      </c>
      <c r="W16" s="74" t="s">
        <v>38</v>
      </c>
      <c r="X16" s="74" t="s">
        <v>38</v>
      </c>
      <c r="Y16" s="76" t="s">
        <v>33</v>
      </c>
      <c r="Z16" s="1839"/>
      <c r="AA16" s="1271">
        <f t="shared" si="3"/>
        <v>6</v>
      </c>
      <c r="AB16" s="1415" t="s">
        <v>16</v>
      </c>
      <c r="AC16" s="1304" t="s">
        <v>38</v>
      </c>
      <c r="AD16" s="77" t="s">
        <v>33</v>
      </c>
      <c r="AE16" s="77" t="s">
        <v>64</v>
      </c>
      <c r="AF16" s="78" t="s">
        <v>38</v>
      </c>
      <c r="AG16" s="650" t="s">
        <v>55</v>
      </c>
      <c r="AH16" s="1838"/>
      <c r="AI16" s="1276">
        <f t="shared" si="4"/>
        <v>6</v>
      </c>
      <c r="AJ16" s="1329" t="s">
        <v>88</v>
      </c>
      <c r="AK16" s="1288" t="s">
        <v>64</v>
      </c>
      <c r="AL16" s="74" t="s">
        <v>38</v>
      </c>
      <c r="AM16" s="75" t="s">
        <v>55</v>
      </c>
      <c r="AN16" s="75" t="s">
        <v>33</v>
      </c>
      <c r="AO16" s="98" t="s">
        <v>38</v>
      </c>
      <c r="AP16" s="1838"/>
      <c r="AQ16" s="1270">
        <f t="shared" si="5"/>
        <v>6</v>
      </c>
      <c r="AR16" s="1298" t="s">
        <v>17</v>
      </c>
      <c r="AS16" s="1287" t="s">
        <v>33</v>
      </c>
      <c r="AT16" s="393" t="s">
        <v>38</v>
      </c>
      <c r="AU16" s="393" t="s">
        <v>38</v>
      </c>
      <c r="AV16" s="392" t="s">
        <v>55</v>
      </c>
      <c r="AW16" s="394" t="s">
        <v>64</v>
      </c>
      <c r="AX16" s="2857"/>
      <c r="AY16" s="2858"/>
      <c r="AZ16" s="1839"/>
      <c r="BA16" s="1272">
        <f t="shared" si="6"/>
        <v>6</v>
      </c>
      <c r="BB16" s="1300" t="s">
        <v>16</v>
      </c>
      <c r="BC16" s="1304" t="s">
        <v>38</v>
      </c>
      <c r="BD16" s="77" t="s">
        <v>33</v>
      </c>
      <c r="BE16" s="77" t="s">
        <v>64</v>
      </c>
      <c r="BF16" s="78" t="s">
        <v>38</v>
      </c>
      <c r="BG16" s="650" t="s">
        <v>55</v>
      </c>
      <c r="BH16" s="1838"/>
      <c r="BI16" s="1270">
        <f t="shared" si="7"/>
        <v>6</v>
      </c>
      <c r="BJ16" s="1297" t="s">
        <v>15</v>
      </c>
      <c r="BK16" s="1293" t="s">
        <v>64</v>
      </c>
      <c r="BL16" s="74" t="s">
        <v>38</v>
      </c>
      <c r="BM16" s="225" t="s">
        <v>55</v>
      </c>
      <c r="BN16" s="225" t="s">
        <v>33</v>
      </c>
      <c r="BO16" s="98" t="s">
        <v>38</v>
      </c>
      <c r="BP16" s="1838"/>
      <c r="BQ16" s="1276">
        <f t="shared" si="8"/>
        <v>6</v>
      </c>
      <c r="BR16" s="1298" t="s">
        <v>19</v>
      </c>
      <c r="BS16" s="75" t="s">
        <v>33</v>
      </c>
      <c r="BT16" s="74" t="s">
        <v>38</v>
      </c>
      <c r="BU16" s="74" t="s">
        <v>38</v>
      </c>
      <c r="BV16" s="75" t="s">
        <v>55</v>
      </c>
      <c r="BW16" s="76" t="s">
        <v>64</v>
      </c>
      <c r="BX16" s="1838"/>
      <c r="BY16" s="1273">
        <f t="shared" si="9"/>
        <v>6</v>
      </c>
      <c r="BZ16" s="1301" t="s">
        <v>18</v>
      </c>
      <c r="CA16" s="1290" t="s">
        <v>38</v>
      </c>
      <c r="CB16" s="71" t="s">
        <v>33</v>
      </c>
      <c r="CC16" s="71" t="s">
        <v>64</v>
      </c>
      <c r="CD16" s="72" t="s">
        <v>38</v>
      </c>
      <c r="CE16" s="73" t="s">
        <v>55</v>
      </c>
      <c r="CF16" s="1838">
        <v>45</v>
      </c>
      <c r="CG16" s="1276">
        <f t="shared" si="10"/>
        <v>6</v>
      </c>
      <c r="CH16" s="1298" t="s">
        <v>14</v>
      </c>
      <c r="CI16" s="1288" t="s">
        <v>64</v>
      </c>
      <c r="CJ16" s="74" t="s">
        <v>38</v>
      </c>
      <c r="CK16" s="75" t="s">
        <v>55</v>
      </c>
      <c r="CL16" s="75" t="s">
        <v>33</v>
      </c>
      <c r="CM16" s="98" t="s">
        <v>38</v>
      </c>
      <c r="CN16" s="1838"/>
      <c r="CO16" s="1270">
        <f t="shared" si="11"/>
        <v>6</v>
      </c>
      <c r="CP16" s="1414" t="s">
        <v>19</v>
      </c>
      <c r="CQ16" s="1287" t="s">
        <v>55</v>
      </c>
      <c r="CR16" s="392" t="s">
        <v>64</v>
      </c>
      <c r="CS16" s="393" t="s">
        <v>38</v>
      </c>
      <c r="CT16" s="398" t="s">
        <v>38</v>
      </c>
      <c r="CU16" s="394" t="s">
        <v>33</v>
      </c>
      <c r="CV16" s="4698"/>
      <c r="CW16" s="2869"/>
      <c r="CX16" s="2870"/>
      <c r="CY16" s="2852"/>
      <c r="CZ16" s="2765"/>
      <c r="DA16" s="2765"/>
      <c r="DB16" s="2866"/>
      <c r="DC16" s="2867"/>
      <c r="DD16" s="2867"/>
      <c r="DE16" s="2867"/>
      <c r="DF16" s="2868"/>
    </row>
    <row r="17" spans="1:110" ht="18" customHeight="1" thickBot="1">
      <c r="A17" s="2856"/>
      <c r="B17" s="1834"/>
      <c r="C17" s="1453">
        <f t="shared" si="0"/>
        <v>7</v>
      </c>
      <c r="D17" s="1297" t="s">
        <v>88</v>
      </c>
      <c r="E17" s="1293" t="s">
        <v>33</v>
      </c>
      <c r="F17" s="224" t="s">
        <v>38</v>
      </c>
      <c r="G17" s="74" t="s">
        <v>38</v>
      </c>
      <c r="H17" s="225" t="s">
        <v>55</v>
      </c>
      <c r="I17" s="76" t="s">
        <v>64</v>
      </c>
      <c r="J17" s="1838"/>
      <c r="K17" s="1270">
        <f t="shared" si="1"/>
        <v>7</v>
      </c>
      <c r="L17" s="1297" t="s">
        <v>17</v>
      </c>
      <c r="M17" s="1289" t="s">
        <v>38</v>
      </c>
      <c r="N17" s="75" t="s">
        <v>33</v>
      </c>
      <c r="O17" s="75" t="s">
        <v>64</v>
      </c>
      <c r="P17" s="74" t="s">
        <v>38</v>
      </c>
      <c r="Q17" s="76" t="s">
        <v>55</v>
      </c>
      <c r="R17" s="1838"/>
      <c r="S17" s="1270">
        <f t="shared" si="2"/>
        <v>7</v>
      </c>
      <c r="T17" s="1372" t="s">
        <v>17</v>
      </c>
      <c r="U17" s="75" t="s">
        <v>33</v>
      </c>
      <c r="V17" s="74" t="s">
        <v>38</v>
      </c>
      <c r="W17" s="74" t="s">
        <v>38</v>
      </c>
      <c r="X17" s="75" t="s">
        <v>55</v>
      </c>
      <c r="Y17" s="76" t="s">
        <v>64</v>
      </c>
      <c r="Z17" s="1838"/>
      <c r="AA17" s="1275">
        <f t="shared" si="3"/>
        <v>7</v>
      </c>
      <c r="AB17" s="2672" t="s">
        <v>18</v>
      </c>
      <c r="AC17" s="1294" t="s">
        <v>55</v>
      </c>
      <c r="AD17" s="71" t="s">
        <v>64</v>
      </c>
      <c r="AE17" s="72" t="s">
        <v>38</v>
      </c>
      <c r="AF17" s="72" t="s">
        <v>38</v>
      </c>
      <c r="AG17" s="73" t="s">
        <v>33</v>
      </c>
      <c r="AH17" s="1842"/>
      <c r="AI17" s="1276">
        <f t="shared" si="4"/>
        <v>7</v>
      </c>
      <c r="AJ17" s="1298" t="s">
        <v>15</v>
      </c>
      <c r="AK17" s="1289" t="s">
        <v>38</v>
      </c>
      <c r="AL17" s="75" t="s">
        <v>55</v>
      </c>
      <c r="AM17" s="75" t="s">
        <v>33</v>
      </c>
      <c r="AN17" s="75" t="s">
        <v>64</v>
      </c>
      <c r="AO17" s="98" t="s">
        <v>38</v>
      </c>
      <c r="AP17" s="1838"/>
      <c r="AQ17" s="1270">
        <f t="shared" si="5"/>
        <v>7</v>
      </c>
      <c r="AR17" s="1414" t="s">
        <v>19</v>
      </c>
      <c r="AS17" s="1287" t="s">
        <v>33</v>
      </c>
      <c r="AT17" s="393" t="s">
        <v>38</v>
      </c>
      <c r="AU17" s="393" t="s">
        <v>38</v>
      </c>
      <c r="AV17" s="392" t="s">
        <v>55</v>
      </c>
      <c r="AW17" s="394" t="s">
        <v>64</v>
      </c>
      <c r="AX17" s="2857"/>
      <c r="AY17" s="2858"/>
      <c r="AZ17" s="1838"/>
      <c r="BA17" s="1273">
        <f t="shared" si="6"/>
        <v>7</v>
      </c>
      <c r="BB17" s="1301" t="s">
        <v>18</v>
      </c>
      <c r="BC17" s="1290" t="s">
        <v>38</v>
      </c>
      <c r="BD17" s="71" t="s">
        <v>33</v>
      </c>
      <c r="BE17" s="71" t="s">
        <v>64</v>
      </c>
      <c r="BF17" s="72" t="s">
        <v>38</v>
      </c>
      <c r="BG17" s="73" t="s">
        <v>55</v>
      </c>
      <c r="BH17" s="1838">
        <v>32</v>
      </c>
      <c r="BI17" s="1270">
        <f t="shared" si="7"/>
        <v>7</v>
      </c>
      <c r="BJ17" s="1297" t="s">
        <v>14</v>
      </c>
      <c r="BK17" s="1292" t="s">
        <v>38</v>
      </c>
      <c r="BL17" s="75" t="s">
        <v>55</v>
      </c>
      <c r="BM17" s="75" t="s">
        <v>33</v>
      </c>
      <c r="BN17" s="225" t="s">
        <v>64</v>
      </c>
      <c r="BO17" s="98" t="s">
        <v>38</v>
      </c>
      <c r="BP17" s="1839"/>
      <c r="BQ17" s="1271">
        <f t="shared" si="8"/>
        <v>7</v>
      </c>
      <c r="BR17" s="1299" t="s">
        <v>16</v>
      </c>
      <c r="BS17" s="1700" t="s">
        <v>33</v>
      </c>
      <c r="BT17" s="78" t="s">
        <v>38</v>
      </c>
      <c r="BU17" s="78" t="s">
        <v>38</v>
      </c>
      <c r="BV17" s="77" t="s">
        <v>55</v>
      </c>
      <c r="BW17" s="650" t="s">
        <v>64</v>
      </c>
      <c r="BX17" s="1838"/>
      <c r="BY17" s="1270">
        <f t="shared" si="9"/>
        <v>7</v>
      </c>
      <c r="BZ17" s="1297" t="s">
        <v>88</v>
      </c>
      <c r="CA17" s="1307" t="s">
        <v>38</v>
      </c>
      <c r="CB17" s="392" t="s">
        <v>33</v>
      </c>
      <c r="CC17" s="392" t="s">
        <v>64</v>
      </c>
      <c r="CD17" s="393" t="s">
        <v>38</v>
      </c>
      <c r="CE17" s="394" t="s">
        <v>55</v>
      </c>
      <c r="CF17" s="1838"/>
      <c r="CG17" s="1276">
        <f t="shared" si="10"/>
        <v>7</v>
      </c>
      <c r="CH17" s="1298" t="s">
        <v>17</v>
      </c>
      <c r="CI17" s="1289" t="s">
        <v>38</v>
      </c>
      <c r="CJ17" s="75" t="s">
        <v>55</v>
      </c>
      <c r="CK17" s="75" t="s">
        <v>33</v>
      </c>
      <c r="CL17" s="75" t="s">
        <v>64</v>
      </c>
      <c r="CM17" s="98" t="s">
        <v>38</v>
      </c>
      <c r="CN17" s="1839"/>
      <c r="CO17" s="1272">
        <f t="shared" si="11"/>
        <v>7</v>
      </c>
      <c r="CP17" s="1300" t="s">
        <v>16</v>
      </c>
      <c r="CQ17" s="1331" t="s">
        <v>33</v>
      </c>
      <c r="CR17" s="395" t="s">
        <v>38</v>
      </c>
      <c r="CS17" s="395" t="s">
        <v>38</v>
      </c>
      <c r="CT17" s="391" t="s">
        <v>55</v>
      </c>
      <c r="CU17" s="403" t="s">
        <v>64</v>
      </c>
      <c r="CV17" s="4698"/>
      <c r="CW17" s="2864"/>
      <c r="CX17" s="2865"/>
      <c r="CY17" s="2852"/>
      <c r="CZ17" s="2765"/>
      <c r="DA17" s="2765"/>
      <c r="DB17" s="2866"/>
      <c r="DC17" s="2867"/>
      <c r="DD17" s="2867"/>
      <c r="DE17" s="2867"/>
      <c r="DF17" s="2868"/>
    </row>
    <row r="18" spans="1:110" ht="18" customHeight="1" thickBot="1">
      <c r="A18" s="2856"/>
      <c r="B18" s="1834"/>
      <c r="C18" s="1273">
        <f t="shared" si="0"/>
        <v>8</v>
      </c>
      <c r="D18" s="1297" t="s">
        <v>15</v>
      </c>
      <c r="E18" s="1293" t="s">
        <v>33</v>
      </c>
      <c r="F18" s="224" t="s">
        <v>38</v>
      </c>
      <c r="G18" s="74" t="s">
        <v>38</v>
      </c>
      <c r="H18" s="225" t="s">
        <v>55</v>
      </c>
      <c r="I18" s="76" t="s">
        <v>64</v>
      </c>
      <c r="J18" s="1838"/>
      <c r="K18" s="1276">
        <f t="shared" si="1"/>
        <v>8</v>
      </c>
      <c r="L18" s="1298" t="s">
        <v>19</v>
      </c>
      <c r="M18" s="1288" t="s">
        <v>55</v>
      </c>
      <c r="N18" s="75" t="s">
        <v>64</v>
      </c>
      <c r="O18" s="74" t="s">
        <v>38</v>
      </c>
      <c r="P18" s="74" t="s">
        <v>38</v>
      </c>
      <c r="Q18" s="76" t="s">
        <v>33</v>
      </c>
      <c r="R18" s="1842"/>
      <c r="S18" s="1270">
        <f t="shared" si="2"/>
        <v>8</v>
      </c>
      <c r="T18" s="1302" t="s">
        <v>19</v>
      </c>
      <c r="U18" s="95" t="s">
        <v>64</v>
      </c>
      <c r="V18" s="74" t="s">
        <v>38</v>
      </c>
      <c r="W18" s="79" t="s">
        <v>55</v>
      </c>
      <c r="X18" s="79" t="s">
        <v>33</v>
      </c>
      <c r="Y18" s="98" t="s">
        <v>38</v>
      </c>
      <c r="Z18" s="1838"/>
      <c r="AA18" s="1276">
        <f t="shared" si="3"/>
        <v>8</v>
      </c>
      <c r="AB18" s="1414" t="s">
        <v>88</v>
      </c>
      <c r="AC18" s="1288" t="s">
        <v>55</v>
      </c>
      <c r="AD18" s="75" t="s">
        <v>64</v>
      </c>
      <c r="AE18" s="74" t="s">
        <v>38</v>
      </c>
      <c r="AF18" s="74" t="s">
        <v>38</v>
      </c>
      <c r="AG18" s="76" t="s">
        <v>33</v>
      </c>
      <c r="AH18" s="1838">
        <v>19</v>
      </c>
      <c r="AI18" s="1334">
        <f t="shared" si="4"/>
        <v>8</v>
      </c>
      <c r="AJ18" s="1416" t="s">
        <v>14</v>
      </c>
      <c r="AK18" s="1289" t="s">
        <v>38</v>
      </c>
      <c r="AL18" s="75" t="s">
        <v>55</v>
      </c>
      <c r="AM18" s="75" t="s">
        <v>33</v>
      </c>
      <c r="AN18" s="75" t="s">
        <v>64</v>
      </c>
      <c r="AO18" s="98" t="s">
        <v>38</v>
      </c>
      <c r="AP18" s="1843"/>
      <c r="AQ18" s="1272">
        <f t="shared" si="5"/>
        <v>8</v>
      </c>
      <c r="AR18" s="1300" t="s">
        <v>16</v>
      </c>
      <c r="AS18" s="1287" t="s">
        <v>64</v>
      </c>
      <c r="AT18" s="393" t="s">
        <v>38</v>
      </c>
      <c r="AU18" s="391" t="s">
        <v>55</v>
      </c>
      <c r="AV18" s="391" t="s">
        <v>33</v>
      </c>
      <c r="AW18" s="404" t="s">
        <v>38</v>
      </c>
      <c r="AX18" s="2857"/>
      <c r="AY18" s="2858"/>
      <c r="AZ18" s="1838"/>
      <c r="BA18" s="1270">
        <f t="shared" si="6"/>
        <v>8</v>
      </c>
      <c r="BB18" s="1298" t="s">
        <v>88</v>
      </c>
      <c r="BC18" s="1293" t="s">
        <v>55</v>
      </c>
      <c r="BD18" s="225" t="s">
        <v>64</v>
      </c>
      <c r="BE18" s="74" t="s">
        <v>38</v>
      </c>
      <c r="BF18" s="74" t="s">
        <v>38</v>
      </c>
      <c r="BG18" s="318" t="s">
        <v>33</v>
      </c>
      <c r="BH18" s="1838"/>
      <c r="BI18" s="1270">
        <f t="shared" si="7"/>
        <v>8</v>
      </c>
      <c r="BJ18" s="1298" t="s">
        <v>17</v>
      </c>
      <c r="BK18" s="1292" t="s">
        <v>38</v>
      </c>
      <c r="BL18" s="75" t="s">
        <v>55</v>
      </c>
      <c r="BM18" s="75" t="s">
        <v>33</v>
      </c>
      <c r="BN18" s="225" t="s">
        <v>64</v>
      </c>
      <c r="BO18" s="98" t="s">
        <v>38</v>
      </c>
      <c r="BP18" s="1842"/>
      <c r="BQ18" s="1275">
        <f t="shared" si="8"/>
        <v>8</v>
      </c>
      <c r="BR18" s="1301" t="s">
        <v>18</v>
      </c>
      <c r="BS18" s="1294" t="s">
        <v>64</v>
      </c>
      <c r="BT18" s="72" t="s">
        <v>38</v>
      </c>
      <c r="BU18" s="71" t="s">
        <v>55</v>
      </c>
      <c r="BV18" s="71" t="s">
        <v>33</v>
      </c>
      <c r="BW18" s="643" t="s">
        <v>38</v>
      </c>
      <c r="BX18" s="1842"/>
      <c r="BY18" s="1270">
        <f t="shared" si="9"/>
        <v>8</v>
      </c>
      <c r="BZ18" s="1298" t="s">
        <v>15</v>
      </c>
      <c r="CA18" s="1288" t="s">
        <v>55</v>
      </c>
      <c r="CB18" s="75" t="s">
        <v>64</v>
      </c>
      <c r="CC18" s="74" t="s">
        <v>38</v>
      </c>
      <c r="CD18" s="74" t="s">
        <v>38</v>
      </c>
      <c r="CE18" s="76" t="s">
        <v>33</v>
      </c>
      <c r="CF18" s="1838"/>
      <c r="CG18" s="1276">
        <f t="shared" si="10"/>
        <v>8</v>
      </c>
      <c r="CH18" s="1298" t="s">
        <v>19</v>
      </c>
      <c r="CI18" s="1289" t="s">
        <v>38</v>
      </c>
      <c r="CJ18" s="75" t="s">
        <v>33</v>
      </c>
      <c r="CK18" s="75" t="s">
        <v>64</v>
      </c>
      <c r="CL18" s="74" t="s">
        <v>38</v>
      </c>
      <c r="CM18" s="76" t="s">
        <v>55</v>
      </c>
      <c r="CN18" s="1842"/>
      <c r="CO18" s="1273">
        <f t="shared" si="11"/>
        <v>8</v>
      </c>
      <c r="CP18" s="1301" t="s">
        <v>18</v>
      </c>
      <c r="CQ18" s="1332" t="s">
        <v>64</v>
      </c>
      <c r="CR18" s="396" t="s">
        <v>38</v>
      </c>
      <c r="CS18" s="397" t="s">
        <v>55</v>
      </c>
      <c r="CT18" s="397" t="s">
        <v>33</v>
      </c>
      <c r="CU18" s="651" t="s">
        <v>38</v>
      </c>
      <c r="CV18" s="4698"/>
      <c r="CW18" s="2869"/>
      <c r="CX18" s="2870"/>
      <c r="CY18" s="2852"/>
      <c r="CZ18" s="2765"/>
      <c r="DA18" s="2765"/>
      <c r="DB18" s="2866"/>
      <c r="DC18" s="2867"/>
      <c r="DD18" s="2867"/>
      <c r="DE18" s="2867"/>
      <c r="DF18" s="2868"/>
    </row>
    <row r="19" spans="1:110" ht="18" customHeight="1" thickBot="1">
      <c r="A19" s="2856"/>
      <c r="B19" s="1836">
        <v>2</v>
      </c>
      <c r="C19" s="1270">
        <f t="shared" si="0"/>
        <v>9</v>
      </c>
      <c r="D19" s="1297" t="s">
        <v>14</v>
      </c>
      <c r="E19" s="1293" t="s">
        <v>64</v>
      </c>
      <c r="F19" s="224" t="s">
        <v>38</v>
      </c>
      <c r="G19" s="75" t="s">
        <v>55</v>
      </c>
      <c r="H19" s="75" t="s">
        <v>33</v>
      </c>
      <c r="I19" s="98" t="s">
        <v>38</v>
      </c>
      <c r="J19" s="1839"/>
      <c r="K19" s="1272">
        <f t="shared" si="1"/>
        <v>9</v>
      </c>
      <c r="L19" s="1300" t="s">
        <v>16</v>
      </c>
      <c r="M19" s="1333" t="s">
        <v>55</v>
      </c>
      <c r="N19" s="79" t="s">
        <v>64</v>
      </c>
      <c r="O19" s="80" t="s">
        <v>38</v>
      </c>
      <c r="P19" s="80" t="s">
        <v>38</v>
      </c>
      <c r="Q19" s="650" t="s">
        <v>33</v>
      </c>
      <c r="R19" s="1839"/>
      <c r="S19" s="1272">
        <f t="shared" si="2"/>
        <v>9</v>
      </c>
      <c r="T19" s="1300" t="s">
        <v>16</v>
      </c>
      <c r="U19" s="77" t="s">
        <v>64</v>
      </c>
      <c r="V19" s="78" t="s">
        <v>38</v>
      </c>
      <c r="W19" s="77" t="s">
        <v>55</v>
      </c>
      <c r="X19" s="77" t="s">
        <v>33</v>
      </c>
      <c r="Y19" s="97" t="s">
        <v>38</v>
      </c>
      <c r="Z19" s="1838"/>
      <c r="AA19" s="1276">
        <f t="shared" si="3"/>
        <v>9</v>
      </c>
      <c r="AB19" s="1414" t="s">
        <v>15</v>
      </c>
      <c r="AC19" s="1288" t="s">
        <v>33</v>
      </c>
      <c r="AD19" s="74" t="s">
        <v>38</v>
      </c>
      <c r="AE19" s="74" t="s">
        <v>38</v>
      </c>
      <c r="AF19" s="75" t="s">
        <v>55</v>
      </c>
      <c r="AG19" s="76" t="s">
        <v>64</v>
      </c>
      <c r="AH19" s="1842"/>
      <c r="AI19" s="1276">
        <f t="shared" si="4"/>
        <v>9</v>
      </c>
      <c r="AJ19" s="1298" t="s">
        <v>17</v>
      </c>
      <c r="AK19" s="1289" t="s">
        <v>38</v>
      </c>
      <c r="AL19" s="75" t="s">
        <v>33</v>
      </c>
      <c r="AM19" s="75" t="s">
        <v>64</v>
      </c>
      <c r="AN19" s="74" t="s">
        <v>38</v>
      </c>
      <c r="AO19" s="76" t="s">
        <v>55</v>
      </c>
      <c r="AP19" s="1838"/>
      <c r="AQ19" s="1275">
        <f t="shared" si="5"/>
        <v>9</v>
      </c>
      <c r="AR19" s="1329" t="s">
        <v>18</v>
      </c>
      <c r="AS19" s="1332" t="s">
        <v>64</v>
      </c>
      <c r="AT19" s="396" t="s">
        <v>38</v>
      </c>
      <c r="AU19" s="400" t="s">
        <v>55</v>
      </c>
      <c r="AV19" s="397" t="s">
        <v>33</v>
      </c>
      <c r="AW19" s="651" t="s">
        <v>38</v>
      </c>
      <c r="AX19" s="2857"/>
      <c r="AY19" s="2858"/>
      <c r="AZ19" s="1838"/>
      <c r="BA19" s="1276">
        <f t="shared" si="6"/>
        <v>9</v>
      </c>
      <c r="BB19" s="1298" t="s">
        <v>15</v>
      </c>
      <c r="BC19" s="1293" t="s">
        <v>55</v>
      </c>
      <c r="BD19" s="225" t="s">
        <v>64</v>
      </c>
      <c r="BE19" s="74" t="s">
        <v>38</v>
      </c>
      <c r="BF19" s="74" t="s">
        <v>38</v>
      </c>
      <c r="BG19" s="76" t="s">
        <v>33</v>
      </c>
      <c r="BH19" s="1838"/>
      <c r="BI19" s="1276">
        <f t="shared" si="7"/>
        <v>9</v>
      </c>
      <c r="BJ19" s="1298" t="s">
        <v>19</v>
      </c>
      <c r="BK19" s="1292" t="s">
        <v>38</v>
      </c>
      <c r="BL19" s="75" t="s">
        <v>33</v>
      </c>
      <c r="BM19" s="75" t="s">
        <v>64</v>
      </c>
      <c r="BN19" s="224" t="s">
        <v>38</v>
      </c>
      <c r="BO19" s="76" t="s">
        <v>55</v>
      </c>
      <c r="BP19" s="1838"/>
      <c r="BQ19" s="1276">
        <f t="shared" si="8"/>
        <v>9</v>
      </c>
      <c r="BR19" s="1414" t="s">
        <v>88</v>
      </c>
      <c r="BS19" s="1292" t="s">
        <v>38</v>
      </c>
      <c r="BT19" s="225" t="s">
        <v>55</v>
      </c>
      <c r="BU19" s="225" t="s">
        <v>33</v>
      </c>
      <c r="BV19" s="75" t="s">
        <v>64</v>
      </c>
      <c r="BW19" s="98" t="s">
        <v>38</v>
      </c>
      <c r="BX19" s="1838">
        <v>41</v>
      </c>
      <c r="BY19" s="1276">
        <f t="shared" si="9"/>
        <v>9</v>
      </c>
      <c r="BZ19" s="1298" t="s">
        <v>14</v>
      </c>
      <c r="CA19" s="1288" t="s">
        <v>33</v>
      </c>
      <c r="CB19" s="74" t="s">
        <v>38</v>
      </c>
      <c r="CC19" s="74" t="s">
        <v>38</v>
      </c>
      <c r="CD19" s="75" t="s">
        <v>55</v>
      </c>
      <c r="CE19" s="76" t="s">
        <v>64</v>
      </c>
      <c r="CF19" s="1843"/>
      <c r="CG19" s="1271">
        <f t="shared" si="10"/>
        <v>9</v>
      </c>
      <c r="CH19" s="1299" t="s">
        <v>16</v>
      </c>
      <c r="CI19" s="1289" t="s">
        <v>38</v>
      </c>
      <c r="CJ19" s="75" t="s">
        <v>33</v>
      </c>
      <c r="CK19" s="75" t="s">
        <v>64</v>
      </c>
      <c r="CL19" s="78" t="s">
        <v>38</v>
      </c>
      <c r="CM19" s="76" t="s">
        <v>55</v>
      </c>
      <c r="CN19" s="1838"/>
      <c r="CO19" s="1276">
        <f t="shared" si="11"/>
        <v>9</v>
      </c>
      <c r="CP19" s="1298" t="s">
        <v>88</v>
      </c>
      <c r="CQ19" s="1377" t="s">
        <v>64</v>
      </c>
      <c r="CR19" s="398" t="s">
        <v>38</v>
      </c>
      <c r="CS19" s="399" t="s">
        <v>55</v>
      </c>
      <c r="CT19" s="225" t="s">
        <v>33</v>
      </c>
      <c r="CU19" s="642" t="s">
        <v>38</v>
      </c>
      <c r="CV19" s="4698"/>
      <c r="CW19" s="2864"/>
      <c r="CX19" s="2865"/>
      <c r="CY19" s="2852"/>
      <c r="CZ19" s="2765"/>
      <c r="DA19" s="2765"/>
      <c r="DB19" s="2866"/>
      <c r="DC19" s="2867"/>
      <c r="DD19" s="2867"/>
      <c r="DE19" s="2867"/>
      <c r="DF19" s="2868"/>
    </row>
    <row r="20" spans="1:110" ht="18" customHeight="1" thickBot="1">
      <c r="A20" s="2856"/>
      <c r="B20" s="1834"/>
      <c r="C20" s="1270">
        <f t="shared" si="0"/>
        <v>10</v>
      </c>
      <c r="D20" s="1297" t="s">
        <v>17</v>
      </c>
      <c r="E20" s="1293" t="s">
        <v>64</v>
      </c>
      <c r="F20" s="224" t="s">
        <v>38</v>
      </c>
      <c r="G20" s="75" t="s">
        <v>55</v>
      </c>
      <c r="H20" s="75" t="s">
        <v>33</v>
      </c>
      <c r="I20" s="98" t="s">
        <v>38</v>
      </c>
      <c r="J20" s="1838"/>
      <c r="K20" s="1273">
        <f t="shared" si="1"/>
        <v>10</v>
      </c>
      <c r="L20" s="1301" t="s">
        <v>18</v>
      </c>
      <c r="M20" s="1294" t="s">
        <v>33</v>
      </c>
      <c r="N20" s="72" t="s">
        <v>38</v>
      </c>
      <c r="O20" s="72" t="s">
        <v>38</v>
      </c>
      <c r="P20" s="71" t="s">
        <v>55</v>
      </c>
      <c r="Q20" s="73" t="s">
        <v>64</v>
      </c>
      <c r="R20" s="1842"/>
      <c r="S20" s="1273">
        <f t="shared" si="2"/>
        <v>10</v>
      </c>
      <c r="T20" s="2403" t="s">
        <v>18</v>
      </c>
      <c r="U20" s="1306" t="s">
        <v>38</v>
      </c>
      <c r="V20" s="100" t="s">
        <v>55</v>
      </c>
      <c r="W20" s="100" t="s">
        <v>33</v>
      </c>
      <c r="X20" s="100" t="s">
        <v>64</v>
      </c>
      <c r="Y20" s="642" t="s">
        <v>38</v>
      </c>
      <c r="Z20" s="1838">
        <v>15</v>
      </c>
      <c r="AA20" s="1276">
        <f t="shared" si="3"/>
        <v>10</v>
      </c>
      <c r="AB20" s="1414" t="s">
        <v>14</v>
      </c>
      <c r="AC20" s="1288" t="s">
        <v>33</v>
      </c>
      <c r="AD20" s="74" t="s">
        <v>38</v>
      </c>
      <c r="AE20" s="74" t="s">
        <v>38</v>
      </c>
      <c r="AF20" s="79" t="s">
        <v>55</v>
      </c>
      <c r="AG20" s="76" t="s">
        <v>64</v>
      </c>
      <c r="AH20" s="1838"/>
      <c r="AI20" s="1270">
        <f t="shared" si="4"/>
        <v>10</v>
      </c>
      <c r="AJ20" s="1297" t="s">
        <v>19</v>
      </c>
      <c r="AK20" s="1289" t="s">
        <v>38</v>
      </c>
      <c r="AL20" s="75" t="s">
        <v>33</v>
      </c>
      <c r="AM20" s="75" t="s">
        <v>64</v>
      </c>
      <c r="AN20" s="74" t="s">
        <v>38</v>
      </c>
      <c r="AO20" s="76" t="s">
        <v>55</v>
      </c>
      <c r="AP20" s="1842"/>
      <c r="AQ20" s="1270">
        <f t="shared" si="5"/>
        <v>10</v>
      </c>
      <c r="AR20" s="1297" t="s">
        <v>88</v>
      </c>
      <c r="AS20" s="1307" t="s">
        <v>38</v>
      </c>
      <c r="AT20" s="392" t="s">
        <v>55</v>
      </c>
      <c r="AU20" s="392" t="s">
        <v>33</v>
      </c>
      <c r="AV20" s="399" t="s">
        <v>64</v>
      </c>
      <c r="AW20" s="404" t="s">
        <v>38</v>
      </c>
      <c r="AX20" s="2857"/>
      <c r="AY20" s="2858"/>
      <c r="AZ20" s="1838">
        <v>28</v>
      </c>
      <c r="BA20" s="1270">
        <f t="shared" si="6"/>
        <v>10</v>
      </c>
      <c r="BB20" s="1297" t="s">
        <v>14</v>
      </c>
      <c r="BC20" s="1293" t="s">
        <v>33</v>
      </c>
      <c r="BD20" s="224" t="s">
        <v>38</v>
      </c>
      <c r="BE20" s="74" t="s">
        <v>38</v>
      </c>
      <c r="BF20" s="225" t="s">
        <v>55</v>
      </c>
      <c r="BG20" s="76" t="s">
        <v>64</v>
      </c>
      <c r="BH20" s="1839"/>
      <c r="BI20" s="1272">
        <f t="shared" si="7"/>
        <v>10</v>
      </c>
      <c r="BJ20" s="1299" t="s">
        <v>16</v>
      </c>
      <c r="BK20" s="1291" t="s">
        <v>55</v>
      </c>
      <c r="BL20" s="75" t="s">
        <v>64</v>
      </c>
      <c r="BM20" s="78" t="s">
        <v>38</v>
      </c>
      <c r="BN20" s="78" t="s">
        <v>38</v>
      </c>
      <c r="BO20" s="650" t="s">
        <v>33</v>
      </c>
      <c r="BP20" s="1838"/>
      <c r="BQ20" s="3489">
        <f t="shared" si="8"/>
        <v>10</v>
      </c>
      <c r="BR20" s="3490" t="s">
        <v>15</v>
      </c>
      <c r="BS20" s="1292" t="s">
        <v>38</v>
      </c>
      <c r="BT20" s="225" t="s">
        <v>55</v>
      </c>
      <c r="BU20" s="225" t="s">
        <v>33</v>
      </c>
      <c r="BV20" s="75" t="s">
        <v>64</v>
      </c>
      <c r="BW20" s="98" t="s">
        <v>38</v>
      </c>
      <c r="BX20" s="1838"/>
      <c r="BY20" s="1270">
        <f t="shared" si="9"/>
        <v>10</v>
      </c>
      <c r="BZ20" s="1298" t="s">
        <v>17</v>
      </c>
      <c r="CA20" s="1288" t="s">
        <v>33</v>
      </c>
      <c r="CB20" s="74" t="s">
        <v>38</v>
      </c>
      <c r="CC20" s="74" t="s">
        <v>38</v>
      </c>
      <c r="CD20" s="75" t="s">
        <v>55</v>
      </c>
      <c r="CE20" s="76" t="s">
        <v>64</v>
      </c>
      <c r="CF20" s="1838"/>
      <c r="CG20" s="1275">
        <f t="shared" si="10"/>
        <v>10</v>
      </c>
      <c r="CH20" s="1301" t="s">
        <v>18</v>
      </c>
      <c r="CI20" s="1294" t="s">
        <v>55</v>
      </c>
      <c r="CJ20" s="71" t="s">
        <v>64</v>
      </c>
      <c r="CK20" s="72" t="s">
        <v>38</v>
      </c>
      <c r="CL20" s="72" t="s">
        <v>38</v>
      </c>
      <c r="CM20" s="73" t="s">
        <v>33</v>
      </c>
      <c r="CN20" s="1838"/>
      <c r="CO20" s="1276">
        <f t="shared" si="11"/>
        <v>10</v>
      </c>
      <c r="CP20" s="1298" t="s">
        <v>15</v>
      </c>
      <c r="CQ20" s="1289" t="s">
        <v>38</v>
      </c>
      <c r="CR20" s="75" t="s">
        <v>55</v>
      </c>
      <c r="CS20" s="75" t="s">
        <v>33</v>
      </c>
      <c r="CT20" s="75" t="s">
        <v>64</v>
      </c>
      <c r="CU20" s="98" t="s">
        <v>38</v>
      </c>
      <c r="CV20" s="4698"/>
      <c r="CW20" s="2869"/>
      <c r="CX20" s="2870"/>
      <c r="CY20" s="2852"/>
      <c r="CZ20" s="2765"/>
      <c r="DA20" s="2765"/>
      <c r="DB20" s="2866"/>
      <c r="DC20" s="2867"/>
      <c r="DD20" s="2867"/>
      <c r="DE20" s="2867"/>
      <c r="DF20" s="2868"/>
    </row>
    <row r="21" spans="1:110" ht="18" customHeight="1" thickBot="1">
      <c r="A21" s="2856"/>
      <c r="B21" s="1834"/>
      <c r="C21" s="1270">
        <f t="shared" si="0"/>
        <v>11</v>
      </c>
      <c r="D21" s="1297" t="s">
        <v>19</v>
      </c>
      <c r="E21" s="1289" t="s">
        <v>38</v>
      </c>
      <c r="F21" s="75" t="s">
        <v>55</v>
      </c>
      <c r="G21" s="75" t="s">
        <v>33</v>
      </c>
      <c r="H21" s="75" t="s">
        <v>64</v>
      </c>
      <c r="I21" s="98" t="s">
        <v>38</v>
      </c>
      <c r="J21" s="1838"/>
      <c r="K21" s="1270">
        <f t="shared" si="1"/>
        <v>11</v>
      </c>
      <c r="L21" s="1297" t="s">
        <v>88</v>
      </c>
      <c r="M21" s="1293" t="s">
        <v>64</v>
      </c>
      <c r="N21" s="74" t="s">
        <v>38</v>
      </c>
      <c r="O21" s="225" t="s">
        <v>55</v>
      </c>
      <c r="P21" s="225" t="s">
        <v>33</v>
      </c>
      <c r="Q21" s="98" t="s">
        <v>38</v>
      </c>
      <c r="R21" s="1838"/>
      <c r="S21" s="1270">
        <f t="shared" si="2"/>
        <v>11</v>
      </c>
      <c r="T21" s="1302" t="s">
        <v>88</v>
      </c>
      <c r="U21" s="80" t="s">
        <v>38</v>
      </c>
      <c r="V21" s="79" t="s">
        <v>55</v>
      </c>
      <c r="W21" s="79" t="s">
        <v>33</v>
      </c>
      <c r="X21" s="79" t="s">
        <v>64</v>
      </c>
      <c r="Y21" s="98" t="s">
        <v>38</v>
      </c>
      <c r="Z21" s="1838"/>
      <c r="AA21" s="1276">
        <f t="shared" si="3"/>
        <v>11</v>
      </c>
      <c r="AB21" s="1298" t="s">
        <v>17</v>
      </c>
      <c r="AC21" s="1287" t="s">
        <v>64</v>
      </c>
      <c r="AD21" s="74" t="s">
        <v>38</v>
      </c>
      <c r="AE21" s="79" t="s">
        <v>55</v>
      </c>
      <c r="AF21" s="79" t="s">
        <v>33</v>
      </c>
      <c r="AG21" s="98" t="s">
        <v>38</v>
      </c>
      <c r="AH21" s="1839"/>
      <c r="AI21" s="1272">
        <f t="shared" si="4"/>
        <v>11</v>
      </c>
      <c r="AJ21" s="1302" t="s">
        <v>16</v>
      </c>
      <c r="AK21" s="1288" t="s">
        <v>55</v>
      </c>
      <c r="AL21" s="75" t="s">
        <v>64</v>
      </c>
      <c r="AM21" s="74" t="s">
        <v>38</v>
      </c>
      <c r="AN21" s="80" t="s">
        <v>38</v>
      </c>
      <c r="AO21" s="76" t="s">
        <v>33</v>
      </c>
      <c r="AP21" s="1842"/>
      <c r="AQ21" s="1270">
        <f t="shared" si="5"/>
        <v>11</v>
      </c>
      <c r="AR21" s="1297" t="s">
        <v>15</v>
      </c>
      <c r="AS21" s="1307" t="s">
        <v>38</v>
      </c>
      <c r="AT21" s="401" t="s">
        <v>33</v>
      </c>
      <c r="AU21" s="392" t="s">
        <v>64</v>
      </c>
      <c r="AV21" s="398" t="s">
        <v>38</v>
      </c>
      <c r="AW21" s="402" t="s">
        <v>55</v>
      </c>
      <c r="AX21" s="2857"/>
      <c r="AY21" s="2858"/>
      <c r="AZ21" s="1838"/>
      <c r="BA21" s="1270">
        <f t="shared" si="6"/>
        <v>11</v>
      </c>
      <c r="BB21" s="1297" t="s">
        <v>17</v>
      </c>
      <c r="BC21" s="1293" t="s">
        <v>64</v>
      </c>
      <c r="BD21" s="224" t="s">
        <v>38</v>
      </c>
      <c r="BE21" s="79" t="s">
        <v>55</v>
      </c>
      <c r="BF21" s="79" t="s">
        <v>33</v>
      </c>
      <c r="BG21" s="98" t="s">
        <v>38</v>
      </c>
      <c r="BH21" s="1838"/>
      <c r="BI21" s="1273">
        <f t="shared" si="7"/>
        <v>11</v>
      </c>
      <c r="BJ21" s="3486" t="s">
        <v>18</v>
      </c>
      <c r="BK21" s="1295" t="s">
        <v>55</v>
      </c>
      <c r="BL21" s="71" t="s">
        <v>64</v>
      </c>
      <c r="BM21" s="72" t="s">
        <v>38</v>
      </c>
      <c r="BN21" s="72" t="s">
        <v>38</v>
      </c>
      <c r="BO21" s="73" t="s">
        <v>33</v>
      </c>
      <c r="BP21" s="1838">
        <v>37</v>
      </c>
      <c r="BQ21" s="1276">
        <f t="shared" si="8"/>
        <v>11</v>
      </c>
      <c r="BR21" s="1298" t="s">
        <v>14</v>
      </c>
      <c r="BS21" s="1306" t="s">
        <v>38</v>
      </c>
      <c r="BT21" s="79" t="s">
        <v>33</v>
      </c>
      <c r="BU21" s="100" t="s">
        <v>64</v>
      </c>
      <c r="BV21" s="74" t="s">
        <v>38</v>
      </c>
      <c r="BW21" s="81" t="s">
        <v>55</v>
      </c>
      <c r="BX21" s="1838"/>
      <c r="BY21" s="1270">
        <f t="shared" si="9"/>
        <v>11</v>
      </c>
      <c r="BZ21" s="1298" t="s">
        <v>19</v>
      </c>
      <c r="CA21" s="1288" t="s">
        <v>64</v>
      </c>
      <c r="CB21" s="74" t="s">
        <v>38</v>
      </c>
      <c r="CC21" s="79" t="s">
        <v>55</v>
      </c>
      <c r="CD21" s="79" t="s">
        <v>33</v>
      </c>
      <c r="CE21" s="98" t="s">
        <v>38</v>
      </c>
      <c r="CF21" s="1838"/>
      <c r="CG21" s="1276">
        <f t="shared" si="10"/>
        <v>11</v>
      </c>
      <c r="CH21" s="1298" t="s">
        <v>88</v>
      </c>
      <c r="CI21" s="1288" t="s">
        <v>55</v>
      </c>
      <c r="CJ21" s="75" t="s">
        <v>64</v>
      </c>
      <c r="CK21" s="74" t="s">
        <v>38</v>
      </c>
      <c r="CL21" s="74" t="s">
        <v>38</v>
      </c>
      <c r="CM21" s="76" t="s">
        <v>33</v>
      </c>
      <c r="CN21" s="1838">
        <v>50</v>
      </c>
      <c r="CO21" s="1276">
        <f t="shared" si="11"/>
        <v>11</v>
      </c>
      <c r="CP21" s="1414" t="s">
        <v>14</v>
      </c>
      <c r="CQ21" s="1289" t="s">
        <v>38</v>
      </c>
      <c r="CR21" s="75" t="s">
        <v>55</v>
      </c>
      <c r="CS21" s="75" t="s">
        <v>33</v>
      </c>
      <c r="CT21" s="75" t="s">
        <v>64</v>
      </c>
      <c r="CU21" s="98" t="s">
        <v>38</v>
      </c>
      <c r="CV21" s="4698"/>
      <c r="CW21" s="2869"/>
      <c r="CX21" s="2870"/>
      <c r="CY21" s="2852"/>
      <c r="CZ21" s="2765"/>
      <c r="DA21" s="2765"/>
      <c r="DB21" s="2866"/>
      <c r="DC21" s="2867"/>
      <c r="DD21" s="2867"/>
      <c r="DE21" s="2867"/>
      <c r="DF21" s="2868"/>
    </row>
    <row r="22" spans="1:110" ht="18" customHeight="1" thickBot="1">
      <c r="A22" s="2856"/>
      <c r="B22" s="1834"/>
      <c r="C22" s="1452">
        <f t="shared" si="0"/>
        <v>12</v>
      </c>
      <c r="D22" s="1300" t="s">
        <v>16</v>
      </c>
      <c r="E22" s="1304" t="s">
        <v>38</v>
      </c>
      <c r="F22" s="77" t="s">
        <v>33</v>
      </c>
      <c r="G22" s="77" t="s">
        <v>64</v>
      </c>
      <c r="H22" s="78" t="s">
        <v>38</v>
      </c>
      <c r="I22" s="650" t="s">
        <v>55</v>
      </c>
      <c r="J22" s="1838"/>
      <c r="K22" s="1270">
        <f t="shared" si="1"/>
        <v>12</v>
      </c>
      <c r="L22" s="1297" t="s">
        <v>15</v>
      </c>
      <c r="M22" s="1293" t="s">
        <v>64</v>
      </c>
      <c r="N22" s="74" t="s">
        <v>38</v>
      </c>
      <c r="O22" s="225" t="s">
        <v>55</v>
      </c>
      <c r="P22" s="225" t="s">
        <v>33</v>
      </c>
      <c r="Q22" s="98" t="s">
        <v>38</v>
      </c>
      <c r="R22" s="1838"/>
      <c r="S22" s="1270">
        <f t="shared" si="2"/>
        <v>12</v>
      </c>
      <c r="T22" s="1302" t="s">
        <v>15</v>
      </c>
      <c r="U22" s="96" t="s">
        <v>38</v>
      </c>
      <c r="V22" s="75" t="s">
        <v>33</v>
      </c>
      <c r="W22" s="75" t="s">
        <v>64</v>
      </c>
      <c r="X22" s="74" t="s">
        <v>38</v>
      </c>
      <c r="Y22" s="76" t="s">
        <v>55</v>
      </c>
      <c r="Z22" s="1838"/>
      <c r="AA22" s="1276">
        <f t="shared" si="3"/>
        <v>12</v>
      </c>
      <c r="AB22" s="1298" t="s">
        <v>19</v>
      </c>
      <c r="AC22" s="1289" t="s">
        <v>38</v>
      </c>
      <c r="AD22" s="232" t="s">
        <v>55</v>
      </c>
      <c r="AE22" s="75" t="s">
        <v>33</v>
      </c>
      <c r="AF22" s="79" t="s">
        <v>64</v>
      </c>
      <c r="AG22" s="98" t="s">
        <v>38</v>
      </c>
      <c r="AH22" s="1838"/>
      <c r="AI22" s="1273">
        <f t="shared" si="4"/>
        <v>12</v>
      </c>
      <c r="AJ22" s="1301" t="s">
        <v>18</v>
      </c>
      <c r="AK22" s="1294" t="s">
        <v>33</v>
      </c>
      <c r="AL22" s="82" t="s">
        <v>38</v>
      </c>
      <c r="AM22" s="82" t="s">
        <v>38</v>
      </c>
      <c r="AN22" s="83" t="s">
        <v>55</v>
      </c>
      <c r="AO22" s="644" t="s">
        <v>64</v>
      </c>
      <c r="AP22" s="1842">
        <v>24</v>
      </c>
      <c r="AQ22" s="1270">
        <f t="shared" si="5"/>
        <v>12</v>
      </c>
      <c r="AR22" s="1297" t="s">
        <v>14</v>
      </c>
      <c r="AS22" s="1307" t="s">
        <v>38</v>
      </c>
      <c r="AT22" s="392" t="s">
        <v>33</v>
      </c>
      <c r="AU22" s="392" t="s">
        <v>64</v>
      </c>
      <c r="AV22" s="398" t="s">
        <v>38</v>
      </c>
      <c r="AW22" s="394" t="s">
        <v>55</v>
      </c>
      <c r="AX22" s="2857"/>
      <c r="AY22" s="2858"/>
      <c r="AZ22" s="1838"/>
      <c r="BA22" s="1270">
        <f t="shared" si="6"/>
        <v>12</v>
      </c>
      <c r="BB22" s="1297" t="s">
        <v>19</v>
      </c>
      <c r="BC22" s="1293" t="s">
        <v>64</v>
      </c>
      <c r="BD22" s="224" t="s">
        <v>38</v>
      </c>
      <c r="BE22" s="79" t="s">
        <v>55</v>
      </c>
      <c r="BF22" s="79" t="s">
        <v>33</v>
      </c>
      <c r="BG22" s="98" t="s">
        <v>38</v>
      </c>
      <c r="BH22" s="1838"/>
      <c r="BI22" s="1270">
        <f t="shared" si="7"/>
        <v>12</v>
      </c>
      <c r="BJ22" s="1297" t="s">
        <v>88</v>
      </c>
      <c r="BK22" s="1288" t="s">
        <v>33</v>
      </c>
      <c r="BL22" s="224" t="s">
        <v>38</v>
      </c>
      <c r="BM22" s="224" t="s">
        <v>38</v>
      </c>
      <c r="BN22" s="75" t="s">
        <v>55</v>
      </c>
      <c r="BO22" s="76" t="s">
        <v>64</v>
      </c>
      <c r="BP22" s="1838"/>
      <c r="BQ22" s="1276">
        <f t="shared" si="8"/>
        <v>12</v>
      </c>
      <c r="BR22" s="1298" t="s">
        <v>17</v>
      </c>
      <c r="BS22" s="1289" t="s">
        <v>38</v>
      </c>
      <c r="BT22" s="75" t="s">
        <v>33</v>
      </c>
      <c r="BU22" s="75" t="s">
        <v>64</v>
      </c>
      <c r="BV22" s="74" t="s">
        <v>38</v>
      </c>
      <c r="BW22" s="76" t="s">
        <v>55</v>
      </c>
      <c r="BX22" s="1839"/>
      <c r="BY22" s="1272">
        <f t="shared" si="9"/>
        <v>12</v>
      </c>
      <c r="BZ22" s="1300" t="s">
        <v>16</v>
      </c>
      <c r="CA22" s="1331" t="s">
        <v>64</v>
      </c>
      <c r="CB22" s="80" t="s">
        <v>38</v>
      </c>
      <c r="CC22" s="77" t="s">
        <v>55</v>
      </c>
      <c r="CD22" s="77" t="s">
        <v>33</v>
      </c>
      <c r="CE22" s="97" t="s">
        <v>38</v>
      </c>
      <c r="CF22" s="1838"/>
      <c r="CG22" s="1276">
        <f t="shared" si="10"/>
        <v>12</v>
      </c>
      <c r="CH22" s="1298" t="s">
        <v>15</v>
      </c>
      <c r="CI22" s="1288" t="s">
        <v>33</v>
      </c>
      <c r="CJ22" s="74" t="s">
        <v>38</v>
      </c>
      <c r="CK22" s="74" t="s">
        <v>38</v>
      </c>
      <c r="CL22" s="75" t="s">
        <v>55</v>
      </c>
      <c r="CM22" s="76" t="s">
        <v>64</v>
      </c>
      <c r="CN22" s="1838"/>
      <c r="CO22" s="1276">
        <f t="shared" si="11"/>
        <v>12</v>
      </c>
      <c r="CP22" s="1414" t="s">
        <v>17</v>
      </c>
      <c r="CQ22" s="1289" t="s">
        <v>38</v>
      </c>
      <c r="CR22" s="75" t="s">
        <v>33</v>
      </c>
      <c r="CS22" s="75" t="s">
        <v>64</v>
      </c>
      <c r="CT22" s="74" t="s">
        <v>38</v>
      </c>
      <c r="CU22" s="76" t="s">
        <v>55</v>
      </c>
      <c r="CV22" s="2871" t="s">
        <v>98</v>
      </c>
      <c r="CW22" s="2872"/>
      <c r="CX22" s="2836"/>
      <c r="CY22" s="2852"/>
      <c r="CZ22" s="2765"/>
      <c r="DA22" s="2765"/>
      <c r="DB22" s="2866"/>
      <c r="DC22" s="2867"/>
      <c r="DD22" s="2867"/>
      <c r="DE22" s="2867"/>
      <c r="DF22" s="2868"/>
    </row>
    <row r="23" spans="1:110" ht="18" customHeight="1" thickBot="1">
      <c r="A23" s="2856"/>
      <c r="B23" s="1837"/>
      <c r="C23" s="1281">
        <f t="shared" si="0"/>
        <v>13</v>
      </c>
      <c r="D23" s="1301" t="s">
        <v>18</v>
      </c>
      <c r="E23" s="1290" t="s">
        <v>38</v>
      </c>
      <c r="F23" s="71" t="s">
        <v>33</v>
      </c>
      <c r="G23" s="71" t="s">
        <v>64</v>
      </c>
      <c r="H23" s="72" t="s">
        <v>38</v>
      </c>
      <c r="I23" s="73" t="s">
        <v>55</v>
      </c>
      <c r="J23" s="1838">
        <v>7</v>
      </c>
      <c r="K23" s="1276">
        <f t="shared" si="1"/>
        <v>13</v>
      </c>
      <c r="L23" s="1297" t="s">
        <v>14</v>
      </c>
      <c r="M23" s="1289" t="s">
        <v>38</v>
      </c>
      <c r="N23" s="75" t="s">
        <v>55</v>
      </c>
      <c r="O23" s="75" t="s">
        <v>33</v>
      </c>
      <c r="P23" s="75" t="s">
        <v>64</v>
      </c>
      <c r="Q23" s="98" t="s">
        <v>38</v>
      </c>
      <c r="R23" s="1838">
        <v>11</v>
      </c>
      <c r="S23" s="1270">
        <f t="shared" si="2"/>
        <v>13</v>
      </c>
      <c r="T23" s="1302" t="s">
        <v>14</v>
      </c>
      <c r="U23" s="225" t="s">
        <v>55</v>
      </c>
      <c r="V23" s="225" t="s">
        <v>64</v>
      </c>
      <c r="W23" s="224" t="s">
        <v>38</v>
      </c>
      <c r="X23" s="224" t="s">
        <v>38</v>
      </c>
      <c r="Y23" s="318" t="s">
        <v>33</v>
      </c>
      <c r="Z23" s="1839"/>
      <c r="AA23" s="1271">
        <f t="shared" si="3"/>
        <v>13</v>
      </c>
      <c r="AB23" s="1299" t="s">
        <v>16</v>
      </c>
      <c r="AC23" s="1317" t="s">
        <v>38</v>
      </c>
      <c r="AD23" s="79" t="s">
        <v>55</v>
      </c>
      <c r="AE23" s="79" t="s">
        <v>33</v>
      </c>
      <c r="AF23" s="79" t="s">
        <v>64</v>
      </c>
      <c r="AG23" s="97" t="s">
        <v>38</v>
      </c>
      <c r="AH23" s="1838"/>
      <c r="AI23" s="1270">
        <f t="shared" si="4"/>
        <v>13</v>
      </c>
      <c r="AJ23" s="1297" t="s">
        <v>88</v>
      </c>
      <c r="AK23" s="1288" t="s">
        <v>33</v>
      </c>
      <c r="AL23" s="74" t="s">
        <v>38</v>
      </c>
      <c r="AM23" s="74" t="s">
        <v>38</v>
      </c>
      <c r="AN23" s="75" t="s">
        <v>55</v>
      </c>
      <c r="AO23" s="76" t="s">
        <v>64</v>
      </c>
      <c r="AP23" s="1842"/>
      <c r="AQ23" s="1270">
        <f t="shared" si="5"/>
        <v>13</v>
      </c>
      <c r="AR23" s="1297" t="s">
        <v>17</v>
      </c>
      <c r="AS23" s="1318" t="s">
        <v>55</v>
      </c>
      <c r="AT23" s="401" t="s">
        <v>64</v>
      </c>
      <c r="AU23" s="393" t="s">
        <v>38</v>
      </c>
      <c r="AV23" s="398" t="s">
        <v>38</v>
      </c>
      <c r="AW23" s="402" t="s">
        <v>33</v>
      </c>
      <c r="AX23" s="2857"/>
      <c r="AY23" s="2858"/>
      <c r="AZ23" s="1839"/>
      <c r="BA23" s="1271">
        <f t="shared" si="6"/>
        <v>13</v>
      </c>
      <c r="BB23" s="1300" t="s">
        <v>16</v>
      </c>
      <c r="BC23" s="1304" t="s">
        <v>38</v>
      </c>
      <c r="BD23" s="77" t="s">
        <v>55</v>
      </c>
      <c r="BE23" s="77" t="s">
        <v>33</v>
      </c>
      <c r="BF23" s="77" t="s">
        <v>64</v>
      </c>
      <c r="BG23" s="97" t="s">
        <v>38</v>
      </c>
      <c r="BH23" s="1838"/>
      <c r="BI23" s="1270">
        <f t="shared" si="7"/>
        <v>13</v>
      </c>
      <c r="BJ23" s="1329" t="s">
        <v>15</v>
      </c>
      <c r="BK23" s="1288" t="s">
        <v>33</v>
      </c>
      <c r="BL23" s="224" t="s">
        <v>38</v>
      </c>
      <c r="BM23" s="224" t="s">
        <v>38</v>
      </c>
      <c r="BN23" s="75" t="s">
        <v>55</v>
      </c>
      <c r="BO23" s="76" t="s">
        <v>64</v>
      </c>
      <c r="BP23" s="1838"/>
      <c r="BQ23" s="1270">
        <f t="shared" si="8"/>
        <v>13</v>
      </c>
      <c r="BR23" s="1297" t="s">
        <v>19</v>
      </c>
      <c r="BS23" s="1333" t="s">
        <v>55</v>
      </c>
      <c r="BT23" s="79" t="s">
        <v>64</v>
      </c>
      <c r="BU23" s="74" t="s">
        <v>38</v>
      </c>
      <c r="BV23" s="74" t="s">
        <v>38</v>
      </c>
      <c r="BW23" s="81" t="s">
        <v>33</v>
      </c>
      <c r="BX23" s="1838"/>
      <c r="BY23" s="1273">
        <f t="shared" si="9"/>
        <v>13</v>
      </c>
      <c r="BZ23" s="1329" t="s">
        <v>18</v>
      </c>
      <c r="CA23" s="1290" t="s">
        <v>38</v>
      </c>
      <c r="CB23" s="71" t="s">
        <v>55</v>
      </c>
      <c r="CC23" s="71" t="s">
        <v>33</v>
      </c>
      <c r="CD23" s="71" t="s">
        <v>64</v>
      </c>
      <c r="CE23" s="642" t="s">
        <v>38</v>
      </c>
      <c r="CF23" s="1838">
        <v>46</v>
      </c>
      <c r="CG23" s="1276">
        <f t="shared" si="10"/>
        <v>13</v>
      </c>
      <c r="CH23" s="1298" t="s">
        <v>14</v>
      </c>
      <c r="CI23" s="1288" t="s">
        <v>64</v>
      </c>
      <c r="CJ23" s="74" t="s">
        <v>38</v>
      </c>
      <c r="CK23" s="75" t="s">
        <v>55</v>
      </c>
      <c r="CL23" s="75" t="s">
        <v>33</v>
      </c>
      <c r="CM23" s="98" t="s">
        <v>38</v>
      </c>
      <c r="CN23" s="1838"/>
      <c r="CO23" s="1276">
        <f t="shared" si="11"/>
        <v>13</v>
      </c>
      <c r="CP23" s="1414" t="s">
        <v>19</v>
      </c>
      <c r="CQ23" s="1288" t="s">
        <v>55</v>
      </c>
      <c r="CR23" s="75" t="s">
        <v>64</v>
      </c>
      <c r="CS23" s="74" t="s">
        <v>38</v>
      </c>
      <c r="CT23" s="74" t="s">
        <v>38</v>
      </c>
      <c r="CU23" s="76" t="s">
        <v>33</v>
      </c>
      <c r="CV23" s="2873" t="s">
        <v>99</v>
      </c>
      <c r="CW23" s="2874"/>
      <c r="CX23" s="2875"/>
      <c r="CY23" s="2852"/>
      <c r="CZ23" s="2765"/>
      <c r="DA23" s="2765"/>
      <c r="DB23" s="2866"/>
      <c r="DC23" s="2867"/>
      <c r="DD23" s="2867"/>
      <c r="DE23" s="2867"/>
      <c r="DF23" s="2868"/>
    </row>
    <row r="24" spans="1:110" ht="18" customHeight="1" thickBot="1">
      <c r="A24" s="2856"/>
      <c r="B24" s="1834"/>
      <c r="C24" s="1273">
        <f t="shared" si="0"/>
        <v>14</v>
      </c>
      <c r="D24" s="1297" t="s">
        <v>88</v>
      </c>
      <c r="E24" s="1293" t="s">
        <v>55</v>
      </c>
      <c r="F24" s="225" t="s">
        <v>64</v>
      </c>
      <c r="G24" s="74" t="s">
        <v>38</v>
      </c>
      <c r="H24" s="74" t="s">
        <v>38</v>
      </c>
      <c r="I24" s="318" t="s">
        <v>33</v>
      </c>
      <c r="J24" s="1838"/>
      <c r="K24" s="1270">
        <f t="shared" si="1"/>
        <v>14</v>
      </c>
      <c r="L24" s="1298" t="s">
        <v>17</v>
      </c>
      <c r="M24" s="1292" t="s">
        <v>38</v>
      </c>
      <c r="N24" s="75" t="s">
        <v>55</v>
      </c>
      <c r="O24" s="75" t="s">
        <v>33</v>
      </c>
      <c r="P24" s="225" t="s">
        <v>64</v>
      </c>
      <c r="Q24" s="98" t="s">
        <v>38</v>
      </c>
      <c r="R24" s="1838"/>
      <c r="S24" s="1276">
        <f t="shared" si="2"/>
        <v>14</v>
      </c>
      <c r="T24" s="1298" t="s">
        <v>17</v>
      </c>
      <c r="U24" s="75" t="s">
        <v>55</v>
      </c>
      <c r="V24" s="75" t="s">
        <v>64</v>
      </c>
      <c r="W24" s="74" t="s">
        <v>38</v>
      </c>
      <c r="X24" s="74" t="s">
        <v>38</v>
      </c>
      <c r="Y24" s="76" t="s">
        <v>33</v>
      </c>
      <c r="Z24" s="1838"/>
      <c r="AA24" s="1275">
        <f t="shared" si="3"/>
        <v>14</v>
      </c>
      <c r="AB24" s="1301" t="s">
        <v>18</v>
      </c>
      <c r="AC24" s="1290" t="s">
        <v>38</v>
      </c>
      <c r="AD24" s="71" t="s">
        <v>33</v>
      </c>
      <c r="AE24" s="71" t="s">
        <v>64</v>
      </c>
      <c r="AF24" s="72" t="s">
        <v>38</v>
      </c>
      <c r="AG24" s="73" t="s">
        <v>55</v>
      </c>
      <c r="AH24" s="1838"/>
      <c r="AI24" s="1276">
        <f t="shared" si="4"/>
        <v>14</v>
      </c>
      <c r="AJ24" s="1297" t="s">
        <v>15</v>
      </c>
      <c r="AK24" s="1369" t="s">
        <v>64</v>
      </c>
      <c r="AL24" s="80" t="s">
        <v>38</v>
      </c>
      <c r="AM24" s="100" t="s">
        <v>55</v>
      </c>
      <c r="AN24" s="100" t="s">
        <v>33</v>
      </c>
      <c r="AO24" s="125" t="s">
        <v>38</v>
      </c>
      <c r="AP24" s="1842"/>
      <c r="AQ24" s="1276">
        <f t="shared" si="5"/>
        <v>14</v>
      </c>
      <c r="AR24" s="1297" t="s">
        <v>19</v>
      </c>
      <c r="AS24" s="1287" t="s">
        <v>55</v>
      </c>
      <c r="AT24" s="392" t="s">
        <v>64</v>
      </c>
      <c r="AU24" s="393" t="s">
        <v>38</v>
      </c>
      <c r="AV24" s="398" t="s">
        <v>38</v>
      </c>
      <c r="AW24" s="394" t="s">
        <v>33</v>
      </c>
      <c r="AX24" s="2857"/>
      <c r="AY24" s="2858"/>
      <c r="AZ24" s="1838"/>
      <c r="BA24" s="1273">
        <f t="shared" si="6"/>
        <v>14</v>
      </c>
      <c r="BB24" s="1301" t="s">
        <v>18</v>
      </c>
      <c r="BC24" s="1305" t="s">
        <v>38</v>
      </c>
      <c r="BD24" s="397" t="s">
        <v>55</v>
      </c>
      <c r="BE24" s="397" t="s">
        <v>33</v>
      </c>
      <c r="BF24" s="397" t="s">
        <v>64</v>
      </c>
      <c r="BG24" s="651" t="s">
        <v>38</v>
      </c>
      <c r="BH24" s="1838">
        <v>33</v>
      </c>
      <c r="BI24" s="1276">
        <f t="shared" si="7"/>
        <v>14</v>
      </c>
      <c r="BJ24" s="1298" t="s">
        <v>14</v>
      </c>
      <c r="BK24" s="1288" t="s">
        <v>64</v>
      </c>
      <c r="BL24" s="224" t="s">
        <v>38</v>
      </c>
      <c r="BM24" s="75" t="s">
        <v>55</v>
      </c>
      <c r="BN24" s="75" t="s">
        <v>33</v>
      </c>
      <c r="BO24" s="98" t="s">
        <v>38</v>
      </c>
      <c r="BP24" s="1839"/>
      <c r="BQ24" s="1271">
        <f t="shared" si="8"/>
        <v>14</v>
      </c>
      <c r="BR24" s="3979" t="s">
        <v>16</v>
      </c>
      <c r="BS24" s="1331" t="s">
        <v>33</v>
      </c>
      <c r="BT24" s="78" t="s">
        <v>38</v>
      </c>
      <c r="BU24" s="78" t="s">
        <v>38</v>
      </c>
      <c r="BV24" s="77" t="s">
        <v>55</v>
      </c>
      <c r="BW24" s="650" t="s">
        <v>64</v>
      </c>
      <c r="BX24" s="1838"/>
      <c r="BY24" s="1276">
        <f t="shared" si="9"/>
        <v>14</v>
      </c>
      <c r="BZ24" s="1298" t="s">
        <v>88</v>
      </c>
      <c r="CA24" s="1292" t="s">
        <v>38</v>
      </c>
      <c r="CB24" s="225" t="s">
        <v>33</v>
      </c>
      <c r="CC24" s="225" t="s">
        <v>64</v>
      </c>
      <c r="CD24" s="224" t="s">
        <v>38</v>
      </c>
      <c r="CE24" s="318" t="s">
        <v>55</v>
      </c>
      <c r="CF24" s="1838"/>
      <c r="CG24" s="1276">
        <f t="shared" si="10"/>
        <v>14</v>
      </c>
      <c r="CH24" s="1297" t="s">
        <v>17</v>
      </c>
      <c r="CI24" s="1288" t="s">
        <v>64</v>
      </c>
      <c r="CJ24" s="74" t="s">
        <v>38</v>
      </c>
      <c r="CK24" s="75" t="s">
        <v>55</v>
      </c>
      <c r="CL24" s="75" t="s">
        <v>33</v>
      </c>
      <c r="CM24" s="98" t="s">
        <v>38</v>
      </c>
      <c r="CN24" s="1839"/>
      <c r="CO24" s="1271">
        <f t="shared" si="11"/>
        <v>14</v>
      </c>
      <c r="CP24" s="1299" t="s">
        <v>16</v>
      </c>
      <c r="CQ24" s="1291" t="s">
        <v>55</v>
      </c>
      <c r="CR24" s="77" t="s">
        <v>64</v>
      </c>
      <c r="CS24" s="78" t="s">
        <v>38</v>
      </c>
      <c r="CT24" s="78" t="s">
        <v>38</v>
      </c>
      <c r="CU24" s="650" t="s">
        <v>33</v>
      </c>
      <c r="CV24" s="2873"/>
      <c r="CW24" s="2874"/>
      <c r="CX24" s="2875"/>
      <c r="CY24" s="2852"/>
      <c r="CZ24" s="2765"/>
      <c r="DA24" s="2765"/>
      <c r="DB24" s="2866"/>
      <c r="DC24" s="2867"/>
      <c r="DD24" s="2867"/>
      <c r="DE24" s="2867"/>
      <c r="DF24" s="2868"/>
    </row>
    <row r="25" spans="1:110" ht="18" customHeight="1" thickBot="1">
      <c r="A25" s="2856"/>
      <c r="B25" s="1834"/>
      <c r="C25" s="1275">
        <f t="shared" si="0"/>
        <v>15</v>
      </c>
      <c r="D25" s="1297" t="s">
        <v>15</v>
      </c>
      <c r="E25" s="1293" t="s">
        <v>55</v>
      </c>
      <c r="F25" s="225" t="s">
        <v>64</v>
      </c>
      <c r="G25" s="74" t="s">
        <v>38</v>
      </c>
      <c r="H25" s="74" t="s">
        <v>38</v>
      </c>
      <c r="I25" s="76" t="s">
        <v>33</v>
      </c>
      <c r="J25" s="1838"/>
      <c r="K25" s="1270">
        <f t="shared" si="1"/>
        <v>15</v>
      </c>
      <c r="L25" s="1298" t="s">
        <v>19</v>
      </c>
      <c r="M25" s="1292" t="s">
        <v>38</v>
      </c>
      <c r="N25" s="75" t="s">
        <v>33</v>
      </c>
      <c r="O25" s="75" t="s">
        <v>64</v>
      </c>
      <c r="P25" s="224" t="s">
        <v>38</v>
      </c>
      <c r="Q25" s="76" t="s">
        <v>55</v>
      </c>
      <c r="R25" s="1838"/>
      <c r="S25" s="1276">
        <f t="shared" si="2"/>
        <v>15</v>
      </c>
      <c r="T25" s="1298" t="s">
        <v>19</v>
      </c>
      <c r="U25" s="75" t="s">
        <v>33</v>
      </c>
      <c r="V25" s="74" t="s">
        <v>38</v>
      </c>
      <c r="W25" s="74" t="s">
        <v>38</v>
      </c>
      <c r="X25" s="75" t="s">
        <v>55</v>
      </c>
      <c r="Y25" s="76" t="s">
        <v>64</v>
      </c>
      <c r="Z25" s="1838"/>
      <c r="AA25" s="1276">
        <f t="shared" si="3"/>
        <v>15</v>
      </c>
      <c r="AB25" s="1298" t="s">
        <v>88</v>
      </c>
      <c r="AC25" s="1307" t="s">
        <v>38</v>
      </c>
      <c r="AD25" s="392" t="s">
        <v>33</v>
      </c>
      <c r="AE25" s="392" t="s">
        <v>64</v>
      </c>
      <c r="AF25" s="393" t="s">
        <v>38</v>
      </c>
      <c r="AG25" s="394" t="s">
        <v>55</v>
      </c>
      <c r="AH25" s="1838">
        <v>20</v>
      </c>
      <c r="AI25" s="1276">
        <f t="shared" si="4"/>
        <v>15</v>
      </c>
      <c r="AJ25" s="1297" t="s">
        <v>14</v>
      </c>
      <c r="AK25" s="1288" t="s">
        <v>64</v>
      </c>
      <c r="AL25" s="74" t="s">
        <v>38</v>
      </c>
      <c r="AM25" s="75" t="s">
        <v>55</v>
      </c>
      <c r="AN25" s="75" t="s">
        <v>33</v>
      </c>
      <c r="AO25" s="98" t="s">
        <v>38</v>
      </c>
      <c r="AP25" s="1843"/>
      <c r="AQ25" s="1271">
        <f t="shared" si="5"/>
        <v>15</v>
      </c>
      <c r="AR25" s="1300" t="s">
        <v>16</v>
      </c>
      <c r="AS25" s="1331" t="s">
        <v>33</v>
      </c>
      <c r="AT25" s="395" t="s">
        <v>38</v>
      </c>
      <c r="AU25" s="395" t="s">
        <v>38</v>
      </c>
      <c r="AV25" s="391" t="s">
        <v>55</v>
      </c>
      <c r="AW25" s="403" t="s">
        <v>64</v>
      </c>
      <c r="AX25" s="2857"/>
      <c r="AY25" s="2858"/>
      <c r="AZ25" s="1838"/>
      <c r="BA25" s="1276">
        <f t="shared" si="6"/>
        <v>15</v>
      </c>
      <c r="BB25" s="1297" t="s">
        <v>88</v>
      </c>
      <c r="BC25" s="1292" t="s">
        <v>38</v>
      </c>
      <c r="BD25" s="225" t="s">
        <v>33</v>
      </c>
      <c r="BE25" s="225" t="s">
        <v>64</v>
      </c>
      <c r="BF25" s="224" t="s">
        <v>38</v>
      </c>
      <c r="BG25" s="318" t="s">
        <v>55</v>
      </c>
      <c r="BH25" s="1838"/>
      <c r="BI25" s="1276">
        <f t="shared" si="7"/>
        <v>15</v>
      </c>
      <c r="BJ25" s="1417" t="s">
        <v>17</v>
      </c>
      <c r="BK25" s="1289" t="s">
        <v>38</v>
      </c>
      <c r="BL25" s="75" t="s">
        <v>55</v>
      </c>
      <c r="BM25" s="75" t="s">
        <v>33</v>
      </c>
      <c r="BN25" s="75" t="s">
        <v>64</v>
      </c>
      <c r="BO25" s="98" t="s">
        <v>38</v>
      </c>
      <c r="BP25" s="1838"/>
      <c r="BQ25" s="1267">
        <f t="shared" si="8"/>
        <v>15</v>
      </c>
      <c r="BR25" s="2673" t="s">
        <v>18</v>
      </c>
      <c r="BS25" s="2405" t="s">
        <v>33</v>
      </c>
      <c r="BT25" s="224" t="s">
        <v>38</v>
      </c>
      <c r="BU25" s="224" t="s">
        <v>38</v>
      </c>
      <c r="BV25" s="225" t="s">
        <v>55</v>
      </c>
      <c r="BW25" s="318" t="s">
        <v>64</v>
      </c>
      <c r="BX25" s="1838"/>
      <c r="BY25" s="1276">
        <f t="shared" si="9"/>
        <v>15</v>
      </c>
      <c r="BZ25" s="1298" t="s">
        <v>15</v>
      </c>
      <c r="CA25" s="1292" t="s">
        <v>38</v>
      </c>
      <c r="CB25" s="225" t="s">
        <v>33</v>
      </c>
      <c r="CC25" s="225" t="s">
        <v>64</v>
      </c>
      <c r="CD25" s="224" t="s">
        <v>38</v>
      </c>
      <c r="CE25" s="318" t="s">
        <v>55</v>
      </c>
      <c r="CF25" s="1838"/>
      <c r="CG25" s="1276">
        <f t="shared" si="10"/>
        <v>15</v>
      </c>
      <c r="CH25" s="1298" t="s">
        <v>19</v>
      </c>
      <c r="CI25" s="1289" t="s">
        <v>38</v>
      </c>
      <c r="CJ25" s="75" t="s">
        <v>55</v>
      </c>
      <c r="CK25" s="75" t="s">
        <v>33</v>
      </c>
      <c r="CL25" s="75" t="s">
        <v>64</v>
      </c>
      <c r="CM25" s="98" t="s">
        <v>38</v>
      </c>
      <c r="CN25" s="1838"/>
      <c r="CO25" s="1275">
        <f t="shared" si="11"/>
        <v>15</v>
      </c>
      <c r="CP25" s="1329" t="s">
        <v>18</v>
      </c>
      <c r="CQ25" s="1293" t="s">
        <v>33</v>
      </c>
      <c r="CR25" s="224" t="s">
        <v>38</v>
      </c>
      <c r="CS25" s="224" t="s">
        <v>38</v>
      </c>
      <c r="CT25" s="225" t="s">
        <v>55</v>
      </c>
      <c r="CU25" s="73" t="s">
        <v>64</v>
      </c>
      <c r="CV25" s="2876" t="s">
        <v>424</v>
      </c>
      <c r="CW25" s="2877"/>
      <c r="CX25" s="2878"/>
      <c r="CY25" s="2852"/>
      <c r="CZ25" s="2765"/>
      <c r="DA25" s="2765"/>
      <c r="DB25" s="2866"/>
      <c r="DC25" s="2867"/>
      <c r="DD25" s="2867"/>
      <c r="DE25" s="2867"/>
      <c r="DF25" s="2868"/>
    </row>
    <row r="26" spans="1:110" ht="18" customHeight="1" thickBot="1">
      <c r="A26" s="2856"/>
      <c r="B26" s="1834">
        <v>3</v>
      </c>
      <c r="C26" s="1270">
        <f t="shared" si="0"/>
        <v>16</v>
      </c>
      <c r="D26" s="1297" t="s">
        <v>14</v>
      </c>
      <c r="E26" s="1293" t="s">
        <v>33</v>
      </c>
      <c r="F26" s="224" t="s">
        <v>38</v>
      </c>
      <c r="G26" s="74" t="s">
        <v>38</v>
      </c>
      <c r="H26" s="225" t="s">
        <v>55</v>
      </c>
      <c r="I26" s="76" t="s">
        <v>64</v>
      </c>
      <c r="J26" s="1839"/>
      <c r="K26" s="1272">
        <f t="shared" si="1"/>
        <v>16</v>
      </c>
      <c r="L26" s="1299" t="s">
        <v>16</v>
      </c>
      <c r="M26" s="1291" t="s">
        <v>55</v>
      </c>
      <c r="N26" s="75" t="s">
        <v>64</v>
      </c>
      <c r="O26" s="78" t="s">
        <v>38</v>
      </c>
      <c r="P26" s="78" t="s">
        <v>38</v>
      </c>
      <c r="Q26" s="650" t="s">
        <v>33</v>
      </c>
      <c r="R26" s="1839"/>
      <c r="S26" s="1271">
        <f t="shared" si="2"/>
        <v>16</v>
      </c>
      <c r="T26" s="1299" t="s">
        <v>16</v>
      </c>
      <c r="U26" s="77" t="s">
        <v>33</v>
      </c>
      <c r="V26" s="78" t="s">
        <v>38</v>
      </c>
      <c r="W26" s="78" t="s">
        <v>38</v>
      </c>
      <c r="X26" s="77" t="s">
        <v>55</v>
      </c>
      <c r="Y26" s="650" t="s">
        <v>64</v>
      </c>
      <c r="Z26" s="1838"/>
      <c r="AA26" s="1276">
        <f t="shared" si="3"/>
        <v>16</v>
      </c>
      <c r="AB26" s="1297" t="s">
        <v>15</v>
      </c>
      <c r="AC26" s="1288" t="s">
        <v>55</v>
      </c>
      <c r="AD26" s="75" t="s">
        <v>64</v>
      </c>
      <c r="AE26" s="74" t="s">
        <v>38</v>
      </c>
      <c r="AF26" s="74" t="s">
        <v>38</v>
      </c>
      <c r="AG26" s="76" t="s">
        <v>33</v>
      </c>
      <c r="AH26" s="1838"/>
      <c r="AI26" s="1276">
        <f t="shared" si="4"/>
        <v>16</v>
      </c>
      <c r="AJ26" s="1297" t="s">
        <v>17</v>
      </c>
      <c r="AK26" s="1289" t="s">
        <v>38</v>
      </c>
      <c r="AL26" s="75" t="s">
        <v>55</v>
      </c>
      <c r="AM26" s="75" t="s">
        <v>33</v>
      </c>
      <c r="AN26" s="75" t="s">
        <v>64</v>
      </c>
      <c r="AO26" s="98" t="s">
        <v>38</v>
      </c>
      <c r="AP26" s="1842"/>
      <c r="AQ26" s="1275">
        <f t="shared" si="5"/>
        <v>16</v>
      </c>
      <c r="AR26" s="1329" t="s">
        <v>18</v>
      </c>
      <c r="AS26" s="1332" t="s">
        <v>64</v>
      </c>
      <c r="AT26" s="396" t="s">
        <v>38</v>
      </c>
      <c r="AU26" s="397" t="s">
        <v>55</v>
      </c>
      <c r="AV26" s="397" t="s">
        <v>33</v>
      </c>
      <c r="AW26" s="651" t="s">
        <v>38</v>
      </c>
      <c r="AX26" s="2857"/>
      <c r="AY26" s="2858"/>
      <c r="AZ26" s="1838"/>
      <c r="BA26" s="1270">
        <f t="shared" si="6"/>
        <v>16</v>
      </c>
      <c r="BB26" s="1297" t="s">
        <v>15</v>
      </c>
      <c r="BC26" s="1293" t="s">
        <v>55</v>
      </c>
      <c r="BD26" s="225" t="s">
        <v>64</v>
      </c>
      <c r="BE26" s="224" t="s">
        <v>38</v>
      </c>
      <c r="BF26" s="224" t="s">
        <v>38</v>
      </c>
      <c r="BG26" s="318" t="s">
        <v>33</v>
      </c>
      <c r="BH26" s="1838"/>
      <c r="BI26" s="1276">
        <f t="shared" si="7"/>
        <v>16</v>
      </c>
      <c r="BJ26" s="1297" t="s">
        <v>19</v>
      </c>
      <c r="BK26" s="1289" t="s">
        <v>38</v>
      </c>
      <c r="BL26" s="75" t="s">
        <v>55</v>
      </c>
      <c r="BM26" s="75" t="s">
        <v>33</v>
      </c>
      <c r="BN26" s="75" t="s">
        <v>64</v>
      </c>
      <c r="BO26" s="98" t="s">
        <v>38</v>
      </c>
      <c r="BP26" s="1838"/>
      <c r="BQ26" s="1276">
        <f t="shared" si="8"/>
        <v>16</v>
      </c>
      <c r="BR26" s="1297" t="s">
        <v>88</v>
      </c>
      <c r="BS26" s="1287" t="s">
        <v>64</v>
      </c>
      <c r="BT26" s="74" t="s">
        <v>38</v>
      </c>
      <c r="BU26" s="225" t="s">
        <v>55</v>
      </c>
      <c r="BV26" s="225" t="s">
        <v>33</v>
      </c>
      <c r="BW26" s="98" t="s">
        <v>38</v>
      </c>
      <c r="BX26" s="1838">
        <v>42</v>
      </c>
      <c r="BY26" s="1270">
        <f t="shared" si="9"/>
        <v>16</v>
      </c>
      <c r="BZ26" s="1298" t="s">
        <v>14</v>
      </c>
      <c r="CA26" s="1288" t="s">
        <v>55</v>
      </c>
      <c r="CB26" s="225" t="s">
        <v>64</v>
      </c>
      <c r="CC26" s="224" t="s">
        <v>38</v>
      </c>
      <c r="CD26" s="224" t="s">
        <v>38</v>
      </c>
      <c r="CE26" s="318" t="s">
        <v>33</v>
      </c>
      <c r="CF26" s="1839"/>
      <c r="CG26" s="1271">
        <f t="shared" si="10"/>
        <v>16</v>
      </c>
      <c r="CH26" s="1299" t="s">
        <v>16</v>
      </c>
      <c r="CI26" s="1304" t="s">
        <v>38</v>
      </c>
      <c r="CJ26" s="77" t="s">
        <v>55</v>
      </c>
      <c r="CK26" s="77" t="s">
        <v>33</v>
      </c>
      <c r="CL26" s="75" t="s">
        <v>64</v>
      </c>
      <c r="CM26" s="98" t="s">
        <v>38</v>
      </c>
      <c r="CN26" s="1838"/>
      <c r="CO26" s="1276">
        <f t="shared" si="11"/>
        <v>16</v>
      </c>
      <c r="CP26" s="1298" t="s">
        <v>88</v>
      </c>
      <c r="CQ26" s="1288" t="s">
        <v>33</v>
      </c>
      <c r="CR26" s="74" t="s">
        <v>38</v>
      </c>
      <c r="CS26" s="74" t="s">
        <v>38</v>
      </c>
      <c r="CT26" s="75" t="s">
        <v>55</v>
      </c>
      <c r="CU26" s="76" t="s">
        <v>64</v>
      </c>
      <c r="CV26" s="2876" t="s">
        <v>425</v>
      </c>
      <c r="CW26" s="2877"/>
      <c r="CX26" s="2878"/>
      <c r="CY26" s="2852"/>
      <c r="CZ26" s="2765"/>
      <c r="DA26" s="2765"/>
      <c r="DB26" s="2866"/>
      <c r="DC26" s="2867"/>
      <c r="DD26" s="2867"/>
      <c r="DE26" s="2867"/>
      <c r="DF26" s="2868"/>
    </row>
    <row r="27" spans="1:110" ht="18" customHeight="1" thickBot="1">
      <c r="A27" s="2856"/>
      <c r="B27" s="1834"/>
      <c r="C27" s="1276">
        <f t="shared" si="0"/>
        <v>17</v>
      </c>
      <c r="D27" s="1297" t="s">
        <v>17</v>
      </c>
      <c r="E27" s="1293" t="s">
        <v>64</v>
      </c>
      <c r="F27" s="224" t="s">
        <v>38</v>
      </c>
      <c r="G27" s="79" t="s">
        <v>55</v>
      </c>
      <c r="H27" s="79" t="s">
        <v>33</v>
      </c>
      <c r="I27" s="98" t="s">
        <v>38</v>
      </c>
      <c r="J27" s="1840"/>
      <c r="K27" s="1281">
        <f t="shared" si="1"/>
        <v>17</v>
      </c>
      <c r="L27" s="1301" t="s">
        <v>18</v>
      </c>
      <c r="M27" s="1295" t="s">
        <v>55</v>
      </c>
      <c r="N27" s="71" t="s">
        <v>64</v>
      </c>
      <c r="O27" s="72" t="s">
        <v>38</v>
      </c>
      <c r="P27" s="72" t="s">
        <v>38</v>
      </c>
      <c r="Q27" s="73" t="s">
        <v>33</v>
      </c>
      <c r="R27" s="1838"/>
      <c r="S27" s="1275">
        <f t="shared" si="2"/>
        <v>17</v>
      </c>
      <c r="T27" s="1301" t="s">
        <v>18</v>
      </c>
      <c r="U27" s="1294" t="s">
        <v>64</v>
      </c>
      <c r="V27" s="72" t="s">
        <v>38</v>
      </c>
      <c r="W27" s="71" t="s">
        <v>55</v>
      </c>
      <c r="X27" s="71" t="s">
        <v>33</v>
      </c>
      <c r="Y27" s="643" t="s">
        <v>38</v>
      </c>
      <c r="Z27" s="1841">
        <v>16</v>
      </c>
      <c r="AA27" s="1276">
        <f t="shared" si="3"/>
        <v>17</v>
      </c>
      <c r="AB27" s="1297" t="s">
        <v>14</v>
      </c>
      <c r="AC27" s="1288" t="s">
        <v>33</v>
      </c>
      <c r="AD27" s="74" t="s">
        <v>38</v>
      </c>
      <c r="AE27" s="74" t="s">
        <v>38</v>
      </c>
      <c r="AF27" s="75" t="s">
        <v>55</v>
      </c>
      <c r="AG27" s="76" t="s">
        <v>64</v>
      </c>
      <c r="AH27" s="1838"/>
      <c r="AI27" s="1270">
        <f t="shared" si="4"/>
        <v>17</v>
      </c>
      <c r="AJ27" s="2403" t="s">
        <v>19</v>
      </c>
      <c r="AK27" s="1292" t="s">
        <v>38</v>
      </c>
      <c r="AL27" s="225" t="s">
        <v>33</v>
      </c>
      <c r="AM27" s="225" t="s">
        <v>64</v>
      </c>
      <c r="AN27" s="224" t="s">
        <v>38</v>
      </c>
      <c r="AO27" s="318" t="s">
        <v>55</v>
      </c>
      <c r="AP27" s="1842"/>
      <c r="AQ27" s="1276">
        <f t="shared" si="5"/>
        <v>17</v>
      </c>
      <c r="AR27" s="1297" t="s">
        <v>88</v>
      </c>
      <c r="AS27" s="1377" t="s">
        <v>64</v>
      </c>
      <c r="AT27" s="398" t="s">
        <v>38</v>
      </c>
      <c r="AU27" s="399" t="s">
        <v>55</v>
      </c>
      <c r="AV27" s="225" t="s">
        <v>33</v>
      </c>
      <c r="AW27" s="642" t="s">
        <v>38</v>
      </c>
      <c r="AX27" s="2857"/>
      <c r="AY27" s="2858"/>
      <c r="AZ27" s="1838">
        <v>29</v>
      </c>
      <c r="BA27" s="1270">
        <f t="shared" si="6"/>
        <v>17</v>
      </c>
      <c r="BB27" s="1297" t="s">
        <v>14</v>
      </c>
      <c r="BC27" s="1288" t="s">
        <v>55</v>
      </c>
      <c r="BD27" s="75" t="s">
        <v>64</v>
      </c>
      <c r="BE27" s="74" t="s">
        <v>38</v>
      </c>
      <c r="BF27" s="74" t="s">
        <v>38</v>
      </c>
      <c r="BG27" s="76" t="s">
        <v>33</v>
      </c>
      <c r="BH27" s="1839"/>
      <c r="BI27" s="1272">
        <f t="shared" si="7"/>
        <v>17</v>
      </c>
      <c r="BJ27" s="1370" t="s">
        <v>16</v>
      </c>
      <c r="BK27" s="1304" t="s">
        <v>38</v>
      </c>
      <c r="BL27" s="77" t="s">
        <v>33</v>
      </c>
      <c r="BM27" s="77" t="s">
        <v>64</v>
      </c>
      <c r="BN27" s="78" t="s">
        <v>38</v>
      </c>
      <c r="BO27" s="650" t="s">
        <v>55</v>
      </c>
      <c r="BP27" s="1838"/>
      <c r="BQ27" s="1276">
        <f t="shared" si="8"/>
        <v>17</v>
      </c>
      <c r="BR27" s="1297" t="s">
        <v>15</v>
      </c>
      <c r="BS27" s="1293" t="s">
        <v>64</v>
      </c>
      <c r="BT27" s="74" t="s">
        <v>38</v>
      </c>
      <c r="BU27" s="75" t="s">
        <v>55</v>
      </c>
      <c r="BV27" s="75" t="s">
        <v>33</v>
      </c>
      <c r="BW27" s="98" t="s">
        <v>38</v>
      </c>
      <c r="BX27" s="1838"/>
      <c r="BY27" s="1270">
        <f t="shared" si="9"/>
        <v>17</v>
      </c>
      <c r="BZ27" s="1298" t="s">
        <v>17</v>
      </c>
      <c r="CA27" s="1288" t="s">
        <v>55</v>
      </c>
      <c r="CB27" s="225" t="s">
        <v>64</v>
      </c>
      <c r="CC27" s="224" t="s">
        <v>38</v>
      </c>
      <c r="CD27" s="224" t="s">
        <v>38</v>
      </c>
      <c r="CE27" s="318" t="s">
        <v>33</v>
      </c>
      <c r="CF27" s="1840"/>
      <c r="CG27" s="3906">
        <f t="shared" si="10"/>
        <v>17</v>
      </c>
      <c r="CH27" s="2673" t="s">
        <v>18</v>
      </c>
      <c r="CI27" s="1290" t="s">
        <v>38</v>
      </c>
      <c r="CJ27" s="71" t="s">
        <v>33</v>
      </c>
      <c r="CK27" s="71" t="s">
        <v>64</v>
      </c>
      <c r="CL27" s="72" t="s">
        <v>38</v>
      </c>
      <c r="CM27" s="73" t="s">
        <v>55</v>
      </c>
      <c r="CN27" s="1838"/>
      <c r="CO27" s="1276">
        <f t="shared" si="11"/>
        <v>17</v>
      </c>
      <c r="CP27" s="1298" t="s">
        <v>15</v>
      </c>
      <c r="CQ27" s="1288" t="s">
        <v>64</v>
      </c>
      <c r="CR27" s="74" t="s">
        <v>38</v>
      </c>
      <c r="CS27" s="75" t="s">
        <v>55</v>
      </c>
      <c r="CT27" s="75" t="s">
        <v>33</v>
      </c>
      <c r="CU27" s="98" t="s">
        <v>38</v>
      </c>
      <c r="CV27" s="2876" t="s">
        <v>426</v>
      </c>
      <c r="CW27" s="2877"/>
      <c r="CX27" s="2878"/>
      <c r="CY27" s="2852"/>
      <c r="CZ27" s="2765"/>
      <c r="DA27" s="2765"/>
      <c r="DB27" s="2866"/>
      <c r="DC27" s="2867"/>
      <c r="DD27" s="2867"/>
      <c r="DE27" s="2867"/>
      <c r="DF27" s="2868"/>
    </row>
    <row r="28" spans="1:110" ht="18" customHeight="1" thickBot="1">
      <c r="A28" s="2856"/>
      <c r="B28" s="1834"/>
      <c r="C28" s="1270">
        <f t="shared" si="0"/>
        <v>18</v>
      </c>
      <c r="D28" s="1297" t="s">
        <v>19</v>
      </c>
      <c r="E28" s="1293" t="s">
        <v>64</v>
      </c>
      <c r="F28" s="224" t="s">
        <v>38</v>
      </c>
      <c r="G28" s="79" t="s">
        <v>55</v>
      </c>
      <c r="H28" s="79" t="s">
        <v>33</v>
      </c>
      <c r="I28" s="98" t="s">
        <v>38</v>
      </c>
      <c r="J28" s="1838"/>
      <c r="K28" s="1270">
        <f t="shared" si="1"/>
        <v>18</v>
      </c>
      <c r="L28" s="1297" t="s">
        <v>88</v>
      </c>
      <c r="M28" s="1288" t="s">
        <v>33</v>
      </c>
      <c r="N28" s="224" t="s">
        <v>38</v>
      </c>
      <c r="O28" s="224" t="s">
        <v>38</v>
      </c>
      <c r="P28" s="75" t="s">
        <v>55</v>
      </c>
      <c r="Q28" s="76" t="s">
        <v>64</v>
      </c>
      <c r="R28" s="1838"/>
      <c r="S28" s="1276">
        <f t="shared" si="2"/>
        <v>18</v>
      </c>
      <c r="T28" s="1372" t="s">
        <v>88</v>
      </c>
      <c r="U28" s="1292" t="s">
        <v>38</v>
      </c>
      <c r="V28" s="225" t="s">
        <v>55</v>
      </c>
      <c r="W28" s="225" t="s">
        <v>33</v>
      </c>
      <c r="X28" s="75" t="s">
        <v>64</v>
      </c>
      <c r="Y28" s="98" t="s">
        <v>38</v>
      </c>
      <c r="Z28" s="1838"/>
      <c r="AA28" s="1334">
        <f t="shared" si="3"/>
        <v>18</v>
      </c>
      <c r="AB28" s="1416" t="s">
        <v>17</v>
      </c>
      <c r="AC28" s="1288" t="s">
        <v>33</v>
      </c>
      <c r="AD28" s="74" t="s">
        <v>38</v>
      </c>
      <c r="AE28" s="74" t="s">
        <v>38</v>
      </c>
      <c r="AF28" s="75" t="s">
        <v>55</v>
      </c>
      <c r="AG28" s="76" t="s">
        <v>64</v>
      </c>
      <c r="AH28" s="1839"/>
      <c r="AI28" s="1272">
        <f t="shared" si="4"/>
        <v>18</v>
      </c>
      <c r="AJ28" s="1300" t="s">
        <v>16</v>
      </c>
      <c r="AK28" s="1289" t="s">
        <v>38</v>
      </c>
      <c r="AL28" s="75" t="s">
        <v>33</v>
      </c>
      <c r="AM28" s="75" t="s">
        <v>64</v>
      </c>
      <c r="AN28" s="78" t="s">
        <v>38</v>
      </c>
      <c r="AO28" s="76" t="s">
        <v>55</v>
      </c>
      <c r="AP28" s="1842"/>
      <c r="AQ28" s="1275">
        <f t="shared" si="5"/>
        <v>18</v>
      </c>
      <c r="AR28" s="1329" t="s">
        <v>15</v>
      </c>
      <c r="AS28" s="1289" t="s">
        <v>38</v>
      </c>
      <c r="AT28" s="75" t="s">
        <v>55</v>
      </c>
      <c r="AU28" s="75" t="s">
        <v>33</v>
      </c>
      <c r="AV28" s="75" t="s">
        <v>64</v>
      </c>
      <c r="AW28" s="98" t="s">
        <v>38</v>
      </c>
      <c r="AX28" s="2857"/>
      <c r="AY28" s="2858"/>
      <c r="AZ28" s="1838"/>
      <c r="BA28" s="1270">
        <f t="shared" si="6"/>
        <v>18</v>
      </c>
      <c r="BB28" s="1297" t="s">
        <v>17</v>
      </c>
      <c r="BC28" s="1288" t="s">
        <v>33</v>
      </c>
      <c r="BD28" s="74" t="s">
        <v>38</v>
      </c>
      <c r="BE28" s="74" t="s">
        <v>38</v>
      </c>
      <c r="BF28" s="75" t="s">
        <v>55</v>
      </c>
      <c r="BG28" s="76" t="s">
        <v>64</v>
      </c>
      <c r="BH28" s="1840"/>
      <c r="BI28" s="1330">
        <f t="shared" si="7"/>
        <v>18</v>
      </c>
      <c r="BJ28" s="1301" t="s">
        <v>18</v>
      </c>
      <c r="BK28" s="1319" t="s">
        <v>38</v>
      </c>
      <c r="BL28" s="75" t="s">
        <v>33</v>
      </c>
      <c r="BM28" s="83" t="s">
        <v>64</v>
      </c>
      <c r="BN28" s="82" t="s">
        <v>38</v>
      </c>
      <c r="BO28" s="644" t="s">
        <v>55</v>
      </c>
      <c r="BP28" s="1838">
        <v>38</v>
      </c>
      <c r="BQ28" s="1276">
        <f t="shared" si="8"/>
        <v>18</v>
      </c>
      <c r="BR28" s="1302" t="s">
        <v>14</v>
      </c>
      <c r="BS28" s="1292" t="s">
        <v>38</v>
      </c>
      <c r="BT28" s="75" t="s">
        <v>55</v>
      </c>
      <c r="BU28" s="75" t="s">
        <v>33</v>
      </c>
      <c r="BV28" s="75" t="s">
        <v>64</v>
      </c>
      <c r="BW28" s="98" t="s">
        <v>38</v>
      </c>
      <c r="BX28" s="1838"/>
      <c r="BY28" s="1270">
        <f t="shared" si="9"/>
        <v>18</v>
      </c>
      <c r="BZ28" s="1372" t="s">
        <v>19</v>
      </c>
      <c r="CA28" s="1288" t="s">
        <v>33</v>
      </c>
      <c r="CB28" s="74" t="s">
        <v>38</v>
      </c>
      <c r="CC28" s="224" t="s">
        <v>38</v>
      </c>
      <c r="CD28" s="75" t="s">
        <v>55</v>
      </c>
      <c r="CE28" s="76" t="s">
        <v>64</v>
      </c>
      <c r="CF28" s="1838"/>
      <c r="CG28" s="1276">
        <f t="shared" si="10"/>
        <v>18</v>
      </c>
      <c r="CH28" s="1372" t="s">
        <v>88</v>
      </c>
      <c r="CI28" s="1293" t="s">
        <v>55</v>
      </c>
      <c r="CJ28" s="75" t="s">
        <v>64</v>
      </c>
      <c r="CK28" s="224" t="s">
        <v>38</v>
      </c>
      <c r="CL28" s="74" t="s">
        <v>38</v>
      </c>
      <c r="CM28" s="318" t="s">
        <v>33</v>
      </c>
      <c r="CN28" s="1838">
        <v>51</v>
      </c>
      <c r="CO28" s="1276">
        <f t="shared" si="11"/>
        <v>18</v>
      </c>
      <c r="CP28" s="1298" t="s">
        <v>14</v>
      </c>
      <c r="CQ28" s="1289" t="s">
        <v>38</v>
      </c>
      <c r="CR28" s="75" t="s">
        <v>55</v>
      </c>
      <c r="CS28" s="75" t="s">
        <v>33</v>
      </c>
      <c r="CT28" s="75" t="s">
        <v>64</v>
      </c>
      <c r="CU28" s="98" t="s">
        <v>38</v>
      </c>
      <c r="CV28" s="2876" t="s">
        <v>382</v>
      </c>
      <c r="CW28" s="2877"/>
      <c r="CX28" s="2878"/>
      <c r="CY28" s="2852"/>
      <c r="CZ28" s="2765"/>
      <c r="DA28" s="2765"/>
      <c r="DB28" s="2866"/>
      <c r="DC28" s="2867"/>
      <c r="DD28" s="2867"/>
      <c r="DE28" s="2867"/>
      <c r="DF28" s="2868"/>
    </row>
    <row r="29" spans="1:110" ht="18" customHeight="1" thickBot="1">
      <c r="A29" s="2856"/>
      <c r="B29" s="1835"/>
      <c r="C29" s="1272">
        <f t="shared" si="0"/>
        <v>19</v>
      </c>
      <c r="D29" s="1300" t="s">
        <v>16</v>
      </c>
      <c r="E29" s="1304" t="s">
        <v>38</v>
      </c>
      <c r="F29" s="77" t="s">
        <v>55</v>
      </c>
      <c r="G29" s="77" t="s">
        <v>33</v>
      </c>
      <c r="H29" s="77" t="s">
        <v>64</v>
      </c>
      <c r="I29" s="97" t="s">
        <v>38</v>
      </c>
      <c r="J29" s="1838"/>
      <c r="K29" s="1270">
        <f t="shared" si="1"/>
        <v>19</v>
      </c>
      <c r="L29" s="1329" t="s">
        <v>15</v>
      </c>
      <c r="M29" s="1288" t="s">
        <v>33</v>
      </c>
      <c r="N29" s="224" t="s">
        <v>38</v>
      </c>
      <c r="O29" s="224" t="s">
        <v>38</v>
      </c>
      <c r="P29" s="75" t="s">
        <v>55</v>
      </c>
      <c r="Q29" s="76" t="s">
        <v>64</v>
      </c>
      <c r="R29" s="1838"/>
      <c r="S29" s="1275">
        <f t="shared" si="2"/>
        <v>19</v>
      </c>
      <c r="T29" s="1298" t="s">
        <v>15</v>
      </c>
      <c r="U29" s="1292" t="s">
        <v>38</v>
      </c>
      <c r="V29" s="225" t="s">
        <v>55</v>
      </c>
      <c r="W29" s="225" t="s">
        <v>33</v>
      </c>
      <c r="X29" s="75" t="s">
        <v>64</v>
      </c>
      <c r="Y29" s="98" t="s">
        <v>38</v>
      </c>
      <c r="Z29" s="1838"/>
      <c r="AA29" s="1276">
        <f t="shared" si="3"/>
        <v>19</v>
      </c>
      <c r="AB29" s="1297" t="s">
        <v>19</v>
      </c>
      <c r="AC29" s="1288" t="s">
        <v>64</v>
      </c>
      <c r="AD29" s="74" t="s">
        <v>38</v>
      </c>
      <c r="AE29" s="79" t="s">
        <v>55</v>
      </c>
      <c r="AF29" s="79" t="s">
        <v>33</v>
      </c>
      <c r="AG29" s="98" t="s">
        <v>38</v>
      </c>
      <c r="AH29" s="1838"/>
      <c r="AI29" s="1270">
        <f t="shared" si="4"/>
        <v>19</v>
      </c>
      <c r="AJ29" s="1301" t="s">
        <v>18</v>
      </c>
      <c r="AK29" s="1294" t="s">
        <v>55</v>
      </c>
      <c r="AL29" s="71" t="s">
        <v>64</v>
      </c>
      <c r="AM29" s="72" t="s">
        <v>38</v>
      </c>
      <c r="AN29" s="72" t="s">
        <v>38</v>
      </c>
      <c r="AO29" s="73" t="s">
        <v>33</v>
      </c>
      <c r="AP29" s="1842">
        <v>25</v>
      </c>
      <c r="AQ29" s="1276">
        <f t="shared" si="5"/>
        <v>19</v>
      </c>
      <c r="AR29" s="1297" t="s">
        <v>14</v>
      </c>
      <c r="AS29" s="1289" t="s">
        <v>38</v>
      </c>
      <c r="AT29" s="75" t="s">
        <v>55</v>
      </c>
      <c r="AU29" s="75" t="s">
        <v>33</v>
      </c>
      <c r="AV29" s="75" t="s">
        <v>64</v>
      </c>
      <c r="AW29" s="98" t="s">
        <v>38</v>
      </c>
      <c r="AX29" s="2857"/>
      <c r="AY29" s="2858"/>
      <c r="AZ29" s="1339"/>
      <c r="BA29" s="1273">
        <f t="shared" si="6"/>
        <v>19</v>
      </c>
      <c r="BB29" s="1302" t="s">
        <v>19</v>
      </c>
      <c r="BC29" s="1288" t="s">
        <v>33</v>
      </c>
      <c r="BD29" s="74" t="s">
        <v>38</v>
      </c>
      <c r="BE29" s="74" t="s">
        <v>38</v>
      </c>
      <c r="BF29" s="75" t="s">
        <v>55</v>
      </c>
      <c r="BG29" s="76" t="s">
        <v>64</v>
      </c>
      <c r="BH29" s="1838"/>
      <c r="BI29" s="1276">
        <f t="shared" si="7"/>
        <v>19</v>
      </c>
      <c r="BJ29" s="1298" t="s">
        <v>88</v>
      </c>
      <c r="BK29" s="1288" t="s">
        <v>55</v>
      </c>
      <c r="BL29" s="225" t="s">
        <v>64</v>
      </c>
      <c r="BM29" s="74" t="s">
        <v>38</v>
      </c>
      <c r="BN29" s="74" t="s">
        <v>38</v>
      </c>
      <c r="BO29" s="76" t="s">
        <v>33</v>
      </c>
      <c r="BP29" s="1838"/>
      <c r="BQ29" s="1276">
        <f t="shared" si="8"/>
        <v>19</v>
      </c>
      <c r="BR29" s="1298" t="s">
        <v>17</v>
      </c>
      <c r="BS29" s="1292" t="s">
        <v>38</v>
      </c>
      <c r="BT29" s="75" t="s">
        <v>33</v>
      </c>
      <c r="BU29" s="75" t="s">
        <v>64</v>
      </c>
      <c r="BV29" s="74" t="s">
        <v>38</v>
      </c>
      <c r="BW29" s="76" t="s">
        <v>55</v>
      </c>
      <c r="BX29" s="1839"/>
      <c r="BY29" s="1274">
        <f t="shared" si="9"/>
        <v>19</v>
      </c>
      <c r="BZ29" s="1299" t="s">
        <v>16</v>
      </c>
      <c r="CA29" s="1288" t="s">
        <v>64</v>
      </c>
      <c r="CB29" s="78" t="s">
        <v>38</v>
      </c>
      <c r="CC29" s="77" t="s">
        <v>55</v>
      </c>
      <c r="CD29" s="77" t="s">
        <v>33</v>
      </c>
      <c r="CE29" s="97" t="s">
        <v>38</v>
      </c>
      <c r="CF29" s="1838"/>
      <c r="CG29" s="1275">
        <f t="shared" si="10"/>
        <v>19</v>
      </c>
      <c r="CH29" s="1372" t="s">
        <v>15</v>
      </c>
      <c r="CI29" s="1293" t="s">
        <v>55</v>
      </c>
      <c r="CJ29" s="75" t="s">
        <v>64</v>
      </c>
      <c r="CK29" s="224" t="s">
        <v>38</v>
      </c>
      <c r="CL29" s="74" t="s">
        <v>38</v>
      </c>
      <c r="CM29" s="318" t="s">
        <v>33</v>
      </c>
      <c r="CN29" s="1838"/>
      <c r="CO29" s="1275">
        <f t="shared" si="11"/>
        <v>19</v>
      </c>
      <c r="CP29" s="1329" t="s">
        <v>17</v>
      </c>
      <c r="CQ29" s="1289" t="s">
        <v>38</v>
      </c>
      <c r="CR29" s="75" t="s">
        <v>55</v>
      </c>
      <c r="CS29" s="75" t="s">
        <v>33</v>
      </c>
      <c r="CT29" s="75" t="s">
        <v>64</v>
      </c>
      <c r="CU29" s="98" t="s">
        <v>38</v>
      </c>
      <c r="CV29" s="2876" t="s">
        <v>427</v>
      </c>
      <c r="CW29" s="2877"/>
      <c r="CX29" s="2878"/>
      <c r="CY29" s="2852"/>
      <c r="CZ29" s="2765"/>
      <c r="DA29" s="2765"/>
      <c r="DB29" s="2866"/>
      <c r="DC29" s="2867"/>
      <c r="DD29" s="2867"/>
      <c r="DE29" s="2867"/>
      <c r="DF29" s="2868"/>
    </row>
    <row r="30" spans="1:110" ht="18" customHeight="1" thickBot="1">
      <c r="A30" s="2856"/>
      <c r="B30" s="1834"/>
      <c r="C30" s="1270">
        <f t="shared" si="0"/>
        <v>20</v>
      </c>
      <c r="D30" s="1301" t="s">
        <v>18</v>
      </c>
      <c r="E30" s="1305" t="s">
        <v>38</v>
      </c>
      <c r="F30" s="397" t="s">
        <v>55</v>
      </c>
      <c r="G30" s="397" t="s">
        <v>33</v>
      </c>
      <c r="H30" s="397" t="s">
        <v>64</v>
      </c>
      <c r="I30" s="651" t="s">
        <v>38</v>
      </c>
      <c r="J30" s="1838">
        <v>8</v>
      </c>
      <c r="K30" s="1270">
        <f t="shared" si="1"/>
        <v>20</v>
      </c>
      <c r="L30" s="1302" t="s">
        <v>14</v>
      </c>
      <c r="M30" s="1288" t="s">
        <v>64</v>
      </c>
      <c r="N30" s="224" t="s">
        <v>38</v>
      </c>
      <c r="O30" s="75" t="s">
        <v>55</v>
      </c>
      <c r="P30" s="75" t="s">
        <v>33</v>
      </c>
      <c r="Q30" s="98" t="s">
        <v>38</v>
      </c>
      <c r="R30" s="1838">
        <v>12</v>
      </c>
      <c r="S30" s="1276">
        <f t="shared" si="2"/>
        <v>20</v>
      </c>
      <c r="T30" s="1414" t="s">
        <v>14</v>
      </c>
      <c r="U30" s="1306" t="s">
        <v>38</v>
      </c>
      <c r="V30" s="79" t="s">
        <v>33</v>
      </c>
      <c r="W30" s="100" t="s">
        <v>64</v>
      </c>
      <c r="X30" s="74" t="s">
        <v>38</v>
      </c>
      <c r="Y30" s="81" t="s">
        <v>55</v>
      </c>
      <c r="Z30" s="1839"/>
      <c r="AA30" s="1271">
        <f t="shared" si="3"/>
        <v>20</v>
      </c>
      <c r="AB30" s="1300" t="s">
        <v>16</v>
      </c>
      <c r="AC30" s="1331" t="s">
        <v>64</v>
      </c>
      <c r="AD30" s="80" t="s">
        <v>38</v>
      </c>
      <c r="AE30" s="77" t="s">
        <v>55</v>
      </c>
      <c r="AF30" s="77" t="s">
        <v>33</v>
      </c>
      <c r="AG30" s="97" t="s">
        <v>38</v>
      </c>
      <c r="AH30" s="1838"/>
      <c r="AI30" s="1270">
        <f t="shared" si="4"/>
        <v>20</v>
      </c>
      <c r="AJ30" s="1298" t="s">
        <v>88</v>
      </c>
      <c r="AK30" s="1288" t="s">
        <v>55</v>
      </c>
      <c r="AL30" s="75" t="s">
        <v>64</v>
      </c>
      <c r="AM30" s="74" t="s">
        <v>38</v>
      </c>
      <c r="AN30" s="74" t="s">
        <v>38</v>
      </c>
      <c r="AO30" s="76" t="s">
        <v>33</v>
      </c>
      <c r="AP30" s="1842"/>
      <c r="AQ30" s="1276">
        <f t="shared" si="5"/>
        <v>20</v>
      </c>
      <c r="AR30" s="1297" t="s">
        <v>17</v>
      </c>
      <c r="AS30" s="1289" t="s">
        <v>38</v>
      </c>
      <c r="AT30" s="75" t="s">
        <v>33</v>
      </c>
      <c r="AU30" s="75" t="s">
        <v>64</v>
      </c>
      <c r="AV30" s="74" t="s">
        <v>38</v>
      </c>
      <c r="AW30" s="76" t="s">
        <v>55</v>
      </c>
      <c r="AX30" s="2857"/>
      <c r="AY30" s="2858"/>
      <c r="AZ30" s="1352"/>
      <c r="BA30" s="1272">
        <f t="shared" si="6"/>
        <v>20</v>
      </c>
      <c r="BB30" s="1300" t="s">
        <v>16</v>
      </c>
      <c r="BC30" s="1291" t="s">
        <v>64</v>
      </c>
      <c r="BD30" s="78" t="s">
        <v>38</v>
      </c>
      <c r="BE30" s="77" t="s">
        <v>55</v>
      </c>
      <c r="BF30" s="77" t="s">
        <v>33</v>
      </c>
      <c r="BG30" s="97" t="s">
        <v>38</v>
      </c>
      <c r="BH30" s="1838"/>
      <c r="BI30" s="1276">
        <f t="shared" si="7"/>
        <v>20</v>
      </c>
      <c r="BJ30" s="1298" t="s">
        <v>15</v>
      </c>
      <c r="BK30" s="1369" t="s">
        <v>33</v>
      </c>
      <c r="BL30" s="224" t="s">
        <v>38</v>
      </c>
      <c r="BM30" s="224" t="s">
        <v>38</v>
      </c>
      <c r="BN30" s="100" t="s">
        <v>55</v>
      </c>
      <c r="BO30" s="76" t="s">
        <v>64</v>
      </c>
      <c r="BP30" s="1339"/>
      <c r="BQ30" s="1276">
        <f t="shared" si="8"/>
        <v>20</v>
      </c>
      <c r="BR30" s="1414" t="s">
        <v>19</v>
      </c>
      <c r="BS30" s="1292" t="s">
        <v>38</v>
      </c>
      <c r="BT30" s="75" t="s">
        <v>33</v>
      </c>
      <c r="BU30" s="75" t="s">
        <v>64</v>
      </c>
      <c r="BV30" s="74" t="s">
        <v>38</v>
      </c>
      <c r="BW30" s="76" t="s">
        <v>55</v>
      </c>
      <c r="BX30" s="1338"/>
      <c r="BY30" s="1281">
        <f t="shared" si="9"/>
        <v>20</v>
      </c>
      <c r="BZ30" s="1301" t="s">
        <v>18</v>
      </c>
      <c r="CA30" s="1295" t="s">
        <v>64</v>
      </c>
      <c r="CB30" s="82" t="s">
        <v>38</v>
      </c>
      <c r="CC30" s="83" t="s">
        <v>55</v>
      </c>
      <c r="CD30" s="71" t="s">
        <v>33</v>
      </c>
      <c r="CE30" s="643" t="s">
        <v>38</v>
      </c>
      <c r="CF30" s="1838">
        <v>47</v>
      </c>
      <c r="CG30" s="1275">
        <f t="shared" si="10"/>
        <v>20</v>
      </c>
      <c r="CH30" s="1302" t="s">
        <v>14</v>
      </c>
      <c r="CI30" s="1288" t="s">
        <v>33</v>
      </c>
      <c r="CJ30" s="74" t="s">
        <v>38</v>
      </c>
      <c r="CK30" s="224" t="s">
        <v>38</v>
      </c>
      <c r="CL30" s="75" t="s">
        <v>55</v>
      </c>
      <c r="CM30" s="318" t="s">
        <v>64</v>
      </c>
      <c r="CN30" s="1838"/>
      <c r="CO30" s="1276">
        <f t="shared" si="11"/>
        <v>20</v>
      </c>
      <c r="CP30" s="1298" t="s">
        <v>19</v>
      </c>
      <c r="CQ30" s="1289" t="s">
        <v>38</v>
      </c>
      <c r="CR30" s="75" t="s">
        <v>33</v>
      </c>
      <c r="CS30" s="75" t="s">
        <v>64</v>
      </c>
      <c r="CT30" s="74" t="s">
        <v>38</v>
      </c>
      <c r="CU30" s="76" t="s">
        <v>55</v>
      </c>
      <c r="CV30" s="2876"/>
      <c r="CW30" s="2877"/>
      <c r="CX30" s="2878"/>
      <c r="CY30" s="2852"/>
      <c r="CZ30" s="2765"/>
      <c r="DA30" s="2765"/>
      <c r="DB30" s="2866"/>
      <c r="DC30" s="2867"/>
      <c r="DD30" s="2867"/>
      <c r="DE30" s="2867"/>
      <c r="DF30" s="2868"/>
    </row>
    <row r="31" spans="1:110" ht="18" customHeight="1" thickBot="1">
      <c r="A31" s="2856"/>
      <c r="B31" s="1834"/>
      <c r="C31" s="1270">
        <f t="shared" si="0"/>
        <v>21</v>
      </c>
      <c r="D31" s="1297" t="s">
        <v>88</v>
      </c>
      <c r="E31" s="1292" t="s">
        <v>38</v>
      </c>
      <c r="F31" s="225" t="s">
        <v>33</v>
      </c>
      <c r="G31" s="225" t="s">
        <v>64</v>
      </c>
      <c r="H31" s="224" t="s">
        <v>38</v>
      </c>
      <c r="I31" s="318" t="s">
        <v>55</v>
      </c>
      <c r="J31" s="1838"/>
      <c r="K31" s="1270">
        <f t="shared" si="1"/>
        <v>21</v>
      </c>
      <c r="L31" s="1372" t="s">
        <v>17</v>
      </c>
      <c r="M31" s="1289" t="s">
        <v>38</v>
      </c>
      <c r="N31" s="75" t="s">
        <v>55</v>
      </c>
      <c r="O31" s="75" t="s">
        <v>33</v>
      </c>
      <c r="P31" s="75" t="s">
        <v>64</v>
      </c>
      <c r="Q31" s="98" t="s">
        <v>38</v>
      </c>
      <c r="R31" s="1838"/>
      <c r="S31" s="1844">
        <f t="shared" si="2"/>
        <v>21</v>
      </c>
      <c r="T31" s="1414" t="s">
        <v>17</v>
      </c>
      <c r="U31" s="1289" t="s">
        <v>38</v>
      </c>
      <c r="V31" s="75" t="s">
        <v>33</v>
      </c>
      <c r="W31" s="75" t="s">
        <v>64</v>
      </c>
      <c r="X31" s="74" t="s">
        <v>38</v>
      </c>
      <c r="Y31" s="76" t="s">
        <v>55</v>
      </c>
      <c r="Z31" s="1840"/>
      <c r="AA31" s="3975">
        <f t="shared" si="3"/>
        <v>21</v>
      </c>
      <c r="AB31" s="3976" t="s">
        <v>18</v>
      </c>
      <c r="AC31" s="1290" t="s">
        <v>38</v>
      </c>
      <c r="AD31" s="71" t="s">
        <v>55</v>
      </c>
      <c r="AE31" s="71" t="s">
        <v>33</v>
      </c>
      <c r="AF31" s="71" t="s">
        <v>64</v>
      </c>
      <c r="AG31" s="642" t="s">
        <v>38</v>
      </c>
      <c r="AH31" s="1838"/>
      <c r="AI31" s="1270">
        <f t="shared" si="4"/>
        <v>21</v>
      </c>
      <c r="AJ31" s="1297" t="s">
        <v>15</v>
      </c>
      <c r="AK31" s="1288" t="s">
        <v>33</v>
      </c>
      <c r="AL31" s="74" t="s">
        <v>38</v>
      </c>
      <c r="AM31" s="74" t="s">
        <v>38</v>
      </c>
      <c r="AN31" s="75" t="s">
        <v>55</v>
      </c>
      <c r="AO31" s="76" t="s">
        <v>64</v>
      </c>
      <c r="AP31" s="1842"/>
      <c r="AQ31" s="1276">
        <f t="shared" si="5"/>
        <v>21</v>
      </c>
      <c r="AR31" s="1297" t="s">
        <v>19</v>
      </c>
      <c r="AS31" s="1288" t="s">
        <v>55</v>
      </c>
      <c r="AT31" s="75" t="s">
        <v>64</v>
      </c>
      <c r="AU31" s="74" t="s">
        <v>38</v>
      </c>
      <c r="AV31" s="74" t="s">
        <v>38</v>
      </c>
      <c r="AW31" s="76" t="s">
        <v>33</v>
      </c>
      <c r="AX31" s="2857"/>
      <c r="AY31" s="2858"/>
      <c r="AZ31" s="1338"/>
      <c r="BA31" s="1281">
        <f t="shared" si="6"/>
        <v>21</v>
      </c>
      <c r="BB31" s="1301" t="s">
        <v>18</v>
      </c>
      <c r="BC31" s="1290" t="s">
        <v>38</v>
      </c>
      <c r="BD31" s="71" t="s">
        <v>55</v>
      </c>
      <c r="BE31" s="71" t="s">
        <v>33</v>
      </c>
      <c r="BF31" s="71" t="s">
        <v>64</v>
      </c>
      <c r="BG31" s="643" t="s">
        <v>38</v>
      </c>
      <c r="BH31" s="1842">
        <v>34</v>
      </c>
      <c r="BI31" s="1844">
        <f t="shared" si="7"/>
        <v>21</v>
      </c>
      <c r="BJ31" s="1372" t="s">
        <v>14</v>
      </c>
      <c r="BK31" s="1288" t="s">
        <v>33</v>
      </c>
      <c r="BL31" s="224" t="s">
        <v>38</v>
      </c>
      <c r="BM31" s="224" t="s">
        <v>38</v>
      </c>
      <c r="BN31" s="75" t="s">
        <v>55</v>
      </c>
      <c r="BO31" s="76" t="s">
        <v>64</v>
      </c>
      <c r="BP31" s="1352"/>
      <c r="BQ31" s="1271">
        <f t="shared" si="8"/>
        <v>21</v>
      </c>
      <c r="BR31" s="1300" t="s">
        <v>16</v>
      </c>
      <c r="BS31" s="1331" t="s">
        <v>55</v>
      </c>
      <c r="BT31" s="392" t="s">
        <v>64</v>
      </c>
      <c r="BU31" s="393" t="s">
        <v>38</v>
      </c>
      <c r="BV31" s="393" t="s">
        <v>38</v>
      </c>
      <c r="BW31" s="403" t="s">
        <v>33</v>
      </c>
      <c r="BX31" s="1339"/>
      <c r="BY31" s="1452">
        <f t="shared" si="9"/>
        <v>21</v>
      </c>
      <c r="BZ31" s="1414" t="s">
        <v>88</v>
      </c>
      <c r="CA31" s="1289" t="s">
        <v>38</v>
      </c>
      <c r="CB31" s="75" t="s">
        <v>55</v>
      </c>
      <c r="CC31" s="75" t="s">
        <v>33</v>
      </c>
      <c r="CD31" s="225" t="s">
        <v>64</v>
      </c>
      <c r="CE31" s="98" t="s">
        <v>38</v>
      </c>
      <c r="CF31" s="1339"/>
      <c r="CG31" s="1275">
        <f t="shared" si="10"/>
        <v>21</v>
      </c>
      <c r="CH31" s="1298" t="s">
        <v>17</v>
      </c>
      <c r="CI31" s="1288" t="s">
        <v>33</v>
      </c>
      <c r="CJ31" s="74" t="s">
        <v>38</v>
      </c>
      <c r="CK31" s="224" t="s">
        <v>38</v>
      </c>
      <c r="CL31" s="75" t="s">
        <v>55</v>
      </c>
      <c r="CM31" s="318" t="s">
        <v>64</v>
      </c>
      <c r="CN31" s="1839"/>
      <c r="CO31" s="1698">
        <f t="shared" si="11"/>
        <v>21</v>
      </c>
      <c r="CP31" s="1299" t="s">
        <v>16</v>
      </c>
      <c r="CQ31" s="1304" t="s">
        <v>38</v>
      </c>
      <c r="CR31" s="77" t="s">
        <v>33</v>
      </c>
      <c r="CS31" s="77" t="s">
        <v>64</v>
      </c>
      <c r="CT31" s="78" t="s">
        <v>38</v>
      </c>
      <c r="CU31" s="650" t="s">
        <v>55</v>
      </c>
      <c r="CV31" s="2879"/>
      <c r="CW31" s="2877"/>
      <c r="CX31" s="2878"/>
      <c r="CY31" s="2852"/>
      <c r="CZ31" s="2765"/>
      <c r="DA31" s="2765"/>
      <c r="DB31" s="2866"/>
      <c r="DC31" s="2867"/>
      <c r="DD31" s="2867"/>
      <c r="DE31" s="2867"/>
      <c r="DF31" s="2868"/>
    </row>
    <row r="32" spans="1:110" ht="18" customHeight="1" thickBot="1">
      <c r="A32" s="2856"/>
      <c r="B32" s="1834"/>
      <c r="C32" s="1270">
        <f t="shared" si="0"/>
        <v>22</v>
      </c>
      <c r="D32" s="1297" t="s">
        <v>15</v>
      </c>
      <c r="E32" s="1293" t="s">
        <v>55</v>
      </c>
      <c r="F32" s="225" t="s">
        <v>64</v>
      </c>
      <c r="G32" s="224" t="s">
        <v>38</v>
      </c>
      <c r="H32" s="224" t="s">
        <v>38</v>
      </c>
      <c r="I32" s="318" t="s">
        <v>33</v>
      </c>
      <c r="J32" s="1339"/>
      <c r="K32" s="1270">
        <f t="shared" si="1"/>
        <v>22</v>
      </c>
      <c r="L32" s="1302" t="s">
        <v>19</v>
      </c>
      <c r="M32" s="1289" t="s">
        <v>38</v>
      </c>
      <c r="N32" s="75" t="s">
        <v>55</v>
      </c>
      <c r="O32" s="75" t="s">
        <v>33</v>
      </c>
      <c r="P32" s="75" t="s">
        <v>64</v>
      </c>
      <c r="Q32" s="98" t="s">
        <v>38</v>
      </c>
      <c r="R32" s="1838"/>
      <c r="S32" s="1276">
        <f t="shared" si="2"/>
        <v>22</v>
      </c>
      <c r="T32" s="1414" t="s">
        <v>19</v>
      </c>
      <c r="U32" s="1333" t="s">
        <v>55</v>
      </c>
      <c r="V32" s="79" t="s">
        <v>64</v>
      </c>
      <c r="W32" s="74" t="s">
        <v>38</v>
      </c>
      <c r="X32" s="74" t="s">
        <v>38</v>
      </c>
      <c r="Y32" s="81" t="s">
        <v>33</v>
      </c>
      <c r="Z32" s="1838"/>
      <c r="AA32" s="1276">
        <f t="shared" si="3"/>
        <v>22</v>
      </c>
      <c r="AB32" s="1297" t="s">
        <v>88</v>
      </c>
      <c r="AC32" s="1292" t="s">
        <v>38</v>
      </c>
      <c r="AD32" s="225" t="s">
        <v>33</v>
      </c>
      <c r="AE32" s="225" t="s">
        <v>64</v>
      </c>
      <c r="AF32" s="224" t="s">
        <v>38</v>
      </c>
      <c r="AG32" s="318" t="s">
        <v>55</v>
      </c>
      <c r="AH32" s="1838">
        <v>21</v>
      </c>
      <c r="AI32" s="1270">
        <f t="shared" si="4"/>
        <v>22</v>
      </c>
      <c r="AJ32" s="1298" t="s">
        <v>14</v>
      </c>
      <c r="AK32" s="1288" t="s">
        <v>64</v>
      </c>
      <c r="AL32" s="74" t="s">
        <v>38</v>
      </c>
      <c r="AM32" s="75" t="s">
        <v>55</v>
      </c>
      <c r="AN32" s="75" t="s">
        <v>33</v>
      </c>
      <c r="AO32" s="98" t="s">
        <v>38</v>
      </c>
      <c r="AP32" s="1366"/>
      <c r="AQ32" s="1271">
        <f t="shared" si="5"/>
        <v>22</v>
      </c>
      <c r="AR32" s="1300" t="s">
        <v>16</v>
      </c>
      <c r="AS32" s="1333" t="s">
        <v>55</v>
      </c>
      <c r="AT32" s="79" t="s">
        <v>64</v>
      </c>
      <c r="AU32" s="80" t="s">
        <v>38</v>
      </c>
      <c r="AV32" s="80" t="s">
        <v>38</v>
      </c>
      <c r="AW32" s="650" t="s">
        <v>33</v>
      </c>
      <c r="AX32" s="2857"/>
      <c r="AY32" s="2858"/>
      <c r="AZ32" s="1339"/>
      <c r="BA32" s="1453">
        <f t="shared" si="6"/>
        <v>22</v>
      </c>
      <c r="BB32" s="1297" t="s">
        <v>88</v>
      </c>
      <c r="BC32" s="1306" t="s">
        <v>38</v>
      </c>
      <c r="BD32" s="100" t="s">
        <v>55</v>
      </c>
      <c r="BE32" s="100" t="s">
        <v>33</v>
      </c>
      <c r="BF32" s="100" t="s">
        <v>64</v>
      </c>
      <c r="BG32" s="642" t="s">
        <v>38</v>
      </c>
      <c r="BH32" s="1838"/>
      <c r="BI32" s="1276">
        <f t="shared" si="7"/>
        <v>22</v>
      </c>
      <c r="BJ32" s="1298" t="s">
        <v>17</v>
      </c>
      <c r="BK32" s="1287" t="s">
        <v>64</v>
      </c>
      <c r="BL32" s="393" t="s">
        <v>38</v>
      </c>
      <c r="BM32" s="392" t="s">
        <v>55</v>
      </c>
      <c r="BN32" s="392" t="s">
        <v>33</v>
      </c>
      <c r="BO32" s="404" t="s">
        <v>38</v>
      </c>
      <c r="BP32" s="1338"/>
      <c r="BQ32" s="1330">
        <f t="shared" si="8"/>
        <v>22</v>
      </c>
      <c r="BR32" s="1301" t="s">
        <v>18</v>
      </c>
      <c r="BS32" s="1294" t="s">
        <v>55</v>
      </c>
      <c r="BT32" s="71" t="s">
        <v>64</v>
      </c>
      <c r="BU32" s="72" t="s">
        <v>38</v>
      </c>
      <c r="BV32" s="72" t="s">
        <v>38</v>
      </c>
      <c r="BW32" s="73" t="s">
        <v>33</v>
      </c>
      <c r="BX32" s="1339"/>
      <c r="BY32" s="1270">
        <f t="shared" si="9"/>
        <v>22</v>
      </c>
      <c r="BZ32" s="1298" t="s">
        <v>15</v>
      </c>
      <c r="CA32" s="1289" t="s">
        <v>38</v>
      </c>
      <c r="CB32" s="75" t="s">
        <v>55</v>
      </c>
      <c r="CC32" s="75" t="s">
        <v>33</v>
      </c>
      <c r="CD32" s="225" t="s">
        <v>64</v>
      </c>
      <c r="CE32" s="98" t="s">
        <v>38</v>
      </c>
      <c r="CF32" s="1339"/>
      <c r="CG32" s="1275">
        <f t="shared" si="10"/>
        <v>22</v>
      </c>
      <c r="CH32" s="1414" t="s">
        <v>19</v>
      </c>
      <c r="CI32" s="1377" t="s">
        <v>64</v>
      </c>
      <c r="CJ32" s="393" t="s">
        <v>38</v>
      </c>
      <c r="CK32" s="392" t="s">
        <v>55</v>
      </c>
      <c r="CL32" s="392" t="s">
        <v>33</v>
      </c>
      <c r="CM32" s="404" t="s">
        <v>38</v>
      </c>
      <c r="CN32" s="1338"/>
      <c r="CO32" s="1833">
        <f t="shared" si="11"/>
        <v>22</v>
      </c>
      <c r="CP32" s="1329" t="s">
        <v>18</v>
      </c>
      <c r="CQ32" s="1294" t="s">
        <v>55</v>
      </c>
      <c r="CR32" s="71" t="s">
        <v>64</v>
      </c>
      <c r="CS32" s="72" t="s">
        <v>38</v>
      </c>
      <c r="CT32" s="72" t="s">
        <v>38</v>
      </c>
      <c r="CU32" s="73" t="s">
        <v>33</v>
      </c>
      <c r="CV32" s="2880"/>
      <c r="CW32" s="2874"/>
      <c r="CX32" s="2875"/>
      <c r="CY32" s="2852"/>
      <c r="CZ32" s="2765"/>
      <c r="DA32" s="2765"/>
      <c r="DB32" s="2866"/>
      <c r="DC32" s="2867"/>
      <c r="DD32" s="2867"/>
      <c r="DE32" s="2867"/>
      <c r="DF32" s="2868"/>
    </row>
    <row r="33" spans="1:110" ht="18" customHeight="1" thickBot="1">
      <c r="A33" s="2856"/>
      <c r="B33" s="1834">
        <v>4</v>
      </c>
      <c r="C33" s="1270">
        <f t="shared" si="0"/>
        <v>23</v>
      </c>
      <c r="D33" s="1297" t="s">
        <v>14</v>
      </c>
      <c r="E33" s="1288" t="s">
        <v>55</v>
      </c>
      <c r="F33" s="75" t="s">
        <v>64</v>
      </c>
      <c r="G33" s="74" t="s">
        <v>38</v>
      </c>
      <c r="H33" s="74" t="s">
        <v>38</v>
      </c>
      <c r="I33" s="76" t="s">
        <v>33</v>
      </c>
      <c r="J33" s="1839"/>
      <c r="K33" s="1272">
        <f t="shared" si="1"/>
        <v>23</v>
      </c>
      <c r="L33" s="1300" t="s">
        <v>16</v>
      </c>
      <c r="M33" s="1304" t="s">
        <v>38</v>
      </c>
      <c r="N33" s="77" t="s">
        <v>33</v>
      </c>
      <c r="O33" s="77" t="s">
        <v>64</v>
      </c>
      <c r="P33" s="78" t="s">
        <v>38</v>
      </c>
      <c r="Q33" s="650" t="s">
        <v>55</v>
      </c>
      <c r="R33" s="1352"/>
      <c r="S33" s="1698">
        <f t="shared" si="2"/>
        <v>23</v>
      </c>
      <c r="T33" s="1415" t="s">
        <v>16</v>
      </c>
      <c r="U33" s="1331" t="s">
        <v>33</v>
      </c>
      <c r="V33" s="78" t="s">
        <v>38</v>
      </c>
      <c r="W33" s="78" t="s">
        <v>38</v>
      </c>
      <c r="X33" s="77" t="s">
        <v>55</v>
      </c>
      <c r="Y33" s="650" t="s">
        <v>64</v>
      </c>
      <c r="Z33" s="1838"/>
      <c r="AA33" s="2404">
        <f t="shared" si="3"/>
        <v>23</v>
      </c>
      <c r="AB33" s="2403" t="s">
        <v>15</v>
      </c>
      <c r="AC33" s="1292" t="s">
        <v>38</v>
      </c>
      <c r="AD33" s="225" t="s">
        <v>33</v>
      </c>
      <c r="AE33" s="225" t="s">
        <v>64</v>
      </c>
      <c r="AF33" s="224" t="s">
        <v>38</v>
      </c>
      <c r="AG33" s="318" t="s">
        <v>55</v>
      </c>
      <c r="AH33" s="1339"/>
      <c r="AI33" s="1270">
        <f t="shared" si="4"/>
        <v>23</v>
      </c>
      <c r="AJ33" s="1298" t="s">
        <v>17</v>
      </c>
      <c r="AK33" s="1288" t="s">
        <v>64</v>
      </c>
      <c r="AL33" s="74" t="s">
        <v>38</v>
      </c>
      <c r="AM33" s="75" t="s">
        <v>55</v>
      </c>
      <c r="AN33" s="75" t="s">
        <v>33</v>
      </c>
      <c r="AO33" s="98" t="s">
        <v>38</v>
      </c>
      <c r="AP33" s="1842"/>
      <c r="AQ33" s="1276">
        <f t="shared" si="5"/>
        <v>23</v>
      </c>
      <c r="AR33" s="1297" t="s">
        <v>18</v>
      </c>
      <c r="AS33" s="1294" t="s">
        <v>33</v>
      </c>
      <c r="AT33" s="72" t="s">
        <v>38</v>
      </c>
      <c r="AU33" s="72" t="s">
        <v>38</v>
      </c>
      <c r="AV33" s="71" t="s">
        <v>55</v>
      </c>
      <c r="AW33" s="73" t="s">
        <v>64</v>
      </c>
      <c r="AX33" s="2857"/>
      <c r="AY33" s="2858"/>
      <c r="AZ33" s="1339"/>
      <c r="BA33" s="1270">
        <f t="shared" si="6"/>
        <v>23</v>
      </c>
      <c r="BB33" s="1297" t="s">
        <v>15</v>
      </c>
      <c r="BC33" s="1289" t="s">
        <v>38</v>
      </c>
      <c r="BD33" s="75" t="s">
        <v>33</v>
      </c>
      <c r="BE33" s="75" t="s">
        <v>64</v>
      </c>
      <c r="BF33" s="74" t="s">
        <v>38</v>
      </c>
      <c r="BG33" s="76" t="s">
        <v>55</v>
      </c>
      <c r="BH33" s="1339"/>
      <c r="BI33" s="1276">
        <f t="shared" si="7"/>
        <v>23</v>
      </c>
      <c r="BJ33" s="1298" t="s">
        <v>19</v>
      </c>
      <c r="BK33" s="1288" t="s">
        <v>64</v>
      </c>
      <c r="BL33" s="74" t="s">
        <v>38</v>
      </c>
      <c r="BM33" s="75" t="s">
        <v>55</v>
      </c>
      <c r="BN33" s="75" t="s">
        <v>33</v>
      </c>
      <c r="BO33" s="98" t="s">
        <v>38</v>
      </c>
      <c r="BP33" s="1339"/>
      <c r="BQ33" s="1276">
        <f t="shared" si="8"/>
        <v>23</v>
      </c>
      <c r="BR33" s="1297" t="s">
        <v>88</v>
      </c>
      <c r="BS33" s="1293" t="s">
        <v>33</v>
      </c>
      <c r="BT33" s="224" t="s">
        <v>38</v>
      </c>
      <c r="BU33" s="224" t="s">
        <v>38</v>
      </c>
      <c r="BV33" s="225" t="s">
        <v>55</v>
      </c>
      <c r="BW33" s="318" t="s">
        <v>64</v>
      </c>
      <c r="BX33" s="1838">
        <v>43</v>
      </c>
      <c r="BY33" s="1453">
        <f t="shared" si="9"/>
        <v>23</v>
      </c>
      <c r="BZ33" s="1298" t="s">
        <v>14</v>
      </c>
      <c r="CA33" s="1289" t="s">
        <v>38</v>
      </c>
      <c r="CB33" s="225" t="s">
        <v>33</v>
      </c>
      <c r="CC33" s="225" t="s">
        <v>64</v>
      </c>
      <c r="CD33" s="74" t="s">
        <v>38</v>
      </c>
      <c r="CE33" s="318" t="s">
        <v>55</v>
      </c>
      <c r="CF33" s="1352"/>
      <c r="CG33" s="1698">
        <f t="shared" si="10"/>
        <v>23</v>
      </c>
      <c r="CH33" s="1300" t="s">
        <v>16</v>
      </c>
      <c r="CI33" s="1378" t="s">
        <v>38</v>
      </c>
      <c r="CJ33" s="391" t="s">
        <v>55</v>
      </c>
      <c r="CK33" s="391" t="s">
        <v>33</v>
      </c>
      <c r="CL33" s="391" t="s">
        <v>64</v>
      </c>
      <c r="CM33" s="395" t="s">
        <v>38</v>
      </c>
      <c r="CN33" s="1339"/>
      <c r="CO33" s="1276">
        <f t="shared" si="11"/>
        <v>23</v>
      </c>
      <c r="CP33" s="1329" t="s">
        <v>88</v>
      </c>
      <c r="CQ33" s="1293" t="s">
        <v>33</v>
      </c>
      <c r="CR33" s="224" t="s">
        <v>38</v>
      </c>
      <c r="CS33" s="74" t="s">
        <v>38</v>
      </c>
      <c r="CT33" s="225" t="s">
        <v>55</v>
      </c>
      <c r="CU33" s="76" t="s">
        <v>64</v>
      </c>
      <c r="CV33" s="2871" t="s">
        <v>92</v>
      </c>
      <c r="CW33" s="2872"/>
      <c r="CX33" s="2836"/>
      <c r="CY33" s="2852"/>
      <c r="CZ33" s="2765"/>
      <c r="DA33" s="2765"/>
      <c r="DB33" s="2866"/>
      <c r="DC33" s="2867"/>
      <c r="DD33" s="2867"/>
      <c r="DE33" s="2867"/>
      <c r="DF33" s="2868"/>
    </row>
    <row r="34" spans="1:110" ht="18" customHeight="1" thickBot="1">
      <c r="A34" s="2856"/>
      <c r="B34" s="1834"/>
      <c r="C34" s="1270">
        <f t="shared" si="0"/>
        <v>24</v>
      </c>
      <c r="D34" s="1297" t="s">
        <v>17</v>
      </c>
      <c r="E34" s="1288" t="s">
        <v>33</v>
      </c>
      <c r="F34" s="74" t="s">
        <v>38</v>
      </c>
      <c r="G34" s="74" t="s">
        <v>38</v>
      </c>
      <c r="H34" s="75" t="s">
        <v>55</v>
      </c>
      <c r="I34" s="76" t="s">
        <v>64</v>
      </c>
      <c r="J34" s="1840"/>
      <c r="K34" s="1281">
        <f t="shared" si="1"/>
        <v>24</v>
      </c>
      <c r="L34" s="2403" t="s">
        <v>18</v>
      </c>
      <c r="M34" s="1319" t="s">
        <v>38</v>
      </c>
      <c r="N34" s="75" t="s">
        <v>33</v>
      </c>
      <c r="O34" s="83" t="s">
        <v>64</v>
      </c>
      <c r="P34" s="82" t="s">
        <v>38</v>
      </c>
      <c r="Q34" s="644" t="s">
        <v>55</v>
      </c>
      <c r="R34" s="1838"/>
      <c r="S34" s="1275">
        <f t="shared" si="2"/>
        <v>24</v>
      </c>
      <c r="T34" s="2672" t="s">
        <v>18</v>
      </c>
      <c r="U34" s="1371" t="s">
        <v>33</v>
      </c>
      <c r="V34" s="74" t="s">
        <v>38</v>
      </c>
      <c r="W34" s="74" t="s">
        <v>38</v>
      </c>
      <c r="X34" s="75" t="s">
        <v>55</v>
      </c>
      <c r="Y34" s="76" t="s">
        <v>64</v>
      </c>
      <c r="Z34" s="1838">
        <v>17</v>
      </c>
      <c r="AA34" s="1276">
        <f t="shared" si="3"/>
        <v>24</v>
      </c>
      <c r="AB34" s="1297" t="s">
        <v>14</v>
      </c>
      <c r="AC34" s="1288" t="s">
        <v>55</v>
      </c>
      <c r="AD34" s="225" t="s">
        <v>64</v>
      </c>
      <c r="AE34" s="224" t="s">
        <v>38</v>
      </c>
      <c r="AF34" s="224" t="s">
        <v>38</v>
      </c>
      <c r="AG34" s="318" t="s">
        <v>33</v>
      </c>
      <c r="AH34" s="1838"/>
      <c r="AI34" s="1273">
        <f t="shared" si="4"/>
        <v>24</v>
      </c>
      <c r="AJ34" s="1414" t="s">
        <v>19</v>
      </c>
      <c r="AK34" s="1289" t="s">
        <v>38</v>
      </c>
      <c r="AL34" s="75" t="s">
        <v>55</v>
      </c>
      <c r="AM34" s="75" t="s">
        <v>33</v>
      </c>
      <c r="AN34" s="75" t="s">
        <v>64</v>
      </c>
      <c r="AO34" s="98" t="s">
        <v>38</v>
      </c>
      <c r="AP34" s="2674"/>
      <c r="AQ34" s="1276">
        <f t="shared" si="5"/>
        <v>24</v>
      </c>
      <c r="AR34" s="1297" t="s">
        <v>88</v>
      </c>
      <c r="AS34" s="1288" t="s">
        <v>33</v>
      </c>
      <c r="AT34" s="74" t="s">
        <v>38</v>
      </c>
      <c r="AU34" s="74" t="s">
        <v>38</v>
      </c>
      <c r="AV34" s="75" t="s">
        <v>55</v>
      </c>
      <c r="AW34" s="76" t="s">
        <v>64</v>
      </c>
      <c r="AX34" s="2857"/>
      <c r="AY34" s="2858"/>
      <c r="AZ34" s="1838">
        <v>30</v>
      </c>
      <c r="BA34" s="1453">
        <f t="shared" si="6"/>
        <v>24</v>
      </c>
      <c r="BB34" s="1297" t="s">
        <v>14</v>
      </c>
      <c r="BC34" s="1289" t="s">
        <v>38</v>
      </c>
      <c r="BD34" s="75" t="s">
        <v>33</v>
      </c>
      <c r="BE34" s="75" t="s">
        <v>64</v>
      </c>
      <c r="BF34" s="74" t="s">
        <v>38</v>
      </c>
      <c r="BG34" s="76" t="s">
        <v>55</v>
      </c>
      <c r="BH34" s="1839"/>
      <c r="BI34" s="3487">
        <f t="shared" si="7"/>
        <v>24</v>
      </c>
      <c r="BJ34" s="3488" t="s">
        <v>16</v>
      </c>
      <c r="BK34" s="74" t="s">
        <v>38</v>
      </c>
      <c r="BL34" s="75" t="s">
        <v>55</v>
      </c>
      <c r="BM34" s="75" t="s">
        <v>33</v>
      </c>
      <c r="BN34" s="77" t="s">
        <v>64</v>
      </c>
      <c r="BO34" s="97" t="s">
        <v>38</v>
      </c>
      <c r="BP34" s="1339"/>
      <c r="BQ34" s="1275">
        <f t="shared" si="8"/>
        <v>24</v>
      </c>
      <c r="BR34" s="1298" t="s">
        <v>15</v>
      </c>
      <c r="BS34" s="1288" t="s">
        <v>64</v>
      </c>
      <c r="BT34" s="74" t="s">
        <v>38</v>
      </c>
      <c r="BU34" s="75" t="s">
        <v>55</v>
      </c>
      <c r="BV34" s="75" t="s">
        <v>33</v>
      </c>
      <c r="BW34" s="98" t="s">
        <v>38</v>
      </c>
      <c r="BX34" s="1339"/>
      <c r="BY34" s="1270">
        <f t="shared" si="9"/>
        <v>24</v>
      </c>
      <c r="BZ34" s="1298" t="s">
        <v>17</v>
      </c>
      <c r="CA34" s="1288" t="s">
        <v>55</v>
      </c>
      <c r="CB34" s="225" t="s">
        <v>64</v>
      </c>
      <c r="CC34" s="224" t="s">
        <v>38</v>
      </c>
      <c r="CD34" s="74" t="s">
        <v>38</v>
      </c>
      <c r="CE34" s="76" t="s">
        <v>33</v>
      </c>
      <c r="CF34" s="1338"/>
      <c r="CG34" s="1275">
        <f t="shared" si="10"/>
        <v>24</v>
      </c>
      <c r="CH34" s="1301" t="s">
        <v>18</v>
      </c>
      <c r="CI34" s="1305" t="s">
        <v>38</v>
      </c>
      <c r="CJ34" s="397" t="s">
        <v>55</v>
      </c>
      <c r="CK34" s="397" t="s">
        <v>33</v>
      </c>
      <c r="CL34" s="397" t="s">
        <v>64</v>
      </c>
      <c r="CM34" s="396" t="s">
        <v>38</v>
      </c>
      <c r="CN34" s="1339"/>
      <c r="CO34" s="1267">
        <f t="shared" si="11"/>
        <v>24</v>
      </c>
      <c r="CP34" s="2406" t="s">
        <v>15</v>
      </c>
      <c r="CQ34" s="1293" t="s">
        <v>33</v>
      </c>
      <c r="CR34" s="224" t="s">
        <v>38</v>
      </c>
      <c r="CS34" s="74" t="s">
        <v>38</v>
      </c>
      <c r="CT34" s="225" t="s">
        <v>55</v>
      </c>
      <c r="CU34" s="76" t="s">
        <v>64</v>
      </c>
      <c r="CV34" s="2873"/>
      <c r="CW34" s="2874"/>
      <c r="CX34" s="2875"/>
      <c r="CY34" s="2852"/>
      <c r="CZ34" s="2765"/>
      <c r="DA34" s="2765"/>
      <c r="DB34" s="2866"/>
      <c r="DC34" s="2867"/>
      <c r="DD34" s="2867"/>
      <c r="DE34" s="2867"/>
      <c r="DF34" s="2868"/>
    </row>
    <row r="35" spans="1:110" ht="18" customHeight="1" thickBot="1">
      <c r="A35" s="2856"/>
      <c r="B35" s="1834"/>
      <c r="C35" s="1273">
        <f t="shared" si="0"/>
        <v>25</v>
      </c>
      <c r="D35" s="1298" t="s">
        <v>19</v>
      </c>
      <c r="E35" s="1288" t="s">
        <v>33</v>
      </c>
      <c r="F35" s="74" t="s">
        <v>38</v>
      </c>
      <c r="G35" s="74" t="s">
        <v>38</v>
      </c>
      <c r="H35" s="75" t="s">
        <v>55</v>
      </c>
      <c r="I35" s="76" t="s">
        <v>64</v>
      </c>
      <c r="J35" s="1838"/>
      <c r="K35" s="1273">
        <f t="shared" si="1"/>
        <v>25</v>
      </c>
      <c r="L35" s="1302" t="s">
        <v>88</v>
      </c>
      <c r="M35" s="1288" t="s">
        <v>55</v>
      </c>
      <c r="N35" s="225" t="s">
        <v>64</v>
      </c>
      <c r="O35" s="74" t="s">
        <v>38</v>
      </c>
      <c r="P35" s="74" t="s">
        <v>38</v>
      </c>
      <c r="Q35" s="76" t="s">
        <v>33</v>
      </c>
      <c r="R35" s="1339"/>
      <c r="S35" s="1276">
        <f t="shared" si="2"/>
        <v>25</v>
      </c>
      <c r="T35" s="1414" t="s">
        <v>88</v>
      </c>
      <c r="U35" s="1287" t="s">
        <v>64</v>
      </c>
      <c r="V35" s="74" t="s">
        <v>38</v>
      </c>
      <c r="W35" s="225" t="s">
        <v>55</v>
      </c>
      <c r="X35" s="225" t="s">
        <v>33</v>
      </c>
      <c r="Y35" s="98" t="s">
        <v>38</v>
      </c>
      <c r="Z35" s="1838"/>
      <c r="AA35" s="1276">
        <f t="shared" si="3"/>
        <v>25</v>
      </c>
      <c r="AB35" s="1297" t="s">
        <v>17</v>
      </c>
      <c r="AC35" s="1288" t="s">
        <v>55</v>
      </c>
      <c r="AD35" s="225" t="s">
        <v>64</v>
      </c>
      <c r="AE35" s="224" t="s">
        <v>38</v>
      </c>
      <c r="AF35" s="224" t="s">
        <v>38</v>
      </c>
      <c r="AG35" s="318" t="s">
        <v>33</v>
      </c>
      <c r="AH35" s="1352"/>
      <c r="AI35" s="1274">
        <f t="shared" si="4"/>
        <v>25</v>
      </c>
      <c r="AJ35" s="1300" t="s">
        <v>16</v>
      </c>
      <c r="AK35" s="1304" t="s">
        <v>38</v>
      </c>
      <c r="AL35" s="77" t="s">
        <v>55</v>
      </c>
      <c r="AM35" s="77" t="s">
        <v>33</v>
      </c>
      <c r="AN35" s="75" t="s">
        <v>64</v>
      </c>
      <c r="AO35" s="98" t="s">
        <v>38</v>
      </c>
      <c r="AP35" s="2674"/>
      <c r="AQ35" s="1276">
        <f t="shared" si="5"/>
        <v>25</v>
      </c>
      <c r="AR35" s="1297" t="s">
        <v>15</v>
      </c>
      <c r="AS35" s="1288" t="s">
        <v>64</v>
      </c>
      <c r="AT35" s="74" t="s">
        <v>38</v>
      </c>
      <c r="AU35" s="75" t="s">
        <v>55</v>
      </c>
      <c r="AV35" s="75" t="s">
        <v>33</v>
      </c>
      <c r="AW35" s="98" t="s">
        <v>38</v>
      </c>
      <c r="AX35" s="2857"/>
      <c r="AY35" s="2858"/>
      <c r="AZ35" s="1339"/>
      <c r="BA35" s="1270">
        <f t="shared" si="6"/>
        <v>25</v>
      </c>
      <c r="BB35" s="1298" t="s">
        <v>17</v>
      </c>
      <c r="BC35" s="1288" t="s">
        <v>55</v>
      </c>
      <c r="BD35" s="75" t="s">
        <v>64</v>
      </c>
      <c r="BE35" s="74" t="s">
        <v>38</v>
      </c>
      <c r="BF35" s="74" t="s">
        <v>38</v>
      </c>
      <c r="BG35" s="76" t="s">
        <v>33</v>
      </c>
      <c r="BH35" s="1338"/>
      <c r="BI35" s="1330">
        <f t="shared" si="7"/>
        <v>25</v>
      </c>
      <c r="BJ35" s="1301" t="s">
        <v>18</v>
      </c>
      <c r="BK35" s="82" t="s">
        <v>38</v>
      </c>
      <c r="BL35" s="83" t="s">
        <v>33</v>
      </c>
      <c r="BM35" s="83" t="s">
        <v>64</v>
      </c>
      <c r="BN35" s="82" t="s">
        <v>38</v>
      </c>
      <c r="BO35" s="644" t="s">
        <v>55</v>
      </c>
      <c r="BP35" s="1838">
        <v>39</v>
      </c>
      <c r="BQ35" s="1275">
        <f t="shared" si="8"/>
        <v>25</v>
      </c>
      <c r="BR35" s="1298" t="s">
        <v>14</v>
      </c>
      <c r="BS35" s="1288" t="s">
        <v>64</v>
      </c>
      <c r="BT35" s="74" t="s">
        <v>38</v>
      </c>
      <c r="BU35" s="75" t="s">
        <v>55</v>
      </c>
      <c r="BV35" s="75" t="s">
        <v>33</v>
      </c>
      <c r="BW35" s="98" t="s">
        <v>38</v>
      </c>
      <c r="BX35" s="1838"/>
      <c r="BY35" s="1273">
        <f t="shared" si="9"/>
        <v>25</v>
      </c>
      <c r="BZ35" s="1298" t="s">
        <v>19</v>
      </c>
      <c r="CA35" s="1288" t="s">
        <v>55</v>
      </c>
      <c r="CB35" s="225" t="s">
        <v>64</v>
      </c>
      <c r="CC35" s="74" t="s">
        <v>38</v>
      </c>
      <c r="CD35" s="74" t="s">
        <v>38</v>
      </c>
      <c r="CE35" s="76" t="s">
        <v>33</v>
      </c>
      <c r="CF35" s="1339"/>
      <c r="CG35" s="1275">
        <f t="shared" si="10"/>
        <v>25</v>
      </c>
      <c r="CH35" s="1298" t="s">
        <v>88</v>
      </c>
      <c r="CI35" s="1379" t="s">
        <v>38</v>
      </c>
      <c r="CJ35" s="399" t="s">
        <v>33</v>
      </c>
      <c r="CK35" s="399" t="s">
        <v>64</v>
      </c>
      <c r="CL35" s="398" t="s">
        <v>38</v>
      </c>
      <c r="CM35" s="399" t="s">
        <v>55</v>
      </c>
      <c r="CN35" s="1838">
        <v>52</v>
      </c>
      <c r="CO35" s="1334">
        <f t="shared" si="11"/>
        <v>25</v>
      </c>
      <c r="CP35" s="2406" t="s">
        <v>14</v>
      </c>
      <c r="CQ35" s="1293" t="s">
        <v>64</v>
      </c>
      <c r="CR35" s="224" t="s">
        <v>38</v>
      </c>
      <c r="CS35" s="75" t="s">
        <v>55</v>
      </c>
      <c r="CT35" s="75" t="s">
        <v>33</v>
      </c>
      <c r="CU35" s="98" t="s">
        <v>38</v>
      </c>
      <c r="CV35" s="2881" t="s">
        <v>428</v>
      </c>
      <c r="CW35" s="2874"/>
      <c r="CX35" s="2875"/>
      <c r="CY35" s="2852"/>
      <c r="CZ35" s="2765"/>
      <c r="DA35" s="2765"/>
      <c r="DB35" s="2866"/>
      <c r="DC35" s="2867"/>
      <c r="DD35" s="2867"/>
      <c r="DE35" s="2867"/>
      <c r="DF35" s="2868"/>
    </row>
    <row r="36" spans="1:110" ht="18" customHeight="1" thickBot="1">
      <c r="A36" s="2856"/>
      <c r="B36" s="1835"/>
      <c r="C36" s="1274">
        <f t="shared" si="0"/>
        <v>26</v>
      </c>
      <c r="D36" s="1300" t="s">
        <v>16</v>
      </c>
      <c r="E36" s="1291" t="s">
        <v>64</v>
      </c>
      <c r="F36" s="78" t="s">
        <v>38</v>
      </c>
      <c r="G36" s="77" t="s">
        <v>55</v>
      </c>
      <c r="H36" s="77" t="s">
        <v>33</v>
      </c>
      <c r="I36" s="97" t="s">
        <v>38</v>
      </c>
      <c r="J36" s="1838"/>
      <c r="K36" s="3907">
        <f t="shared" si="1"/>
        <v>26</v>
      </c>
      <c r="L36" s="1302" t="s">
        <v>15</v>
      </c>
      <c r="M36" s="1369" t="s">
        <v>33</v>
      </c>
      <c r="N36" s="224" t="s">
        <v>38</v>
      </c>
      <c r="O36" s="224" t="s">
        <v>38</v>
      </c>
      <c r="P36" s="100" t="s">
        <v>55</v>
      </c>
      <c r="Q36" s="76" t="s">
        <v>64</v>
      </c>
      <c r="R36" s="1339"/>
      <c r="S36" s="1276">
        <f t="shared" si="2"/>
        <v>26</v>
      </c>
      <c r="T36" s="1414" t="s">
        <v>15</v>
      </c>
      <c r="U36" s="1293" t="s">
        <v>64</v>
      </c>
      <c r="V36" s="74" t="s">
        <v>38</v>
      </c>
      <c r="W36" s="75" t="s">
        <v>55</v>
      </c>
      <c r="X36" s="75" t="s">
        <v>33</v>
      </c>
      <c r="Y36" s="98" t="s">
        <v>38</v>
      </c>
      <c r="Z36" s="1838"/>
      <c r="AA36" s="1276">
        <f t="shared" si="3"/>
        <v>26</v>
      </c>
      <c r="AB36" s="1297" t="s">
        <v>19</v>
      </c>
      <c r="AC36" s="1288" t="s">
        <v>33</v>
      </c>
      <c r="AD36" s="74" t="s">
        <v>38</v>
      </c>
      <c r="AE36" s="224" t="s">
        <v>38</v>
      </c>
      <c r="AF36" s="75" t="s">
        <v>55</v>
      </c>
      <c r="AG36" s="76" t="s">
        <v>64</v>
      </c>
      <c r="AH36" s="1338"/>
      <c r="AI36" s="1281">
        <f t="shared" si="4"/>
        <v>26</v>
      </c>
      <c r="AJ36" s="1329" t="s">
        <v>18</v>
      </c>
      <c r="AK36" s="1290" t="s">
        <v>38</v>
      </c>
      <c r="AL36" s="71" t="s">
        <v>33</v>
      </c>
      <c r="AM36" s="71" t="s">
        <v>64</v>
      </c>
      <c r="AN36" s="72" t="s">
        <v>38</v>
      </c>
      <c r="AO36" s="73" t="s">
        <v>55</v>
      </c>
      <c r="AP36" s="1842">
        <v>26</v>
      </c>
      <c r="AQ36" s="1276">
        <f t="shared" si="5"/>
        <v>26</v>
      </c>
      <c r="AR36" s="1297" t="s">
        <v>14</v>
      </c>
      <c r="AS36" s="1289" t="s">
        <v>38</v>
      </c>
      <c r="AT36" s="75" t="s">
        <v>55</v>
      </c>
      <c r="AU36" s="75" t="s">
        <v>33</v>
      </c>
      <c r="AV36" s="75" t="s">
        <v>64</v>
      </c>
      <c r="AW36" s="98" t="s">
        <v>38</v>
      </c>
      <c r="AX36" s="2857"/>
      <c r="AY36" s="2858"/>
      <c r="AZ36" s="1339"/>
      <c r="BA36" s="1270">
        <f t="shared" si="6"/>
        <v>26</v>
      </c>
      <c r="BB36" s="1298" t="s">
        <v>19</v>
      </c>
      <c r="BC36" s="1288" t="s">
        <v>33</v>
      </c>
      <c r="BD36" s="74" t="s">
        <v>38</v>
      </c>
      <c r="BE36" s="74" t="s">
        <v>38</v>
      </c>
      <c r="BF36" s="75" t="s">
        <v>55</v>
      </c>
      <c r="BG36" s="76" t="s">
        <v>64</v>
      </c>
      <c r="BH36" s="1339"/>
      <c r="BI36" s="1276">
        <f t="shared" si="7"/>
        <v>26</v>
      </c>
      <c r="BJ36" s="1298" t="s">
        <v>88</v>
      </c>
      <c r="BK36" s="74" t="s">
        <v>38</v>
      </c>
      <c r="BL36" s="75" t="s">
        <v>33</v>
      </c>
      <c r="BM36" s="75" t="s">
        <v>64</v>
      </c>
      <c r="BN36" s="74" t="s">
        <v>38</v>
      </c>
      <c r="BO36" s="76" t="s">
        <v>55</v>
      </c>
      <c r="BP36" s="1838"/>
      <c r="BQ36" s="1275">
        <f t="shared" si="8"/>
        <v>26</v>
      </c>
      <c r="BR36" s="1298" t="s">
        <v>17</v>
      </c>
      <c r="BS36" s="1289" t="s">
        <v>38</v>
      </c>
      <c r="BT36" s="75" t="s">
        <v>55</v>
      </c>
      <c r="BU36" s="75" t="s">
        <v>33</v>
      </c>
      <c r="BV36" s="75" t="s">
        <v>64</v>
      </c>
      <c r="BW36" s="98" t="s">
        <v>38</v>
      </c>
      <c r="BX36" s="1839"/>
      <c r="BY36" s="1274">
        <f t="shared" si="9"/>
        <v>26</v>
      </c>
      <c r="BZ36" s="1299" t="s">
        <v>16</v>
      </c>
      <c r="CA36" s="1291" t="s">
        <v>33</v>
      </c>
      <c r="CB36" s="78" t="s">
        <v>38</v>
      </c>
      <c r="CC36" s="80" t="s">
        <v>38</v>
      </c>
      <c r="CD36" s="77" t="s">
        <v>55</v>
      </c>
      <c r="CE36" s="81" t="s">
        <v>64</v>
      </c>
      <c r="CF36" s="1339"/>
      <c r="CG36" s="1275">
        <f t="shared" si="10"/>
        <v>26</v>
      </c>
      <c r="CH36" s="1298" t="s">
        <v>15</v>
      </c>
      <c r="CI36" s="1379" t="s">
        <v>38</v>
      </c>
      <c r="CJ36" s="392" t="s">
        <v>33</v>
      </c>
      <c r="CK36" s="399" t="s">
        <v>64</v>
      </c>
      <c r="CL36" s="398" t="s">
        <v>38</v>
      </c>
      <c r="CM36" s="392" t="s">
        <v>55</v>
      </c>
      <c r="CN36" s="1838"/>
      <c r="CO36" s="1334">
        <f t="shared" si="11"/>
        <v>26</v>
      </c>
      <c r="CP36" s="2406" t="s">
        <v>17</v>
      </c>
      <c r="CQ36" s="1293" t="s">
        <v>64</v>
      </c>
      <c r="CR36" s="224" t="s">
        <v>38</v>
      </c>
      <c r="CS36" s="75" t="s">
        <v>55</v>
      </c>
      <c r="CT36" s="75" t="s">
        <v>33</v>
      </c>
      <c r="CU36" s="98" t="s">
        <v>38</v>
      </c>
      <c r="CV36" s="2881" t="s">
        <v>429</v>
      </c>
      <c r="CW36" s="2874"/>
      <c r="CX36" s="2875"/>
      <c r="CY36" s="2852"/>
      <c r="CZ36" s="2765"/>
      <c r="DA36" s="2765"/>
      <c r="DB36" s="2866"/>
      <c r="DC36" s="2867"/>
      <c r="DD36" s="2867"/>
      <c r="DE36" s="2867"/>
      <c r="DF36" s="2868"/>
    </row>
    <row r="37" spans="1:110" ht="18" customHeight="1" thickBot="1">
      <c r="A37" s="2856"/>
      <c r="B37" s="1834"/>
      <c r="C37" s="1281">
        <f t="shared" si="0"/>
        <v>27</v>
      </c>
      <c r="D37" s="1301" t="s">
        <v>18</v>
      </c>
      <c r="E37" s="1290" t="s">
        <v>38</v>
      </c>
      <c r="F37" s="71" t="s">
        <v>55</v>
      </c>
      <c r="G37" s="71" t="s">
        <v>33</v>
      </c>
      <c r="H37" s="71" t="s">
        <v>64</v>
      </c>
      <c r="I37" s="643" t="s">
        <v>38</v>
      </c>
      <c r="J37" s="1838">
        <v>9</v>
      </c>
      <c r="K37" s="3907">
        <f t="shared" si="1"/>
        <v>27</v>
      </c>
      <c r="L37" s="1302" t="s">
        <v>14</v>
      </c>
      <c r="M37" s="1288" t="s">
        <v>33</v>
      </c>
      <c r="N37" s="224" t="s">
        <v>38</v>
      </c>
      <c r="O37" s="224" t="s">
        <v>38</v>
      </c>
      <c r="P37" s="75" t="s">
        <v>55</v>
      </c>
      <c r="Q37" s="76" t="s">
        <v>64</v>
      </c>
      <c r="R37" s="1838">
        <v>13</v>
      </c>
      <c r="S37" s="1276">
        <f t="shared" si="2"/>
        <v>27</v>
      </c>
      <c r="T37" s="1414" t="s">
        <v>14</v>
      </c>
      <c r="U37" s="1292" t="s">
        <v>38</v>
      </c>
      <c r="V37" s="75" t="s">
        <v>55</v>
      </c>
      <c r="W37" s="75" t="s">
        <v>33</v>
      </c>
      <c r="X37" s="75" t="s">
        <v>64</v>
      </c>
      <c r="Y37" s="98" t="s">
        <v>38</v>
      </c>
      <c r="Z37" s="1839"/>
      <c r="AA37" s="1271">
        <f t="shared" si="3"/>
        <v>27</v>
      </c>
      <c r="AB37" s="1300" t="s">
        <v>16</v>
      </c>
      <c r="AC37" s="1288" t="s">
        <v>64</v>
      </c>
      <c r="AD37" s="78" t="s">
        <v>38</v>
      </c>
      <c r="AE37" s="77" t="s">
        <v>55</v>
      </c>
      <c r="AF37" s="77" t="s">
        <v>33</v>
      </c>
      <c r="AG37" s="97" t="s">
        <v>38</v>
      </c>
      <c r="AH37" s="1339"/>
      <c r="AI37" s="1270">
        <f t="shared" si="4"/>
        <v>27</v>
      </c>
      <c r="AJ37" s="1297" t="s">
        <v>88</v>
      </c>
      <c r="AK37" s="1293" t="s">
        <v>55</v>
      </c>
      <c r="AL37" s="75" t="s">
        <v>64</v>
      </c>
      <c r="AM37" s="224" t="s">
        <v>38</v>
      </c>
      <c r="AN37" s="74" t="s">
        <v>38</v>
      </c>
      <c r="AO37" s="318" t="s">
        <v>33</v>
      </c>
      <c r="AP37" s="1842"/>
      <c r="AQ37" s="1276">
        <f t="shared" si="5"/>
        <v>27</v>
      </c>
      <c r="AR37" s="1297" t="s">
        <v>17</v>
      </c>
      <c r="AS37" s="1289" t="s">
        <v>38</v>
      </c>
      <c r="AT37" s="75" t="s">
        <v>55</v>
      </c>
      <c r="AU37" s="75" t="s">
        <v>33</v>
      </c>
      <c r="AV37" s="75" t="s">
        <v>64</v>
      </c>
      <c r="AW37" s="98" t="s">
        <v>38</v>
      </c>
      <c r="AX37" s="2857"/>
      <c r="AY37" s="2858"/>
      <c r="AZ37" s="1352"/>
      <c r="BA37" s="1274">
        <f t="shared" si="6"/>
        <v>27</v>
      </c>
      <c r="BB37" s="1299" t="s">
        <v>16</v>
      </c>
      <c r="BC37" s="1291" t="s">
        <v>33</v>
      </c>
      <c r="BD37" s="78" t="s">
        <v>38</v>
      </c>
      <c r="BE37" s="78" t="s">
        <v>38</v>
      </c>
      <c r="BF37" s="77" t="s">
        <v>55</v>
      </c>
      <c r="BG37" s="650" t="s">
        <v>64</v>
      </c>
      <c r="BH37" s="1339"/>
      <c r="BI37" s="1276">
        <f t="shared" si="7"/>
        <v>27</v>
      </c>
      <c r="BJ37" s="1298" t="s">
        <v>15</v>
      </c>
      <c r="BK37" s="75" t="s">
        <v>55</v>
      </c>
      <c r="BL37" s="75" t="s">
        <v>64</v>
      </c>
      <c r="BM37" s="74" t="s">
        <v>38</v>
      </c>
      <c r="BN37" s="74" t="s">
        <v>38</v>
      </c>
      <c r="BO37" s="76" t="s">
        <v>33</v>
      </c>
      <c r="BP37" s="1838"/>
      <c r="BQ37" s="1275">
        <f t="shared" si="8"/>
        <v>27</v>
      </c>
      <c r="BR37" s="1298" t="s">
        <v>19</v>
      </c>
      <c r="BS37" s="1289" t="s">
        <v>38</v>
      </c>
      <c r="BT37" s="75" t="s">
        <v>55</v>
      </c>
      <c r="BU37" s="75" t="s">
        <v>33</v>
      </c>
      <c r="BV37" s="75" t="s">
        <v>64</v>
      </c>
      <c r="BW37" s="98" t="s">
        <v>38</v>
      </c>
      <c r="BX37" s="1840"/>
      <c r="BY37" s="1281">
        <f t="shared" si="9"/>
        <v>27</v>
      </c>
      <c r="BZ37" s="1301" t="s">
        <v>18</v>
      </c>
      <c r="CA37" s="1294" t="s">
        <v>33</v>
      </c>
      <c r="CB37" s="82" t="s">
        <v>38</v>
      </c>
      <c r="CC37" s="72" t="s">
        <v>38</v>
      </c>
      <c r="CD37" s="83" t="s">
        <v>55</v>
      </c>
      <c r="CE37" s="73" t="s">
        <v>64</v>
      </c>
      <c r="CF37" s="1838">
        <v>48</v>
      </c>
      <c r="CG37" s="1275">
        <f t="shared" si="10"/>
        <v>27</v>
      </c>
      <c r="CH37" s="1414" t="s">
        <v>14</v>
      </c>
      <c r="CI37" s="1377" t="s">
        <v>55</v>
      </c>
      <c r="CJ37" s="392" t="s">
        <v>64</v>
      </c>
      <c r="CK37" s="393" t="s">
        <v>38</v>
      </c>
      <c r="CL37" s="398" t="s">
        <v>38</v>
      </c>
      <c r="CM37" s="392" t="s">
        <v>33</v>
      </c>
      <c r="CN37" s="1838"/>
      <c r="CO37" s="1270">
        <f t="shared" si="11"/>
        <v>27</v>
      </c>
      <c r="CP37" s="1329" t="s">
        <v>19</v>
      </c>
      <c r="CQ37" s="1289" t="s">
        <v>38</v>
      </c>
      <c r="CR37" s="75" t="s">
        <v>55</v>
      </c>
      <c r="CS37" s="75" t="s">
        <v>33</v>
      </c>
      <c r="CT37" s="75" t="s">
        <v>64</v>
      </c>
      <c r="CU37" s="98" t="s">
        <v>38</v>
      </c>
      <c r="CV37" s="2881" t="s">
        <v>430</v>
      </c>
      <c r="CW37" s="2874"/>
      <c r="CX37" s="2875"/>
      <c r="CY37" s="2852"/>
      <c r="CZ37" s="2765"/>
      <c r="DA37" s="2765"/>
      <c r="DB37" s="2866"/>
      <c r="DC37" s="2867"/>
      <c r="DD37" s="2867"/>
      <c r="DE37" s="2867"/>
      <c r="DF37" s="2868"/>
    </row>
    <row r="38" spans="1:110" ht="18" customHeight="1" thickBot="1">
      <c r="A38" s="2856"/>
      <c r="B38" s="1834"/>
      <c r="C38" s="1270">
        <f t="shared" si="0"/>
        <v>28</v>
      </c>
      <c r="D38" s="1297" t="s">
        <v>88</v>
      </c>
      <c r="E38" s="1292" t="s">
        <v>38</v>
      </c>
      <c r="F38" s="225" t="s">
        <v>55</v>
      </c>
      <c r="G38" s="225" t="s">
        <v>33</v>
      </c>
      <c r="H38" s="225" t="s">
        <v>64</v>
      </c>
      <c r="I38" s="642" t="s">
        <v>38</v>
      </c>
      <c r="J38" s="1841"/>
      <c r="K38" s="3907">
        <f t="shared" si="1"/>
        <v>28</v>
      </c>
      <c r="L38" s="1298" t="s">
        <v>17</v>
      </c>
      <c r="M38" s="1287" t="s">
        <v>64</v>
      </c>
      <c r="N38" s="393" t="s">
        <v>38</v>
      </c>
      <c r="O38" s="392" t="s">
        <v>55</v>
      </c>
      <c r="P38" s="392" t="s">
        <v>33</v>
      </c>
      <c r="Q38" s="404" t="s">
        <v>38</v>
      </c>
      <c r="R38" s="1838"/>
      <c r="S38" s="1276">
        <f t="shared" si="2"/>
        <v>28</v>
      </c>
      <c r="T38" s="1298" t="s">
        <v>17</v>
      </c>
      <c r="U38" s="1292" t="s">
        <v>38</v>
      </c>
      <c r="V38" s="75" t="s">
        <v>33</v>
      </c>
      <c r="W38" s="75" t="s">
        <v>64</v>
      </c>
      <c r="X38" s="74" t="s">
        <v>38</v>
      </c>
      <c r="Y38" s="76" t="s">
        <v>55</v>
      </c>
      <c r="Z38" s="1838"/>
      <c r="AA38" s="1276">
        <f t="shared" si="3"/>
        <v>28</v>
      </c>
      <c r="AB38" s="1297" t="s">
        <v>18</v>
      </c>
      <c r="AC38" s="1295" t="s">
        <v>64</v>
      </c>
      <c r="AD38" s="82" t="s">
        <v>38</v>
      </c>
      <c r="AE38" s="83" t="s">
        <v>55</v>
      </c>
      <c r="AF38" s="71" t="s">
        <v>33</v>
      </c>
      <c r="AG38" s="643" t="s">
        <v>38</v>
      </c>
      <c r="AH38" s="1339"/>
      <c r="AI38" s="1270">
        <f t="shared" si="4"/>
        <v>28</v>
      </c>
      <c r="AJ38" s="1297" t="s">
        <v>15</v>
      </c>
      <c r="AK38" s="1293" t="s">
        <v>55</v>
      </c>
      <c r="AL38" s="75" t="s">
        <v>64</v>
      </c>
      <c r="AM38" s="224" t="s">
        <v>38</v>
      </c>
      <c r="AN38" s="74" t="s">
        <v>38</v>
      </c>
      <c r="AO38" s="318" t="s">
        <v>33</v>
      </c>
      <c r="AP38" s="1842"/>
      <c r="AQ38" s="1276">
        <f t="shared" si="5"/>
        <v>28</v>
      </c>
      <c r="AR38" s="1297" t="s">
        <v>19</v>
      </c>
      <c r="AS38" s="1289" t="s">
        <v>38</v>
      </c>
      <c r="AT38" s="75" t="s">
        <v>33</v>
      </c>
      <c r="AU38" s="75" t="s">
        <v>64</v>
      </c>
      <c r="AV38" s="74" t="s">
        <v>38</v>
      </c>
      <c r="AW38" s="76" t="s">
        <v>55</v>
      </c>
      <c r="AX38" s="2857"/>
      <c r="AY38" s="2858"/>
      <c r="AZ38" s="1338"/>
      <c r="BA38" s="1281">
        <f t="shared" si="6"/>
        <v>28</v>
      </c>
      <c r="BB38" s="3486" t="s">
        <v>18</v>
      </c>
      <c r="BC38" s="1294" t="s">
        <v>64</v>
      </c>
      <c r="BD38" s="72" t="s">
        <v>38</v>
      </c>
      <c r="BE38" s="71" t="s">
        <v>55</v>
      </c>
      <c r="BF38" s="71" t="s">
        <v>33</v>
      </c>
      <c r="BG38" s="643" t="s">
        <v>38</v>
      </c>
      <c r="BH38" s="1838">
        <v>35</v>
      </c>
      <c r="BI38" s="1276">
        <f t="shared" si="7"/>
        <v>28</v>
      </c>
      <c r="BJ38" s="1298" t="s">
        <v>14</v>
      </c>
      <c r="BK38" s="75" t="s">
        <v>55</v>
      </c>
      <c r="BL38" s="75" t="s">
        <v>64</v>
      </c>
      <c r="BM38" s="74" t="s">
        <v>38</v>
      </c>
      <c r="BN38" s="74" t="s">
        <v>38</v>
      </c>
      <c r="BO38" s="76" t="s">
        <v>33</v>
      </c>
      <c r="BP38" s="1839"/>
      <c r="BQ38" s="1698">
        <f t="shared" si="8"/>
        <v>28</v>
      </c>
      <c r="BR38" s="1300" t="s">
        <v>16</v>
      </c>
      <c r="BS38" s="1304" t="s">
        <v>38</v>
      </c>
      <c r="BT38" s="77" t="s">
        <v>33</v>
      </c>
      <c r="BU38" s="77" t="s">
        <v>64</v>
      </c>
      <c r="BV38" s="78" t="s">
        <v>38</v>
      </c>
      <c r="BW38" s="650" t="s">
        <v>55</v>
      </c>
      <c r="BX38" s="1838"/>
      <c r="BY38" s="1270">
        <f t="shared" si="9"/>
        <v>28</v>
      </c>
      <c r="BZ38" s="1298" t="s">
        <v>88</v>
      </c>
      <c r="CA38" s="1288" t="s">
        <v>64</v>
      </c>
      <c r="CB38" s="74" t="s">
        <v>38</v>
      </c>
      <c r="CC38" s="75" t="s">
        <v>55</v>
      </c>
      <c r="CD38" s="75" t="s">
        <v>33</v>
      </c>
      <c r="CE38" s="98" t="s">
        <v>38</v>
      </c>
      <c r="CF38" s="1339"/>
      <c r="CG38" s="1275">
        <f t="shared" si="10"/>
        <v>28</v>
      </c>
      <c r="CH38" s="1414" t="s">
        <v>17</v>
      </c>
      <c r="CI38" s="1287" t="s">
        <v>33</v>
      </c>
      <c r="CJ38" s="393" t="s">
        <v>38</v>
      </c>
      <c r="CK38" s="393" t="s">
        <v>38</v>
      </c>
      <c r="CL38" s="392" t="s">
        <v>55</v>
      </c>
      <c r="CM38" s="392" t="s">
        <v>64</v>
      </c>
      <c r="CN38" s="1839"/>
      <c r="CO38" s="1274">
        <f t="shared" si="11"/>
        <v>28</v>
      </c>
      <c r="CP38" s="1699" t="s">
        <v>16</v>
      </c>
      <c r="CQ38" s="1304" t="s">
        <v>38</v>
      </c>
      <c r="CR38" s="77" t="s">
        <v>33</v>
      </c>
      <c r="CS38" s="77" t="s">
        <v>64</v>
      </c>
      <c r="CT38" s="78" t="s">
        <v>38</v>
      </c>
      <c r="CU38" s="650" t="s">
        <v>55</v>
      </c>
      <c r="CV38" s="2881" t="s">
        <v>383</v>
      </c>
      <c r="CW38" s="2874"/>
      <c r="CX38" s="2875"/>
      <c r="CY38" s="2852"/>
      <c r="CZ38" s="2765"/>
      <c r="DA38" s="2765"/>
      <c r="DB38" s="2866"/>
      <c r="DC38" s="2867"/>
      <c r="DD38" s="2867"/>
      <c r="DE38" s="2867"/>
      <c r="DF38" s="2868"/>
    </row>
    <row r="39" spans="1:110" ht="18" customHeight="1" thickBot="1">
      <c r="A39" s="2856"/>
      <c r="B39" s="1834"/>
      <c r="C39" s="1270">
        <f t="shared" si="0"/>
        <v>29</v>
      </c>
      <c r="D39" s="1297" t="s">
        <v>15</v>
      </c>
      <c r="E39" s="1289" t="s">
        <v>38</v>
      </c>
      <c r="F39" s="75" t="s">
        <v>33</v>
      </c>
      <c r="G39" s="75" t="s">
        <v>64</v>
      </c>
      <c r="H39" s="74" t="s">
        <v>38</v>
      </c>
      <c r="I39" s="76" t="s">
        <v>55</v>
      </c>
      <c r="J39" s="3970"/>
      <c r="K39" s="3971"/>
      <c r="L39" s="3974"/>
      <c r="M39" s="3972"/>
      <c r="N39" s="232"/>
      <c r="O39" s="232"/>
      <c r="P39" s="232"/>
      <c r="Q39" s="3973"/>
      <c r="R39" s="1838"/>
      <c r="S39" s="1273">
        <f t="shared" si="2"/>
        <v>29</v>
      </c>
      <c r="T39" s="1298" t="s">
        <v>19</v>
      </c>
      <c r="U39" s="1292" t="s">
        <v>38</v>
      </c>
      <c r="V39" s="75" t="s">
        <v>33</v>
      </c>
      <c r="W39" s="75" t="s">
        <v>64</v>
      </c>
      <c r="X39" s="74" t="s">
        <v>38</v>
      </c>
      <c r="Y39" s="76" t="s">
        <v>55</v>
      </c>
      <c r="Z39" s="1838"/>
      <c r="AA39" s="1276">
        <f t="shared" si="3"/>
        <v>29</v>
      </c>
      <c r="AB39" s="1297" t="s">
        <v>88</v>
      </c>
      <c r="AC39" s="1289" t="s">
        <v>38</v>
      </c>
      <c r="AD39" s="75" t="s">
        <v>55</v>
      </c>
      <c r="AE39" s="75" t="s">
        <v>33</v>
      </c>
      <c r="AF39" s="225" t="s">
        <v>64</v>
      </c>
      <c r="AG39" s="98" t="s">
        <v>38</v>
      </c>
      <c r="AH39" s="1838">
        <v>22</v>
      </c>
      <c r="AI39" s="1273">
        <f t="shared" si="4"/>
        <v>29</v>
      </c>
      <c r="AJ39" s="1297" t="s">
        <v>14</v>
      </c>
      <c r="AK39" s="1288" t="s">
        <v>33</v>
      </c>
      <c r="AL39" s="74" t="s">
        <v>38</v>
      </c>
      <c r="AM39" s="224" t="s">
        <v>38</v>
      </c>
      <c r="AN39" s="75" t="s">
        <v>55</v>
      </c>
      <c r="AO39" s="318" t="s">
        <v>64</v>
      </c>
      <c r="AP39" s="1843"/>
      <c r="AQ39" s="1271">
        <f t="shared" si="5"/>
        <v>29</v>
      </c>
      <c r="AR39" s="1300" t="s">
        <v>16</v>
      </c>
      <c r="AS39" s="1304" t="s">
        <v>38</v>
      </c>
      <c r="AT39" s="77" t="s">
        <v>33</v>
      </c>
      <c r="AU39" s="77" t="s">
        <v>64</v>
      </c>
      <c r="AV39" s="78" t="s">
        <v>38</v>
      </c>
      <c r="AW39" s="650" t="s">
        <v>55</v>
      </c>
      <c r="AX39" s="2857"/>
      <c r="AY39" s="2858"/>
      <c r="AZ39" s="1339"/>
      <c r="BA39" s="1270">
        <f t="shared" si="6"/>
        <v>29</v>
      </c>
      <c r="BB39" s="1297" t="s">
        <v>88</v>
      </c>
      <c r="BC39" s="1293" t="s">
        <v>64</v>
      </c>
      <c r="BD39" s="224" t="s">
        <v>38</v>
      </c>
      <c r="BE39" s="225" t="s">
        <v>55</v>
      </c>
      <c r="BF39" s="225" t="s">
        <v>33</v>
      </c>
      <c r="BG39" s="642" t="s">
        <v>38</v>
      </c>
      <c r="BH39" s="1339"/>
      <c r="BI39" s="1267">
        <f t="shared" si="7"/>
        <v>29</v>
      </c>
      <c r="BJ39" s="2406" t="s">
        <v>17</v>
      </c>
      <c r="BK39" s="75" t="s">
        <v>33</v>
      </c>
      <c r="BL39" s="74" t="s">
        <v>38</v>
      </c>
      <c r="BM39" s="74" t="s">
        <v>38</v>
      </c>
      <c r="BN39" s="75" t="s">
        <v>55</v>
      </c>
      <c r="BO39" s="76" t="s">
        <v>64</v>
      </c>
      <c r="BP39" s="1838"/>
      <c r="BQ39" s="1275">
        <f t="shared" si="8"/>
        <v>29</v>
      </c>
      <c r="BR39" s="1329" t="s">
        <v>18</v>
      </c>
      <c r="BS39" s="1294" t="s">
        <v>55</v>
      </c>
      <c r="BT39" s="71" t="s">
        <v>64</v>
      </c>
      <c r="BU39" s="72" t="s">
        <v>38</v>
      </c>
      <c r="BV39" s="72" t="s">
        <v>38</v>
      </c>
      <c r="BW39" s="73" t="s">
        <v>33</v>
      </c>
      <c r="BX39" s="1838"/>
      <c r="BY39" s="1273">
        <f t="shared" si="9"/>
        <v>29</v>
      </c>
      <c r="BZ39" s="1298" t="s">
        <v>15</v>
      </c>
      <c r="CA39" s="1289" t="s">
        <v>38</v>
      </c>
      <c r="CB39" s="75" t="s">
        <v>55</v>
      </c>
      <c r="CC39" s="75" t="s">
        <v>33</v>
      </c>
      <c r="CD39" s="75" t="s">
        <v>64</v>
      </c>
      <c r="CE39" s="98" t="s">
        <v>38</v>
      </c>
      <c r="CF39" s="1838"/>
      <c r="CG39" s="1275">
        <f t="shared" si="10"/>
        <v>29</v>
      </c>
      <c r="CH39" s="1414" t="s">
        <v>19</v>
      </c>
      <c r="CI39" s="1287" t="s">
        <v>33</v>
      </c>
      <c r="CJ39" s="393" t="s">
        <v>38</v>
      </c>
      <c r="CK39" s="393" t="s">
        <v>38</v>
      </c>
      <c r="CL39" s="392" t="s">
        <v>55</v>
      </c>
      <c r="CM39" s="392" t="s">
        <v>64</v>
      </c>
      <c r="CN39" s="1838"/>
      <c r="CO39" s="1273">
        <f t="shared" si="11"/>
        <v>29</v>
      </c>
      <c r="CP39" s="1329" t="s">
        <v>18</v>
      </c>
      <c r="CQ39" s="1290" t="s">
        <v>38</v>
      </c>
      <c r="CR39" s="71" t="s">
        <v>33</v>
      </c>
      <c r="CS39" s="71" t="s">
        <v>64</v>
      </c>
      <c r="CT39" s="72" t="s">
        <v>38</v>
      </c>
      <c r="CU39" s="73" t="s">
        <v>55</v>
      </c>
      <c r="CV39" s="2881" t="s">
        <v>431</v>
      </c>
      <c r="CW39" s="2874"/>
      <c r="CX39" s="2875"/>
      <c r="CY39" s="2852"/>
      <c r="CZ39" s="2765"/>
      <c r="DA39" s="2765"/>
      <c r="DB39" s="2866"/>
      <c r="DC39" s="2867"/>
      <c r="DD39" s="2867"/>
      <c r="DE39" s="2867"/>
      <c r="DF39" s="2868"/>
    </row>
    <row r="40" spans="1:110" s="2020" customFormat="1" ht="18" customHeight="1" thickBot="1">
      <c r="A40" s="2882"/>
      <c r="B40" s="1834">
        <v>5</v>
      </c>
      <c r="C40" s="1275">
        <f t="shared" si="0"/>
        <v>30</v>
      </c>
      <c r="D40" s="1297" t="s">
        <v>14</v>
      </c>
      <c r="E40" s="1289" t="s">
        <v>38</v>
      </c>
      <c r="F40" s="75" t="s">
        <v>33</v>
      </c>
      <c r="G40" s="75" t="s">
        <v>64</v>
      </c>
      <c r="H40" s="74" t="s">
        <v>38</v>
      </c>
      <c r="I40" s="76" t="s">
        <v>55</v>
      </c>
      <c r="J40" s="1340"/>
      <c r="K40" s="1668"/>
      <c r="L40" s="3588"/>
      <c r="M40" s="641"/>
      <c r="N40" s="641"/>
      <c r="O40" s="641"/>
      <c r="P40" s="641"/>
      <c r="Q40" s="3529"/>
      <c r="R40" s="1839"/>
      <c r="S40" s="1274">
        <f t="shared" si="2"/>
        <v>30</v>
      </c>
      <c r="T40" s="1299" t="s">
        <v>16</v>
      </c>
      <c r="U40" s="1331" t="s">
        <v>55</v>
      </c>
      <c r="V40" s="391" t="s">
        <v>64</v>
      </c>
      <c r="W40" s="395" t="s">
        <v>38</v>
      </c>
      <c r="X40" s="395" t="s">
        <v>38</v>
      </c>
      <c r="Y40" s="403" t="s">
        <v>33</v>
      </c>
      <c r="Z40" s="1841"/>
      <c r="AA40" s="1276">
        <f t="shared" si="3"/>
        <v>30</v>
      </c>
      <c r="AB40" s="1297" t="s">
        <v>15</v>
      </c>
      <c r="AC40" s="1289" t="s">
        <v>38</v>
      </c>
      <c r="AD40" s="75" t="s">
        <v>55</v>
      </c>
      <c r="AE40" s="75" t="s">
        <v>33</v>
      </c>
      <c r="AF40" s="225" t="s">
        <v>64</v>
      </c>
      <c r="AG40" s="98" t="s">
        <v>38</v>
      </c>
      <c r="AH40" s="1339"/>
      <c r="AI40" s="1270">
        <f t="shared" si="4"/>
        <v>30</v>
      </c>
      <c r="AJ40" s="1297" t="s">
        <v>17</v>
      </c>
      <c r="AK40" s="1288" t="s">
        <v>33</v>
      </c>
      <c r="AL40" s="74" t="s">
        <v>38</v>
      </c>
      <c r="AM40" s="224" t="s">
        <v>38</v>
      </c>
      <c r="AN40" s="75" t="s">
        <v>55</v>
      </c>
      <c r="AO40" s="318" t="s">
        <v>64</v>
      </c>
      <c r="AP40" s="3977"/>
      <c r="AQ40" s="1330">
        <f t="shared" si="5"/>
        <v>30</v>
      </c>
      <c r="AR40" s="3978" t="s">
        <v>18</v>
      </c>
      <c r="AS40" s="1294" t="s">
        <v>55</v>
      </c>
      <c r="AT40" s="71" t="s">
        <v>64</v>
      </c>
      <c r="AU40" s="72" t="s">
        <v>38</v>
      </c>
      <c r="AV40" s="72" t="s">
        <v>38</v>
      </c>
      <c r="AW40" s="73" t="s">
        <v>33</v>
      </c>
      <c r="AX40" s="2857"/>
      <c r="AY40" s="2883"/>
      <c r="AZ40" s="1339"/>
      <c r="BA40" s="1270">
        <f t="shared" si="6"/>
        <v>30</v>
      </c>
      <c r="BB40" s="1329" t="s">
        <v>15</v>
      </c>
      <c r="BC40" s="1289" t="s">
        <v>38</v>
      </c>
      <c r="BD40" s="75" t="s">
        <v>55</v>
      </c>
      <c r="BE40" s="75" t="s">
        <v>33</v>
      </c>
      <c r="BF40" s="75" t="s">
        <v>64</v>
      </c>
      <c r="BG40" s="98" t="s">
        <v>38</v>
      </c>
      <c r="BH40" s="1838"/>
      <c r="BI40" s="1276">
        <f t="shared" si="7"/>
        <v>30</v>
      </c>
      <c r="BJ40" s="1298" t="s">
        <v>19</v>
      </c>
      <c r="BK40" s="95" t="s">
        <v>64</v>
      </c>
      <c r="BL40" s="74" t="s">
        <v>38</v>
      </c>
      <c r="BM40" s="75" t="s">
        <v>55</v>
      </c>
      <c r="BN40" s="75" t="s">
        <v>33</v>
      </c>
      <c r="BO40" s="98" t="s">
        <v>38</v>
      </c>
      <c r="BP40" s="1841"/>
      <c r="BQ40" s="1275">
        <f t="shared" si="8"/>
        <v>30</v>
      </c>
      <c r="BR40" s="1298" t="s">
        <v>88</v>
      </c>
      <c r="BS40" s="1288" t="s">
        <v>55</v>
      </c>
      <c r="BT40" s="75" t="s">
        <v>64</v>
      </c>
      <c r="BU40" s="74" t="s">
        <v>38</v>
      </c>
      <c r="BV40" s="74" t="s">
        <v>38</v>
      </c>
      <c r="BW40" s="76" t="s">
        <v>33</v>
      </c>
      <c r="BX40" s="1838">
        <v>44</v>
      </c>
      <c r="BY40" s="1270">
        <f t="shared" si="9"/>
        <v>30</v>
      </c>
      <c r="BZ40" s="1298" t="s">
        <v>14</v>
      </c>
      <c r="CA40" s="1289" t="s">
        <v>38</v>
      </c>
      <c r="CB40" s="75" t="s">
        <v>55</v>
      </c>
      <c r="CC40" s="75" t="s">
        <v>33</v>
      </c>
      <c r="CD40" s="75" t="s">
        <v>64</v>
      </c>
      <c r="CE40" s="98" t="s">
        <v>38</v>
      </c>
      <c r="CF40" s="1839"/>
      <c r="CG40" s="1271">
        <f t="shared" si="10"/>
        <v>30</v>
      </c>
      <c r="CH40" s="1415" t="s">
        <v>16</v>
      </c>
      <c r="CI40" s="1331" t="s">
        <v>64</v>
      </c>
      <c r="CJ40" s="395" t="s">
        <v>38</v>
      </c>
      <c r="CK40" s="391" t="s">
        <v>55</v>
      </c>
      <c r="CL40" s="391" t="s">
        <v>33</v>
      </c>
      <c r="CM40" s="3908" t="s">
        <v>38</v>
      </c>
      <c r="CN40" s="1838"/>
      <c r="CO40" s="1270">
        <f t="shared" si="11"/>
        <v>30</v>
      </c>
      <c r="CP40" s="1329" t="s">
        <v>88</v>
      </c>
      <c r="CQ40" s="1293" t="s">
        <v>55</v>
      </c>
      <c r="CR40" s="225" t="s">
        <v>64</v>
      </c>
      <c r="CS40" s="74" t="s">
        <v>38</v>
      </c>
      <c r="CT40" s="74" t="s">
        <v>38</v>
      </c>
      <c r="CU40" s="318" t="s">
        <v>33</v>
      </c>
      <c r="CV40" s="2876"/>
      <c r="CW40" s="2877"/>
      <c r="CX40" s="2878"/>
      <c r="CY40" s="2852"/>
      <c r="CZ40" s="2765"/>
      <c r="DA40" s="2765"/>
      <c r="DB40" s="2884"/>
      <c r="DC40" s="2885"/>
      <c r="DD40" s="2885"/>
      <c r="DE40" s="2885"/>
      <c r="DF40" s="2886"/>
    </row>
    <row r="41" spans="1:110" ht="18" customHeight="1" thickBot="1">
      <c r="A41" s="2856"/>
      <c r="B41" s="1834"/>
      <c r="C41" s="1274">
        <f t="shared" si="0"/>
        <v>31</v>
      </c>
      <c r="D41" s="1297" t="s">
        <v>17</v>
      </c>
      <c r="E41" s="1288" t="s">
        <v>55</v>
      </c>
      <c r="F41" s="75" t="s">
        <v>64</v>
      </c>
      <c r="G41" s="74" t="s">
        <v>38</v>
      </c>
      <c r="H41" s="74" t="s">
        <v>38</v>
      </c>
      <c r="I41" s="76" t="s">
        <v>33</v>
      </c>
      <c r="J41" s="1341"/>
      <c r="K41" s="1669"/>
      <c r="L41" s="1303"/>
      <c r="M41" s="3530"/>
      <c r="N41" s="3530"/>
      <c r="O41" s="3530"/>
      <c r="P41" s="3530"/>
      <c r="Q41" s="3531"/>
      <c r="R41" s="1839"/>
      <c r="S41" s="1274">
        <f t="shared" si="2"/>
        <v>31</v>
      </c>
      <c r="T41" s="1301" t="s">
        <v>18</v>
      </c>
      <c r="U41" s="1294" t="s">
        <v>55</v>
      </c>
      <c r="V41" s="71" t="s">
        <v>64</v>
      </c>
      <c r="W41" s="72" t="s">
        <v>38</v>
      </c>
      <c r="X41" s="72" t="s">
        <v>38</v>
      </c>
      <c r="Y41" s="73" t="s">
        <v>33</v>
      </c>
      <c r="Z41" s="1339"/>
      <c r="AA41" s="1043"/>
      <c r="AB41" s="1303"/>
      <c r="AC41" s="1296"/>
      <c r="AD41" s="286"/>
      <c r="AE41" s="286"/>
      <c r="AF41" s="286"/>
      <c r="AG41" s="287"/>
      <c r="AH41" s="1352"/>
      <c r="AI41" s="1274">
        <f t="shared" si="4"/>
        <v>31</v>
      </c>
      <c r="AJ41" s="1297" t="s">
        <v>19</v>
      </c>
      <c r="AK41" s="1377" t="s">
        <v>64</v>
      </c>
      <c r="AL41" s="393" t="s">
        <v>38</v>
      </c>
      <c r="AM41" s="392" t="s">
        <v>55</v>
      </c>
      <c r="AN41" s="392" t="s">
        <v>33</v>
      </c>
      <c r="AO41" s="404" t="s">
        <v>38</v>
      </c>
      <c r="AP41" s="1367"/>
      <c r="AQ41" s="1018"/>
      <c r="AR41" s="1303"/>
      <c r="AS41" s="1296"/>
      <c r="AT41" s="286"/>
      <c r="AU41" s="286"/>
      <c r="AV41" s="286"/>
      <c r="AW41" s="287"/>
      <c r="AX41" s="2857"/>
      <c r="AY41" s="2858"/>
      <c r="AZ41" s="1839">
        <v>31</v>
      </c>
      <c r="BA41" s="1274">
        <f t="shared" si="6"/>
        <v>31</v>
      </c>
      <c r="BB41" s="1298" t="s">
        <v>14</v>
      </c>
      <c r="BC41" s="1307" t="s">
        <v>38</v>
      </c>
      <c r="BD41" s="75" t="s">
        <v>33</v>
      </c>
      <c r="BE41" s="75" t="s">
        <v>64</v>
      </c>
      <c r="BF41" s="74" t="s">
        <v>38</v>
      </c>
      <c r="BG41" s="76" t="s">
        <v>55</v>
      </c>
      <c r="BH41" s="1839"/>
      <c r="BI41" s="1698">
        <f t="shared" si="7"/>
        <v>31</v>
      </c>
      <c r="BJ41" s="1699" t="s">
        <v>16</v>
      </c>
      <c r="BK41" s="1649" t="s">
        <v>64</v>
      </c>
      <c r="BL41" s="78" t="s">
        <v>38</v>
      </c>
      <c r="BM41" s="77" t="s">
        <v>55</v>
      </c>
      <c r="BN41" s="77" t="s">
        <v>33</v>
      </c>
      <c r="BO41" s="97" t="s">
        <v>38</v>
      </c>
      <c r="BP41" s="1367"/>
      <c r="BQ41" s="1043"/>
      <c r="BR41" s="1303"/>
      <c r="BS41" s="1296"/>
      <c r="BT41" s="286"/>
      <c r="BU41" s="286"/>
      <c r="BV41" s="286"/>
      <c r="BW41" s="287"/>
      <c r="BX41" s="1839"/>
      <c r="BY41" s="1274">
        <f t="shared" si="9"/>
        <v>31</v>
      </c>
      <c r="BZ41" s="1298" t="s">
        <v>17</v>
      </c>
      <c r="CA41" s="1289" t="s">
        <v>38</v>
      </c>
      <c r="CB41" s="75" t="s">
        <v>33</v>
      </c>
      <c r="CC41" s="75" t="s">
        <v>64</v>
      </c>
      <c r="CD41" s="74" t="s">
        <v>38</v>
      </c>
      <c r="CE41" s="76" t="s">
        <v>55</v>
      </c>
      <c r="CF41" s="1367"/>
      <c r="CG41" s="1043"/>
      <c r="CH41" s="1303"/>
      <c r="CI41" s="1296"/>
      <c r="CJ41" s="286"/>
      <c r="CK41" s="286"/>
      <c r="CL41" s="286"/>
      <c r="CM41" s="287"/>
      <c r="CN41" s="1839"/>
      <c r="CO41" s="1274">
        <f t="shared" si="11"/>
        <v>31</v>
      </c>
      <c r="CP41" s="1329" t="s">
        <v>15</v>
      </c>
      <c r="CQ41" s="1293" t="s">
        <v>55</v>
      </c>
      <c r="CR41" s="225" t="s">
        <v>64</v>
      </c>
      <c r="CS41" s="74" t="s">
        <v>38</v>
      </c>
      <c r="CT41" s="74" t="s">
        <v>38</v>
      </c>
      <c r="CU41" s="76" t="s">
        <v>33</v>
      </c>
      <c r="CV41" s="2887"/>
      <c r="CW41" s="2874"/>
      <c r="CX41" s="2875"/>
      <c r="CY41" s="2852"/>
      <c r="CZ41" s="2765"/>
      <c r="DA41" s="2765"/>
      <c r="DB41" s="2888"/>
      <c r="DC41" s="2889"/>
      <c r="DD41" s="2889"/>
      <c r="DE41" s="2889"/>
      <c r="DF41" s="2890"/>
    </row>
    <row r="42" spans="1:110" s="2020" customFormat="1" ht="18" customHeight="1">
      <c r="A42" s="2891"/>
      <c r="B42" s="4699" t="s">
        <v>157</v>
      </c>
      <c r="C42" s="4700"/>
      <c r="D42" s="4701"/>
      <c r="E42" s="1308">
        <v>4</v>
      </c>
      <c r="F42" s="462"/>
      <c r="G42" s="462"/>
      <c r="H42" s="587">
        <v>4</v>
      </c>
      <c r="I42" s="635"/>
      <c r="J42" s="2892"/>
      <c r="K42" s="2893"/>
      <c r="L42" s="2894"/>
      <c r="M42" s="1308">
        <v>2</v>
      </c>
      <c r="N42" s="462"/>
      <c r="O42" s="462"/>
      <c r="P42" s="587">
        <v>3</v>
      </c>
      <c r="Q42" s="635"/>
      <c r="R42" s="2895"/>
      <c r="S42" s="2896"/>
      <c r="T42" s="2894"/>
      <c r="U42" s="1308">
        <v>3</v>
      </c>
      <c r="V42" s="462"/>
      <c r="W42" s="462"/>
      <c r="X42" s="587">
        <v>4</v>
      </c>
      <c r="Y42" s="635"/>
      <c r="Z42" s="2892"/>
      <c r="AA42" s="2896"/>
      <c r="AB42" s="2897"/>
      <c r="AC42" s="1308">
        <v>4</v>
      </c>
      <c r="AD42" s="462"/>
      <c r="AE42" s="462"/>
      <c r="AF42" s="587">
        <v>3</v>
      </c>
      <c r="AG42" s="635"/>
      <c r="AH42" s="2892"/>
      <c r="AI42" s="2896"/>
      <c r="AJ42" s="2894"/>
      <c r="AK42" s="1308">
        <v>3</v>
      </c>
      <c r="AL42" s="462"/>
      <c r="AM42" s="462"/>
      <c r="AN42" s="587">
        <v>3</v>
      </c>
      <c r="AO42" s="635"/>
      <c r="AP42" s="2892"/>
      <c r="AQ42" s="2896"/>
      <c r="AR42" s="2894"/>
      <c r="AS42" s="1308">
        <v>4</v>
      </c>
      <c r="AT42" s="462"/>
      <c r="AU42" s="462"/>
      <c r="AV42" s="587">
        <v>4</v>
      </c>
      <c r="AW42" s="635"/>
      <c r="AY42" s="2898"/>
      <c r="AZ42" s="4699" t="s">
        <v>157</v>
      </c>
      <c r="BA42" s="4700"/>
      <c r="BB42" s="4701"/>
      <c r="BC42" s="1308">
        <v>3</v>
      </c>
      <c r="BD42" s="462"/>
      <c r="BE42" s="462"/>
      <c r="BF42" s="587">
        <v>2</v>
      </c>
      <c r="BG42" s="635"/>
      <c r="BH42" s="2899"/>
      <c r="BI42" s="2900"/>
      <c r="BJ42" s="2894"/>
      <c r="BK42" s="1308">
        <v>3</v>
      </c>
      <c r="BL42" s="462"/>
      <c r="BM42" s="462"/>
      <c r="BN42" s="587">
        <v>4</v>
      </c>
      <c r="BO42" s="635"/>
      <c r="BP42" s="2899"/>
      <c r="BQ42" s="2900"/>
      <c r="BR42" s="2894"/>
      <c r="BS42" s="1308">
        <v>4</v>
      </c>
      <c r="BT42" s="462"/>
      <c r="BU42" s="462"/>
      <c r="BV42" s="587">
        <v>3</v>
      </c>
      <c r="BW42" s="635"/>
      <c r="BX42" s="2899"/>
      <c r="BY42" s="2900"/>
      <c r="BZ42" s="2894"/>
      <c r="CA42" s="1308">
        <v>3</v>
      </c>
      <c r="CB42" s="462"/>
      <c r="CC42" s="462"/>
      <c r="CD42" s="587">
        <v>4</v>
      </c>
      <c r="CE42" s="635"/>
      <c r="CF42" s="2899"/>
      <c r="CG42" s="2900"/>
      <c r="CH42" s="2894"/>
      <c r="CI42" s="1308">
        <v>3</v>
      </c>
      <c r="CJ42" s="462"/>
      <c r="CK42" s="462"/>
      <c r="CL42" s="587">
        <v>3</v>
      </c>
      <c r="CM42" s="635"/>
      <c r="CN42" s="2899"/>
      <c r="CO42" s="2900"/>
      <c r="CP42" s="2894"/>
      <c r="CQ42" s="1308">
        <v>3</v>
      </c>
      <c r="CR42" s="462"/>
      <c r="CS42" s="462"/>
      <c r="CT42" s="587">
        <v>4</v>
      </c>
      <c r="CU42" s="635"/>
      <c r="CV42" s="2901" t="s">
        <v>93</v>
      </c>
      <c r="CW42" s="2902"/>
      <c r="CX42" s="2903"/>
      <c r="CY42" s="2904" t="s">
        <v>106</v>
      </c>
      <c r="CZ42" s="2905"/>
      <c r="DA42" s="2897"/>
      <c r="DB42" s="2906">
        <f>+E42+M42+U42+AC42+AK42+AS42+BC42+BK42+BS42+CA42+CI42+CQ42</f>
        <v>39</v>
      </c>
      <c r="DC42" s="2907"/>
      <c r="DD42" s="2907"/>
      <c r="DE42" s="2908">
        <f>+H42+P42+X42+AF42+AN42+AV42+BF42+BN42+BV42+CD42+CL42+CT42</f>
        <v>41</v>
      </c>
      <c r="DF42" s="2909"/>
    </row>
    <row r="43" spans="1:110" s="2020" customFormat="1" ht="18" customHeight="1">
      <c r="A43" s="2910"/>
      <c r="B43" s="4702"/>
      <c r="C43" s="4703"/>
      <c r="D43" s="4704"/>
      <c r="E43" s="1309"/>
      <c r="F43" s="588">
        <v>3</v>
      </c>
      <c r="G43" s="464"/>
      <c r="H43" s="464"/>
      <c r="I43" s="636">
        <v>3</v>
      </c>
      <c r="J43" s="2899"/>
      <c r="K43" s="2911"/>
      <c r="L43" s="2912"/>
      <c r="M43" s="1309"/>
      <c r="N43" s="588">
        <v>3</v>
      </c>
      <c r="O43" s="464"/>
      <c r="P43" s="464"/>
      <c r="Q43" s="636">
        <v>4</v>
      </c>
      <c r="R43" s="2913"/>
      <c r="S43" s="2914"/>
      <c r="T43" s="2912"/>
      <c r="U43" s="1309"/>
      <c r="V43" s="588">
        <v>4</v>
      </c>
      <c r="W43" s="464"/>
      <c r="X43" s="464"/>
      <c r="Y43" s="636">
        <v>3</v>
      </c>
      <c r="Z43" s="2899"/>
      <c r="AA43" s="2914"/>
      <c r="AB43" s="2915"/>
      <c r="AC43" s="1309"/>
      <c r="AD43" s="588">
        <v>3</v>
      </c>
      <c r="AE43" s="464"/>
      <c r="AF43" s="464"/>
      <c r="AG43" s="636">
        <v>3</v>
      </c>
      <c r="AH43" s="2899"/>
      <c r="AI43" s="2914"/>
      <c r="AJ43" s="2912"/>
      <c r="AK43" s="1309"/>
      <c r="AL43" s="588">
        <v>4</v>
      </c>
      <c r="AM43" s="464"/>
      <c r="AN43" s="464"/>
      <c r="AO43" s="636">
        <v>3</v>
      </c>
      <c r="AP43" s="2899"/>
      <c r="AQ43" s="2914"/>
      <c r="AR43" s="2912"/>
      <c r="AS43" s="1309"/>
      <c r="AT43" s="588">
        <v>3</v>
      </c>
      <c r="AU43" s="464"/>
      <c r="AV43" s="464"/>
      <c r="AW43" s="636">
        <v>3</v>
      </c>
      <c r="AY43" s="2898"/>
      <c r="AZ43" s="4702"/>
      <c r="BA43" s="4703"/>
      <c r="BB43" s="4704"/>
      <c r="BC43" s="1309"/>
      <c r="BD43" s="588">
        <v>4</v>
      </c>
      <c r="BE43" s="464"/>
      <c r="BF43" s="464"/>
      <c r="BG43" s="636">
        <v>4</v>
      </c>
      <c r="BH43" s="2899"/>
      <c r="BI43" s="2900"/>
      <c r="BJ43" s="2912"/>
      <c r="BK43" s="1309"/>
      <c r="BL43" s="588">
        <v>3</v>
      </c>
      <c r="BM43" s="464"/>
      <c r="BN43" s="464"/>
      <c r="BO43" s="636">
        <v>3</v>
      </c>
      <c r="BP43" s="2899"/>
      <c r="BQ43" s="2900"/>
      <c r="BR43" s="2912"/>
      <c r="BS43" s="1309"/>
      <c r="BT43" s="588">
        <v>3</v>
      </c>
      <c r="BU43" s="464"/>
      <c r="BV43" s="464"/>
      <c r="BW43" s="636">
        <v>4</v>
      </c>
      <c r="BX43" s="2899"/>
      <c r="BY43" s="2900"/>
      <c r="BZ43" s="2912"/>
      <c r="CA43" s="1309"/>
      <c r="CB43" s="588">
        <v>3</v>
      </c>
      <c r="CC43" s="464"/>
      <c r="CD43" s="464"/>
      <c r="CE43" s="636">
        <v>3</v>
      </c>
      <c r="CF43" s="2899"/>
      <c r="CG43" s="2900"/>
      <c r="CH43" s="2912"/>
      <c r="CI43" s="1309"/>
      <c r="CJ43" s="588">
        <v>3</v>
      </c>
      <c r="CK43" s="464"/>
      <c r="CL43" s="464"/>
      <c r="CM43" s="636">
        <v>4</v>
      </c>
      <c r="CN43" s="2899"/>
      <c r="CO43" s="2900"/>
      <c r="CP43" s="2912"/>
      <c r="CQ43" s="1309"/>
      <c r="CR43" s="588">
        <v>4</v>
      </c>
      <c r="CS43" s="464"/>
      <c r="CT43" s="464"/>
      <c r="CU43" s="636">
        <v>2</v>
      </c>
      <c r="CV43" s="2916"/>
      <c r="CW43" s="2917"/>
      <c r="CX43" s="2918"/>
      <c r="CY43" s="2919" t="s">
        <v>105</v>
      </c>
      <c r="CZ43" s="2900"/>
      <c r="DA43" s="2915"/>
      <c r="DB43" s="2920"/>
      <c r="DC43" s="2921">
        <f>+F43+N43+V43+AD43+AL43+AT43+BD43+BL43+BT43+CB43+CJ43+CR43</f>
        <v>40</v>
      </c>
      <c r="DD43" s="2922"/>
      <c r="DE43" s="2922"/>
      <c r="DF43" s="2923">
        <f>+I43+Q43+Y43+AG43+AO43+AW43+BG43+BO43+BW43+CE43+CM43+CU43</f>
        <v>39</v>
      </c>
    </row>
    <row r="44" spans="1:110" s="2020" customFormat="1" ht="18" customHeight="1" thickBot="1">
      <c r="A44" s="2924"/>
      <c r="B44" s="4705"/>
      <c r="C44" s="4706"/>
      <c r="D44" s="4707"/>
      <c r="E44" s="1310"/>
      <c r="F44" s="466"/>
      <c r="G44" s="589">
        <v>3</v>
      </c>
      <c r="H44" s="466"/>
      <c r="I44" s="637"/>
      <c r="J44" s="2925"/>
      <c r="K44" s="2926"/>
      <c r="L44" s="2927"/>
      <c r="M44" s="1310"/>
      <c r="N44" s="466"/>
      <c r="O44" s="589">
        <v>3</v>
      </c>
      <c r="P44" s="466"/>
      <c r="Q44" s="637"/>
      <c r="R44" s="2928"/>
      <c r="S44" s="2926"/>
      <c r="T44" s="2927"/>
      <c r="U44" s="1310"/>
      <c r="V44" s="466"/>
      <c r="W44" s="589">
        <v>4</v>
      </c>
      <c r="X44" s="466"/>
      <c r="Y44" s="637"/>
      <c r="Z44" s="2925"/>
      <c r="AA44" s="2926"/>
      <c r="AB44" s="2929"/>
      <c r="AC44" s="1310"/>
      <c r="AD44" s="466"/>
      <c r="AE44" s="589">
        <v>3</v>
      </c>
      <c r="AF44" s="466"/>
      <c r="AG44" s="637"/>
      <c r="AH44" s="2925"/>
      <c r="AI44" s="2926"/>
      <c r="AJ44" s="2927"/>
      <c r="AK44" s="1310"/>
      <c r="AL44" s="466"/>
      <c r="AM44" s="589">
        <v>4</v>
      </c>
      <c r="AN44" s="466"/>
      <c r="AO44" s="637"/>
      <c r="AP44" s="2925"/>
      <c r="AQ44" s="2926"/>
      <c r="AR44" s="2927"/>
      <c r="AS44" s="1310"/>
      <c r="AT44" s="466"/>
      <c r="AU44" s="589">
        <v>3</v>
      </c>
      <c r="AV44" s="466"/>
      <c r="AW44" s="637"/>
      <c r="AY44" s="2898"/>
      <c r="AZ44" s="4705"/>
      <c r="BA44" s="4706"/>
      <c r="BB44" s="4707"/>
      <c r="BC44" s="1310"/>
      <c r="BD44" s="466"/>
      <c r="BE44" s="589">
        <v>3</v>
      </c>
      <c r="BF44" s="466"/>
      <c r="BG44" s="637"/>
      <c r="BH44" s="2925"/>
      <c r="BI44" s="2930"/>
      <c r="BJ44" s="2927"/>
      <c r="BK44" s="1310"/>
      <c r="BL44" s="466"/>
      <c r="BM44" s="589">
        <v>3</v>
      </c>
      <c r="BN44" s="466"/>
      <c r="BO44" s="637"/>
      <c r="BP44" s="2925"/>
      <c r="BQ44" s="2930"/>
      <c r="BR44" s="2927"/>
      <c r="BS44" s="1310"/>
      <c r="BT44" s="466"/>
      <c r="BU44" s="589">
        <v>3</v>
      </c>
      <c r="BV44" s="466"/>
      <c r="BW44" s="637"/>
      <c r="BX44" s="2925"/>
      <c r="BY44" s="2930"/>
      <c r="BZ44" s="2927"/>
      <c r="CA44" s="1310"/>
      <c r="CB44" s="466"/>
      <c r="CC44" s="589">
        <v>4</v>
      </c>
      <c r="CD44" s="466"/>
      <c r="CE44" s="637"/>
      <c r="CF44" s="2925"/>
      <c r="CG44" s="2930"/>
      <c r="CH44" s="2927"/>
      <c r="CI44" s="1310"/>
      <c r="CJ44" s="466"/>
      <c r="CK44" s="589">
        <v>3</v>
      </c>
      <c r="CL44" s="466"/>
      <c r="CM44" s="637"/>
      <c r="CN44" s="2925"/>
      <c r="CO44" s="2930"/>
      <c r="CP44" s="2927"/>
      <c r="CQ44" s="1310"/>
      <c r="CR44" s="466"/>
      <c r="CS44" s="589">
        <v>4</v>
      </c>
      <c r="CT44" s="466"/>
      <c r="CU44" s="637"/>
      <c r="CV44" s="2876" t="s">
        <v>432</v>
      </c>
      <c r="CW44" s="2877"/>
      <c r="CX44" s="2878"/>
      <c r="CY44" s="2931" t="s">
        <v>97</v>
      </c>
      <c r="CZ44" s="2930"/>
      <c r="DA44" s="2929"/>
      <c r="DB44" s="2932"/>
      <c r="DC44" s="2933"/>
      <c r="DD44" s="2934">
        <f>+G44+O44+W44+AE44+AM44+AU44+BE44+BM44+BU44+CC44+CK44+CS44</f>
        <v>40</v>
      </c>
      <c r="DE44" s="2933"/>
      <c r="DF44" s="2935"/>
    </row>
    <row r="45" spans="1:110" ht="18" customHeight="1">
      <c r="A45" s="2936"/>
      <c r="B45" s="4687" t="s">
        <v>95</v>
      </c>
      <c r="C45" s="4688"/>
      <c r="D45" s="4689"/>
      <c r="E45" s="2937">
        <f>COUNTIF(E11:E41,"R" )+COUNTIF(E11:E41,"P" )+COUNTIF(E11:E41,"N" )+E42</f>
        <v>21</v>
      </c>
      <c r="F45" s="2938"/>
      <c r="G45" s="2938"/>
      <c r="H45" s="2938">
        <f>COUNTIF(H11:H41,"R" )+COUNTIF(H11:H41,"P" )+COUNTIF(H11:H41,"N" )+H42</f>
        <v>22</v>
      </c>
      <c r="I45" s="2939"/>
      <c r="J45" s="2940"/>
      <c r="K45" s="2941"/>
      <c r="L45" s="2942"/>
      <c r="M45" s="2937">
        <f>COUNTIF(M11:M41,"R" )+COUNTIF(M11:M41,"P" )+COUNTIF(M11:M41,"N" )+M42</f>
        <v>20</v>
      </c>
      <c r="N45" s="2938"/>
      <c r="O45" s="2938"/>
      <c r="P45" s="2938">
        <f>COUNTIF(P11:P41,"R" )+COUNTIF(P11:P41,"P" )+COUNTIF(P11:P41,"N" )+P42</f>
        <v>21</v>
      </c>
      <c r="Q45" s="2939"/>
      <c r="R45" s="2943"/>
      <c r="S45" s="2944"/>
      <c r="T45" s="2942"/>
      <c r="U45" s="2937">
        <f>COUNTIF(U11:U41,"R" )+COUNTIF(U11:U41,"P" )+COUNTIF(U11:U41,"N" )+U42</f>
        <v>21</v>
      </c>
      <c r="V45" s="2938"/>
      <c r="W45" s="2938"/>
      <c r="X45" s="2938">
        <f>COUNTIF(X11:X41,"R" )+COUNTIF(X11:X41,"P" )+COUNTIF(X11:X41,"N" )+X42</f>
        <v>21</v>
      </c>
      <c r="Y45" s="2945"/>
      <c r="Z45" s="2946"/>
      <c r="AA45" s="2944"/>
      <c r="AB45" s="2947"/>
      <c r="AC45" s="2948">
        <f>COUNTIF(AC11:AC41,"R" )+COUNTIF(AC11:AC41,"P" )+COUNTIF(AC11:AC41,"N" )+AC42</f>
        <v>22</v>
      </c>
      <c r="AD45" s="2938"/>
      <c r="AE45" s="2938"/>
      <c r="AF45" s="2938">
        <f>COUNTIF(AF11:AF41,"R" )+COUNTIF(AF11:AF41,"P" )+COUNTIF(AF11:AF41,"N" )+AF42</f>
        <v>23</v>
      </c>
      <c r="AG45" s="2939"/>
      <c r="AH45" s="2940"/>
      <c r="AI45" s="2944"/>
      <c r="AJ45" s="2942"/>
      <c r="AK45" s="2937">
        <f>COUNTIF(AK11:AK41,"R" )+COUNTIF(AK11:AK41,"P" )+COUNTIF(AK11:AK41,"N" )+AK42</f>
        <v>23</v>
      </c>
      <c r="AL45" s="2938"/>
      <c r="AM45" s="2938"/>
      <c r="AN45" s="2938">
        <f>COUNTIF(AN11:AN41,"R" )+COUNTIF(AN11:AN41,"P" )+COUNTIF(AN11:AN41,"N" )+AN42</f>
        <v>21</v>
      </c>
      <c r="AO45" s="2939"/>
      <c r="AP45" s="2940"/>
      <c r="AQ45" s="2944"/>
      <c r="AR45" s="2942"/>
      <c r="AS45" s="2937">
        <f>COUNTIF(AS11:AS41,"R" )+COUNTIF(AS11:AS41,"P" )+COUNTIF(AS11:AS41,"N" )+AS42</f>
        <v>20</v>
      </c>
      <c r="AT45" s="2938"/>
      <c r="AU45" s="2938"/>
      <c r="AV45" s="2938">
        <f>COUNTIF(AV11:AV41,"R" )+COUNTIF(AV11:AV41,"P" )+COUNTIF(AV11:AV41,"N" )+AV42</f>
        <v>21</v>
      </c>
      <c r="AW45" s="2939"/>
      <c r="AY45" s="2949"/>
      <c r="AZ45" s="4687" t="s">
        <v>95</v>
      </c>
      <c r="BA45" s="4688"/>
      <c r="BB45" s="4689"/>
      <c r="BC45" s="2937">
        <f>COUNTIF(BC11:BC41,"R" )+COUNTIF(BC11:BC41,"P" )+COUNTIF(BC11:BC41,"N" )+BC42</f>
        <v>22</v>
      </c>
      <c r="BD45" s="2938"/>
      <c r="BE45" s="2938"/>
      <c r="BF45" s="2938">
        <f>COUNTIF(BF11:BF41,"R" )+COUNTIF(BF11:BF41,"P" )+COUNTIF(BF11:BF41,"N" )+BF42</f>
        <v>22</v>
      </c>
      <c r="BG45" s="2945"/>
      <c r="BH45" s="2940"/>
      <c r="BI45" s="2950"/>
      <c r="BJ45" s="2942"/>
      <c r="BK45" s="2937">
        <f>COUNTIF(BK11:BK41,"R" )+COUNTIF(BK11:BK41,"P" )+COUNTIF(BK11:BK41,"N" )+BK42</f>
        <v>23</v>
      </c>
      <c r="BL45" s="2938"/>
      <c r="BM45" s="2938"/>
      <c r="BN45" s="2938">
        <f>COUNTIF(BN11:BN41,"R" )+COUNTIF(BN11:BN41,"P" )+COUNTIF(BN11:BN41,"N" )+BN42</f>
        <v>22</v>
      </c>
      <c r="BO45" s="2939"/>
      <c r="BP45" s="2940"/>
      <c r="BQ45" s="2950"/>
      <c r="BR45" s="2942"/>
      <c r="BS45" s="2937">
        <f>COUNTIF(BS11:BS41,"R" )+COUNTIF(BS11:BS41,"P" )+COUNTIF(BS11:BS41,"N" )+BS42</f>
        <v>21</v>
      </c>
      <c r="BT45" s="2938"/>
      <c r="BU45" s="2938"/>
      <c r="BV45" s="2938">
        <f>COUNTIF(BV11:BV41,"R" )+COUNTIF(BV11:BV41,"P" )+COUNTIF(BV11:BV41,"N" )+BV42</f>
        <v>20</v>
      </c>
      <c r="BW45" s="2939"/>
      <c r="BX45" s="2946"/>
      <c r="BY45" s="2950"/>
      <c r="BZ45" s="2951"/>
      <c r="CA45" s="2937">
        <f>COUNTIF(CA11:CA41,"R" )+COUNTIF(CA11:CA41,"P" )+COUNTIF(CA11:CA41,"N" )+CA42</f>
        <v>21</v>
      </c>
      <c r="CB45" s="2938"/>
      <c r="CC45" s="2938"/>
      <c r="CD45" s="2938">
        <f>COUNTIF(CD11:CD41,"R" )+COUNTIF(CD11:CD41,"P" )+COUNTIF(CD11:CD41,"N" )+CD42</f>
        <v>24</v>
      </c>
      <c r="CE45" s="2939"/>
      <c r="CF45" s="2940"/>
      <c r="CG45" s="2950"/>
      <c r="CH45" s="2942"/>
      <c r="CI45" s="2937">
        <f>COUNTIF(CI11:CI41,"R" )+COUNTIF(CI11:CI41,"P" )+COUNTIF(CI11:CI41,"N" )+CI42</f>
        <v>22</v>
      </c>
      <c r="CJ45" s="2938"/>
      <c r="CK45" s="2938"/>
      <c r="CL45" s="2938">
        <f>COUNTIF(CL11:CL41,"R" )+COUNTIF(CL11:CL41,"P" )+COUNTIF(CL11:CL41,"N" )+CL42</f>
        <v>21</v>
      </c>
      <c r="CM45" s="2939"/>
      <c r="CN45" s="2940"/>
      <c r="CO45" s="2950"/>
      <c r="CP45" s="2942"/>
      <c r="CQ45" s="2937">
        <f>COUNTIF(CQ11:CQ41,"R" )+COUNTIF(CQ11:CQ41,"P" )+COUNTIF(CQ11:CQ41,"N" )+CQ42</f>
        <v>21</v>
      </c>
      <c r="CR45" s="2938"/>
      <c r="CS45" s="2938"/>
      <c r="CT45" s="2938">
        <f>COUNTIF(CT11:CT41,"R" )+COUNTIF(CT11:CT41,"P" )+COUNTIF(CT11:CT41,"N" )+CT42</f>
        <v>21</v>
      </c>
      <c r="CU45" s="2939"/>
      <c r="CV45" s="2881" t="s">
        <v>433</v>
      </c>
      <c r="CW45" s="2874"/>
      <c r="CX45" s="2875"/>
      <c r="CY45" s="2952"/>
      <c r="CZ45" s="2953"/>
      <c r="DA45" s="2954"/>
      <c r="DB45" s="2955">
        <f>+E45+M45+U45+AC45+AK45+AS45+BC45+BK45+BS45+CA45+CI45+CQ45</f>
        <v>257</v>
      </c>
      <c r="DC45" s="2956"/>
      <c r="DD45" s="2956"/>
      <c r="DE45" s="2956">
        <f>+H45+P45+X45+AF45+AN45+AV45+BF45+BN45+BV45+CD45+CL45+CT45</f>
        <v>259</v>
      </c>
      <c r="DF45" s="2957"/>
    </row>
    <row r="46" spans="1:110" ht="18" customHeight="1">
      <c r="A46" s="2936"/>
      <c r="B46" s="4690"/>
      <c r="C46" s="4691"/>
      <c r="D46" s="4692"/>
      <c r="E46" s="2958"/>
      <c r="F46" s="2959">
        <f>COUNTIF(F11:F41,"R" )+COUNTIF(F11:F41,"P" )+COUNTIF(F11:F41,"N" )+F43</f>
        <v>23</v>
      </c>
      <c r="G46" s="2959"/>
      <c r="H46" s="2959"/>
      <c r="I46" s="2960">
        <f>COUNTIF(I11:I41,"R" )+COUNTIF(I11:I41,"P" )+COUNTIF(I11:I41,"N" )+I43</f>
        <v>21</v>
      </c>
      <c r="J46" s="2961"/>
      <c r="K46" s="2962"/>
      <c r="L46" s="2963"/>
      <c r="M46" s="2958"/>
      <c r="N46" s="2959">
        <f>COUNTIF(N11:N41,"R" )+COUNTIF(N11:N41,"P" )+COUNTIF(N11:N41,"N" )+N43</f>
        <v>18</v>
      </c>
      <c r="O46" s="2959"/>
      <c r="P46" s="2959"/>
      <c r="Q46" s="2960">
        <f>COUNTIF(Q11:Q41,"R" )+COUNTIF(Q11:Q41,"P" )+COUNTIF(Q11:Q41,"N" )+Q43</f>
        <v>21</v>
      </c>
      <c r="R46" s="2964"/>
      <c r="S46" s="2965"/>
      <c r="T46" s="2963"/>
      <c r="U46" s="2958"/>
      <c r="V46" s="2959">
        <f>COUNTIF(V11:V41,"R" )+COUNTIF(V11:V41,"P" )+COUNTIF(V11:V41,"N" )+V43</f>
        <v>24</v>
      </c>
      <c r="W46" s="2959"/>
      <c r="X46" s="2959"/>
      <c r="Y46" s="2966">
        <f>COUNTIF(Y11:Y41,"R" )+COUNTIF(Y11:Y41,"P" )+COUNTIF(Y11:Y41,"N" )+Y43</f>
        <v>22</v>
      </c>
      <c r="Z46" s="2967"/>
      <c r="AA46" s="2965"/>
      <c r="AB46" s="2968"/>
      <c r="AC46" s="2969"/>
      <c r="AD46" s="2959">
        <f>COUNTIF(AD11:AD41,"R" )+COUNTIF(AD11:AD41,"P" )+COUNTIF(AD11:AD41,"N" )+AD43</f>
        <v>20</v>
      </c>
      <c r="AE46" s="2959"/>
      <c r="AF46" s="2959"/>
      <c r="AG46" s="2960">
        <f>COUNTIF(AG11:AG41,"R" )+COUNTIF(AG11:AG41,"P" )+COUNTIF(AG11:AG41,"N" )+AG43</f>
        <v>19</v>
      </c>
      <c r="AH46" s="2961"/>
      <c r="AI46" s="2965"/>
      <c r="AJ46" s="2963"/>
      <c r="AK46" s="2958"/>
      <c r="AL46" s="2959">
        <f>COUNTIF(AL11:AL41,"R" )+COUNTIF(AL11:AL41,"P" )+COUNTIF(AL11:AL41,"N" )+AL43</f>
        <v>22</v>
      </c>
      <c r="AM46" s="2959"/>
      <c r="AN46" s="2959"/>
      <c r="AO46" s="2960">
        <f>COUNTIF(AO11:AO41,"R" )+COUNTIF(AO11:AO41,"P" )+COUNTIF(AO11:AO41,"N" )+AO43</f>
        <v>23</v>
      </c>
      <c r="AP46" s="2961"/>
      <c r="AQ46" s="2965"/>
      <c r="AR46" s="2963"/>
      <c r="AS46" s="2958"/>
      <c r="AT46" s="2959">
        <f>COUNTIF(AT11:AT41,"R" )+COUNTIF(AT11:AT41,"P" )+COUNTIF(AT11:AT41,"N" )+AT43</f>
        <v>23</v>
      </c>
      <c r="AU46" s="2959"/>
      <c r="AV46" s="2959"/>
      <c r="AW46" s="2960">
        <f>COUNTIF(AW11:AW41,"R" )+COUNTIF(AW11:AW41,"P" )+COUNTIF(AW11:AW41,"N" )+AW43</f>
        <v>21</v>
      </c>
      <c r="AY46" s="2970"/>
      <c r="AZ46" s="4690"/>
      <c r="BA46" s="4691"/>
      <c r="BB46" s="4692"/>
      <c r="BC46" s="2958"/>
      <c r="BD46" s="2959">
        <f>COUNTIF(BD11:BD41,"R" )+COUNTIF(BD11:BD41,"P" )+COUNTIF(BD11:BD41,"N" )+BD43</f>
        <v>21</v>
      </c>
      <c r="BE46" s="2959"/>
      <c r="BF46" s="2959"/>
      <c r="BG46" s="2966">
        <f>COUNTIF(BG11:BG41,"R" )+COUNTIF(BG11:BG41,"P" )+COUNTIF(BG11:BG41,"N" )+BG43</f>
        <v>22</v>
      </c>
      <c r="BH46" s="2961"/>
      <c r="BI46" s="2971"/>
      <c r="BJ46" s="2963"/>
      <c r="BK46" s="2958"/>
      <c r="BL46" s="2959">
        <f>COUNTIF(BL11:BL41,"R" )+COUNTIF(BL11:BL41,"P" )+COUNTIF(BL11:BL41,"N" )+BL43</f>
        <v>21</v>
      </c>
      <c r="BM46" s="2959"/>
      <c r="BN46" s="2959"/>
      <c r="BO46" s="2960">
        <f>COUNTIF(BO11:BO41,"R" )+COUNTIF(BO11:BO41,"P" )+COUNTIF(BO11:BO41,"N" )+BO43</f>
        <v>22</v>
      </c>
      <c r="BP46" s="2961"/>
      <c r="BQ46" s="2971"/>
      <c r="BR46" s="2963"/>
      <c r="BS46" s="2958"/>
      <c r="BT46" s="2959">
        <f>COUNTIF(BT11:BT41,"R" )+COUNTIF(BT11:BT41,"P" )+COUNTIF(BT11:BT41,"N" )+BT43</f>
        <v>23</v>
      </c>
      <c r="BU46" s="2959"/>
      <c r="BV46" s="2959"/>
      <c r="BW46" s="2960">
        <f>COUNTIF(BW11:BW41,"R" )+COUNTIF(BW11:BW41,"P" )+COUNTIF(BW11:BW41,"N" )+BW43</f>
        <v>22</v>
      </c>
      <c r="BX46" s="2967"/>
      <c r="BY46" s="2971"/>
      <c r="BZ46" s="2972"/>
      <c r="CA46" s="2958"/>
      <c r="CB46" s="2959">
        <f>COUNTIF(CB11:CB41,"R" )+COUNTIF(CB11:CB41,"P" )+COUNTIF(CB11:CB41,"N" )+CB43</f>
        <v>21</v>
      </c>
      <c r="CC46" s="2959"/>
      <c r="CD46" s="2959"/>
      <c r="CE46" s="2960">
        <f>COUNTIF(CE11:CE41,"R" )+COUNTIF(CE11:CE41,"P" )+COUNTIF(CE11:CE41,"N" )+CE43</f>
        <v>21</v>
      </c>
      <c r="CF46" s="2961"/>
      <c r="CG46" s="2971"/>
      <c r="CH46" s="2963"/>
      <c r="CI46" s="2958"/>
      <c r="CJ46" s="2959">
        <f>COUNTIF(CJ11:CJ41,"R" )+COUNTIF(CJ11:CJ41,"P" )+COUNTIF(CJ11:CJ41,"N" )+CJ43</f>
        <v>20</v>
      </c>
      <c r="CK46" s="2959"/>
      <c r="CL46" s="2959"/>
      <c r="CM46" s="2960">
        <f>COUNTIF(CM11:CM41,"R" )+COUNTIF(CM11:CM41,"P" )+COUNTIF(CM11:CM41,"N" )+CM43</f>
        <v>23</v>
      </c>
      <c r="CN46" s="2961"/>
      <c r="CO46" s="2971"/>
      <c r="CP46" s="2963"/>
      <c r="CQ46" s="2958"/>
      <c r="CR46" s="2959">
        <f>COUNTIF(CR11:CR41,"R" )+COUNTIF(CR11:CR41,"P" )+COUNTIF(CR11:CR41,"N" )+CR43</f>
        <v>24</v>
      </c>
      <c r="CS46" s="2959"/>
      <c r="CT46" s="2959"/>
      <c r="CU46" s="2960">
        <f>COUNTIF(CU11:CU41,"R" )+COUNTIF(CU11:CU41,"P" )+COUNTIF(CU11:CU41,"N" )+CU43</f>
        <v>21</v>
      </c>
      <c r="CV46" s="2881" t="s">
        <v>434</v>
      </c>
      <c r="CW46" s="2874"/>
      <c r="CX46" s="2875"/>
      <c r="CY46" s="2973" t="s">
        <v>95</v>
      </c>
      <c r="CZ46" s="2974"/>
      <c r="DA46" s="2975"/>
      <c r="DB46" s="2976"/>
      <c r="DC46" s="2977">
        <f>+F46+N46+V46+AD46+AL46+AT46+BD46+BL46+BT46+CB46+CJ46+CR46</f>
        <v>260</v>
      </c>
      <c r="DD46" s="2977"/>
      <c r="DE46" s="2977"/>
      <c r="DF46" s="2978">
        <f>+I46+Q46+Y46+AG46+AO46+AW46+BG46+BO46+BW46+CE46+CM46+CU46</f>
        <v>258</v>
      </c>
    </row>
    <row r="47" spans="1:110" ht="18" customHeight="1" thickBot="1">
      <c r="A47" s="2979"/>
      <c r="B47" s="4693"/>
      <c r="C47" s="4694"/>
      <c r="D47" s="4695"/>
      <c r="E47" s="2980"/>
      <c r="F47" s="2981"/>
      <c r="G47" s="2981">
        <f>COUNTIF(G11:G41,"R" )+COUNTIF(G11:G41,"P" )+COUNTIF(G11:G41,"N" )+G44</f>
        <v>23</v>
      </c>
      <c r="H47" s="2981"/>
      <c r="I47" s="2982"/>
      <c r="J47" s="2983"/>
      <c r="K47" s="2984"/>
      <c r="L47" s="2985"/>
      <c r="M47" s="2980"/>
      <c r="N47" s="2981"/>
      <c r="O47" s="2981">
        <f>COUNTIF(O11:O41,"R" )+COUNTIF(O11:O41,"P" )+COUNTIF(O11:O41,"N" )+O44</f>
        <v>19</v>
      </c>
      <c r="P47" s="2981"/>
      <c r="Q47" s="2982"/>
      <c r="R47" s="2986"/>
      <c r="S47" s="2987"/>
      <c r="T47" s="2985"/>
      <c r="U47" s="2980"/>
      <c r="V47" s="2981"/>
      <c r="W47" s="2981">
        <f>COUNTIF(W11:W41,"R" )+COUNTIF(W11:W41,"P" )+COUNTIF(W11:W41,"N" )+W44</f>
        <v>23</v>
      </c>
      <c r="X47" s="2981"/>
      <c r="Y47" s="2988"/>
      <c r="Z47" s="2989"/>
      <c r="AA47" s="2987"/>
      <c r="AB47" s="2990"/>
      <c r="AC47" s="2991"/>
      <c r="AD47" s="2981"/>
      <c r="AE47" s="2981">
        <f>COUNTIF(AE11:AE41,"R" )+COUNTIF(AE11:AE41,"P" )+COUNTIF(AE11:AE41,"N" )+AE44</f>
        <v>22</v>
      </c>
      <c r="AF47" s="2981"/>
      <c r="AG47" s="2982"/>
      <c r="AH47" s="2983"/>
      <c r="AI47" s="2987"/>
      <c r="AJ47" s="2985"/>
      <c r="AK47" s="2980"/>
      <c r="AL47" s="2981"/>
      <c r="AM47" s="2981">
        <f>COUNTIF(AM11:AM41,"R" )+COUNTIF(AM11:AM41,"P" )+COUNTIF(AM11:AM41,"N" )+AM44</f>
        <v>21</v>
      </c>
      <c r="AN47" s="2981"/>
      <c r="AO47" s="2982"/>
      <c r="AP47" s="2983"/>
      <c r="AQ47" s="2987"/>
      <c r="AR47" s="2985"/>
      <c r="AS47" s="2980"/>
      <c r="AT47" s="2981"/>
      <c r="AU47" s="2981">
        <f>COUNTIF(AU11:AU41,"R" )+COUNTIF(AU11:AU41,"P" )+COUNTIF(AU11:AU41,"N" )+AU44</f>
        <v>22</v>
      </c>
      <c r="AV47" s="2981"/>
      <c r="AW47" s="2982"/>
      <c r="AY47" s="2970"/>
      <c r="AZ47" s="4693"/>
      <c r="BA47" s="4694"/>
      <c r="BB47" s="4695"/>
      <c r="BC47" s="2980"/>
      <c r="BD47" s="2981"/>
      <c r="BE47" s="2981">
        <f>COUNTIF(BE11:BE41,"R" )+COUNTIF(BE11:BE41,"P" )+COUNTIF(BE11:BE41,"N" )+BE44</f>
        <v>22</v>
      </c>
      <c r="BF47" s="2981"/>
      <c r="BG47" s="2988"/>
      <c r="BH47" s="2983"/>
      <c r="BI47" s="2992"/>
      <c r="BJ47" s="2985"/>
      <c r="BK47" s="2980"/>
      <c r="BL47" s="2981"/>
      <c r="BM47" s="2981">
        <f>COUNTIF(BM11:BM41,"R" )+COUNTIF(BM11:BM41,"P" )+COUNTIF(BM11:BM41,"N" )+BM44</f>
        <v>21</v>
      </c>
      <c r="BN47" s="2981"/>
      <c r="BO47" s="2982"/>
      <c r="BP47" s="2983"/>
      <c r="BQ47" s="2992"/>
      <c r="BR47" s="2985"/>
      <c r="BS47" s="2980"/>
      <c r="BT47" s="2981"/>
      <c r="BU47" s="2981">
        <f>COUNTIF(BU11:BU41,"R" )+COUNTIF(BU11:BU41,"P" )+COUNTIF(BU11:BU41,"N" )+BU44</f>
        <v>21</v>
      </c>
      <c r="BV47" s="2981"/>
      <c r="BW47" s="2982"/>
      <c r="BX47" s="2989"/>
      <c r="BY47" s="2992"/>
      <c r="BZ47" s="2993"/>
      <c r="CA47" s="2980"/>
      <c r="CB47" s="2981"/>
      <c r="CC47" s="2981">
        <f>COUNTIF(CC11:CC41,"R" )+COUNTIF(CC11:CC41,"P" )+COUNTIF(CC11:CC41,"N" )+CC44</f>
        <v>23</v>
      </c>
      <c r="CD47" s="2981"/>
      <c r="CE47" s="2982"/>
      <c r="CF47" s="2983"/>
      <c r="CG47" s="2992"/>
      <c r="CH47" s="2985"/>
      <c r="CI47" s="2980"/>
      <c r="CJ47" s="2981"/>
      <c r="CK47" s="2981">
        <f>COUNTIF(CK11:CK41,"R" )+COUNTIF(CK11:CK41,"P" )+COUNTIF(CK11:CK41,"N" )+CK44</f>
        <v>20</v>
      </c>
      <c r="CL47" s="2981"/>
      <c r="CM47" s="2982"/>
      <c r="CN47" s="2983"/>
      <c r="CO47" s="2992"/>
      <c r="CP47" s="2985"/>
      <c r="CQ47" s="2980"/>
      <c r="CR47" s="2981"/>
      <c r="CS47" s="2981">
        <f>COUNTIF(CS11:CS41,"R" )+COUNTIF(CS11:CS41,"P" )+COUNTIF(CS11:CS41,"N" )+CS44</f>
        <v>23</v>
      </c>
      <c r="CT47" s="2981"/>
      <c r="CU47" s="2982"/>
      <c r="CV47" s="2881" t="s">
        <v>384</v>
      </c>
      <c r="CW47" s="2874"/>
      <c r="CX47" s="2875"/>
      <c r="CY47" s="2994"/>
      <c r="CZ47" s="2995"/>
      <c r="DA47" s="2996"/>
      <c r="DB47" s="2997"/>
      <c r="DC47" s="2998"/>
      <c r="DD47" s="2998">
        <f>+G47+O47+W47+AE47+AM47+AU47+BE47+BM47+BU47+CC47+CK47+CS47</f>
        <v>260</v>
      </c>
      <c r="DE47" s="2998"/>
      <c r="DF47" s="2999"/>
    </row>
    <row r="48" spans="1:110" ht="18" customHeight="1">
      <c r="A48" s="2936"/>
      <c r="B48" s="4687" t="s">
        <v>100</v>
      </c>
      <c r="C48" s="4688"/>
      <c r="D48" s="4689"/>
      <c r="E48" s="3000">
        <f>+E45*7.5</f>
        <v>157.5</v>
      </c>
      <c r="F48" s="3001"/>
      <c r="G48" s="3001"/>
      <c r="H48" s="3001">
        <f>+H45*7.5</f>
        <v>165</v>
      </c>
      <c r="I48" s="3002"/>
      <c r="J48" s="3003"/>
      <c r="K48" s="2941"/>
      <c r="L48" s="3004"/>
      <c r="M48" s="3000">
        <f>+M45*7.5</f>
        <v>150</v>
      </c>
      <c r="N48" s="3001"/>
      <c r="O48" s="3001"/>
      <c r="P48" s="3001">
        <f>+P45*7.5</f>
        <v>157.5</v>
      </c>
      <c r="Q48" s="3002"/>
      <c r="R48" s="3005"/>
      <c r="S48" s="2944"/>
      <c r="T48" s="3004"/>
      <c r="U48" s="3000">
        <f>+U45*7.5</f>
        <v>157.5</v>
      </c>
      <c r="V48" s="3001"/>
      <c r="W48" s="3001"/>
      <c r="X48" s="3001">
        <f>+X45*7.5</f>
        <v>157.5</v>
      </c>
      <c r="Y48" s="3006"/>
      <c r="Z48" s="3003"/>
      <c r="AA48" s="2944"/>
      <c r="AB48" s="3007"/>
      <c r="AC48" s="3008">
        <f>+AC45*7.5</f>
        <v>165</v>
      </c>
      <c r="AD48" s="3001"/>
      <c r="AE48" s="3001"/>
      <c r="AF48" s="3001">
        <f>+AF45*7.5</f>
        <v>172.5</v>
      </c>
      <c r="AG48" s="3002"/>
      <c r="AH48" s="3003"/>
      <c r="AI48" s="2944"/>
      <c r="AJ48" s="3004"/>
      <c r="AK48" s="3000">
        <f>+AK45*7.5</f>
        <v>172.5</v>
      </c>
      <c r="AL48" s="3001"/>
      <c r="AM48" s="3001"/>
      <c r="AN48" s="3001">
        <f>+AN45*7.5</f>
        <v>157.5</v>
      </c>
      <c r="AO48" s="3002"/>
      <c r="AP48" s="3009"/>
      <c r="AQ48" s="2965"/>
      <c r="AR48" s="3010"/>
      <c r="AS48" s="3000">
        <f>+AS45*7.5</f>
        <v>150</v>
      </c>
      <c r="AT48" s="3001"/>
      <c r="AU48" s="3001"/>
      <c r="AV48" s="3001">
        <f>+AV45*7.5</f>
        <v>157.5</v>
      </c>
      <c r="AW48" s="3002"/>
      <c r="AY48" s="2949"/>
      <c r="AZ48" s="4687" t="s">
        <v>100</v>
      </c>
      <c r="BA48" s="4688"/>
      <c r="BB48" s="4689"/>
      <c r="BC48" s="3000">
        <f>+BC45*7.5</f>
        <v>165</v>
      </c>
      <c r="BD48" s="3001"/>
      <c r="BE48" s="3001"/>
      <c r="BF48" s="3001">
        <f>+BF45*7.5</f>
        <v>165</v>
      </c>
      <c r="BG48" s="3006"/>
      <c r="BH48" s="3009"/>
      <c r="BI48" s="3011"/>
      <c r="BJ48" s="3010"/>
      <c r="BK48" s="3000">
        <f>+BK45*7.5</f>
        <v>172.5</v>
      </c>
      <c r="BL48" s="3001"/>
      <c r="BM48" s="3001"/>
      <c r="BN48" s="3001">
        <f>+BN45*7.5</f>
        <v>165</v>
      </c>
      <c r="BO48" s="3002"/>
      <c r="BP48" s="3009"/>
      <c r="BQ48" s="3011"/>
      <c r="BR48" s="3010"/>
      <c r="BS48" s="3000">
        <f>+BS45*7.5</f>
        <v>157.5</v>
      </c>
      <c r="BT48" s="3001"/>
      <c r="BU48" s="3001"/>
      <c r="BV48" s="3001">
        <f>+BV45*7.5</f>
        <v>150</v>
      </c>
      <c r="BW48" s="3002"/>
      <c r="BX48" s="3009"/>
      <c r="BY48" s="3011"/>
      <c r="BZ48" s="3010"/>
      <c r="CA48" s="3000">
        <f>+CA45*7.5</f>
        <v>157.5</v>
      </c>
      <c r="CB48" s="3001"/>
      <c r="CC48" s="3001"/>
      <c r="CD48" s="3001">
        <f>+CD45*7.5</f>
        <v>180</v>
      </c>
      <c r="CE48" s="3002"/>
      <c r="CF48" s="3009"/>
      <c r="CG48" s="3011"/>
      <c r="CH48" s="3010"/>
      <c r="CI48" s="3000">
        <f>+CI45*7.5</f>
        <v>165</v>
      </c>
      <c r="CJ48" s="3001"/>
      <c r="CK48" s="3001"/>
      <c r="CL48" s="3001">
        <f>+CL45*7.5</f>
        <v>157.5</v>
      </c>
      <c r="CM48" s="3002"/>
      <c r="CN48" s="3009"/>
      <c r="CO48" s="3011"/>
      <c r="CP48" s="3010"/>
      <c r="CQ48" s="3000">
        <f>+CQ45*7.5</f>
        <v>157.5</v>
      </c>
      <c r="CR48" s="3001"/>
      <c r="CS48" s="3001"/>
      <c r="CT48" s="3001">
        <f>+CT45*7.5</f>
        <v>157.5</v>
      </c>
      <c r="CU48" s="3002"/>
      <c r="CV48" s="2881" t="s">
        <v>435</v>
      </c>
      <c r="CW48" s="2874"/>
      <c r="CX48" s="2875"/>
      <c r="CY48" s="3012"/>
      <c r="CZ48" s="3013"/>
      <c r="DA48" s="3014"/>
      <c r="DB48" s="3015">
        <f>+E48+M48+U48+AC48+AK48+AS48+BC48+BK48+BS48+CA48+CI48+CQ48</f>
        <v>1927.5</v>
      </c>
      <c r="DC48" s="3016"/>
      <c r="DD48" s="3016"/>
      <c r="DE48" s="3016">
        <f>+H48+P48+X48+AF48+AN48+AV48+BF48+BN48+BV48+CD48+CL48+CT48</f>
        <v>1942.5</v>
      </c>
      <c r="DF48" s="3017"/>
    </row>
    <row r="49" spans="1:110" ht="18" customHeight="1">
      <c r="A49" s="2936"/>
      <c r="B49" s="4690"/>
      <c r="C49" s="4691"/>
      <c r="D49" s="4692"/>
      <c r="E49" s="3018"/>
      <c r="F49" s="3019">
        <f>+F46*7.5</f>
        <v>172.5</v>
      </c>
      <c r="G49" s="3019"/>
      <c r="H49" s="3019"/>
      <c r="I49" s="3020">
        <f>+I46*7.5</f>
        <v>157.5</v>
      </c>
      <c r="J49" s="3009"/>
      <c r="K49" s="2962"/>
      <c r="L49" s="3010"/>
      <c r="M49" s="3018"/>
      <c r="N49" s="3019">
        <f>+N46*7.5</f>
        <v>135</v>
      </c>
      <c r="O49" s="3019"/>
      <c r="P49" s="3019"/>
      <c r="Q49" s="3020">
        <f>+Q46*7.5</f>
        <v>157.5</v>
      </c>
      <c r="R49" s="3021"/>
      <c r="S49" s="2965"/>
      <c r="T49" s="3010"/>
      <c r="U49" s="3018"/>
      <c r="V49" s="3019">
        <f>+V46*7.5</f>
        <v>180</v>
      </c>
      <c r="W49" s="3019"/>
      <c r="X49" s="3019"/>
      <c r="Y49" s="3022">
        <f>+Y46*7.5</f>
        <v>165</v>
      </c>
      <c r="Z49" s="3009"/>
      <c r="AA49" s="2965"/>
      <c r="AB49" s="3023"/>
      <c r="AC49" s="3024"/>
      <c r="AD49" s="3019">
        <f>+AD46*7.5</f>
        <v>150</v>
      </c>
      <c r="AE49" s="3019"/>
      <c r="AF49" s="3019"/>
      <c r="AG49" s="3020">
        <f>+AG46*7.5</f>
        <v>142.5</v>
      </c>
      <c r="AH49" s="3009"/>
      <c r="AI49" s="2965"/>
      <c r="AJ49" s="3010"/>
      <c r="AK49" s="3018"/>
      <c r="AL49" s="3019">
        <f>+AL46*7.5</f>
        <v>165</v>
      </c>
      <c r="AM49" s="3019"/>
      <c r="AN49" s="3019"/>
      <c r="AO49" s="3020">
        <f>+AO46*7.5</f>
        <v>172.5</v>
      </c>
      <c r="AP49" s="3009"/>
      <c r="AQ49" s="2965"/>
      <c r="AR49" s="3010"/>
      <c r="AS49" s="3018"/>
      <c r="AT49" s="3019">
        <f>+AT46*7.5</f>
        <v>172.5</v>
      </c>
      <c r="AU49" s="3019"/>
      <c r="AV49" s="3019"/>
      <c r="AW49" s="3020">
        <f>+AW46*7.5</f>
        <v>157.5</v>
      </c>
      <c r="AY49" s="2970"/>
      <c r="AZ49" s="4690"/>
      <c r="BA49" s="4691"/>
      <c r="BB49" s="4692"/>
      <c r="BC49" s="3018"/>
      <c r="BD49" s="3019">
        <f>+BD46*7.5</f>
        <v>157.5</v>
      </c>
      <c r="BE49" s="3019"/>
      <c r="BF49" s="3019"/>
      <c r="BG49" s="3022">
        <f>+BG46*7.5</f>
        <v>165</v>
      </c>
      <c r="BH49" s="3009"/>
      <c r="BI49" s="3011"/>
      <c r="BJ49" s="3010"/>
      <c r="BK49" s="3018"/>
      <c r="BL49" s="3019">
        <f>+BL46*7.5</f>
        <v>157.5</v>
      </c>
      <c r="BM49" s="3019"/>
      <c r="BN49" s="3019"/>
      <c r="BO49" s="3020">
        <f>+BO46*7.5</f>
        <v>165</v>
      </c>
      <c r="BP49" s="3009"/>
      <c r="BQ49" s="3011"/>
      <c r="BR49" s="3010"/>
      <c r="BS49" s="3018"/>
      <c r="BT49" s="3019">
        <f>+BT46*7.5</f>
        <v>172.5</v>
      </c>
      <c r="BU49" s="3019"/>
      <c r="BV49" s="3019"/>
      <c r="BW49" s="3020">
        <f>+BW46*7.5</f>
        <v>165</v>
      </c>
      <c r="BX49" s="3009"/>
      <c r="BY49" s="3011"/>
      <c r="BZ49" s="3010"/>
      <c r="CA49" s="3018"/>
      <c r="CB49" s="3019">
        <f>+CB46*7.5</f>
        <v>157.5</v>
      </c>
      <c r="CC49" s="3019"/>
      <c r="CD49" s="3019"/>
      <c r="CE49" s="3020">
        <f>+CE46*7.5</f>
        <v>157.5</v>
      </c>
      <c r="CF49" s="3009"/>
      <c r="CG49" s="3011"/>
      <c r="CH49" s="3010"/>
      <c r="CI49" s="3018"/>
      <c r="CJ49" s="3019">
        <f>+CJ46*7.5</f>
        <v>150</v>
      </c>
      <c r="CK49" s="3019"/>
      <c r="CL49" s="3019"/>
      <c r="CM49" s="3020">
        <f>+CM46*7.5</f>
        <v>172.5</v>
      </c>
      <c r="CN49" s="3009"/>
      <c r="CO49" s="3011"/>
      <c r="CP49" s="3010"/>
      <c r="CQ49" s="3018"/>
      <c r="CR49" s="3019">
        <f>+CR46*7.5</f>
        <v>180</v>
      </c>
      <c r="CS49" s="3019"/>
      <c r="CT49" s="3019"/>
      <c r="CU49" s="3020">
        <f>+CU46*7.5</f>
        <v>157.5</v>
      </c>
      <c r="CV49" s="3025"/>
      <c r="CW49" s="3026"/>
      <c r="CX49" s="3027"/>
      <c r="CY49" s="2973" t="s">
        <v>100</v>
      </c>
      <c r="CZ49" s="3013"/>
      <c r="DA49" s="3014"/>
      <c r="DB49" s="3028"/>
      <c r="DC49" s="3029">
        <f>+F49+N49+V49+AD49+AL49+AT49+BD49+BL49+BT49+CB49+CJ49+CR49</f>
        <v>1950</v>
      </c>
      <c r="DD49" s="3029"/>
      <c r="DE49" s="3029"/>
      <c r="DF49" s="3030">
        <f>+I49+Q49+Y49+AG49+AO49+AW49+BG49+BO49+BW49+CE49+CM49+CU49</f>
        <v>1935</v>
      </c>
    </row>
    <row r="50" spans="1:110" ht="18" customHeight="1" thickBot="1">
      <c r="A50" s="3031"/>
      <c r="B50" s="4693"/>
      <c r="C50" s="4694"/>
      <c r="D50" s="4695"/>
      <c r="E50" s="3032"/>
      <c r="F50" s="3033"/>
      <c r="G50" s="3033">
        <f>+G47*7.5</f>
        <v>172.5</v>
      </c>
      <c r="H50" s="3033"/>
      <c r="I50" s="3034"/>
      <c r="J50" s="3035"/>
      <c r="K50" s="3036"/>
      <c r="L50" s="3037"/>
      <c r="M50" s="3032"/>
      <c r="N50" s="3033"/>
      <c r="O50" s="3033">
        <f>+O47*7.5</f>
        <v>142.5</v>
      </c>
      <c r="P50" s="3033"/>
      <c r="Q50" s="3034"/>
      <c r="R50" s="3038"/>
      <c r="S50" s="3036"/>
      <c r="T50" s="3037"/>
      <c r="U50" s="3032"/>
      <c r="V50" s="3033"/>
      <c r="W50" s="3033">
        <f>+W47*7.5</f>
        <v>172.5</v>
      </c>
      <c r="X50" s="3033"/>
      <c r="Y50" s="3039"/>
      <c r="Z50" s="3035"/>
      <c r="AA50" s="3036"/>
      <c r="AB50" s="3040"/>
      <c r="AC50" s="3041"/>
      <c r="AD50" s="3033"/>
      <c r="AE50" s="3033">
        <f>+AE47*7.5</f>
        <v>165</v>
      </c>
      <c r="AF50" s="3033"/>
      <c r="AG50" s="3034"/>
      <c r="AH50" s="3035"/>
      <c r="AI50" s="3036"/>
      <c r="AJ50" s="3037"/>
      <c r="AK50" s="3032"/>
      <c r="AL50" s="3033"/>
      <c r="AM50" s="3033">
        <f>+AM47*7.5</f>
        <v>157.5</v>
      </c>
      <c r="AN50" s="3033"/>
      <c r="AO50" s="3034"/>
      <c r="AP50" s="3035"/>
      <c r="AQ50" s="3036"/>
      <c r="AR50" s="3037"/>
      <c r="AS50" s="3032"/>
      <c r="AT50" s="3033"/>
      <c r="AU50" s="3033">
        <f>+AU47*7.5</f>
        <v>165</v>
      </c>
      <c r="AV50" s="3033"/>
      <c r="AW50" s="3034"/>
      <c r="AY50" s="2970"/>
      <c r="AZ50" s="4693"/>
      <c r="BA50" s="4694"/>
      <c r="BB50" s="4695"/>
      <c r="BC50" s="3032"/>
      <c r="BD50" s="3033"/>
      <c r="BE50" s="3033">
        <f>+BE47*7.5</f>
        <v>165</v>
      </c>
      <c r="BF50" s="3033"/>
      <c r="BG50" s="3039"/>
      <c r="BH50" s="3035"/>
      <c r="BI50" s="3042"/>
      <c r="BJ50" s="3037"/>
      <c r="BK50" s="3032"/>
      <c r="BL50" s="3033"/>
      <c r="BM50" s="3033">
        <f>+BM47*7.5</f>
        <v>157.5</v>
      </c>
      <c r="BN50" s="3033"/>
      <c r="BO50" s="3034"/>
      <c r="BP50" s="3035"/>
      <c r="BQ50" s="3042"/>
      <c r="BR50" s="3037"/>
      <c r="BS50" s="3032"/>
      <c r="BT50" s="3033"/>
      <c r="BU50" s="3033">
        <f>+BU47*7.5</f>
        <v>157.5</v>
      </c>
      <c r="BV50" s="3033"/>
      <c r="BW50" s="3034"/>
      <c r="BX50" s="3035"/>
      <c r="BY50" s="3042"/>
      <c r="BZ50" s="3037"/>
      <c r="CA50" s="3032"/>
      <c r="CB50" s="3033"/>
      <c r="CC50" s="3033">
        <f>+CC47*7.5</f>
        <v>172.5</v>
      </c>
      <c r="CD50" s="3033"/>
      <c r="CE50" s="3034"/>
      <c r="CF50" s="3035"/>
      <c r="CG50" s="3042"/>
      <c r="CH50" s="3037"/>
      <c r="CI50" s="3032"/>
      <c r="CJ50" s="3033"/>
      <c r="CK50" s="3033">
        <f>+CK47*7.5</f>
        <v>150</v>
      </c>
      <c r="CL50" s="3033"/>
      <c r="CM50" s="3034"/>
      <c r="CN50" s="3035"/>
      <c r="CO50" s="3042"/>
      <c r="CP50" s="3037"/>
      <c r="CQ50" s="3032"/>
      <c r="CR50" s="3033"/>
      <c r="CS50" s="3033">
        <f>+CS47*7.5</f>
        <v>172.5</v>
      </c>
      <c r="CT50" s="3033"/>
      <c r="CU50" s="3034"/>
      <c r="CV50" s="3043"/>
      <c r="CW50" s="3026"/>
      <c r="CX50" s="3027"/>
      <c r="CY50" s="3044"/>
      <c r="CZ50" s="3045"/>
      <c r="DA50" s="3046"/>
      <c r="DB50" s="3047"/>
      <c r="DC50" s="3048"/>
      <c r="DD50" s="3048">
        <f>+G50+O50+W50+AE50+AM50+AU50+BE50+BM50+BU50+CC50+CK50+CS50</f>
        <v>1950</v>
      </c>
      <c r="DE50" s="3048"/>
      <c r="DF50" s="3049"/>
    </row>
    <row r="51" spans="1:110" ht="6" customHeight="1">
      <c r="A51" s="2836"/>
      <c r="B51" s="3050"/>
      <c r="C51" s="2836"/>
      <c r="D51" s="3051"/>
      <c r="E51" s="3052"/>
      <c r="F51" s="3052"/>
      <c r="G51" s="3052"/>
      <c r="H51" s="3052"/>
      <c r="I51" s="3052"/>
      <c r="J51" s="3053"/>
      <c r="K51" s="2833"/>
      <c r="L51" s="3054"/>
      <c r="M51" s="3052"/>
      <c r="N51" s="3052"/>
      <c r="O51" s="3052"/>
      <c r="P51" s="3052"/>
      <c r="Q51" s="3052"/>
      <c r="R51" s="3053"/>
      <c r="S51" s="2833"/>
      <c r="T51" s="3054"/>
      <c r="U51" s="3052"/>
      <c r="V51" s="3052"/>
      <c r="W51" s="3052"/>
      <c r="X51" s="3052"/>
      <c r="Y51" s="3052"/>
      <c r="Z51" s="3053"/>
      <c r="AA51" s="2833"/>
      <c r="AB51" s="3054"/>
      <c r="AC51" s="3052"/>
      <c r="AD51" s="3052"/>
      <c r="AE51" s="3052"/>
      <c r="AF51" s="3052"/>
      <c r="AG51" s="3052"/>
      <c r="AH51" s="3053"/>
      <c r="AI51" s="2833"/>
      <c r="AJ51" s="3054"/>
      <c r="AK51" s="3052"/>
      <c r="AL51" s="3052"/>
      <c r="AM51" s="3052"/>
      <c r="AN51" s="3052"/>
      <c r="AO51" s="3052"/>
      <c r="AP51" s="3053"/>
      <c r="AQ51" s="2833"/>
      <c r="AR51" s="3054"/>
      <c r="AS51" s="3052"/>
      <c r="AT51" s="3052"/>
      <c r="AU51" s="3052"/>
      <c r="AV51" s="3052"/>
      <c r="AW51" s="3052"/>
      <c r="AY51" s="2833"/>
      <c r="AZ51" s="3053"/>
      <c r="BA51" s="2833"/>
      <c r="BB51" s="3054"/>
      <c r="BC51" s="3052"/>
      <c r="BD51" s="3052"/>
      <c r="BE51" s="3052"/>
      <c r="BF51" s="3052"/>
      <c r="BG51" s="3052"/>
      <c r="BH51" s="3053"/>
      <c r="BI51" s="2833"/>
      <c r="BJ51" s="3054"/>
      <c r="BK51" s="3052"/>
      <c r="BL51" s="3052"/>
      <c r="BM51" s="3052"/>
      <c r="BN51" s="3052"/>
      <c r="BO51" s="3052"/>
      <c r="BP51" s="3053"/>
      <c r="BQ51" s="2833"/>
      <c r="BR51" s="3054"/>
      <c r="BS51" s="3052"/>
      <c r="BT51" s="3052"/>
      <c r="BU51" s="3052"/>
      <c r="BV51" s="3052"/>
      <c r="BW51" s="3052"/>
      <c r="BX51" s="3053"/>
      <c r="BY51" s="2833"/>
      <c r="BZ51" s="3054"/>
      <c r="CA51" s="3052"/>
      <c r="CB51" s="3052"/>
      <c r="CC51" s="3052"/>
      <c r="CD51" s="3052"/>
      <c r="CE51" s="3052"/>
      <c r="CF51" s="3053"/>
      <c r="CG51" s="2833"/>
      <c r="CH51" s="3054"/>
      <c r="CI51" s="3052"/>
      <c r="CJ51" s="3052"/>
      <c r="CK51" s="3052"/>
      <c r="CL51" s="3052"/>
      <c r="CM51" s="3052"/>
      <c r="CN51" s="3053"/>
      <c r="CO51" s="2833"/>
      <c r="CP51" s="3054"/>
      <c r="CQ51" s="3052"/>
      <c r="CR51" s="3052"/>
      <c r="CS51" s="3052"/>
      <c r="CT51" s="3052"/>
      <c r="CU51" s="3052"/>
      <c r="CV51" s="3054"/>
      <c r="CW51" s="3054"/>
      <c r="CX51" s="3054"/>
    </row>
    <row r="52" spans="1:110" s="2765" customFormat="1" ht="15.75">
      <c r="A52" s="3055"/>
      <c r="B52" s="3056"/>
      <c r="C52" s="3057" t="s">
        <v>94</v>
      </c>
      <c r="D52" s="3055"/>
      <c r="E52" s="2860"/>
      <c r="G52" s="2860"/>
      <c r="H52" s="2860"/>
      <c r="I52" s="3058"/>
      <c r="J52" s="3059"/>
      <c r="K52" s="3059"/>
      <c r="L52" s="3060"/>
      <c r="M52" s="3061"/>
      <c r="O52" s="3061"/>
      <c r="P52" s="3061"/>
      <c r="Q52" s="3061"/>
      <c r="R52" s="3062"/>
      <c r="S52" s="3060"/>
      <c r="T52" s="3061"/>
      <c r="U52" s="3894" t="s">
        <v>275</v>
      </c>
      <c r="V52" s="2354"/>
      <c r="W52" s="2354"/>
      <c r="X52" s="2354"/>
      <c r="Y52" s="2354"/>
      <c r="Z52" s="3062"/>
      <c r="AA52" s="3060"/>
      <c r="AB52" s="3061"/>
      <c r="AC52" s="3061"/>
      <c r="AD52" s="3061"/>
      <c r="AE52" s="3061"/>
      <c r="AF52" s="3061"/>
      <c r="AG52" s="3061"/>
      <c r="AH52" s="3062"/>
      <c r="AI52" s="3060"/>
      <c r="AJ52" s="3061"/>
      <c r="AK52" s="3061"/>
      <c r="AL52" s="3061"/>
      <c r="AM52" s="3061"/>
      <c r="AN52" s="3061"/>
      <c r="AO52" s="3061"/>
      <c r="AP52" s="3063"/>
      <c r="AQ52" s="3060"/>
      <c r="AR52" s="3064"/>
      <c r="AS52" s="3064"/>
      <c r="AT52" s="3064"/>
      <c r="AU52" s="3064"/>
      <c r="AV52" s="3061"/>
      <c r="AW52" s="3891" t="s">
        <v>301</v>
      </c>
      <c r="AZ52" s="3065"/>
      <c r="BA52" s="3057" t="s">
        <v>94</v>
      </c>
      <c r="BB52" s="3060"/>
      <c r="BC52" s="2860"/>
      <c r="BE52" s="2860"/>
      <c r="BF52" s="2860"/>
      <c r="BG52" s="2860"/>
      <c r="BH52" s="3066"/>
      <c r="BI52" s="3060"/>
      <c r="BJ52" s="2860"/>
      <c r="BK52" s="2860"/>
      <c r="BL52" s="2860"/>
      <c r="BM52" s="2860"/>
      <c r="BN52" s="2860"/>
      <c r="BO52" s="2860"/>
      <c r="BP52" s="3066"/>
      <c r="BQ52" s="3060"/>
      <c r="BR52" s="2860"/>
      <c r="BS52" s="3890" t="s">
        <v>275</v>
      </c>
      <c r="BT52" s="2354"/>
      <c r="BU52" s="2354"/>
      <c r="BV52" s="2354"/>
      <c r="BW52" s="2354"/>
      <c r="BX52" s="3062"/>
      <c r="BY52" s="3060"/>
      <c r="BZ52" s="3061"/>
      <c r="CA52" s="3061"/>
      <c r="CB52" s="3061"/>
      <c r="CC52" s="3061"/>
      <c r="CD52" s="3061"/>
      <c r="CE52" s="3061"/>
      <c r="CF52" s="3062"/>
      <c r="CG52" s="3060"/>
      <c r="CH52" s="3061"/>
      <c r="CI52" s="3061"/>
      <c r="CJ52" s="3061"/>
      <c r="CK52" s="3061"/>
      <c r="CL52" s="3061"/>
      <c r="CM52" s="3061"/>
      <c r="CN52" s="3062"/>
      <c r="CO52" s="3060"/>
      <c r="CP52" s="3061"/>
      <c r="CQ52" s="3061"/>
      <c r="CR52" s="3061"/>
      <c r="CS52" s="3061"/>
      <c r="CT52" s="3061"/>
      <c r="CU52" s="3061"/>
      <c r="CV52" s="3891" t="s">
        <v>301</v>
      </c>
      <c r="CW52" s="2860"/>
      <c r="CX52" s="2860"/>
      <c r="CZ52" s="2860"/>
    </row>
    <row r="53" spans="1:110">
      <c r="B53" s="3878"/>
      <c r="D53" s="3878"/>
      <c r="E53" s="3878"/>
      <c r="F53" s="3878"/>
      <c r="AZ53" s="3878"/>
      <c r="BA53" s="3890"/>
      <c r="BB53" s="3878"/>
      <c r="BC53" s="3878"/>
      <c r="BD53" s="3878"/>
      <c r="BI53" s="1962"/>
      <c r="BQ53" s="1962"/>
      <c r="BY53" s="1962"/>
      <c r="CG53" s="1962"/>
      <c r="CO53" s="1962"/>
    </row>
    <row r="54" spans="1:110">
      <c r="B54" s="4143">
        <v>375</v>
      </c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</row>
  </sheetData>
  <sheetProtection algorithmName="SHA-512" hashValue="uRiiTUX0/FNHMdPa7pK0Q0XdlsY9BMFFmdZgSRw6B762az/zKKUnUc/YyNNA+z955PvlyAx8qtS78GYIh1iHPw==" saltValue="hADOwS7ostZDpXqfPt7QhA==" spinCount="100000" sheet="1" objects="1" scenarios="1" selectLockedCells="1" selectUnlockedCells="1"/>
  <mergeCells count="77">
    <mergeCell ref="A2:AW2"/>
    <mergeCell ref="AY2:CV2"/>
    <mergeCell ref="A3:AW3"/>
    <mergeCell ref="AY3:CV3"/>
    <mergeCell ref="A4:AW4"/>
    <mergeCell ref="AY4:CV4"/>
    <mergeCell ref="A5:AW5"/>
    <mergeCell ref="AY5:CU5"/>
    <mergeCell ref="B6:AW6"/>
    <mergeCell ref="AY6:CU6"/>
    <mergeCell ref="CF8:CM8"/>
    <mergeCell ref="CN8:CU8"/>
    <mergeCell ref="B8:I8"/>
    <mergeCell ref="J8:Q8"/>
    <mergeCell ref="R8:Y8"/>
    <mergeCell ref="Z8:AG8"/>
    <mergeCell ref="AH8:AO8"/>
    <mergeCell ref="AP8:AW8"/>
    <mergeCell ref="AZ8:BG8"/>
    <mergeCell ref="BH8:BO8"/>
    <mergeCell ref="BP8:BW8"/>
    <mergeCell ref="BX8:CE8"/>
    <mergeCell ref="AI9:AI10"/>
    <mergeCell ref="C9:C10"/>
    <mergeCell ref="D9:D10"/>
    <mergeCell ref="E9:I9"/>
    <mergeCell ref="J9:J10"/>
    <mergeCell ref="K9:K10"/>
    <mergeCell ref="L9:L10"/>
    <mergeCell ref="M9:Q9"/>
    <mergeCell ref="R9:R10"/>
    <mergeCell ref="S9:S10"/>
    <mergeCell ref="T9:T10"/>
    <mergeCell ref="U9:Y9"/>
    <mergeCell ref="Z9:Z10"/>
    <mergeCell ref="AA9:AA10"/>
    <mergeCell ref="AB9:AB10"/>
    <mergeCell ref="AC9:AG9"/>
    <mergeCell ref="AS9:AW9"/>
    <mergeCell ref="B48:D50"/>
    <mergeCell ref="AZ48:BB50"/>
    <mergeCell ref="CH9:CH10"/>
    <mergeCell ref="CI9:CM9"/>
    <mergeCell ref="BJ9:BJ10"/>
    <mergeCell ref="BK9:BO9"/>
    <mergeCell ref="BP9:BP10"/>
    <mergeCell ref="BQ9:BQ10"/>
    <mergeCell ref="BR9:BR10"/>
    <mergeCell ref="AH9:AH10"/>
    <mergeCell ref="AK9:AO9"/>
    <mergeCell ref="AP9:AP10"/>
    <mergeCell ref="AQ9:AQ10"/>
    <mergeCell ref="AR9:AR10"/>
    <mergeCell ref="B9:B10"/>
    <mergeCell ref="CN9:CN10"/>
    <mergeCell ref="BX9:BX10"/>
    <mergeCell ref="BY9:BY10"/>
    <mergeCell ref="BZ9:BZ10"/>
    <mergeCell ref="CA9:CE9"/>
    <mergeCell ref="CF9:CF10"/>
    <mergeCell ref="CG9:CG10"/>
    <mergeCell ref="CV9:CV21"/>
    <mergeCell ref="B42:D44"/>
    <mergeCell ref="AZ42:BB44"/>
    <mergeCell ref="B45:D47"/>
    <mergeCell ref="AZ45:BB47"/>
    <mergeCell ref="CO9:CO10"/>
    <mergeCell ref="CP9:CP10"/>
    <mergeCell ref="CQ9:CU9"/>
    <mergeCell ref="BS9:BW9"/>
    <mergeCell ref="AZ9:AZ10"/>
    <mergeCell ref="BA9:BA10"/>
    <mergeCell ref="BB9:BB10"/>
    <mergeCell ref="BC9:BG9"/>
    <mergeCell ref="BH9:BH10"/>
    <mergeCell ref="BI9:BI10"/>
    <mergeCell ref="AJ9:AJ10"/>
  </mergeCells>
  <pageMargins left="0.27559055118110237" right="0.19685039370078741" top="0.11811023622047245" bottom="0.19685039370078741" header="0.15748031496062992" footer="0"/>
  <pageSetup paperSize="9" scale="55" orientation="landscape" r:id="rId1"/>
  <headerFooter alignWithMargins="0"/>
  <colBreaks count="1" manualBreakCount="1">
    <brk id="50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79998168889431442"/>
  </sheetPr>
  <dimension ref="A1:AY50"/>
  <sheetViews>
    <sheetView zoomScaleNormal="100" workbookViewId="0"/>
  </sheetViews>
  <sheetFormatPr defaultRowHeight="12.75"/>
  <cols>
    <col min="1" max="1" width="2.85546875" customWidth="1"/>
    <col min="2" max="2" width="6.42578125" customWidth="1"/>
    <col min="3" max="3" width="4.140625" style="753" customWidth="1"/>
    <col min="4" max="4" width="4" customWidth="1"/>
    <col min="5" max="5" width="5.5703125" customWidth="1"/>
    <col min="6" max="6" width="5.42578125" customWidth="1"/>
    <col min="7" max="7" width="4.5703125" style="753" customWidth="1"/>
    <col min="8" max="8" width="3.5703125" customWidth="1"/>
    <col min="9" max="10" width="5.7109375" bestFit="1" customWidth="1"/>
    <col min="11" max="11" width="4.7109375" style="753" customWidth="1"/>
    <col min="12" max="12" width="4" customWidth="1"/>
    <col min="13" max="14" width="5.7109375" bestFit="1" customWidth="1"/>
    <col min="15" max="15" width="4.7109375" style="753" customWidth="1"/>
    <col min="16" max="16" width="4" customWidth="1"/>
    <col min="17" max="18" width="5.7109375" bestFit="1" customWidth="1"/>
    <col min="19" max="19" width="4.7109375" customWidth="1"/>
    <col min="20" max="20" width="3.42578125" customWidth="1"/>
    <col min="21" max="21" width="5.7109375" bestFit="1" customWidth="1"/>
    <col min="22" max="22" width="5.85546875" customWidth="1"/>
    <col min="23" max="23" width="4.7109375" customWidth="1"/>
    <col min="24" max="24" width="3.7109375" customWidth="1"/>
    <col min="25" max="26" width="5.7109375" bestFit="1" customWidth="1"/>
    <col min="27" max="27" width="4.7109375" customWidth="1"/>
    <col min="28" max="28" width="3.7109375" customWidth="1"/>
    <col min="29" max="30" width="5.7109375" bestFit="1" customWidth="1"/>
    <col min="31" max="31" width="4.7109375" customWidth="1"/>
    <col min="32" max="32" width="3.5703125" customWidth="1"/>
    <col min="33" max="34" width="5.7109375" bestFit="1" customWidth="1"/>
    <col min="35" max="35" width="4.7109375" customWidth="1"/>
    <col min="36" max="36" width="3.28515625" bestFit="1" customWidth="1"/>
    <col min="37" max="38" width="5.7109375" bestFit="1" customWidth="1"/>
    <col min="39" max="39" width="5" customWidth="1"/>
    <col min="40" max="40" width="3.28515625" bestFit="1" customWidth="1"/>
    <col min="41" max="42" width="5.7109375" bestFit="1" customWidth="1"/>
    <col min="43" max="43" width="4.7109375" customWidth="1"/>
    <col min="44" max="44" width="3.28515625" bestFit="1" customWidth="1"/>
    <col min="45" max="46" width="5.7109375" bestFit="1" customWidth="1"/>
    <col min="47" max="47" width="4.7109375" customWidth="1"/>
    <col min="48" max="48" width="3.28515625" bestFit="1" customWidth="1"/>
    <col min="49" max="50" width="5.7109375" bestFit="1" customWidth="1"/>
    <col min="51" max="51" width="9" customWidth="1"/>
  </cols>
  <sheetData>
    <row r="1" spans="2:51" ht="18.75">
      <c r="B1" s="64"/>
      <c r="C1" s="65"/>
      <c r="D1" s="61"/>
      <c r="E1" s="63"/>
      <c r="F1" s="63"/>
      <c r="G1" s="63"/>
      <c r="H1" s="63"/>
      <c r="I1" s="63"/>
      <c r="J1" s="63"/>
      <c r="K1" s="63"/>
      <c r="L1" s="63"/>
      <c r="M1" s="63"/>
      <c r="N1" s="66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6"/>
      <c r="AA1" s="61"/>
      <c r="AB1" s="62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</row>
    <row r="2" spans="2:51" ht="18.75">
      <c r="B2" s="64"/>
      <c r="C2" s="1396"/>
      <c r="D2" s="1395"/>
      <c r="E2" s="63"/>
      <c r="F2" s="63"/>
      <c r="G2" s="63"/>
      <c r="H2" s="63"/>
      <c r="I2" s="63"/>
      <c r="J2" s="63"/>
      <c r="K2" s="63"/>
      <c r="L2" s="63"/>
      <c r="M2" s="63"/>
      <c r="N2" s="66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6"/>
      <c r="AA2" s="1395"/>
      <c r="AB2" s="62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</row>
    <row r="3" spans="2:51" ht="18.75">
      <c r="B3" s="64"/>
      <c r="C3" s="1396"/>
      <c r="D3" s="1395"/>
      <c r="E3" s="63"/>
      <c r="F3" s="63"/>
      <c r="G3" s="63"/>
      <c r="H3" s="63"/>
      <c r="I3" s="63"/>
      <c r="J3" s="63"/>
      <c r="K3" s="63"/>
      <c r="L3" s="63"/>
      <c r="M3" s="63"/>
      <c r="N3" s="66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6"/>
      <c r="AA3" s="1395"/>
      <c r="AB3" s="62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</row>
    <row r="4" spans="2:51" ht="25.5" customHeight="1">
      <c r="B4" s="4222" t="s">
        <v>318</v>
      </c>
      <c r="C4" s="4222"/>
      <c r="D4" s="4222"/>
      <c r="E4" s="4222"/>
      <c r="F4" s="4222"/>
      <c r="G4" s="4222"/>
      <c r="H4" s="4222"/>
      <c r="I4" s="4222"/>
      <c r="J4" s="4222"/>
      <c r="K4" s="4222"/>
      <c r="L4" s="4222"/>
      <c r="M4" s="4222"/>
      <c r="N4" s="4222"/>
      <c r="O4" s="4222"/>
      <c r="P4" s="4222"/>
      <c r="Q4" s="4222"/>
      <c r="R4" s="4222"/>
      <c r="S4" s="4222"/>
      <c r="T4" s="4222"/>
      <c r="U4" s="4222"/>
      <c r="V4" s="4222"/>
      <c r="W4" s="4222"/>
      <c r="X4" s="4222"/>
      <c r="Y4" s="4222"/>
      <c r="Z4" s="4222"/>
      <c r="AA4" s="4222"/>
      <c r="AB4" s="4222"/>
      <c r="AC4" s="4222"/>
      <c r="AD4" s="4222"/>
      <c r="AE4" s="4222"/>
      <c r="AF4" s="4222"/>
      <c r="AG4" s="4222"/>
      <c r="AH4" s="4222"/>
      <c r="AI4" s="4222"/>
      <c r="AJ4" s="4222"/>
      <c r="AK4" s="4222"/>
      <c r="AL4" s="4222"/>
      <c r="AM4" s="4222"/>
      <c r="AN4" s="4222"/>
      <c r="AO4" s="4222"/>
      <c r="AP4" s="4222"/>
      <c r="AQ4" s="4222"/>
      <c r="AR4" s="4222"/>
      <c r="AS4" s="4222"/>
      <c r="AT4" s="4222"/>
      <c r="AU4" s="4222"/>
      <c r="AV4" s="4222"/>
      <c r="AW4" s="4222"/>
      <c r="AX4" s="4222"/>
      <c r="AY4" s="4222"/>
    </row>
    <row r="5" spans="2:51" ht="25.5" customHeight="1">
      <c r="B5" s="4188" t="s">
        <v>149</v>
      </c>
      <c r="C5" s="4188"/>
      <c r="D5" s="4188"/>
      <c r="E5" s="4188"/>
      <c r="F5" s="4188"/>
      <c r="G5" s="4188"/>
      <c r="H5" s="4188"/>
      <c r="I5" s="4188"/>
      <c r="J5" s="4188"/>
      <c r="K5" s="4188"/>
      <c r="L5" s="4188"/>
      <c r="M5" s="4188"/>
      <c r="N5" s="4188"/>
      <c r="O5" s="4188"/>
      <c r="P5" s="4188"/>
      <c r="Q5" s="4188"/>
      <c r="R5" s="4188"/>
      <c r="S5" s="4188"/>
      <c r="T5" s="4188"/>
      <c r="U5" s="4188"/>
      <c r="V5" s="4188"/>
      <c r="W5" s="4188"/>
      <c r="X5" s="4188"/>
      <c r="Y5" s="4188"/>
      <c r="Z5" s="4188"/>
      <c r="AA5" s="4188"/>
      <c r="AB5" s="4188"/>
      <c r="AC5" s="4188"/>
      <c r="AD5" s="4188"/>
      <c r="AE5" s="4188"/>
      <c r="AF5" s="4188"/>
      <c r="AG5" s="4188"/>
      <c r="AH5" s="4188"/>
      <c r="AI5" s="4188"/>
      <c r="AJ5" s="4188"/>
      <c r="AK5" s="4188"/>
      <c r="AL5" s="4188"/>
      <c r="AM5" s="4188"/>
      <c r="AN5" s="4188"/>
      <c r="AO5" s="4188"/>
      <c r="AP5" s="4188"/>
      <c r="AQ5" s="4188"/>
      <c r="AR5" s="4188"/>
      <c r="AS5" s="4188"/>
      <c r="AT5" s="4188"/>
      <c r="AU5" s="4188"/>
      <c r="AV5" s="4188"/>
      <c r="AW5" s="4188"/>
      <c r="AX5" s="4188"/>
      <c r="AY5" s="4188"/>
    </row>
    <row r="6" spans="2:51" ht="23.25" customHeight="1">
      <c r="B6" s="4188" t="s">
        <v>128</v>
      </c>
      <c r="C6" s="4188"/>
      <c r="D6" s="4188"/>
      <c r="E6" s="4188"/>
      <c r="F6" s="4188"/>
      <c r="G6" s="4188"/>
      <c r="H6" s="4188"/>
      <c r="I6" s="4188"/>
      <c r="J6" s="4188"/>
      <c r="K6" s="4188"/>
      <c r="L6" s="4188"/>
      <c r="M6" s="4188"/>
      <c r="N6" s="4188"/>
      <c r="O6" s="4188"/>
      <c r="P6" s="4188"/>
      <c r="Q6" s="4188"/>
      <c r="R6" s="4188"/>
      <c r="S6" s="4188"/>
      <c r="T6" s="4188"/>
      <c r="U6" s="4188"/>
      <c r="V6" s="4188"/>
      <c r="W6" s="4188"/>
      <c r="X6" s="4188"/>
      <c r="Y6" s="4188"/>
      <c r="Z6" s="4188"/>
      <c r="AA6" s="4188"/>
      <c r="AB6" s="4188"/>
      <c r="AC6" s="4188"/>
      <c r="AD6" s="4188"/>
      <c r="AE6" s="4188"/>
      <c r="AF6" s="4188"/>
      <c r="AG6" s="4188"/>
      <c r="AH6" s="4188"/>
      <c r="AI6" s="4188"/>
      <c r="AJ6" s="4188"/>
      <c r="AK6" s="4188"/>
      <c r="AL6" s="4188"/>
      <c r="AM6" s="4188"/>
      <c r="AN6" s="4188"/>
      <c r="AO6" s="4188"/>
      <c r="AP6" s="4188"/>
      <c r="AQ6" s="4188"/>
      <c r="AR6" s="4188"/>
      <c r="AS6" s="4188"/>
      <c r="AT6" s="4188"/>
      <c r="AU6" s="4188"/>
      <c r="AV6" s="4188"/>
      <c r="AW6" s="4188"/>
      <c r="AX6" s="4188"/>
      <c r="AY6" s="4188"/>
    </row>
    <row r="7" spans="2:51" ht="23.25" customHeight="1">
      <c r="B7" s="4188" t="s">
        <v>150</v>
      </c>
      <c r="C7" s="4188"/>
      <c r="D7" s="4188"/>
      <c r="E7" s="4188"/>
      <c r="F7" s="4188"/>
      <c r="G7" s="4188"/>
      <c r="H7" s="4188"/>
      <c r="I7" s="4188"/>
      <c r="J7" s="4188"/>
      <c r="K7" s="4188"/>
      <c r="L7" s="4188"/>
      <c r="M7" s="4188"/>
      <c r="N7" s="4188"/>
      <c r="O7" s="4188"/>
      <c r="P7" s="4188"/>
      <c r="Q7" s="4188"/>
      <c r="R7" s="4188"/>
      <c r="S7" s="4188"/>
      <c r="T7" s="4188"/>
      <c r="U7" s="4188"/>
      <c r="V7" s="4188"/>
      <c r="W7" s="4188"/>
      <c r="X7" s="4188"/>
      <c r="Y7" s="4188"/>
      <c r="Z7" s="4188"/>
      <c r="AA7" s="4188"/>
      <c r="AB7" s="4188"/>
      <c r="AC7" s="4188"/>
      <c r="AD7" s="4188"/>
      <c r="AE7" s="4188"/>
      <c r="AF7" s="4188"/>
      <c r="AG7" s="4188"/>
      <c r="AH7" s="4188"/>
      <c r="AI7" s="4188"/>
      <c r="AJ7" s="4188"/>
      <c r="AK7" s="4188"/>
      <c r="AL7" s="4188"/>
      <c r="AM7" s="4188"/>
      <c r="AN7" s="4188"/>
      <c r="AO7" s="4188"/>
      <c r="AP7" s="4188"/>
      <c r="AQ7" s="4188"/>
      <c r="AR7" s="4188"/>
      <c r="AS7" s="4188"/>
      <c r="AT7" s="4188"/>
      <c r="AU7" s="4188"/>
      <c r="AV7" s="4188"/>
      <c r="AW7" s="4188"/>
      <c r="AX7" s="4188"/>
      <c r="AY7" s="4188"/>
    </row>
    <row r="8" spans="2:51" ht="2.25" customHeight="1">
      <c r="B8" s="4239" t="s">
        <v>130</v>
      </c>
      <c r="C8" s="4239"/>
      <c r="D8" s="4239"/>
      <c r="E8" s="4239"/>
      <c r="F8" s="4239"/>
      <c r="G8" s="4239"/>
      <c r="H8" s="4239"/>
      <c r="I8" s="4239"/>
      <c r="J8" s="4239"/>
      <c r="K8" s="4239"/>
      <c r="L8" s="4239"/>
      <c r="M8" s="4239"/>
      <c r="N8" s="4239"/>
      <c r="O8" s="4239"/>
      <c r="P8" s="4239"/>
      <c r="Q8" s="4239"/>
      <c r="R8" s="4239"/>
      <c r="S8" s="4239"/>
      <c r="T8" s="4239"/>
      <c r="U8" s="4239"/>
      <c r="V8" s="4239"/>
      <c r="W8" s="4239"/>
      <c r="X8" s="4239"/>
      <c r="Y8" s="4239"/>
      <c r="Z8" s="4239"/>
      <c r="AA8" s="4239"/>
      <c r="AB8" s="4239"/>
      <c r="AC8" s="4239"/>
      <c r="AD8" s="4239"/>
      <c r="AE8" s="4239"/>
      <c r="AF8" s="4239"/>
      <c r="AG8" s="4239"/>
      <c r="AH8" s="4239"/>
      <c r="AI8" s="4239"/>
      <c r="AJ8" s="4239"/>
      <c r="AK8" s="4239"/>
      <c r="AL8" s="4239"/>
      <c r="AM8" s="4239"/>
      <c r="AN8" s="4239"/>
      <c r="AO8" s="4239"/>
      <c r="AP8" s="4239"/>
      <c r="AQ8" s="4239"/>
      <c r="AR8" s="4239"/>
      <c r="AS8" s="4239"/>
      <c r="AT8" s="4239"/>
      <c r="AU8" s="4239"/>
      <c r="AV8" s="4239"/>
      <c r="AW8" s="4239"/>
      <c r="AX8" s="4239"/>
      <c r="AY8" s="4239"/>
    </row>
    <row r="9" spans="2:51" ht="21.75" customHeight="1">
      <c r="B9" s="4239"/>
      <c r="C9" s="4239"/>
      <c r="D9" s="4239"/>
      <c r="E9" s="4239"/>
      <c r="F9" s="4239"/>
      <c r="G9" s="4239"/>
      <c r="H9" s="4239"/>
      <c r="I9" s="4239"/>
      <c r="J9" s="4239"/>
      <c r="K9" s="4239"/>
      <c r="L9" s="4239"/>
      <c r="M9" s="4239"/>
      <c r="N9" s="4239"/>
      <c r="O9" s="4239"/>
      <c r="P9" s="4239"/>
      <c r="Q9" s="4239"/>
      <c r="R9" s="4239"/>
      <c r="S9" s="4239"/>
      <c r="T9" s="4239"/>
      <c r="U9" s="4239"/>
      <c r="V9" s="4239"/>
      <c r="W9" s="4239"/>
      <c r="X9" s="4239"/>
      <c r="Y9" s="4239"/>
      <c r="Z9" s="4239"/>
      <c r="AA9" s="4239"/>
      <c r="AB9" s="4239"/>
      <c r="AC9" s="4239"/>
      <c r="AD9" s="4239"/>
      <c r="AE9" s="4239"/>
      <c r="AF9" s="4239"/>
      <c r="AG9" s="4239"/>
      <c r="AH9" s="4239"/>
      <c r="AI9" s="4239"/>
      <c r="AJ9" s="4239"/>
      <c r="AK9" s="4239"/>
      <c r="AL9" s="4239"/>
      <c r="AM9" s="4239"/>
      <c r="AN9" s="4239"/>
      <c r="AO9" s="4239"/>
      <c r="AP9" s="4239"/>
      <c r="AQ9" s="4239"/>
      <c r="AR9" s="4239"/>
      <c r="AS9" s="4239"/>
      <c r="AT9" s="4239"/>
      <c r="AU9" s="4239"/>
      <c r="AV9" s="4239"/>
      <c r="AW9" s="4239"/>
      <c r="AX9" s="4239"/>
      <c r="AY9" s="4239"/>
    </row>
    <row r="10" spans="2:51" ht="29.25" customHeight="1" thickBot="1">
      <c r="B10" s="999"/>
      <c r="C10" s="1011"/>
      <c r="D10" s="1011"/>
      <c r="E10" s="1011"/>
      <c r="F10" s="1011"/>
      <c r="G10" s="1011"/>
      <c r="H10" s="1011"/>
      <c r="I10" s="1011"/>
      <c r="J10" s="1011"/>
      <c r="K10" s="1011"/>
      <c r="L10" s="1011"/>
      <c r="M10" s="1011"/>
      <c r="N10" s="1011"/>
      <c r="O10" s="1011"/>
      <c r="P10" s="1011"/>
      <c r="Q10" s="1011"/>
      <c r="R10" s="1011"/>
      <c r="S10" s="1011"/>
      <c r="T10" s="1011"/>
      <c r="U10" s="1011"/>
      <c r="V10" s="1011"/>
      <c r="W10" s="1011"/>
      <c r="X10" s="1011"/>
      <c r="Y10" s="1011"/>
      <c r="Z10" s="1011"/>
      <c r="AA10" s="1011"/>
      <c r="AB10" s="1011"/>
      <c r="AC10" s="1011"/>
      <c r="AD10" s="1011"/>
      <c r="AE10" s="1011"/>
      <c r="AF10" s="1011"/>
      <c r="AG10" s="999"/>
      <c r="AH10" s="999"/>
      <c r="AI10" s="999"/>
      <c r="AJ10" s="999"/>
      <c r="AK10" s="999"/>
      <c r="AL10" s="999"/>
      <c r="AM10" s="999"/>
      <c r="AN10" s="999"/>
      <c r="AO10" s="999"/>
      <c r="AP10" s="999"/>
      <c r="AQ10" s="999"/>
      <c r="AR10" s="999"/>
      <c r="AS10" s="999"/>
      <c r="AT10" s="999"/>
      <c r="AU10" s="999"/>
      <c r="AV10" s="999"/>
      <c r="AW10" s="999"/>
      <c r="AX10" s="999"/>
      <c r="AY10" s="999"/>
    </row>
    <row r="11" spans="2:51" s="1212" customFormat="1" ht="34.5" customHeight="1" thickBot="1">
      <c r="B11" s="4235" t="s">
        <v>65</v>
      </c>
      <c r="C11" s="4229" t="s">
        <v>73</v>
      </c>
      <c r="D11" s="4230"/>
      <c r="E11" s="4230"/>
      <c r="F11" s="4231"/>
      <c r="G11" s="4229" t="s">
        <v>0</v>
      </c>
      <c r="H11" s="4249"/>
      <c r="I11" s="4249"/>
      <c r="J11" s="4250"/>
      <c r="K11" s="4229" t="s">
        <v>74</v>
      </c>
      <c r="L11" s="4230"/>
      <c r="M11" s="4230"/>
      <c r="N11" s="4231"/>
      <c r="O11" s="4229" t="s">
        <v>75</v>
      </c>
      <c r="P11" s="4230"/>
      <c r="Q11" s="4230"/>
      <c r="R11" s="4231"/>
      <c r="S11" s="4229" t="s">
        <v>76</v>
      </c>
      <c r="T11" s="4230"/>
      <c r="U11" s="4230"/>
      <c r="V11" s="4231"/>
      <c r="W11" s="4229" t="s">
        <v>77</v>
      </c>
      <c r="X11" s="4230"/>
      <c r="Y11" s="4230"/>
      <c r="Z11" s="4231"/>
      <c r="AA11" s="4229" t="s">
        <v>78</v>
      </c>
      <c r="AB11" s="4230"/>
      <c r="AC11" s="4230"/>
      <c r="AD11" s="4231"/>
      <c r="AE11" s="4229" t="s">
        <v>1</v>
      </c>
      <c r="AF11" s="4230"/>
      <c r="AG11" s="4233"/>
      <c r="AH11" s="4234"/>
      <c r="AI11" s="4232" t="s">
        <v>79</v>
      </c>
      <c r="AJ11" s="4233"/>
      <c r="AK11" s="4233"/>
      <c r="AL11" s="4234"/>
      <c r="AM11" s="4232" t="s">
        <v>80</v>
      </c>
      <c r="AN11" s="4233"/>
      <c r="AO11" s="4233"/>
      <c r="AP11" s="4234"/>
      <c r="AQ11" s="4232" t="s">
        <v>81</v>
      </c>
      <c r="AR11" s="4233"/>
      <c r="AS11" s="4233"/>
      <c r="AT11" s="4234"/>
      <c r="AU11" s="4232" t="s">
        <v>82</v>
      </c>
      <c r="AV11" s="4233"/>
      <c r="AW11" s="4233"/>
      <c r="AX11" s="4234"/>
      <c r="AY11" s="4226" t="s">
        <v>96</v>
      </c>
    </row>
    <row r="12" spans="2:51" s="1212" customFormat="1" ht="26.25" customHeight="1">
      <c r="B12" s="4251"/>
      <c r="C12" s="4235" t="s">
        <v>66</v>
      </c>
      <c r="D12" s="4235" t="s">
        <v>67</v>
      </c>
      <c r="E12" s="4237" t="s">
        <v>168</v>
      </c>
      <c r="F12" s="4238"/>
      <c r="G12" s="4235" t="s">
        <v>66</v>
      </c>
      <c r="H12" s="4235" t="s">
        <v>67</v>
      </c>
      <c r="I12" s="4237" t="s">
        <v>168</v>
      </c>
      <c r="J12" s="4238"/>
      <c r="K12" s="4235" t="s">
        <v>66</v>
      </c>
      <c r="L12" s="4235" t="s">
        <v>67</v>
      </c>
      <c r="M12" s="4237" t="s">
        <v>168</v>
      </c>
      <c r="N12" s="4238"/>
      <c r="O12" s="4235" t="s">
        <v>66</v>
      </c>
      <c r="P12" s="4235" t="s">
        <v>67</v>
      </c>
      <c r="Q12" s="4237" t="s">
        <v>168</v>
      </c>
      <c r="R12" s="4238"/>
      <c r="S12" s="4235" t="s">
        <v>66</v>
      </c>
      <c r="T12" s="4235" t="s">
        <v>67</v>
      </c>
      <c r="U12" s="4237" t="s">
        <v>168</v>
      </c>
      <c r="V12" s="4238"/>
      <c r="W12" s="4235" t="s">
        <v>66</v>
      </c>
      <c r="X12" s="4235" t="s">
        <v>67</v>
      </c>
      <c r="Y12" s="4237" t="s">
        <v>168</v>
      </c>
      <c r="Z12" s="4238"/>
      <c r="AA12" s="4235" t="s">
        <v>66</v>
      </c>
      <c r="AB12" s="4235" t="s">
        <v>67</v>
      </c>
      <c r="AC12" s="4237" t="s">
        <v>168</v>
      </c>
      <c r="AD12" s="4238"/>
      <c r="AE12" s="4235" t="s">
        <v>66</v>
      </c>
      <c r="AF12" s="4235" t="s">
        <v>67</v>
      </c>
      <c r="AG12" s="4237" t="s">
        <v>168</v>
      </c>
      <c r="AH12" s="4238"/>
      <c r="AI12" s="4235" t="s">
        <v>66</v>
      </c>
      <c r="AJ12" s="4235" t="s">
        <v>67</v>
      </c>
      <c r="AK12" s="4237" t="s">
        <v>168</v>
      </c>
      <c r="AL12" s="4238"/>
      <c r="AM12" s="4235" t="s">
        <v>66</v>
      </c>
      <c r="AN12" s="4235" t="s">
        <v>67</v>
      </c>
      <c r="AO12" s="4237" t="s">
        <v>168</v>
      </c>
      <c r="AP12" s="4238"/>
      <c r="AQ12" s="4235" t="s">
        <v>66</v>
      </c>
      <c r="AR12" s="4235" t="s">
        <v>67</v>
      </c>
      <c r="AS12" s="4252" t="s">
        <v>168</v>
      </c>
      <c r="AT12" s="4238"/>
      <c r="AU12" s="4235" t="s">
        <v>66</v>
      </c>
      <c r="AV12" s="4235" t="s">
        <v>67</v>
      </c>
      <c r="AW12" s="4252" t="s">
        <v>168</v>
      </c>
      <c r="AX12" s="4238"/>
      <c r="AY12" s="4227"/>
    </row>
    <row r="13" spans="2:51" s="1117" customFormat="1" ht="63.75" customHeight="1" thickBot="1">
      <c r="B13" s="4236"/>
      <c r="C13" s="4236"/>
      <c r="D13" s="4236"/>
      <c r="E13" s="1724" t="s">
        <v>83</v>
      </c>
      <c r="F13" s="1725" t="s">
        <v>84</v>
      </c>
      <c r="G13" s="4236"/>
      <c r="H13" s="4236"/>
      <c r="I13" s="1724" t="s">
        <v>83</v>
      </c>
      <c r="J13" s="1725" t="s">
        <v>84</v>
      </c>
      <c r="K13" s="4236"/>
      <c r="L13" s="4236"/>
      <c r="M13" s="1724" t="s">
        <v>83</v>
      </c>
      <c r="N13" s="1725" t="s">
        <v>84</v>
      </c>
      <c r="O13" s="4236"/>
      <c r="P13" s="4236"/>
      <c r="Q13" s="1724" t="s">
        <v>83</v>
      </c>
      <c r="R13" s="1725" t="s">
        <v>84</v>
      </c>
      <c r="S13" s="4236"/>
      <c r="T13" s="4236"/>
      <c r="U13" s="1724" t="s">
        <v>83</v>
      </c>
      <c r="V13" s="1725" t="s">
        <v>84</v>
      </c>
      <c r="W13" s="4236"/>
      <c r="X13" s="4236"/>
      <c r="Y13" s="1724" t="s">
        <v>83</v>
      </c>
      <c r="Z13" s="1725" t="s">
        <v>84</v>
      </c>
      <c r="AA13" s="4236"/>
      <c r="AB13" s="4236"/>
      <c r="AC13" s="1724" t="s">
        <v>83</v>
      </c>
      <c r="AD13" s="1725" t="s">
        <v>84</v>
      </c>
      <c r="AE13" s="4236"/>
      <c r="AF13" s="4236"/>
      <c r="AG13" s="1724" t="s">
        <v>83</v>
      </c>
      <c r="AH13" s="1725" t="s">
        <v>84</v>
      </c>
      <c r="AI13" s="4236"/>
      <c r="AJ13" s="4236"/>
      <c r="AK13" s="1724" t="s">
        <v>83</v>
      </c>
      <c r="AL13" s="1725" t="s">
        <v>84</v>
      </c>
      <c r="AM13" s="4236"/>
      <c r="AN13" s="4236"/>
      <c r="AO13" s="1724" t="s">
        <v>83</v>
      </c>
      <c r="AP13" s="1725" t="s">
        <v>84</v>
      </c>
      <c r="AQ13" s="4236"/>
      <c r="AR13" s="4236"/>
      <c r="AS13" s="1724" t="s">
        <v>83</v>
      </c>
      <c r="AT13" s="1725" t="s">
        <v>84</v>
      </c>
      <c r="AU13" s="4236"/>
      <c r="AV13" s="4236"/>
      <c r="AW13" s="1724" t="s">
        <v>83</v>
      </c>
      <c r="AX13" s="1725" t="s">
        <v>84</v>
      </c>
      <c r="AY13" s="4228"/>
    </row>
    <row r="14" spans="2:51" s="1142" customFormat="1" ht="18" customHeight="1" thickBot="1">
      <c r="B14" s="1118">
        <v>1</v>
      </c>
      <c r="C14" s="1120"/>
      <c r="D14" s="1390" t="s">
        <v>15</v>
      </c>
      <c r="E14" s="3981" t="s">
        <v>15</v>
      </c>
      <c r="F14" s="1186" t="s">
        <v>15</v>
      </c>
      <c r="G14" s="1119"/>
      <c r="H14" s="1147" t="s">
        <v>19</v>
      </c>
      <c r="I14" s="1137" t="s">
        <v>38</v>
      </c>
      <c r="J14" s="1123" t="s">
        <v>38</v>
      </c>
      <c r="K14" s="1119"/>
      <c r="L14" s="1132" t="s">
        <v>19</v>
      </c>
      <c r="M14" s="1144" t="s">
        <v>38</v>
      </c>
      <c r="N14" s="1123" t="s">
        <v>38</v>
      </c>
      <c r="O14" s="1119"/>
      <c r="P14" s="1147" t="s">
        <v>88</v>
      </c>
      <c r="Q14" s="1145" t="s">
        <v>55</v>
      </c>
      <c r="R14" s="1146" t="s">
        <v>55</v>
      </c>
      <c r="S14" s="1119">
        <v>18</v>
      </c>
      <c r="T14" s="1390" t="s">
        <v>14</v>
      </c>
      <c r="U14" s="1185" t="s">
        <v>15</v>
      </c>
      <c r="V14" s="1186" t="s">
        <v>15</v>
      </c>
      <c r="W14" s="1133"/>
      <c r="X14" s="1138" t="s">
        <v>16</v>
      </c>
      <c r="Y14" s="1134" t="s">
        <v>38</v>
      </c>
      <c r="Z14" s="1135" t="s">
        <v>38</v>
      </c>
      <c r="AA14" s="1119"/>
      <c r="AB14" s="1132" t="s">
        <v>88</v>
      </c>
      <c r="AC14" s="1145" t="s">
        <v>55</v>
      </c>
      <c r="AD14" s="1146" t="s">
        <v>55</v>
      </c>
      <c r="AE14" s="1131"/>
      <c r="AF14" s="1132" t="s">
        <v>17</v>
      </c>
      <c r="AG14" s="1122" t="s">
        <v>55</v>
      </c>
      <c r="AH14" s="1148" t="s">
        <v>38</v>
      </c>
      <c r="AI14" s="3142"/>
      <c r="AJ14" s="1422" t="s">
        <v>18</v>
      </c>
      <c r="AK14" s="1149" t="s">
        <v>55</v>
      </c>
      <c r="AL14" s="1150" t="s">
        <v>55</v>
      </c>
      <c r="AM14" s="1119"/>
      <c r="AN14" s="1121" t="s">
        <v>15</v>
      </c>
      <c r="AO14" s="1122" t="s">
        <v>55</v>
      </c>
      <c r="AP14" s="1123" t="s">
        <v>55</v>
      </c>
      <c r="AQ14" s="1119"/>
      <c r="AR14" s="2267" t="s">
        <v>19</v>
      </c>
      <c r="AS14" s="1144" t="s">
        <v>38</v>
      </c>
      <c r="AT14" s="1123" t="s">
        <v>38</v>
      </c>
      <c r="AU14" s="1119"/>
      <c r="AV14" s="1128" t="s">
        <v>18</v>
      </c>
      <c r="AW14" s="1149" t="s">
        <v>55</v>
      </c>
      <c r="AX14" s="1150" t="s">
        <v>55</v>
      </c>
      <c r="AY14" s="1141"/>
    </row>
    <row r="15" spans="2:51" s="1142" customFormat="1" ht="18" customHeight="1" thickBot="1">
      <c r="B15" s="1143">
        <v>2</v>
      </c>
      <c r="C15" s="1120">
        <v>1</v>
      </c>
      <c r="D15" s="1174" t="s">
        <v>14</v>
      </c>
      <c r="E15" s="1156" t="s">
        <v>55</v>
      </c>
      <c r="F15" s="1123" t="s">
        <v>55</v>
      </c>
      <c r="G15" s="1133"/>
      <c r="H15" s="1147" t="s">
        <v>16</v>
      </c>
      <c r="I15" s="1139" t="s">
        <v>38</v>
      </c>
      <c r="J15" s="1140" t="s">
        <v>38</v>
      </c>
      <c r="K15" s="1133"/>
      <c r="L15" s="1174" t="s">
        <v>16</v>
      </c>
      <c r="M15" s="1144" t="s">
        <v>38</v>
      </c>
      <c r="N15" s="1153" t="s">
        <v>38</v>
      </c>
      <c r="O15" s="1119"/>
      <c r="P15" s="1147" t="s">
        <v>15</v>
      </c>
      <c r="Q15" s="1145" t="s">
        <v>55</v>
      </c>
      <c r="R15" s="1146" t="s">
        <v>55</v>
      </c>
      <c r="S15" s="1119"/>
      <c r="T15" s="1174" t="s">
        <v>17</v>
      </c>
      <c r="U15" s="1137" t="s">
        <v>38</v>
      </c>
      <c r="V15" s="1123" t="s">
        <v>55</v>
      </c>
      <c r="W15" s="1119"/>
      <c r="X15" s="1175" t="s">
        <v>18</v>
      </c>
      <c r="Y15" s="1129" t="s">
        <v>55</v>
      </c>
      <c r="Z15" s="1130" t="s">
        <v>55</v>
      </c>
      <c r="AA15" s="1119"/>
      <c r="AB15" s="1174" t="s">
        <v>15</v>
      </c>
      <c r="AC15" s="1145" t="s">
        <v>55</v>
      </c>
      <c r="AD15" s="1146" t="s">
        <v>55</v>
      </c>
      <c r="AE15" s="1131"/>
      <c r="AF15" s="1174" t="s">
        <v>19</v>
      </c>
      <c r="AG15" s="1137" t="s">
        <v>38</v>
      </c>
      <c r="AH15" s="1148" t="s">
        <v>38</v>
      </c>
      <c r="AI15" s="3142"/>
      <c r="AJ15" s="1174" t="s">
        <v>88</v>
      </c>
      <c r="AK15" s="1122" t="s">
        <v>55</v>
      </c>
      <c r="AL15" s="1123" t="s">
        <v>55</v>
      </c>
      <c r="AM15" s="1119">
        <v>40</v>
      </c>
      <c r="AN15" s="1147" t="s">
        <v>14</v>
      </c>
      <c r="AO15" s="1122" t="s">
        <v>55</v>
      </c>
      <c r="AP15" s="2519" t="s">
        <v>55</v>
      </c>
      <c r="AQ15" s="1133"/>
      <c r="AR15" s="1174" t="s">
        <v>16</v>
      </c>
      <c r="AS15" s="1139" t="s">
        <v>38</v>
      </c>
      <c r="AT15" s="1140" t="s">
        <v>38</v>
      </c>
      <c r="AU15" s="1119"/>
      <c r="AV15" s="1174" t="s">
        <v>88</v>
      </c>
      <c r="AW15" s="1122" t="s">
        <v>55</v>
      </c>
      <c r="AX15" s="1123" t="s">
        <v>55</v>
      </c>
      <c r="AY15" s="1151"/>
    </row>
    <row r="16" spans="2:51" s="1142" customFormat="1" ht="18" customHeight="1" thickBot="1">
      <c r="B16" s="1143">
        <v>3</v>
      </c>
      <c r="C16" s="1120"/>
      <c r="D16" s="1174" t="s">
        <v>17</v>
      </c>
      <c r="E16" s="1156" t="s">
        <v>55</v>
      </c>
      <c r="F16" s="1123" t="s">
        <v>38</v>
      </c>
      <c r="G16" s="1125"/>
      <c r="H16" s="1176" t="s">
        <v>18</v>
      </c>
      <c r="I16" s="1149" t="s">
        <v>55</v>
      </c>
      <c r="J16" s="1150" t="s">
        <v>55</v>
      </c>
      <c r="K16" s="1125"/>
      <c r="L16" s="1177" t="s">
        <v>18</v>
      </c>
      <c r="M16" s="1149" t="s">
        <v>55</v>
      </c>
      <c r="N16" s="1150" t="s">
        <v>55</v>
      </c>
      <c r="O16" s="1119">
        <v>14</v>
      </c>
      <c r="P16" s="1147" t="s">
        <v>14</v>
      </c>
      <c r="Q16" s="1145" t="s">
        <v>55</v>
      </c>
      <c r="R16" s="1146" t="s">
        <v>55</v>
      </c>
      <c r="S16" s="1119"/>
      <c r="T16" s="1174" t="s">
        <v>19</v>
      </c>
      <c r="U16" s="1137" t="s">
        <v>38</v>
      </c>
      <c r="V16" s="1148" t="s">
        <v>38</v>
      </c>
      <c r="W16" s="1119"/>
      <c r="X16" s="1121" t="s">
        <v>88</v>
      </c>
      <c r="Y16" s="1145" t="s">
        <v>55</v>
      </c>
      <c r="Z16" s="1146" t="s">
        <v>55</v>
      </c>
      <c r="AA16" s="1119">
        <v>27</v>
      </c>
      <c r="AB16" s="1147" t="s">
        <v>14</v>
      </c>
      <c r="AC16" s="1145" t="s">
        <v>55</v>
      </c>
      <c r="AD16" s="1146" t="s">
        <v>55</v>
      </c>
      <c r="AE16" s="1154"/>
      <c r="AF16" s="1157" t="s">
        <v>16</v>
      </c>
      <c r="AG16" s="1139" t="s">
        <v>38</v>
      </c>
      <c r="AH16" s="1140" t="s">
        <v>38</v>
      </c>
      <c r="AI16" s="3142"/>
      <c r="AJ16" s="1132" t="s">
        <v>15</v>
      </c>
      <c r="AK16" s="1122" t="s">
        <v>55</v>
      </c>
      <c r="AL16" s="1123" t="s">
        <v>55</v>
      </c>
      <c r="AM16" s="1119"/>
      <c r="AN16" s="1147" t="s">
        <v>17</v>
      </c>
      <c r="AO16" s="2510" t="s">
        <v>38</v>
      </c>
      <c r="AP16" s="2512" t="s">
        <v>55</v>
      </c>
      <c r="AQ16" s="1119"/>
      <c r="AR16" s="1128" t="s">
        <v>18</v>
      </c>
      <c r="AS16" s="1419" t="s">
        <v>55</v>
      </c>
      <c r="AT16" s="1150" t="s">
        <v>55</v>
      </c>
      <c r="AU16" s="1119"/>
      <c r="AV16" s="1174" t="s">
        <v>15</v>
      </c>
      <c r="AW16" s="1122" t="s">
        <v>55</v>
      </c>
      <c r="AX16" s="1123" t="s">
        <v>55</v>
      </c>
      <c r="AY16" s="1151"/>
    </row>
    <row r="17" spans="2:51" s="1142" customFormat="1" ht="18" customHeight="1" thickBot="1">
      <c r="B17" s="1143">
        <v>4</v>
      </c>
      <c r="C17" s="1120"/>
      <c r="D17" s="1174" t="s">
        <v>19</v>
      </c>
      <c r="E17" s="1137" t="s">
        <v>38</v>
      </c>
      <c r="F17" s="1123" t="s">
        <v>38</v>
      </c>
      <c r="G17" s="1119"/>
      <c r="H17" s="1155" t="s">
        <v>88</v>
      </c>
      <c r="I17" s="1122" t="s">
        <v>55</v>
      </c>
      <c r="J17" s="1123" t="s">
        <v>55</v>
      </c>
      <c r="K17" s="1119"/>
      <c r="L17" s="1121" t="s">
        <v>88</v>
      </c>
      <c r="M17" s="1158" t="s">
        <v>55</v>
      </c>
      <c r="N17" s="1159" t="s">
        <v>55</v>
      </c>
      <c r="O17" s="1119"/>
      <c r="P17" s="1174" t="s">
        <v>17</v>
      </c>
      <c r="Q17" s="1137" t="s">
        <v>38</v>
      </c>
      <c r="R17" s="1146" t="s">
        <v>55</v>
      </c>
      <c r="S17" s="1133"/>
      <c r="T17" s="1174" t="s">
        <v>16</v>
      </c>
      <c r="U17" s="1139" t="s">
        <v>38</v>
      </c>
      <c r="V17" s="1140" t="s">
        <v>38</v>
      </c>
      <c r="W17" s="1119"/>
      <c r="X17" s="1121" t="s">
        <v>15</v>
      </c>
      <c r="Y17" s="1145" t="s">
        <v>55</v>
      </c>
      <c r="Z17" s="1146" t="s">
        <v>55</v>
      </c>
      <c r="AA17" s="1119"/>
      <c r="AB17" s="1132" t="s">
        <v>17</v>
      </c>
      <c r="AC17" s="1145" t="s">
        <v>55</v>
      </c>
      <c r="AD17" s="1127" t="s">
        <v>38</v>
      </c>
      <c r="AE17" s="1131"/>
      <c r="AF17" s="1128" t="s">
        <v>18</v>
      </c>
      <c r="AG17" s="1149" t="s">
        <v>55</v>
      </c>
      <c r="AH17" s="1150" t="s">
        <v>55</v>
      </c>
      <c r="AI17" s="3142">
        <v>36</v>
      </c>
      <c r="AJ17" s="1132" t="s">
        <v>14</v>
      </c>
      <c r="AK17" s="1122" t="s">
        <v>55</v>
      </c>
      <c r="AL17" s="1123" t="s">
        <v>55</v>
      </c>
      <c r="AM17" s="1119"/>
      <c r="AN17" s="1121" t="s">
        <v>19</v>
      </c>
      <c r="AO17" s="2510" t="s">
        <v>38</v>
      </c>
      <c r="AP17" s="2520" t="s">
        <v>38</v>
      </c>
      <c r="AQ17" s="1119"/>
      <c r="AR17" s="1132" t="s">
        <v>88</v>
      </c>
      <c r="AS17" s="1158" t="s">
        <v>55</v>
      </c>
      <c r="AT17" s="1159" t="s">
        <v>55</v>
      </c>
      <c r="AU17" s="1119">
        <v>49</v>
      </c>
      <c r="AV17" s="1132" t="s">
        <v>14</v>
      </c>
      <c r="AW17" s="1122" t="s">
        <v>55</v>
      </c>
      <c r="AX17" s="1123" t="s">
        <v>55</v>
      </c>
      <c r="AY17" s="1151"/>
    </row>
    <row r="18" spans="2:51" s="1142" customFormat="1" ht="18" customHeight="1" thickBot="1">
      <c r="B18" s="1143">
        <v>5</v>
      </c>
      <c r="C18" s="1152"/>
      <c r="D18" s="1138" t="s">
        <v>16</v>
      </c>
      <c r="E18" s="1139" t="s">
        <v>38</v>
      </c>
      <c r="F18" s="1140" t="s">
        <v>38</v>
      </c>
      <c r="G18" s="1119"/>
      <c r="H18" s="1155" t="s">
        <v>15</v>
      </c>
      <c r="I18" s="1122" t="s">
        <v>55</v>
      </c>
      <c r="J18" s="1123" t="s">
        <v>55</v>
      </c>
      <c r="K18" s="1119"/>
      <c r="L18" s="1175" t="s">
        <v>15</v>
      </c>
      <c r="M18" s="1122" t="s">
        <v>55</v>
      </c>
      <c r="N18" s="1123" t="s">
        <v>55</v>
      </c>
      <c r="O18" s="1119"/>
      <c r="P18" s="1174" t="s">
        <v>19</v>
      </c>
      <c r="Q18" s="1137" t="s">
        <v>38</v>
      </c>
      <c r="R18" s="1123" t="s">
        <v>38</v>
      </c>
      <c r="S18" s="1119"/>
      <c r="T18" s="1128" t="s">
        <v>18</v>
      </c>
      <c r="U18" s="1149" t="s">
        <v>55</v>
      </c>
      <c r="V18" s="1150" t="s">
        <v>55</v>
      </c>
      <c r="W18" s="1119">
        <v>23</v>
      </c>
      <c r="X18" s="1121" t="s">
        <v>14</v>
      </c>
      <c r="Y18" s="1145" t="s">
        <v>55</v>
      </c>
      <c r="Z18" s="1146" t="s">
        <v>55</v>
      </c>
      <c r="AA18" s="1119"/>
      <c r="AB18" s="2267" t="s">
        <v>19</v>
      </c>
      <c r="AC18" s="1126" t="s">
        <v>38</v>
      </c>
      <c r="AD18" s="1127" t="s">
        <v>38</v>
      </c>
      <c r="AE18" s="1131"/>
      <c r="AF18" s="1132" t="s">
        <v>88</v>
      </c>
      <c r="AG18" s="1122" t="s">
        <v>55</v>
      </c>
      <c r="AH18" s="1123" t="s">
        <v>55</v>
      </c>
      <c r="AI18" s="3142"/>
      <c r="AJ18" s="1132" t="s">
        <v>17</v>
      </c>
      <c r="AK18" s="1137" t="s">
        <v>38</v>
      </c>
      <c r="AL18" s="1123" t="s">
        <v>55</v>
      </c>
      <c r="AM18" s="1133"/>
      <c r="AN18" s="1147" t="s">
        <v>16</v>
      </c>
      <c r="AO18" s="2521" t="s">
        <v>38</v>
      </c>
      <c r="AP18" s="2522" t="s">
        <v>38</v>
      </c>
      <c r="AQ18" s="1119"/>
      <c r="AR18" s="1121" t="s">
        <v>15</v>
      </c>
      <c r="AS18" s="1122" t="s">
        <v>55</v>
      </c>
      <c r="AT18" s="1123" t="s">
        <v>55</v>
      </c>
      <c r="AU18" s="1119"/>
      <c r="AV18" s="1174" t="s">
        <v>17</v>
      </c>
      <c r="AW18" s="1122" t="s">
        <v>55</v>
      </c>
      <c r="AX18" s="1123" t="s">
        <v>38</v>
      </c>
      <c r="AY18" s="1151"/>
    </row>
    <row r="19" spans="2:51" s="1142" customFormat="1" ht="18" customHeight="1" thickBot="1">
      <c r="B19" s="1143">
        <v>6</v>
      </c>
      <c r="C19" s="1162"/>
      <c r="D19" s="1449" t="s">
        <v>18</v>
      </c>
      <c r="E19" s="2265" t="s">
        <v>15</v>
      </c>
      <c r="F19" s="2266" t="s">
        <v>15</v>
      </c>
      <c r="G19" s="1119">
        <v>6</v>
      </c>
      <c r="H19" s="1155" t="s">
        <v>14</v>
      </c>
      <c r="I19" s="1122" t="s">
        <v>55</v>
      </c>
      <c r="J19" s="1123" t="s">
        <v>55</v>
      </c>
      <c r="K19" s="1119">
        <v>10</v>
      </c>
      <c r="L19" s="1121" t="s">
        <v>14</v>
      </c>
      <c r="M19" s="1122" t="s">
        <v>55</v>
      </c>
      <c r="N19" s="1123" t="s">
        <v>55</v>
      </c>
      <c r="O19" s="1133"/>
      <c r="P19" s="1157" t="s">
        <v>16</v>
      </c>
      <c r="Q19" s="1139" t="s">
        <v>38</v>
      </c>
      <c r="R19" s="1140" t="s">
        <v>38</v>
      </c>
      <c r="S19" s="1131"/>
      <c r="T19" s="1182" t="s">
        <v>88</v>
      </c>
      <c r="U19" s="1122" t="s">
        <v>55</v>
      </c>
      <c r="V19" s="1123" t="s">
        <v>55</v>
      </c>
      <c r="W19" s="1119"/>
      <c r="X19" s="1121" t="s">
        <v>17</v>
      </c>
      <c r="Y19" s="1145" t="s">
        <v>55</v>
      </c>
      <c r="Z19" s="1127" t="s">
        <v>38</v>
      </c>
      <c r="AA19" s="1133"/>
      <c r="AB19" s="1138" t="s">
        <v>16</v>
      </c>
      <c r="AC19" s="1134" t="s">
        <v>38</v>
      </c>
      <c r="AD19" s="1135" t="s">
        <v>38</v>
      </c>
      <c r="AE19" s="1131"/>
      <c r="AF19" s="1132" t="s">
        <v>15</v>
      </c>
      <c r="AG19" s="1122" t="s">
        <v>55</v>
      </c>
      <c r="AH19" s="1123" t="s">
        <v>55</v>
      </c>
      <c r="AI19" s="3142"/>
      <c r="AJ19" s="1132" t="s">
        <v>19</v>
      </c>
      <c r="AK19" s="1137" t="s">
        <v>38</v>
      </c>
      <c r="AL19" s="1123" t="s">
        <v>38</v>
      </c>
      <c r="AM19" s="1125"/>
      <c r="AN19" s="1176" t="s">
        <v>18</v>
      </c>
      <c r="AO19" s="2514" t="s">
        <v>55</v>
      </c>
      <c r="AP19" s="2515" t="s">
        <v>55</v>
      </c>
      <c r="AQ19" s="1119">
        <v>45</v>
      </c>
      <c r="AR19" s="1132" t="s">
        <v>14</v>
      </c>
      <c r="AS19" s="1122" t="s">
        <v>55</v>
      </c>
      <c r="AT19" s="1123" t="s">
        <v>55</v>
      </c>
      <c r="AU19" s="1119"/>
      <c r="AV19" s="1132" t="s">
        <v>19</v>
      </c>
      <c r="AW19" s="1137" t="s">
        <v>38</v>
      </c>
      <c r="AX19" s="1123" t="s">
        <v>38</v>
      </c>
      <c r="AY19" s="1151"/>
    </row>
    <row r="20" spans="2:51" s="1142" customFormat="1" ht="18" customHeight="1" thickBot="1">
      <c r="B20" s="1143">
        <v>7</v>
      </c>
      <c r="C20" s="1120"/>
      <c r="D20" s="1132" t="s">
        <v>88</v>
      </c>
      <c r="E20" s="1166" t="s">
        <v>55</v>
      </c>
      <c r="F20" s="1153" t="s">
        <v>55</v>
      </c>
      <c r="G20" s="1119"/>
      <c r="H20" s="1178" t="s">
        <v>17</v>
      </c>
      <c r="I20" s="1144" t="s">
        <v>38</v>
      </c>
      <c r="J20" s="1153" t="s">
        <v>55</v>
      </c>
      <c r="K20" s="1119"/>
      <c r="L20" s="1132" t="s">
        <v>17</v>
      </c>
      <c r="M20" s="1144" t="s">
        <v>38</v>
      </c>
      <c r="N20" s="1123" t="s">
        <v>55</v>
      </c>
      <c r="O20" s="1125"/>
      <c r="P20" s="1128" t="s">
        <v>18</v>
      </c>
      <c r="Q20" s="1149" t="s">
        <v>55</v>
      </c>
      <c r="R20" s="1150" t="s">
        <v>55</v>
      </c>
      <c r="S20" s="1131"/>
      <c r="T20" s="1132" t="s">
        <v>15</v>
      </c>
      <c r="U20" s="1122" t="s">
        <v>55</v>
      </c>
      <c r="V20" s="1123" t="s">
        <v>55</v>
      </c>
      <c r="W20" s="1131"/>
      <c r="X20" s="1132" t="s">
        <v>19</v>
      </c>
      <c r="Y20" s="1126" t="s">
        <v>38</v>
      </c>
      <c r="Z20" s="1127" t="s">
        <v>38</v>
      </c>
      <c r="AA20" s="1119"/>
      <c r="AB20" s="1128" t="s">
        <v>18</v>
      </c>
      <c r="AC20" s="1129" t="s">
        <v>55</v>
      </c>
      <c r="AD20" s="1130" t="s">
        <v>55</v>
      </c>
      <c r="AE20" s="1131">
        <v>32</v>
      </c>
      <c r="AF20" s="1132" t="s">
        <v>14</v>
      </c>
      <c r="AG20" s="1122" t="s">
        <v>55</v>
      </c>
      <c r="AH20" s="1123" t="s">
        <v>55</v>
      </c>
      <c r="AI20" s="3949"/>
      <c r="AJ20" s="1157" t="s">
        <v>16</v>
      </c>
      <c r="AK20" s="1139" t="s">
        <v>38</v>
      </c>
      <c r="AL20" s="1140" t="s">
        <v>38</v>
      </c>
      <c r="AM20" s="1131"/>
      <c r="AN20" s="1132" t="s">
        <v>88</v>
      </c>
      <c r="AO20" s="2516" t="s">
        <v>55</v>
      </c>
      <c r="AP20" s="2512" t="s">
        <v>55</v>
      </c>
      <c r="AQ20" s="1119"/>
      <c r="AR20" s="1132" t="s">
        <v>17</v>
      </c>
      <c r="AS20" s="1122" t="s">
        <v>55</v>
      </c>
      <c r="AT20" s="1123" t="s">
        <v>38</v>
      </c>
      <c r="AU20" s="1154"/>
      <c r="AV20" s="1179" t="s">
        <v>16</v>
      </c>
      <c r="AW20" s="1139" t="s">
        <v>38</v>
      </c>
      <c r="AX20" s="1140" t="s">
        <v>38</v>
      </c>
      <c r="AY20" s="1151"/>
    </row>
    <row r="21" spans="2:51" s="1142" customFormat="1" ht="18" customHeight="1" thickBot="1">
      <c r="B21" s="1143">
        <v>8</v>
      </c>
      <c r="C21" s="1120"/>
      <c r="D21" s="1121" t="s">
        <v>15</v>
      </c>
      <c r="E21" s="1166" t="s">
        <v>55</v>
      </c>
      <c r="F21" s="1153" t="s">
        <v>55</v>
      </c>
      <c r="G21" s="1119"/>
      <c r="H21" s="1155" t="s">
        <v>19</v>
      </c>
      <c r="I21" s="1144" t="s">
        <v>38</v>
      </c>
      <c r="J21" s="1167" t="s">
        <v>38</v>
      </c>
      <c r="K21" s="1119"/>
      <c r="L21" s="1121" t="s">
        <v>19</v>
      </c>
      <c r="M21" s="1144" t="s">
        <v>38</v>
      </c>
      <c r="N21" s="1123" t="s">
        <v>38</v>
      </c>
      <c r="O21" s="1119"/>
      <c r="P21" s="1174" t="s">
        <v>88</v>
      </c>
      <c r="Q21" s="1122" t="s">
        <v>55</v>
      </c>
      <c r="R21" s="1123" t="s">
        <v>55</v>
      </c>
      <c r="S21" s="1131">
        <v>19</v>
      </c>
      <c r="T21" s="1390" t="s">
        <v>14</v>
      </c>
      <c r="U21" s="3494" t="s">
        <v>15</v>
      </c>
      <c r="V21" s="3495" t="s">
        <v>15</v>
      </c>
      <c r="W21" s="1133"/>
      <c r="X21" s="1138" t="s">
        <v>16</v>
      </c>
      <c r="Y21" s="1134" t="s">
        <v>38</v>
      </c>
      <c r="Z21" s="1135" t="s">
        <v>38</v>
      </c>
      <c r="AA21" s="1119"/>
      <c r="AB21" s="1121" t="s">
        <v>88</v>
      </c>
      <c r="AC21" s="1145" t="s">
        <v>55</v>
      </c>
      <c r="AD21" s="1146" t="s">
        <v>55</v>
      </c>
      <c r="AE21" s="1131"/>
      <c r="AF21" s="1132" t="s">
        <v>17</v>
      </c>
      <c r="AG21" s="1137" t="s">
        <v>38</v>
      </c>
      <c r="AH21" s="1123" t="s">
        <v>55</v>
      </c>
      <c r="AI21" s="3142"/>
      <c r="AJ21" s="1128" t="s">
        <v>18</v>
      </c>
      <c r="AK21" s="1149" t="s">
        <v>55</v>
      </c>
      <c r="AL21" s="1150" t="s">
        <v>55</v>
      </c>
      <c r="AM21" s="1119"/>
      <c r="AN21" s="1121" t="s">
        <v>15</v>
      </c>
      <c r="AO21" s="2523" t="s">
        <v>55</v>
      </c>
      <c r="AP21" s="2511" t="s">
        <v>55</v>
      </c>
      <c r="AQ21" s="1119"/>
      <c r="AR21" s="1132" t="s">
        <v>19</v>
      </c>
      <c r="AS21" s="1137" t="s">
        <v>38</v>
      </c>
      <c r="AT21" s="1123" t="s">
        <v>38</v>
      </c>
      <c r="AU21" s="1119"/>
      <c r="AV21" s="1128" t="s">
        <v>18</v>
      </c>
      <c r="AW21" s="1149" t="s">
        <v>55</v>
      </c>
      <c r="AX21" s="1150" t="s">
        <v>55</v>
      </c>
      <c r="AY21" s="1151"/>
    </row>
    <row r="22" spans="2:51" s="1142" customFormat="1" ht="18" customHeight="1" thickBot="1">
      <c r="B22" s="1143">
        <v>9</v>
      </c>
      <c r="C22" s="1120">
        <v>2</v>
      </c>
      <c r="D22" s="1175" t="s">
        <v>14</v>
      </c>
      <c r="E22" s="2510" t="s">
        <v>55</v>
      </c>
      <c r="F22" s="2511" t="s">
        <v>55</v>
      </c>
      <c r="G22" s="1133"/>
      <c r="H22" s="1180" t="s">
        <v>16</v>
      </c>
      <c r="I22" s="1139" t="s">
        <v>38</v>
      </c>
      <c r="J22" s="1140" t="s">
        <v>38</v>
      </c>
      <c r="K22" s="1133"/>
      <c r="L22" s="1138" t="s">
        <v>16</v>
      </c>
      <c r="M22" s="1139" t="s">
        <v>38</v>
      </c>
      <c r="N22" s="1181" t="s">
        <v>38</v>
      </c>
      <c r="O22" s="1119"/>
      <c r="P22" s="1132" t="s">
        <v>15</v>
      </c>
      <c r="Q22" s="1166" t="s">
        <v>55</v>
      </c>
      <c r="R22" s="1153" t="s">
        <v>55</v>
      </c>
      <c r="S22" s="1119"/>
      <c r="T22" s="1121" t="s">
        <v>17</v>
      </c>
      <c r="U22" s="1145" t="s">
        <v>55</v>
      </c>
      <c r="V22" s="1127" t="s">
        <v>38</v>
      </c>
      <c r="W22" s="1131"/>
      <c r="X22" s="1182" t="s">
        <v>18</v>
      </c>
      <c r="Y22" s="1183" t="s">
        <v>55</v>
      </c>
      <c r="Z22" s="1184" t="s">
        <v>55</v>
      </c>
      <c r="AA22" s="1119"/>
      <c r="AB22" s="1147" t="s">
        <v>15</v>
      </c>
      <c r="AC22" s="1122" t="s">
        <v>55</v>
      </c>
      <c r="AD22" s="1146" t="s">
        <v>55</v>
      </c>
      <c r="AE22" s="1131"/>
      <c r="AF22" s="1132" t="s">
        <v>19</v>
      </c>
      <c r="AG22" s="1144" t="s">
        <v>38</v>
      </c>
      <c r="AH22" s="1167" t="s">
        <v>38</v>
      </c>
      <c r="AI22" s="3142"/>
      <c r="AJ22" s="1132" t="s">
        <v>88</v>
      </c>
      <c r="AK22" s="1166" t="s">
        <v>55</v>
      </c>
      <c r="AL22" s="1153" t="s">
        <v>55</v>
      </c>
      <c r="AM22" s="1119">
        <v>41</v>
      </c>
      <c r="AN22" s="1175" t="s">
        <v>14</v>
      </c>
      <c r="AO22" s="2523" t="s">
        <v>55</v>
      </c>
      <c r="AP22" s="3911" t="s">
        <v>38</v>
      </c>
      <c r="AQ22" s="1133"/>
      <c r="AR22" s="1157" t="s">
        <v>16</v>
      </c>
      <c r="AS22" s="1139" t="s">
        <v>38</v>
      </c>
      <c r="AT22" s="1140" t="s">
        <v>38</v>
      </c>
      <c r="AU22" s="1119"/>
      <c r="AV22" s="1182" t="s">
        <v>88</v>
      </c>
      <c r="AW22" s="1158" t="s">
        <v>55</v>
      </c>
      <c r="AX22" s="1159" t="s">
        <v>55</v>
      </c>
      <c r="AY22" s="1151"/>
    </row>
    <row r="23" spans="2:51" s="1142" customFormat="1" ht="18" customHeight="1" thickBot="1">
      <c r="B23" s="1143">
        <v>10</v>
      </c>
      <c r="C23" s="1120"/>
      <c r="D23" s="1121" t="s">
        <v>17</v>
      </c>
      <c r="E23" s="2510" t="s">
        <v>38</v>
      </c>
      <c r="F23" s="2511" t="s">
        <v>55</v>
      </c>
      <c r="G23" s="1125"/>
      <c r="H23" s="1176" t="s">
        <v>18</v>
      </c>
      <c r="I23" s="1149" t="s">
        <v>55</v>
      </c>
      <c r="J23" s="1150" t="s">
        <v>55</v>
      </c>
      <c r="K23" s="1125"/>
      <c r="L23" s="1128" t="s">
        <v>18</v>
      </c>
      <c r="M23" s="1172" t="s">
        <v>55</v>
      </c>
      <c r="N23" s="1173" t="s">
        <v>55</v>
      </c>
      <c r="O23" s="1119">
        <v>15</v>
      </c>
      <c r="P23" s="1121" t="s">
        <v>14</v>
      </c>
      <c r="Q23" s="1164" t="s">
        <v>55</v>
      </c>
      <c r="R23" s="1165" t="s">
        <v>55</v>
      </c>
      <c r="S23" s="1119"/>
      <c r="T23" s="1121" t="s">
        <v>19</v>
      </c>
      <c r="U23" s="1160" t="s">
        <v>38</v>
      </c>
      <c r="V23" s="1161" t="s">
        <v>38</v>
      </c>
      <c r="W23" s="1131"/>
      <c r="X23" s="1182" t="s">
        <v>88</v>
      </c>
      <c r="Y23" s="1164" t="s">
        <v>55</v>
      </c>
      <c r="Z23" s="1165" t="s">
        <v>55</v>
      </c>
      <c r="AA23" s="1119">
        <v>28</v>
      </c>
      <c r="AB23" s="1147" t="s">
        <v>14</v>
      </c>
      <c r="AC23" s="2510" t="s">
        <v>55</v>
      </c>
      <c r="AD23" s="2511" t="s">
        <v>55</v>
      </c>
      <c r="AE23" s="1154"/>
      <c r="AF23" s="1157" t="s">
        <v>16</v>
      </c>
      <c r="AG23" s="1144" t="s">
        <v>38</v>
      </c>
      <c r="AH23" s="1167" t="s">
        <v>38</v>
      </c>
      <c r="AI23" s="3142"/>
      <c r="AJ23" s="1132" t="s">
        <v>15</v>
      </c>
      <c r="AK23" s="1166" t="s">
        <v>55</v>
      </c>
      <c r="AL23" s="1153" t="s">
        <v>55</v>
      </c>
      <c r="AM23" s="1119"/>
      <c r="AN23" s="1147" t="s">
        <v>17</v>
      </c>
      <c r="AO23" s="1122" t="s">
        <v>55</v>
      </c>
      <c r="AP23" s="1123" t="s">
        <v>38</v>
      </c>
      <c r="AQ23" s="1125"/>
      <c r="AR23" s="1176" t="s">
        <v>18</v>
      </c>
      <c r="AS23" s="1149" t="s">
        <v>55</v>
      </c>
      <c r="AT23" s="1150" t="s">
        <v>55</v>
      </c>
      <c r="AU23" s="1119"/>
      <c r="AV23" s="1132" t="s">
        <v>15</v>
      </c>
      <c r="AW23" s="1122" t="s">
        <v>55</v>
      </c>
      <c r="AX23" s="1123" t="s">
        <v>55</v>
      </c>
      <c r="AY23" s="1151"/>
    </row>
    <row r="24" spans="2:51" s="1142" customFormat="1" ht="18" customHeight="1" thickBot="1">
      <c r="B24" s="1143">
        <v>11</v>
      </c>
      <c r="C24" s="1120"/>
      <c r="D24" s="1175" t="s">
        <v>19</v>
      </c>
      <c r="E24" s="2510" t="s">
        <v>38</v>
      </c>
      <c r="F24" s="2512" t="s">
        <v>38</v>
      </c>
      <c r="G24" s="1119"/>
      <c r="H24" s="1121" t="s">
        <v>88</v>
      </c>
      <c r="I24" s="1158" t="s">
        <v>55</v>
      </c>
      <c r="J24" s="1159" t="s">
        <v>55</v>
      </c>
      <c r="K24" s="1119"/>
      <c r="L24" s="1182" t="s">
        <v>88</v>
      </c>
      <c r="M24" s="1122" t="s">
        <v>55</v>
      </c>
      <c r="N24" s="1123" t="s">
        <v>55</v>
      </c>
      <c r="O24" s="1119"/>
      <c r="P24" s="1132" t="s">
        <v>17</v>
      </c>
      <c r="Q24" s="1164" t="s">
        <v>55</v>
      </c>
      <c r="R24" s="1146" t="s">
        <v>38</v>
      </c>
      <c r="S24" s="1133"/>
      <c r="T24" s="1138" t="s">
        <v>16</v>
      </c>
      <c r="U24" s="1134" t="s">
        <v>38</v>
      </c>
      <c r="V24" s="1135" t="s">
        <v>38</v>
      </c>
      <c r="W24" s="1131"/>
      <c r="X24" s="1182" t="s">
        <v>15</v>
      </c>
      <c r="Y24" s="1145" t="s">
        <v>55</v>
      </c>
      <c r="Z24" s="1146" t="s">
        <v>55</v>
      </c>
      <c r="AA24" s="1119"/>
      <c r="AB24" s="1147" t="s">
        <v>17</v>
      </c>
      <c r="AC24" s="2513" t="s">
        <v>38</v>
      </c>
      <c r="AD24" s="2511" t="s">
        <v>55</v>
      </c>
      <c r="AE24" s="1187"/>
      <c r="AF24" s="1128" t="s">
        <v>18</v>
      </c>
      <c r="AG24" s="1149" t="s">
        <v>55</v>
      </c>
      <c r="AH24" s="1150" t="s">
        <v>55</v>
      </c>
      <c r="AI24" s="1136">
        <v>37</v>
      </c>
      <c r="AJ24" s="1132" t="s">
        <v>14</v>
      </c>
      <c r="AK24" s="1166" t="s">
        <v>55</v>
      </c>
      <c r="AL24" s="1153" t="s">
        <v>55</v>
      </c>
      <c r="AM24" s="1119"/>
      <c r="AN24" s="1147" t="s">
        <v>19</v>
      </c>
      <c r="AO24" s="1137" t="s">
        <v>38</v>
      </c>
      <c r="AP24" s="1148" t="s">
        <v>38</v>
      </c>
      <c r="AQ24" s="1119"/>
      <c r="AR24" s="1182" t="s">
        <v>88</v>
      </c>
      <c r="AS24" s="1122" t="s">
        <v>55</v>
      </c>
      <c r="AT24" s="1123" t="s">
        <v>55</v>
      </c>
      <c r="AU24" s="1119">
        <v>50</v>
      </c>
      <c r="AV24" s="1132" t="s">
        <v>14</v>
      </c>
      <c r="AW24" s="1122" t="s">
        <v>55</v>
      </c>
      <c r="AX24" s="1124" t="s">
        <v>55</v>
      </c>
      <c r="AY24" s="1151"/>
    </row>
    <row r="25" spans="2:51" s="1142" customFormat="1" ht="18" customHeight="1" thickBot="1">
      <c r="B25" s="1143">
        <v>12</v>
      </c>
      <c r="C25" s="1152"/>
      <c r="D25" s="1180" t="s">
        <v>16</v>
      </c>
      <c r="E25" s="2513" t="s">
        <v>38</v>
      </c>
      <c r="F25" s="2511" t="s">
        <v>38</v>
      </c>
      <c r="G25" s="1119"/>
      <c r="H25" s="1121" t="s">
        <v>15</v>
      </c>
      <c r="I25" s="1158" t="s">
        <v>55</v>
      </c>
      <c r="J25" s="1159" t="s">
        <v>55</v>
      </c>
      <c r="K25" s="1119"/>
      <c r="L25" s="1182" t="s">
        <v>15</v>
      </c>
      <c r="M25" s="1166" t="s">
        <v>55</v>
      </c>
      <c r="N25" s="1153" t="s">
        <v>55</v>
      </c>
      <c r="O25" s="1119"/>
      <c r="P25" s="1132" t="s">
        <v>19</v>
      </c>
      <c r="Q25" s="1137" t="s">
        <v>38</v>
      </c>
      <c r="R25" s="1148" t="s">
        <v>38</v>
      </c>
      <c r="S25" s="1125"/>
      <c r="T25" s="1176" t="s">
        <v>18</v>
      </c>
      <c r="U25" s="1166" t="s">
        <v>55</v>
      </c>
      <c r="V25" s="1153" t="s">
        <v>55</v>
      </c>
      <c r="W25" s="1131">
        <v>24</v>
      </c>
      <c r="X25" s="1182" t="s">
        <v>14</v>
      </c>
      <c r="Y25" s="1122" t="s">
        <v>55</v>
      </c>
      <c r="Z25" s="1123" t="s">
        <v>55</v>
      </c>
      <c r="AA25" s="1119"/>
      <c r="AB25" s="1147" t="s">
        <v>19</v>
      </c>
      <c r="AC25" s="2513" t="s">
        <v>38</v>
      </c>
      <c r="AD25" s="2520" t="s">
        <v>38</v>
      </c>
      <c r="AE25" s="1131"/>
      <c r="AF25" s="1132" t="s">
        <v>88</v>
      </c>
      <c r="AG25" s="1166" t="s">
        <v>55</v>
      </c>
      <c r="AH25" s="1153" t="s">
        <v>55</v>
      </c>
      <c r="AI25" s="1136"/>
      <c r="AJ25" s="1132" t="s">
        <v>17</v>
      </c>
      <c r="AK25" s="1166" t="s">
        <v>55</v>
      </c>
      <c r="AL25" s="1148" t="s">
        <v>38</v>
      </c>
      <c r="AM25" s="1133"/>
      <c r="AN25" s="1138" t="s">
        <v>16</v>
      </c>
      <c r="AO25" s="1139" t="s">
        <v>38</v>
      </c>
      <c r="AP25" s="1140" t="s">
        <v>38</v>
      </c>
      <c r="AQ25" s="1119"/>
      <c r="AR25" s="1182" t="s">
        <v>15</v>
      </c>
      <c r="AS25" s="1122" t="s">
        <v>55</v>
      </c>
      <c r="AT25" s="1123" t="s">
        <v>55</v>
      </c>
      <c r="AU25" s="1119"/>
      <c r="AV25" s="1132" t="s">
        <v>17</v>
      </c>
      <c r="AW25" s="1137" t="s">
        <v>38</v>
      </c>
      <c r="AX25" s="1123" t="s">
        <v>55</v>
      </c>
      <c r="AY25" s="1151"/>
    </row>
    <row r="26" spans="2:51" s="1142" customFormat="1" ht="18" customHeight="1" thickBot="1">
      <c r="B26" s="1143">
        <v>13</v>
      </c>
      <c r="C26" s="1125"/>
      <c r="D26" s="1176" t="s">
        <v>18</v>
      </c>
      <c r="E26" s="2514" t="s">
        <v>55</v>
      </c>
      <c r="F26" s="2515" t="s">
        <v>55</v>
      </c>
      <c r="G26" s="1119">
        <v>7</v>
      </c>
      <c r="H26" s="1121" t="s">
        <v>14</v>
      </c>
      <c r="I26" s="1158" t="s">
        <v>55</v>
      </c>
      <c r="J26" s="1159" t="s">
        <v>55</v>
      </c>
      <c r="K26" s="1119">
        <v>11</v>
      </c>
      <c r="L26" s="1132" t="s">
        <v>14</v>
      </c>
      <c r="M26" s="1122" t="s">
        <v>55</v>
      </c>
      <c r="N26" s="3911" t="s">
        <v>38</v>
      </c>
      <c r="O26" s="1133"/>
      <c r="P26" s="1157" t="s">
        <v>16</v>
      </c>
      <c r="Q26" s="1134" t="s">
        <v>38</v>
      </c>
      <c r="R26" s="1135" t="s">
        <v>38</v>
      </c>
      <c r="S26" s="1119"/>
      <c r="T26" s="1121" t="s">
        <v>88</v>
      </c>
      <c r="U26" s="1145" t="s">
        <v>55</v>
      </c>
      <c r="V26" s="1146" t="s">
        <v>55</v>
      </c>
      <c r="W26" s="1119"/>
      <c r="X26" s="1121" t="s">
        <v>17</v>
      </c>
      <c r="Y26" s="1126" t="s">
        <v>38</v>
      </c>
      <c r="Z26" s="1146" t="s">
        <v>55</v>
      </c>
      <c r="AA26" s="1133"/>
      <c r="AB26" s="1138" t="s">
        <v>16</v>
      </c>
      <c r="AC26" s="2521" t="s">
        <v>38</v>
      </c>
      <c r="AD26" s="2522" t="s">
        <v>38</v>
      </c>
      <c r="AE26" s="1131"/>
      <c r="AF26" s="1182" t="s">
        <v>15</v>
      </c>
      <c r="AG26" s="1122" t="s">
        <v>55</v>
      </c>
      <c r="AH26" s="1123" t="s">
        <v>55</v>
      </c>
      <c r="AI26" s="1136"/>
      <c r="AJ26" s="1121" t="s">
        <v>19</v>
      </c>
      <c r="AK26" s="1126" t="s">
        <v>38</v>
      </c>
      <c r="AL26" s="1127" t="s">
        <v>38</v>
      </c>
      <c r="AM26" s="1125"/>
      <c r="AN26" s="1176" t="s">
        <v>18</v>
      </c>
      <c r="AO26" s="1190" t="s">
        <v>55</v>
      </c>
      <c r="AP26" s="1130" t="s">
        <v>55</v>
      </c>
      <c r="AQ26" s="1119">
        <v>46</v>
      </c>
      <c r="AR26" s="1132" t="s">
        <v>14</v>
      </c>
      <c r="AS26" s="1122" t="s">
        <v>55</v>
      </c>
      <c r="AT26" s="1123" t="s">
        <v>55</v>
      </c>
      <c r="AU26" s="1119"/>
      <c r="AV26" s="1640" t="s">
        <v>19</v>
      </c>
      <c r="AW26" s="1144" t="s">
        <v>38</v>
      </c>
      <c r="AX26" s="1153" t="s">
        <v>38</v>
      </c>
      <c r="AY26" s="1151"/>
    </row>
    <row r="27" spans="2:51" s="1142" customFormat="1" ht="18" customHeight="1" thickBot="1">
      <c r="B27" s="1143">
        <v>14</v>
      </c>
      <c r="C27" s="1188"/>
      <c r="D27" s="1121" t="s">
        <v>88</v>
      </c>
      <c r="E27" s="2516" t="s">
        <v>55</v>
      </c>
      <c r="F27" s="2512" t="s">
        <v>55</v>
      </c>
      <c r="G27" s="1119"/>
      <c r="H27" s="1121" t="s">
        <v>17</v>
      </c>
      <c r="I27" s="1122" t="s">
        <v>55</v>
      </c>
      <c r="J27" s="1124" t="s">
        <v>38</v>
      </c>
      <c r="K27" s="1119"/>
      <c r="L27" s="1182" t="s">
        <v>17</v>
      </c>
      <c r="M27" s="1158" t="s">
        <v>55</v>
      </c>
      <c r="N27" s="1159" t="s">
        <v>38</v>
      </c>
      <c r="O27" s="1119"/>
      <c r="P27" s="1128" t="s">
        <v>18</v>
      </c>
      <c r="Q27" s="1149" t="s">
        <v>55</v>
      </c>
      <c r="R27" s="1150" t="s">
        <v>55</v>
      </c>
      <c r="S27" s="1119"/>
      <c r="T27" s="1155" t="s">
        <v>15</v>
      </c>
      <c r="U27" s="1170" t="s">
        <v>55</v>
      </c>
      <c r="V27" s="1171" t="s">
        <v>55</v>
      </c>
      <c r="W27" s="1119"/>
      <c r="X27" s="1132" t="s">
        <v>19</v>
      </c>
      <c r="Y27" s="1126" t="s">
        <v>38</v>
      </c>
      <c r="Z27" s="1127" t="s">
        <v>38</v>
      </c>
      <c r="AA27" s="1119"/>
      <c r="AB27" s="1128" t="s">
        <v>18</v>
      </c>
      <c r="AC27" s="2514" t="s">
        <v>55</v>
      </c>
      <c r="AD27" s="2515" t="s">
        <v>55</v>
      </c>
      <c r="AE27" s="1131">
        <v>33</v>
      </c>
      <c r="AF27" s="1182" t="s">
        <v>14</v>
      </c>
      <c r="AG27" s="1158" t="s">
        <v>55</v>
      </c>
      <c r="AH27" s="1123" t="s">
        <v>55</v>
      </c>
      <c r="AI27" s="1163"/>
      <c r="AJ27" s="1157" t="s">
        <v>16</v>
      </c>
      <c r="AK27" s="1139" t="s">
        <v>38</v>
      </c>
      <c r="AL27" s="1140" t="s">
        <v>38</v>
      </c>
      <c r="AM27" s="1119"/>
      <c r="AN27" s="1182" t="s">
        <v>88</v>
      </c>
      <c r="AO27" s="1170" t="s">
        <v>55</v>
      </c>
      <c r="AP27" s="1171" t="s">
        <v>55</v>
      </c>
      <c r="AQ27" s="1119"/>
      <c r="AR27" s="1132" t="s">
        <v>17</v>
      </c>
      <c r="AS27" s="1137" t="s">
        <v>38</v>
      </c>
      <c r="AT27" s="1123" t="s">
        <v>55</v>
      </c>
      <c r="AU27" s="1133"/>
      <c r="AV27" s="1157" t="s">
        <v>16</v>
      </c>
      <c r="AW27" s="1139" t="s">
        <v>38</v>
      </c>
      <c r="AX27" s="1140" t="s">
        <v>38</v>
      </c>
      <c r="AY27" s="1151"/>
    </row>
    <row r="28" spans="2:51" s="1142" customFormat="1" ht="18" customHeight="1" thickBot="1">
      <c r="B28" s="1143">
        <v>15</v>
      </c>
      <c r="C28" s="1120"/>
      <c r="D28" s="1155" t="s">
        <v>15</v>
      </c>
      <c r="E28" s="2517" t="s">
        <v>55</v>
      </c>
      <c r="F28" s="2518" t="s">
        <v>55</v>
      </c>
      <c r="G28" s="1119"/>
      <c r="H28" s="1121" t="s">
        <v>19</v>
      </c>
      <c r="I28" s="1122" t="s">
        <v>38</v>
      </c>
      <c r="J28" s="1124" t="s">
        <v>38</v>
      </c>
      <c r="K28" s="1119"/>
      <c r="L28" s="1132" t="s">
        <v>19</v>
      </c>
      <c r="M28" s="1137" t="s">
        <v>38</v>
      </c>
      <c r="N28" s="1123" t="s">
        <v>38</v>
      </c>
      <c r="O28" s="1119"/>
      <c r="P28" s="1182" t="s">
        <v>88</v>
      </c>
      <c r="Q28" s="1170" t="s">
        <v>55</v>
      </c>
      <c r="R28" s="1171" t="s">
        <v>55</v>
      </c>
      <c r="S28" s="1119">
        <v>20</v>
      </c>
      <c r="T28" s="1121" t="s">
        <v>14</v>
      </c>
      <c r="U28" s="1122" t="s">
        <v>55</v>
      </c>
      <c r="V28" s="1193" t="s">
        <v>55</v>
      </c>
      <c r="W28" s="1133"/>
      <c r="X28" s="1157" t="s">
        <v>16</v>
      </c>
      <c r="Y28" s="1134" t="s">
        <v>38</v>
      </c>
      <c r="Z28" s="1135" t="s">
        <v>38</v>
      </c>
      <c r="AA28" s="1119"/>
      <c r="AB28" s="1121" t="s">
        <v>88</v>
      </c>
      <c r="AC28" s="2516" t="s">
        <v>55</v>
      </c>
      <c r="AD28" s="2512" t="s">
        <v>55</v>
      </c>
      <c r="AE28" s="1131"/>
      <c r="AF28" s="1132" t="s">
        <v>17</v>
      </c>
      <c r="AG28" s="1122" t="s">
        <v>55</v>
      </c>
      <c r="AH28" s="1148" t="s">
        <v>38</v>
      </c>
      <c r="AI28" s="3950"/>
      <c r="AJ28" s="1449" t="s">
        <v>18</v>
      </c>
      <c r="AK28" s="2265" t="s">
        <v>15</v>
      </c>
      <c r="AL28" s="2266" t="s">
        <v>15</v>
      </c>
      <c r="AM28" s="1119"/>
      <c r="AN28" s="1121" t="s">
        <v>15</v>
      </c>
      <c r="AO28" s="1145" t="s">
        <v>55</v>
      </c>
      <c r="AP28" s="1146" t="s">
        <v>55</v>
      </c>
      <c r="AQ28" s="1119"/>
      <c r="AR28" s="1121" t="s">
        <v>19</v>
      </c>
      <c r="AS28" s="1137" t="s">
        <v>38</v>
      </c>
      <c r="AT28" s="1137" t="s">
        <v>38</v>
      </c>
      <c r="AU28" s="1125"/>
      <c r="AV28" s="1177" t="s">
        <v>18</v>
      </c>
      <c r="AW28" s="1168" t="s">
        <v>55</v>
      </c>
      <c r="AX28" s="1169" t="s">
        <v>55</v>
      </c>
      <c r="AY28" s="1151"/>
    </row>
    <row r="29" spans="2:51" s="1142" customFormat="1" ht="18" customHeight="1" thickBot="1">
      <c r="B29" s="1143">
        <v>16</v>
      </c>
      <c r="C29" s="1120">
        <v>3</v>
      </c>
      <c r="D29" s="1121" t="s">
        <v>14</v>
      </c>
      <c r="E29" s="2516" t="s">
        <v>55</v>
      </c>
      <c r="F29" s="1144" t="s">
        <v>55</v>
      </c>
      <c r="G29" s="1189"/>
      <c r="H29" s="1121" t="s">
        <v>16</v>
      </c>
      <c r="I29" s="1122" t="s">
        <v>38</v>
      </c>
      <c r="J29" s="1124" t="s">
        <v>38</v>
      </c>
      <c r="K29" s="1133"/>
      <c r="L29" s="1179" t="s">
        <v>16</v>
      </c>
      <c r="M29" s="1197" t="s">
        <v>38</v>
      </c>
      <c r="N29" s="1198" t="s">
        <v>38</v>
      </c>
      <c r="O29" s="1119"/>
      <c r="P29" s="1182" t="s">
        <v>15</v>
      </c>
      <c r="Q29" s="1170" t="s">
        <v>55</v>
      </c>
      <c r="R29" s="1171" t="s">
        <v>55</v>
      </c>
      <c r="S29" s="1119"/>
      <c r="T29" s="1155" t="s">
        <v>17</v>
      </c>
      <c r="U29" s="1203" t="s">
        <v>38</v>
      </c>
      <c r="V29" s="1171" t="s">
        <v>55</v>
      </c>
      <c r="W29" s="1125"/>
      <c r="X29" s="1128" t="s">
        <v>18</v>
      </c>
      <c r="Y29" s="1129" t="s">
        <v>55</v>
      </c>
      <c r="Z29" s="1130" t="s">
        <v>55</v>
      </c>
      <c r="AA29" s="1119"/>
      <c r="AB29" s="1155" t="s">
        <v>15</v>
      </c>
      <c r="AC29" s="2517" t="s">
        <v>55</v>
      </c>
      <c r="AD29" s="2518" t="s">
        <v>55</v>
      </c>
      <c r="AE29" s="1119"/>
      <c r="AF29" s="1182" t="s">
        <v>19</v>
      </c>
      <c r="AG29" s="1203" t="s">
        <v>38</v>
      </c>
      <c r="AH29" s="1208" t="s">
        <v>38</v>
      </c>
      <c r="AI29" s="1136"/>
      <c r="AJ29" s="1121" t="s">
        <v>88</v>
      </c>
      <c r="AK29" s="1122" t="s">
        <v>55</v>
      </c>
      <c r="AL29" s="1123" t="s">
        <v>55</v>
      </c>
      <c r="AM29" s="1119">
        <v>42</v>
      </c>
      <c r="AN29" s="1155" t="s">
        <v>14</v>
      </c>
      <c r="AO29" s="3911" t="s">
        <v>38</v>
      </c>
      <c r="AP29" s="1159" t="s">
        <v>55</v>
      </c>
      <c r="AQ29" s="1133"/>
      <c r="AR29" s="1157" t="s">
        <v>16</v>
      </c>
      <c r="AS29" s="1139" t="s">
        <v>38</v>
      </c>
      <c r="AT29" s="1140" t="s">
        <v>38</v>
      </c>
      <c r="AU29" s="1119"/>
      <c r="AV29" s="1132" t="s">
        <v>88</v>
      </c>
      <c r="AW29" s="1122" t="s">
        <v>55</v>
      </c>
      <c r="AX29" s="1123" t="s">
        <v>55</v>
      </c>
      <c r="AY29" s="1151"/>
    </row>
    <row r="30" spans="2:51" s="1142" customFormat="1" ht="18" customHeight="1" thickBot="1">
      <c r="B30" s="1143">
        <v>17</v>
      </c>
      <c r="C30" s="1120"/>
      <c r="D30" s="1121" t="s">
        <v>17</v>
      </c>
      <c r="E30" s="2516" t="s">
        <v>55</v>
      </c>
      <c r="F30" s="1123" t="s">
        <v>38</v>
      </c>
      <c r="G30" s="1125"/>
      <c r="H30" s="1128" t="s">
        <v>18</v>
      </c>
      <c r="I30" s="1149" t="s">
        <v>55</v>
      </c>
      <c r="J30" s="1150" t="s">
        <v>55</v>
      </c>
      <c r="K30" s="1125"/>
      <c r="L30" s="1128" t="s">
        <v>18</v>
      </c>
      <c r="M30" s="1149" t="s">
        <v>55</v>
      </c>
      <c r="N30" s="1150" t="s">
        <v>55</v>
      </c>
      <c r="O30" s="1119">
        <v>16</v>
      </c>
      <c r="P30" s="1121" t="s">
        <v>14</v>
      </c>
      <c r="Q30" s="1122" t="s">
        <v>55</v>
      </c>
      <c r="R30" s="1193" t="s">
        <v>55</v>
      </c>
      <c r="S30" s="1119"/>
      <c r="T30" s="1121" t="s">
        <v>19</v>
      </c>
      <c r="U30" s="1126" t="s">
        <v>38</v>
      </c>
      <c r="V30" s="1127" t="s">
        <v>38</v>
      </c>
      <c r="W30" s="1119"/>
      <c r="X30" s="1182" t="s">
        <v>88</v>
      </c>
      <c r="Y30" s="1170" t="s">
        <v>55</v>
      </c>
      <c r="Z30" s="1171" t="s">
        <v>55</v>
      </c>
      <c r="AA30" s="1131">
        <v>29</v>
      </c>
      <c r="AB30" s="1132" t="s">
        <v>14</v>
      </c>
      <c r="AC30" s="2516" t="s">
        <v>55</v>
      </c>
      <c r="AD30" s="2510" t="s">
        <v>55</v>
      </c>
      <c r="AE30" s="1133"/>
      <c r="AF30" s="1179" t="s">
        <v>16</v>
      </c>
      <c r="AG30" s="1420" t="s">
        <v>38</v>
      </c>
      <c r="AH30" s="1421" t="s">
        <v>38</v>
      </c>
      <c r="AI30" s="1136"/>
      <c r="AJ30" s="1121" t="s">
        <v>15</v>
      </c>
      <c r="AK30" s="1122" t="s">
        <v>55</v>
      </c>
      <c r="AL30" s="1123" t="s">
        <v>55</v>
      </c>
      <c r="AM30" s="1119"/>
      <c r="AN30" s="1155" t="s">
        <v>17</v>
      </c>
      <c r="AO30" s="1137" t="s">
        <v>38</v>
      </c>
      <c r="AP30" s="1146" t="s">
        <v>55</v>
      </c>
      <c r="AQ30" s="1119"/>
      <c r="AR30" s="1449" t="s">
        <v>18</v>
      </c>
      <c r="AS30" s="2265" t="s">
        <v>15</v>
      </c>
      <c r="AT30" s="2266" t="s">
        <v>15</v>
      </c>
      <c r="AU30" s="1119"/>
      <c r="AV30" s="1132" t="s">
        <v>15</v>
      </c>
      <c r="AW30" s="1122" t="s">
        <v>55</v>
      </c>
      <c r="AX30" s="1123" t="s">
        <v>55</v>
      </c>
      <c r="AY30" s="1151"/>
    </row>
    <row r="31" spans="2:51" s="1142" customFormat="1" ht="18" customHeight="1" thickBot="1">
      <c r="B31" s="1143">
        <v>18</v>
      </c>
      <c r="C31" s="1120"/>
      <c r="D31" s="1121" t="s">
        <v>19</v>
      </c>
      <c r="E31" s="1144" t="s">
        <v>38</v>
      </c>
      <c r="F31" s="1123" t="s">
        <v>38</v>
      </c>
      <c r="G31" s="1119"/>
      <c r="H31" s="1121" t="s">
        <v>88</v>
      </c>
      <c r="I31" s="1122" t="s">
        <v>55</v>
      </c>
      <c r="J31" s="1123" t="s">
        <v>55</v>
      </c>
      <c r="K31" s="1119"/>
      <c r="L31" s="1121" t="s">
        <v>88</v>
      </c>
      <c r="M31" s="1122" t="s">
        <v>55</v>
      </c>
      <c r="N31" s="1123" t="s">
        <v>55</v>
      </c>
      <c r="O31" s="1119"/>
      <c r="P31" s="2268" t="s">
        <v>17</v>
      </c>
      <c r="Q31" s="1137" t="s">
        <v>38</v>
      </c>
      <c r="R31" s="1186" t="s">
        <v>15</v>
      </c>
      <c r="S31" s="1119"/>
      <c r="T31" s="1147" t="s">
        <v>16</v>
      </c>
      <c r="U31" s="1134" t="s">
        <v>38</v>
      </c>
      <c r="V31" s="1135" t="s">
        <v>38</v>
      </c>
      <c r="W31" s="1119"/>
      <c r="X31" s="1121" t="s">
        <v>15</v>
      </c>
      <c r="Y31" s="1145" t="s">
        <v>55</v>
      </c>
      <c r="Z31" s="1146" t="s">
        <v>55</v>
      </c>
      <c r="AA31" s="1131"/>
      <c r="AB31" s="1132" t="s">
        <v>17</v>
      </c>
      <c r="AC31" s="2516" t="s">
        <v>55</v>
      </c>
      <c r="AD31" s="2520" t="s">
        <v>38</v>
      </c>
      <c r="AE31" s="1119"/>
      <c r="AF31" s="1182" t="s">
        <v>18</v>
      </c>
      <c r="AG31" s="1170" t="s">
        <v>55</v>
      </c>
      <c r="AH31" s="1171" t="s">
        <v>55</v>
      </c>
      <c r="AI31" s="1136">
        <v>38</v>
      </c>
      <c r="AJ31" s="1121" t="s">
        <v>14</v>
      </c>
      <c r="AK31" s="1122" t="s">
        <v>55</v>
      </c>
      <c r="AL31" s="1123" t="s">
        <v>55</v>
      </c>
      <c r="AM31" s="1119"/>
      <c r="AN31" s="1155" t="s">
        <v>19</v>
      </c>
      <c r="AO31" s="1137" t="s">
        <v>38</v>
      </c>
      <c r="AP31" s="1137" t="s">
        <v>38</v>
      </c>
      <c r="AQ31" s="1119"/>
      <c r="AR31" s="1121" t="s">
        <v>88</v>
      </c>
      <c r="AS31" s="1122" t="s">
        <v>55</v>
      </c>
      <c r="AT31" s="1123" t="s">
        <v>55</v>
      </c>
      <c r="AU31" s="1119">
        <v>51</v>
      </c>
      <c r="AV31" s="1132" t="s">
        <v>14</v>
      </c>
      <c r="AW31" s="1122" t="s">
        <v>55</v>
      </c>
      <c r="AX31" s="1123" t="s">
        <v>55</v>
      </c>
      <c r="AY31" s="1151"/>
    </row>
    <row r="32" spans="2:51" s="1142" customFormat="1" ht="18" customHeight="1" thickBot="1">
      <c r="B32" s="1143">
        <v>19</v>
      </c>
      <c r="C32" s="1120"/>
      <c r="D32" s="1121" t="s">
        <v>16</v>
      </c>
      <c r="E32" s="1144" t="s">
        <v>38</v>
      </c>
      <c r="F32" s="1123" t="s">
        <v>38</v>
      </c>
      <c r="G32" s="1119"/>
      <c r="H32" s="1121" t="s">
        <v>15</v>
      </c>
      <c r="I32" s="1122" t="s">
        <v>55</v>
      </c>
      <c r="J32" s="1123" t="s">
        <v>55</v>
      </c>
      <c r="K32" s="1119"/>
      <c r="L32" s="1182" t="s">
        <v>15</v>
      </c>
      <c r="M32" s="1158" t="s">
        <v>55</v>
      </c>
      <c r="N32" s="1159" t="s">
        <v>55</v>
      </c>
      <c r="O32" s="1119"/>
      <c r="P32" s="1121" t="s">
        <v>19</v>
      </c>
      <c r="Q32" s="1126" t="s">
        <v>38</v>
      </c>
      <c r="R32" s="1146" t="s">
        <v>38</v>
      </c>
      <c r="S32" s="1125"/>
      <c r="T32" s="1128" t="s">
        <v>18</v>
      </c>
      <c r="U32" s="1129" t="s">
        <v>55</v>
      </c>
      <c r="V32" s="1130" t="s">
        <v>55</v>
      </c>
      <c r="W32" s="1119">
        <v>25</v>
      </c>
      <c r="X32" s="1132" t="s">
        <v>14</v>
      </c>
      <c r="Y32" s="1156" t="s">
        <v>55</v>
      </c>
      <c r="Z32" s="1124" t="s">
        <v>55</v>
      </c>
      <c r="AA32" s="1131"/>
      <c r="AB32" s="1132" t="s">
        <v>19</v>
      </c>
      <c r="AC32" s="1137" t="s">
        <v>38</v>
      </c>
      <c r="AD32" s="1148" t="s">
        <v>38</v>
      </c>
      <c r="AE32" s="1131"/>
      <c r="AF32" s="1132" t="s">
        <v>88</v>
      </c>
      <c r="AG32" s="1122" t="s">
        <v>55</v>
      </c>
      <c r="AH32" s="1123" t="s">
        <v>55</v>
      </c>
      <c r="AI32" s="1136"/>
      <c r="AJ32" s="1121" t="s">
        <v>17</v>
      </c>
      <c r="AK32" s="1122" t="s">
        <v>38</v>
      </c>
      <c r="AL32" s="1124" t="s">
        <v>55</v>
      </c>
      <c r="AM32" s="1154"/>
      <c r="AN32" s="1157" t="s">
        <v>16</v>
      </c>
      <c r="AO32" s="1139" t="s">
        <v>38</v>
      </c>
      <c r="AP32" s="1135" t="s">
        <v>38</v>
      </c>
      <c r="AQ32" s="1119"/>
      <c r="AR32" s="1121" t="s">
        <v>15</v>
      </c>
      <c r="AS32" s="1122" t="s">
        <v>55</v>
      </c>
      <c r="AT32" s="1123" t="s">
        <v>55</v>
      </c>
      <c r="AU32" s="1119"/>
      <c r="AV32" s="1182" t="s">
        <v>17</v>
      </c>
      <c r="AW32" s="1158" t="s">
        <v>55</v>
      </c>
      <c r="AX32" s="1123" t="s">
        <v>38</v>
      </c>
      <c r="AY32" s="1151"/>
    </row>
    <row r="33" spans="1:51" s="1142" customFormat="1" ht="18" customHeight="1" thickBot="1">
      <c r="B33" s="1143">
        <v>20</v>
      </c>
      <c r="C33" s="1125"/>
      <c r="D33" s="1128" t="s">
        <v>18</v>
      </c>
      <c r="E33" s="1149" t="s">
        <v>55</v>
      </c>
      <c r="F33" s="1150" t="s">
        <v>55</v>
      </c>
      <c r="G33" s="1119">
        <v>8</v>
      </c>
      <c r="H33" s="1121" t="s">
        <v>14</v>
      </c>
      <c r="I33" s="1122" t="s">
        <v>55</v>
      </c>
      <c r="J33" s="1123" t="s">
        <v>55</v>
      </c>
      <c r="K33" s="1119">
        <v>12</v>
      </c>
      <c r="L33" s="1155" t="s">
        <v>14</v>
      </c>
      <c r="M33" s="3911" t="s">
        <v>38</v>
      </c>
      <c r="N33" s="1159" t="s">
        <v>55</v>
      </c>
      <c r="O33" s="1154"/>
      <c r="P33" s="1157" t="s">
        <v>16</v>
      </c>
      <c r="Q33" s="1139" t="s">
        <v>38</v>
      </c>
      <c r="R33" s="1140" t="s">
        <v>38</v>
      </c>
      <c r="S33" s="1119"/>
      <c r="T33" s="1155" t="s">
        <v>88</v>
      </c>
      <c r="U33" s="1145" t="s">
        <v>55</v>
      </c>
      <c r="V33" s="1146" t="s">
        <v>55</v>
      </c>
      <c r="W33" s="1119"/>
      <c r="X33" s="1132" t="s">
        <v>17</v>
      </c>
      <c r="Y33" s="1145" t="s">
        <v>55</v>
      </c>
      <c r="Z33" s="1127" t="s">
        <v>38</v>
      </c>
      <c r="AA33" s="1154"/>
      <c r="AB33" s="1157" t="s">
        <v>16</v>
      </c>
      <c r="AC33" s="1139" t="s">
        <v>38</v>
      </c>
      <c r="AD33" s="1140" t="s">
        <v>38</v>
      </c>
      <c r="AE33" s="1119"/>
      <c r="AF33" s="1132" t="s">
        <v>15</v>
      </c>
      <c r="AG33" s="1122" t="s">
        <v>55</v>
      </c>
      <c r="AH33" s="1123" t="s">
        <v>55</v>
      </c>
      <c r="AI33" s="1136"/>
      <c r="AJ33" s="1121" t="s">
        <v>19</v>
      </c>
      <c r="AK33" s="1126" t="s">
        <v>38</v>
      </c>
      <c r="AL33" s="1127" t="s">
        <v>38</v>
      </c>
      <c r="AM33" s="1131"/>
      <c r="AN33" s="1128" t="s">
        <v>18</v>
      </c>
      <c r="AO33" s="1149" t="s">
        <v>55</v>
      </c>
      <c r="AP33" s="1150" t="s">
        <v>55</v>
      </c>
      <c r="AQ33" s="1119">
        <v>47</v>
      </c>
      <c r="AR33" s="1121" t="s">
        <v>14</v>
      </c>
      <c r="AS33" s="1122" t="s">
        <v>55</v>
      </c>
      <c r="AT33" s="1123" t="s">
        <v>55</v>
      </c>
      <c r="AU33" s="1119"/>
      <c r="AV33" s="1132" t="s">
        <v>19</v>
      </c>
      <c r="AW33" s="1137" t="s">
        <v>38</v>
      </c>
      <c r="AX33" s="1148" t="s">
        <v>38</v>
      </c>
      <c r="AY33" s="1151"/>
    </row>
    <row r="34" spans="1:51" s="1142" customFormat="1" ht="18" customHeight="1" thickBot="1">
      <c r="B34" s="1143">
        <v>21</v>
      </c>
      <c r="C34" s="1119"/>
      <c r="D34" s="1121" t="s">
        <v>88</v>
      </c>
      <c r="E34" s="1122" t="s">
        <v>55</v>
      </c>
      <c r="F34" s="1123" t="s">
        <v>55</v>
      </c>
      <c r="G34" s="1119"/>
      <c r="H34" s="1121" t="s">
        <v>17</v>
      </c>
      <c r="I34" s="1137" t="s">
        <v>38</v>
      </c>
      <c r="J34" s="1123" t="s">
        <v>55</v>
      </c>
      <c r="K34" s="1119"/>
      <c r="L34" s="1132" t="s">
        <v>17</v>
      </c>
      <c r="M34" s="1137" t="s">
        <v>38</v>
      </c>
      <c r="N34" s="1137" t="s">
        <v>55</v>
      </c>
      <c r="O34" s="1119"/>
      <c r="P34" s="1449" t="s">
        <v>18</v>
      </c>
      <c r="Q34" s="3985" t="s">
        <v>15</v>
      </c>
      <c r="R34" s="3986" t="s">
        <v>15</v>
      </c>
      <c r="S34" s="1119"/>
      <c r="T34" s="1121" t="s">
        <v>15</v>
      </c>
      <c r="U34" s="1145" t="s">
        <v>55</v>
      </c>
      <c r="V34" s="1146" t="s">
        <v>55</v>
      </c>
      <c r="W34" s="1119"/>
      <c r="X34" s="1132" t="s">
        <v>19</v>
      </c>
      <c r="Y34" s="1126" t="s">
        <v>38</v>
      </c>
      <c r="Z34" s="1127" t="s">
        <v>38</v>
      </c>
      <c r="AA34" s="1131"/>
      <c r="AB34" s="1128" t="s">
        <v>18</v>
      </c>
      <c r="AC34" s="1149" t="s">
        <v>55</v>
      </c>
      <c r="AD34" s="1150" t="s">
        <v>55</v>
      </c>
      <c r="AE34" s="1119">
        <v>34</v>
      </c>
      <c r="AF34" s="1132" t="s">
        <v>14</v>
      </c>
      <c r="AG34" s="1122" t="s">
        <v>55</v>
      </c>
      <c r="AH34" s="1123" t="s">
        <v>55</v>
      </c>
      <c r="AI34" s="1163"/>
      <c r="AJ34" s="1157" t="s">
        <v>16</v>
      </c>
      <c r="AK34" s="1134" t="s">
        <v>38</v>
      </c>
      <c r="AL34" s="1135" t="s">
        <v>38</v>
      </c>
      <c r="AM34" s="1131"/>
      <c r="AN34" s="1132" t="s">
        <v>88</v>
      </c>
      <c r="AO34" s="1122" t="s">
        <v>55</v>
      </c>
      <c r="AP34" s="1123" t="s">
        <v>55</v>
      </c>
      <c r="AQ34" s="1119"/>
      <c r="AR34" s="1132" t="s">
        <v>17</v>
      </c>
      <c r="AS34" s="1122" t="s">
        <v>55</v>
      </c>
      <c r="AT34" s="1123" t="s">
        <v>38</v>
      </c>
      <c r="AU34" s="1133"/>
      <c r="AV34" s="1182" t="s">
        <v>16</v>
      </c>
      <c r="AW34" s="1641" t="s">
        <v>38</v>
      </c>
      <c r="AX34" s="1642" t="s">
        <v>38</v>
      </c>
      <c r="AY34" s="1151"/>
    </row>
    <row r="35" spans="1:51" s="1142" customFormat="1" ht="18" customHeight="1" thickBot="1">
      <c r="B35" s="1143">
        <v>22</v>
      </c>
      <c r="C35" s="1119"/>
      <c r="D35" s="1121" t="s">
        <v>15</v>
      </c>
      <c r="E35" s="1122" t="s">
        <v>55</v>
      </c>
      <c r="F35" s="1123" t="s">
        <v>55</v>
      </c>
      <c r="G35" s="1119"/>
      <c r="H35" s="1121" t="s">
        <v>19</v>
      </c>
      <c r="I35" s="1137" t="s">
        <v>38</v>
      </c>
      <c r="J35" s="1123" t="s">
        <v>38</v>
      </c>
      <c r="K35" s="1119"/>
      <c r="L35" s="1132" t="s">
        <v>19</v>
      </c>
      <c r="M35" s="1137" t="s">
        <v>38</v>
      </c>
      <c r="N35" s="1137" t="s">
        <v>38</v>
      </c>
      <c r="O35" s="1119"/>
      <c r="P35" s="1155" t="s">
        <v>88</v>
      </c>
      <c r="Q35" s="1145" t="s">
        <v>55</v>
      </c>
      <c r="R35" s="1146" t="s">
        <v>55</v>
      </c>
      <c r="S35" s="1119">
        <v>21</v>
      </c>
      <c r="T35" s="1121" t="s">
        <v>14</v>
      </c>
      <c r="U35" s="1145" t="s">
        <v>55</v>
      </c>
      <c r="V35" s="1123" t="s">
        <v>55</v>
      </c>
      <c r="W35" s="1133"/>
      <c r="X35" s="1157" t="s">
        <v>16</v>
      </c>
      <c r="Y35" s="1134" t="s">
        <v>38</v>
      </c>
      <c r="Z35" s="1135" t="s">
        <v>38</v>
      </c>
      <c r="AA35" s="1131"/>
      <c r="AB35" s="1132" t="s">
        <v>88</v>
      </c>
      <c r="AC35" s="1122" t="s">
        <v>55</v>
      </c>
      <c r="AD35" s="1123" t="s">
        <v>55</v>
      </c>
      <c r="AE35" s="1119"/>
      <c r="AF35" s="1132" t="s">
        <v>17</v>
      </c>
      <c r="AG35" s="1137" t="s">
        <v>38</v>
      </c>
      <c r="AH35" s="1123" t="s">
        <v>55</v>
      </c>
      <c r="AI35" s="3950"/>
      <c r="AJ35" s="1128" t="s">
        <v>18</v>
      </c>
      <c r="AK35" s="1129" t="s">
        <v>55</v>
      </c>
      <c r="AL35" s="1130" t="s">
        <v>55</v>
      </c>
      <c r="AM35" s="1131"/>
      <c r="AN35" s="1132" t="s">
        <v>15</v>
      </c>
      <c r="AO35" s="1122" t="s">
        <v>55</v>
      </c>
      <c r="AP35" s="1123" t="s">
        <v>55</v>
      </c>
      <c r="AQ35" s="1119"/>
      <c r="AR35" s="1132" t="s">
        <v>19</v>
      </c>
      <c r="AS35" s="1137" t="s">
        <v>38</v>
      </c>
      <c r="AT35" s="1123" t="s">
        <v>38</v>
      </c>
      <c r="AU35" s="1119"/>
      <c r="AV35" s="1128" t="s">
        <v>18</v>
      </c>
      <c r="AW35" s="1149" t="s">
        <v>55</v>
      </c>
      <c r="AX35" s="1150" t="s">
        <v>55</v>
      </c>
      <c r="AY35" s="1151"/>
    </row>
    <row r="36" spans="1:51" s="1142" customFormat="1" ht="18" customHeight="1" thickBot="1">
      <c r="B36" s="1143">
        <v>23</v>
      </c>
      <c r="C36" s="1119">
        <v>4</v>
      </c>
      <c r="D36" s="1121" t="s">
        <v>14</v>
      </c>
      <c r="E36" s="1122" t="s">
        <v>55</v>
      </c>
      <c r="F36" s="1123" t="s">
        <v>55</v>
      </c>
      <c r="G36" s="1133"/>
      <c r="H36" s="1138" t="s">
        <v>16</v>
      </c>
      <c r="I36" s="1139" t="s">
        <v>38</v>
      </c>
      <c r="J36" s="1181" t="s">
        <v>38</v>
      </c>
      <c r="K36" s="1133"/>
      <c r="L36" s="1157" t="s">
        <v>16</v>
      </c>
      <c r="M36" s="1139" t="s">
        <v>38</v>
      </c>
      <c r="N36" s="1140" t="s">
        <v>38</v>
      </c>
      <c r="O36" s="1119"/>
      <c r="P36" s="1132" t="s">
        <v>15</v>
      </c>
      <c r="Q36" s="1122" t="s">
        <v>55</v>
      </c>
      <c r="R36" s="1123" t="s">
        <v>55</v>
      </c>
      <c r="S36" s="1119"/>
      <c r="T36" s="1121" t="s">
        <v>17</v>
      </c>
      <c r="U36" s="1145" t="s">
        <v>55</v>
      </c>
      <c r="V36" s="1127" t="s">
        <v>38</v>
      </c>
      <c r="W36" s="1119"/>
      <c r="X36" s="1128" t="s">
        <v>18</v>
      </c>
      <c r="Y36" s="1129" t="s">
        <v>55</v>
      </c>
      <c r="Z36" s="1130" t="s">
        <v>55</v>
      </c>
      <c r="AA36" s="1131"/>
      <c r="AB36" s="1132" t="s">
        <v>15</v>
      </c>
      <c r="AC36" s="1122" t="s">
        <v>55</v>
      </c>
      <c r="AD36" s="1123" t="s">
        <v>55</v>
      </c>
      <c r="AE36" s="1119"/>
      <c r="AF36" s="1132" t="s">
        <v>19</v>
      </c>
      <c r="AG36" s="1137" t="s">
        <v>38</v>
      </c>
      <c r="AH36" s="1148" t="s">
        <v>38</v>
      </c>
      <c r="AI36" s="1136"/>
      <c r="AJ36" s="1121" t="s">
        <v>88</v>
      </c>
      <c r="AK36" s="1164" t="s">
        <v>55</v>
      </c>
      <c r="AL36" s="1165" t="s">
        <v>55</v>
      </c>
      <c r="AM36" s="1131">
        <v>43</v>
      </c>
      <c r="AN36" s="1121" t="s">
        <v>14</v>
      </c>
      <c r="AO36" s="1122" t="s">
        <v>55</v>
      </c>
      <c r="AP36" s="1123" t="s">
        <v>55</v>
      </c>
      <c r="AQ36" s="1133"/>
      <c r="AR36" s="1138" t="s">
        <v>16</v>
      </c>
      <c r="AS36" s="1144" t="s">
        <v>38</v>
      </c>
      <c r="AT36" s="1167" t="s">
        <v>38</v>
      </c>
      <c r="AU36" s="1119"/>
      <c r="AV36" s="1132" t="s">
        <v>88</v>
      </c>
      <c r="AW36" s="1122" t="s">
        <v>55</v>
      </c>
      <c r="AX36" s="1123" t="s">
        <v>55</v>
      </c>
      <c r="AY36" s="1151"/>
    </row>
    <row r="37" spans="1:51" s="1142" customFormat="1" ht="18" customHeight="1" thickBot="1">
      <c r="B37" s="1143">
        <v>24</v>
      </c>
      <c r="C37" s="1119"/>
      <c r="D37" s="1121" t="s">
        <v>17</v>
      </c>
      <c r="E37" s="1137" t="s">
        <v>38</v>
      </c>
      <c r="F37" s="1123" t="s">
        <v>55</v>
      </c>
      <c r="G37" s="1125"/>
      <c r="H37" s="1128" t="s">
        <v>18</v>
      </c>
      <c r="I37" s="1149" t="s">
        <v>55</v>
      </c>
      <c r="J37" s="1150" t="s">
        <v>55</v>
      </c>
      <c r="K37" s="1125"/>
      <c r="L37" s="1128" t="s">
        <v>18</v>
      </c>
      <c r="M37" s="1129" t="s">
        <v>55</v>
      </c>
      <c r="N37" s="1130" t="s">
        <v>55</v>
      </c>
      <c r="O37" s="1119">
        <v>17</v>
      </c>
      <c r="P37" s="1132" t="s">
        <v>14</v>
      </c>
      <c r="Q37" s="1122" t="s">
        <v>55</v>
      </c>
      <c r="R37" s="1123" t="s">
        <v>55</v>
      </c>
      <c r="S37" s="1119"/>
      <c r="T37" s="1121" t="s">
        <v>19</v>
      </c>
      <c r="U37" s="1126" t="s">
        <v>38</v>
      </c>
      <c r="V37" s="1127" t="s">
        <v>38</v>
      </c>
      <c r="W37" s="1119"/>
      <c r="X37" s="1132" t="s">
        <v>88</v>
      </c>
      <c r="Y37" s="1122" t="s">
        <v>55</v>
      </c>
      <c r="Z37" s="1123" t="s">
        <v>55</v>
      </c>
      <c r="AA37" s="1131">
        <v>30</v>
      </c>
      <c r="AB37" s="1132" t="s">
        <v>14</v>
      </c>
      <c r="AC37" s="1156" t="s">
        <v>55</v>
      </c>
      <c r="AD37" s="1123" t="s">
        <v>55</v>
      </c>
      <c r="AE37" s="1133"/>
      <c r="AF37" s="1157" t="s">
        <v>16</v>
      </c>
      <c r="AG37" s="1139" t="s">
        <v>38</v>
      </c>
      <c r="AH37" s="1140" t="s">
        <v>38</v>
      </c>
      <c r="AI37" s="1136"/>
      <c r="AJ37" s="1121" t="s">
        <v>15</v>
      </c>
      <c r="AK37" s="1145" t="s">
        <v>55</v>
      </c>
      <c r="AL37" s="1146" t="s">
        <v>55</v>
      </c>
      <c r="AM37" s="1131"/>
      <c r="AN37" s="1132" t="s">
        <v>17</v>
      </c>
      <c r="AO37" s="1166" t="s">
        <v>55</v>
      </c>
      <c r="AP37" s="1123" t="s">
        <v>38</v>
      </c>
      <c r="AQ37" s="1125"/>
      <c r="AR37" s="1128" t="s">
        <v>18</v>
      </c>
      <c r="AS37" s="1149" t="s">
        <v>55</v>
      </c>
      <c r="AT37" s="1150" t="s">
        <v>55</v>
      </c>
      <c r="AU37" s="1119"/>
      <c r="AV37" s="2268" t="s">
        <v>15</v>
      </c>
      <c r="AW37" s="1185" t="s">
        <v>15</v>
      </c>
      <c r="AX37" s="1186" t="s">
        <v>15</v>
      </c>
      <c r="AY37" s="1151"/>
    </row>
    <row r="38" spans="1:51" s="1142" customFormat="1" ht="18" customHeight="1" thickBot="1">
      <c r="B38" s="1143">
        <v>25</v>
      </c>
      <c r="C38" s="1119"/>
      <c r="D38" s="1121" t="s">
        <v>19</v>
      </c>
      <c r="E38" s="1137" t="s">
        <v>38</v>
      </c>
      <c r="F38" s="1123" t="s">
        <v>38</v>
      </c>
      <c r="G38" s="1119"/>
      <c r="H38" s="1121" t="s">
        <v>88</v>
      </c>
      <c r="I38" s="1158" t="s">
        <v>55</v>
      </c>
      <c r="J38" s="1159" t="s">
        <v>55</v>
      </c>
      <c r="K38" s="1119"/>
      <c r="L38" s="1121" t="s">
        <v>88</v>
      </c>
      <c r="M38" s="1122" t="s">
        <v>55</v>
      </c>
      <c r="N38" s="1123" t="s">
        <v>55</v>
      </c>
      <c r="O38" s="1131"/>
      <c r="P38" s="1132" t="s">
        <v>17</v>
      </c>
      <c r="Q38" s="1122" t="s">
        <v>55</v>
      </c>
      <c r="R38" s="1148" t="s">
        <v>38</v>
      </c>
      <c r="S38" s="1119"/>
      <c r="T38" s="1147" t="s">
        <v>16</v>
      </c>
      <c r="U38" s="1134" t="s">
        <v>38</v>
      </c>
      <c r="V38" s="1135" t="s">
        <v>38</v>
      </c>
      <c r="W38" s="1119"/>
      <c r="X38" s="1132" t="s">
        <v>15</v>
      </c>
      <c r="Y38" s="1122" t="s">
        <v>55</v>
      </c>
      <c r="Z38" s="1123" t="s">
        <v>55</v>
      </c>
      <c r="AA38" s="1131"/>
      <c r="AB38" s="1132" t="s">
        <v>17</v>
      </c>
      <c r="AC38" s="1137" t="s">
        <v>38</v>
      </c>
      <c r="AD38" s="1123" t="s">
        <v>55</v>
      </c>
      <c r="AE38" s="1119"/>
      <c r="AF38" s="1128" t="s">
        <v>18</v>
      </c>
      <c r="AG38" s="1149" t="s">
        <v>55</v>
      </c>
      <c r="AH38" s="1150" t="s">
        <v>55</v>
      </c>
      <c r="AI38" s="1136">
        <v>39</v>
      </c>
      <c r="AJ38" s="1121" t="s">
        <v>14</v>
      </c>
      <c r="AK38" s="1170" t="s">
        <v>55</v>
      </c>
      <c r="AL38" s="1171" t="s">
        <v>55</v>
      </c>
      <c r="AM38" s="1131"/>
      <c r="AN38" s="1132" t="s">
        <v>19</v>
      </c>
      <c r="AO38" s="1137" t="s">
        <v>38</v>
      </c>
      <c r="AP38" s="1123" t="s">
        <v>38</v>
      </c>
      <c r="AQ38" s="1119"/>
      <c r="AR38" s="1121" t="s">
        <v>88</v>
      </c>
      <c r="AS38" s="1122" t="s">
        <v>55</v>
      </c>
      <c r="AT38" s="1123" t="s">
        <v>55</v>
      </c>
      <c r="AU38" s="1119">
        <v>52</v>
      </c>
      <c r="AV38" s="1390" t="s">
        <v>14</v>
      </c>
      <c r="AW38" s="1185" t="s">
        <v>15</v>
      </c>
      <c r="AX38" s="1186" t="s">
        <v>15</v>
      </c>
      <c r="AY38" s="1151"/>
    </row>
    <row r="39" spans="1:51" s="1142" customFormat="1" ht="18" customHeight="1" thickBot="1">
      <c r="B39" s="1143">
        <v>26</v>
      </c>
      <c r="C39" s="1133"/>
      <c r="D39" s="1138" t="s">
        <v>16</v>
      </c>
      <c r="E39" s="1139" t="s">
        <v>38</v>
      </c>
      <c r="F39" s="1140" t="s">
        <v>38</v>
      </c>
      <c r="G39" s="1119"/>
      <c r="H39" s="1121" t="s">
        <v>15</v>
      </c>
      <c r="I39" s="1122" t="s">
        <v>55</v>
      </c>
      <c r="J39" s="1123" t="s">
        <v>55</v>
      </c>
      <c r="K39" s="1119"/>
      <c r="L39" s="1121" t="s">
        <v>15</v>
      </c>
      <c r="M39" s="1122" t="s">
        <v>55</v>
      </c>
      <c r="N39" s="1123" t="s">
        <v>55</v>
      </c>
      <c r="O39" s="1131"/>
      <c r="P39" s="1132" t="s">
        <v>19</v>
      </c>
      <c r="Q39" s="1137" t="s">
        <v>38</v>
      </c>
      <c r="R39" s="1148" t="s">
        <v>38</v>
      </c>
      <c r="S39" s="1125"/>
      <c r="T39" s="1128" t="s">
        <v>18</v>
      </c>
      <c r="U39" s="1129" t="s">
        <v>55</v>
      </c>
      <c r="V39" s="1130" t="s">
        <v>55</v>
      </c>
      <c r="W39" s="1119">
        <v>26</v>
      </c>
      <c r="X39" s="1132" t="s">
        <v>14</v>
      </c>
      <c r="Y39" s="1122" t="s">
        <v>55</v>
      </c>
      <c r="Z39" s="1123" t="s">
        <v>55</v>
      </c>
      <c r="AA39" s="1131"/>
      <c r="AB39" s="1132" t="s">
        <v>19</v>
      </c>
      <c r="AC39" s="1137" t="s">
        <v>38</v>
      </c>
      <c r="AD39" s="1148" t="s">
        <v>38</v>
      </c>
      <c r="AE39" s="1131"/>
      <c r="AF39" s="1132" t="s">
        <v>88</v>
      </c>
      <c r="AG39" s="1122" t="s">
        <v>55</v>
      </c>
      <c r="AH39" s="1123" t="s">
        <v>55</v>
      </c>
      <c r="AI39" s="1136"/>
      <c r="AJ39" s="1121" t="s">
        <v>17</v>
      </c>
      <c r="AK39" s="1145" t="s">
        <v>55</v>
      </c>
      <c r="AL39" s="1127" t="s">
        <v>38</v>
      </c>
      <c r="AM39" s="1154"/>
      <c r="AN39" s="1132" t="s">
        <v>16</v>
      </c>
      <c r="AO39" s="1137" t="s">
        <v>38</v>
      </c>
      <c r="AP39" s="1123" t="s">
        <v>38</v>
      </c>
      <c r="AQ39" s="1119"/>
      <c r="AR39" s="1121" t="s">
        <v>15</v>
      </c>
      <c r="AS39" s="1158" t="s">
        <v>55</v>
      </c>
      <c r="AT39" s="1159" t="s">
        <v>55</v>
      </c>
      <c r="AU39" s="1119"/>
      <c r="AV39" s="1390" t="s">
        <v>17</v>
      </c>
      <c r="AW39" s="1137" t="s">
        <v>38</v>
      </c>
      <c r="AX39" s="1186" t="s">
        <v>15</v>
      </c>
      <c r="AY39" s="1151"/>
    </row>
    <row r="40" spans="1:51" s="1142" customFormat="1" ht="18" customHeight="1" thickBot="1">
      <c r="B40" s="1143">
        <v>27</v>
      </c>
      <c r="C40" s="1125"/>
      <c r="D40" s="1128" t="s">
        <v>18</v>
      </c>
      <c r="E40" s="1149" t="s">
        <v>55</v>
      </c>
      <c r="F40" s="1150" t="s">
        <v>55</v>
      </c>
      <c r="G40" s="1119">
        <v>9</v>
      </c>
      <c r="H40" s="1121" t="s">
        <v>14</v>
      </c>
      <c r="I40" s="1122" t="s">
        <v>55</v>
      </c>
      <c r="J40" s="1123" t="s">
        <v>55</v>
      </c>
      <c r="K40" s="1119">
        <v>13</v>
      </c>
      <c r="L40" s="1132" t="s">
        <v>14</v>
      </c>
      <c r="M40" s="1122" t="s">
        <v>55</v>
      </c>
      <c r="N40" s="1123" t="s">
        <v>55</v>
      </c>
      <c r="O40" s="1154"/>
      <c r="P40" s="1157" t="s">
        <v>16</v>
      </c>
      <c r="Q40" s="1139" t="s">
        <v>38</v>
      </c>
      <c r="R40" s="1140" t="s">
        <v>38</v>
      </c>
      <c r="S40" s="1119"/>
      <c r="T40" s="1155" t="s">
        <v>88</v>
      </c>
      <c r="U40" s="1145" t="s">
        <v>55</v>
      </c>
      <c r="V40" s="1146" t="s">
        <v>55</v>
      </c>
      <c r="W40" s="1119"/>
      <c r="X40" s="1132" t="s">
        <v>17</v>
      </c>
      <c r="Y40" s="1137" t="s">
        <v>38</v>
      </c>
      <c r="Z40" s="1123" t="s">
        <v>55</v>
      </c>
      <c r="AA40" s="1154"/>
      <c r="AB40" s="1157" t="s">
        <v>16</v>
      </c>
      <c r="AC40" s="1139" t="s">
        <v>38</v>
      </c>
      <c r="AD40" s="1140" t="s">
        <v>38</v>
      </c>
      <c r="AE40" s="1131"/>
      <c r="AF40" s="1132" t="s">
        <v>15</v>
      </c>
      <c r="AG40" s="1122" t="s">
        <v>55</v>
      </c>
      <c r="AH40" s="1123" t="s">
        <v>55</v>
      </c>
      <c r="AI40" s="1136"/>
      <c r="AJ40" s="1121" t="s">
        <v>19</v>
      </c>
      <c r="AK40" s="1126" t="s">
        <v>38</v>
      </c>
      <c r="AL40" s="1127" t="s">
        <v>38</v>
      </c>
      <c r="AM40" s="1131"/>
      <c r="AN40" s="1128" t="s">
        <v>18</v>
      </c>
      <c r="AO40" s="1149" t="s">
        <v>55</v>
      </c>
      <c r="AP40" s="1150" t="s">
        <v>55</v>
      </c>
      <c r="AQ40" s="1119">
        <v>48</v>
      </c>
      <c r="AR40" s="1121" t="s">
        <v>14</v>
      </c>
      <c r="AS40" s="1122" t="s">
        <v>55</v>
      </c>
      <c r="AT40" s="1123" t="s">
        <v>55</v>
      </c>
      <c r="AU40" s="1119"/>
      <c r="AV40" s="1121" t="s">
        <v>19</v>
      </c>
      <c r="AW40" s="1137" t="s">
        <v>38</v>
      </c>
      <c r="AX40" s="1148" t="s">
        <v>38</v>
      </c>
      <c r="AY40" s="1151"/>
    </row>
    <row r="41" spans="1:51" s="1142" customFormat="1" ht="18" customHeight="1" thickBot="1">
      <c r="B41" s="1143">
        <v>28</v>
      </c>
      <c r="C41" s="1119"/>
      <c r="D41" s="1121" t="s">
        <v>88</v>
      </c>
      <c r="E41" s="1122" t="s">
        <v>55</v>
      </c>
      <c r="F41" s="1123" t="s">
        <v>55</v>
      </c>
      <c r="G41" s="1189"/>
      <c r="H41" s="1132" t="s">
        <v>17</v>
      </c>
      <c r="I41" s="1122" t="s">
        <v>55</v>
      </c>
      <c r="J41" s="1123" t="s">
        <v>38</v>
      </c>
      <c r="K41" s="1119"/>
      <c r="L41" s="1132" t="s">
        <v>17</v>
      </c>
      <c r="M41" s="1122" t="s">
        <v>55</v>
      </c>
      <c r="N41" s="1123" t="s">
        <v>38</v>
      </c>
      <c r="O41" s="1119"/>
      <c r="P41" s="1128" t="s">
        <v>18</v>
      </c>
      <c r="Q41" s="1149" t="s">
        <v>55</v>
      </c>
      <c r="R41" s="1150" t="s">
        <v>55</v>
      </c>
      <c r="S41" s="1119"/>
      <c r="T41" s="1121" t="s">
        <v>15</v>
      </c>
      <c r="U41" s="1122" t="s">
        <v>55</v>
      </c>
      <c r="V41" s="1146" t="s">
        <v>55</v>
      </c>
      <c r="W41" s="1119"/>
      <c r="X41" s="1132" t="s">
        <v>19</v>
      </c>
      <c r="Y41" s="1126" t="s">
        <v>38</v>
      </c>
      <c r="Z41" s="1127" t="s">
        <v>38</v>
      </c>
      <c r="AA41" s="1131"/>
      <c r="AB41" s="1128" t="s">
        <v>18</v>
      </c>
      <c r="AC41" s="1149" t="s">
        <v>55</v>
      </c>
      <c r="AD41" s="1150" t="s">
        <v>55</v>
      </c>
      <c r="AE41" s="1131">
        <v>35</v>
      </c>
      <c r="AF41" s="1132" t="s">
        <v>14</v>
      </c>
      <c r="AG41" s="1122" t="s">
        <v>55</v>
      </c>
      <c r="AH41" s="1123" t="s">
        <v>55</v>
      </c>
      <c r="AI41" s="1163"/>
      <c r="AJ41" s="1138" t="s">
        <v>16</v>
      </c>
      <c r="AK41" s="1134" t="s">
        <v>38</v>
      </c>
      <c r="AL41" s="1135" t="s">
        <v>38</v>
      </c>
      <c r="AM41" s="1131"/>
      <c r="AN41" s="1132" t="s">
        <v>88</v>
      </c>
      <c r="AO41" s="1122" t="s">
        <v>55</v>
      </c>
      <c r="AP41" s="1123" t="s">
        <v>55</v>
      </c>
      <c r="AQ41" s="1119"/>
      <c r="AR41" s="1121" t="s">
        <v>17</v>
      </c>
      <c r="AS41" s="1137" t="s">
        <v>38</v>
      </c>
      <c r="AT41" s="1123" t="s">
        <v>55</v>
      </c>
      <c r="AU41" s="1133"/>
      <c r="AV41" s="1138" t="s">
        <v>16</v>
      </c>
      <c r="AW41" s="1139" t="s">
        <v>38</v>
      </c>
      <c r="AX41" s="1140" t="s">
        <v>38</v>
      </c>
      <c r="AY41" s="1151"/>
    </row>
    <row r="42" spans="1:51" s="1142" customFormat="1" ht="18" customHeight="1" thickBot="1">
      <c r="B42" s="1143">
        <v>29</v>
      </c>
      <c r="C42" s="1119"/>
      <c r="D42" s="1121" t="s">
        <v>15</v>
      </c>
      <c r="E42" s="1122" t="s">
        <v>55</v>
      </c>
      <c r="F42" s="1123" t="s">
        <v>55</v>
      </c>
      <c r="G42" s="1188"/>
      <c r="H42" s="3982"/>
      <c r="I42" s="3983"/>
      <c r="J42" s="3984"/>
      <c r="K42" s="1119"/>
      <c r="L42" s="1132" t="s">
        <v>19</v>
      </c>
      <c r="M42" s="1137" t="s">
        <v>38</v>
      </c>
      <c r="N42" s="1123" t="s">
        <v>38</v>
      </c>
      <c r="O42" s="1119"/>
      <c r="P42" s="1132" t="s">
        <v>88</v>
      </c>
      <c r="Q42" s="1122" t="s">
        <v>55</v>
      </c>
      <c r="R42" s="1123" t="s">
        <v>55</v>
      </c>
      <c r="S42" s="1119">
        <v>22</v>
      </c>
      <c r="T42" s="1121" t="s">
        <v>14</v>
      </c>
      <c r="U42" s="1122" t="s">
        <v>55</v>
      </c>
      <c r="V42" s="1146" t="s">
        <v>55</v>
      </c>
      <c r="W42" s="1133"/>
      <c r="X42" s="1157" t="s">
        <v>16</v>
      </c>
      <c r="Y42" s="1134" t="s">
        <v>38</v>
      </c>
      <c r="Z42" s="1135" t="s">
        <v>38</v>
      </c>
      <c r="AA42" s="1131"/>
      <c r="AB42" s="1132" t="s">
        <v>88</v>
      </c>
      <c r="AC42" s="1122" t="s">
        <v>55</v>
      </c>
      <c r="AD42" s="1123" t="s">
        <v>55</v>
      </c>
      <c r="AE42" s="1131"/>
      <c r="AF42" s="1390" t="s">
        <v>17</v>
      </c>
      <c r="AG42" s="1185" t="s">
        <v>15</v>
      </c>
      <c r="AH42" s="1148" t="s">
        <v>38</v>
      </c>
      <c r="AI42" s="1136"/>
      <c r="AJ42" s="1128" t="s">
        <v>18</v>
      </c>
      <c r="AK42" s="1149" t="s">
        <v>55</v>
      </c>
      <c r="AL42" s="1150" t="s">
        <v>55</v>
      </c>
      <c r="AM42" s="1131"/>
      <c r="AN42" s="1132" t="s">
        <v>15</v>
      </c>
      <c r="AO42" s="1122" t="s">
        <v>55</v>
      </c>
      <c r="AP42" s="1123" t="s">
        <v>55</v>
      </c>
      <c r="AQ42" s="1119"/>
      <c r="AR42" s="1132" t="s">
        <v>19</v>
      </c>
      <c r="AS42" s="1137" t="s">
        <v>38</v>
      </c>
      <c r="AT42" s="1123" t="s">
        <v>38</v>
      </c>
      <c r="AU42" s="1119"/>
      <c r="AV42" s="1155" t="s">
        <v>18</v>
      </c>
      <c r="AW42" s="1641" t="s">
        <v>55</v>
      </c>
      <c r="AX42" s="3910" t="s">
        <v>55</v>
      </c>
      <c r="AY42" s="1151"/>
    </row>
    <row r="43" spans="1:51" s="1191" customFormat="1" ht="18" customHeight="1" thickBot="1">
      <c r="B43" s="1192">
        <v>30</v>
      </c>
      <c r="C43" s="1119">
        <v>5</v>
      </c>
      <c r="D43" s="1147" t="s">
        <v>14</v>
      </c>
      <c r="E43" s="1122" t="s">
        <v>55</v>
      </c>
      <c r="F43" s="1123" t="s">
        <v>55</v>
      </c>
      <c r="G43" s="1188"/>
      <c r="H43" s="3491"/>
      <c r="I43" s="3493"/>
      <c r="J43" s="3142"/>
      <c r="K43" s="1133"/>
      <c r="L43" s="1157" t="s">
        <v>16</v>
      </c>
      <c r="M43" s="1139" t="s">
        <v>38</v>
      </c>
      <c r="N43" s="1140" t="s">
        <v>38</v>
      </c>
      <c r="O43" s="1131"/>
      <c r="P43" s="1132" t="s">
        <v>15</v>
      </c>
      <c r="Q43" s="1122" t="s">
        <v>55</v>
      </c>
      <c r="R43" s="1123" t="s">
        <v>55</v>
      </c>
      <c r="S43" s="1119"/>
      <c r="T43" s="1121" t="s">
        <v>17</v>
      </c>
      <c r="U43" s="1126" t="s">
        <v>38</v>
      </c>
      <c r="V43" s="1146" t="s">
        <v>55</v>
      </c>
      <c r="W43" s="3987"/>
      <c r="X43" s="1128" t="s">
        <v>18</v>
      </c>
      <c r="Y43" s="1149" t="s">
        <v>55</v>
      </c>
      <c r="Z43" s="1150" t="s">
        <v>55</v>
      </c>
      <c r="AA43" s="1131"/>
      <c r="AB43" s="1132" t="s">
        <v>15</v>
      </c>
      <c r="AC43" s="1122" t="s">
        <v>55</v>
      </c>
      <c r="AD43" s="1123" t="s">
        <v>55</v>
      </c>
      <c r="AE43" s="1131"/>
      <c r="AF43" s="1132" t="s">
        <v>19</v>
      </c>
      <c r="AG43" s="1137" t="s">
        <v>38</v>
      </c>
      <c r="AH43" s="1148" t="s">
        <v>38</v>
      </c>
      <c r="AI43" s="1189"/>
      <c r="AJ43" s="1121" t="s">
        <v>88</v>
      </c>
      <c r="AK43" s="1122" t="s">
        <v>55</v>
      </c>
      <c r="AL43" s="1123" t="s">
        <v>55</v>
      </c>
      <c r="AM43" s="1119">
        <v>44</v>
      </c>
      <c r="AN43" s="1132" t="s">
        <v>14</v>
      </c>
      <c r="AO43" s="1166" t="s">
        <v>55</v>
      </c>
      <c r="AP43" s="1123" t="s">
        <v>55</v>
      </c>
      <c r="AQ43" s="1133"/>
      <c r="AR43" s="1157" t="s">
        <v>16</v>
      </c>
      <c r="AS43" s="1139" t="s">
        <v>38</v>
      </c>
      <c r="AT43" s="1140" t="s">
        <v>38</v>
      </c>
      <c r="AU43" s="1119"/>
      <c r="AV43" s="1121" t="s">
        <v>88</v>
      </c>
      <c r="AW43" s="1137" t="s">
        <v>55</v>
      </c>
      <c r="AX43" s="1148" t="s">
        <v>55</v>
      </c>
      <c r="AY43" s="1194"/>
    </row>
    <row r="44" spans="1:51" s="1142" customFormat="1" ht="18" customHeight="1" thickBot="1">
      <c r="B44" s="1195">
        <v>31</v>
      </c>
      <c r="C44" s="1119"/>
      <c r="D44" s="1147" t="s">
        <v>17</v>
      </c>
      <c r="E44" s="1122" t="s">
        <v>55</v>
      </c>
      <c r="F44" s="1123" t="s">
        <v>38</v>
      </c>
      <c r="G44" s="1103"/>
      <c r="H44" s="3492"/>
      <c r="I44" s="3492"/>
      <c r="J44" s="1196"/>
      <c r="K44" s="1125"/>
      <c r="L44" s="1128" t="s">
        <v>18</v>
      </c>
      <c r="M44" s="1149" t="s">
        <v>55</v>
      </c>
      <c r="N44" s="1150" t="s">
        <v>55</v>
      </c>
      <c r="O44" s="1199"/>
      <c r="P44" s="1200"/>
      <c r="Q44" s="1201"/>
      <c r="R44" s="1202"/>
      <c r="S44" s="1119"/>
      <c r="T44" s="1147" t="s">
        <v>19</v>
      </c>
      <c r="U44" s="1126" t="s">
        <v>38</v>
      </c>
      <c r="V44" s="1127" t="s">
        <v>38</v>
      </c>
      <c r="W44" s="1204"/>
      <c r="X44" s="1205"/>
      <c r="Y44" s="1206"/>
      <c r="Z44" s="1207"/>
      <c r="AA44" s="1131">
        <v>31</v>
      </c>
      <c r="AB44" s="1182" t="s">
        <v>14</v>
      </c>
      <c r="AC44" s="1158" t="s">
        <v>55</v>
      </c>
      <c r="AD44" s="1159" t="s">
        <v>55</v>
      </c>
      <c r="AE44" s="3949"/>
      <c r="AF44" s="1179" t="s">
        <v>16</v>
      </c>
      <c r="AG44" s="1197" t="s">
        <v>38</v>
      </c>
      <c r="AH44" s="1642" t="s">
        <v>38</v>
      </c>
      <c r="AI44" s="3951"/>
      <c r="AJ44" s="1639"/>
      <c r="AK44" s="1211"/>
      <c r="AL44" s="1210"/>
      <c r="AM44" s="1131"/>
      <c r="AN44" s="1132" t="s">
        <v>17</v>
      </c>
      <c r="AO44" s="1144" t="s">
        <v>38</v>
      </c>
      <c r="AP44" s="1123" t="s">
        <v>55</v>
      </c>
      <c r="AQ44" s="1209"/>
      <c r="AR44" s="1639"/>
      <c r="AS44" s="1211"/>
      <c r="AT44" s="1210"/>
      <c r="AU44" s="1119"/>
      <c r="AV44" s="1121" t="s">
        <v>319</v>
      </c>
      <c r="AW44" s="1137" t="s">
        <v>55</v>
      </c>
      <c r="AX44" s="1148" t="s">
        <v>55</v>
      </c>
      <c r="AY44" s="1133"/>
    </row>
    <row r="45" spans="1:51" s="1078" customFormat="1" ht="18" customHeight="1">
      <c r="A45" s="1083"/>
      <c r="B45" s="4240" t="s">
        <v>95</v>
      </c>
      <c r="C45" s="4241"/>
      <c r="D45" s="4242"/>
      <c r="E45" s="1084">
        <f>COUNTIF(E14:E44,"R" )</f>
        <v>19</v>
      </c>
      <c r="F45" s="1085"/>
      <c r="G45" s="1086"/>
      <c r="H45" s="1087"/>
      <c r="I45" s="1088">
        <f>COUNTIF(I14:I44,"R" )</f>
        <v>18</v>
      </c>
      <c r="J45" s="1085"/>
      <c r="K45" s="1089"/>
      <c r="L45" s="1090"/>
      <c r="M45" s="1088">
        <f>COUNTIF(M14:M44,"R" )</f>
        <v>18</v>
      </c>
      <c r="N45" s="1085"/>
      <c r="O45" s="1091"/>
      <c r="P45" s="1092"/>
      <c r="Q45" s="1088">
        <f>COUNTIF(Q14:Q44,"R" )</f>
        <v>19</v>
      </c>
      <c r="R45" s="1085"/>
      <c r="S45" s="1089"/>
      <c r="T45" s="1090"/>
      <c r="U45" s="1088">
        <f>COUNTIF(U14:U44,"R" )</f>
        <v>17</v>
      </c>
      <c r="V45" s="1085"/>
      <c r="W45" s="1089"/>
      <c r="X45" s="1090"/>
      <c r="Y45" s="1088">
        <f>COUNTIF(Y14:Y44,"R" )</f>
        <v>19</v>
      </c>
      <c r="Z45" s="1085"/>
      <c r="AA45" s="1093"/>
      <c r="AB45" s="1094"/>
      <c r="AC45" s="1088">
        <f>COUNTIF(AC14:AC44,"R" )</f>
        <v>21</v>
      </c>
      <c r="AD45" s="1085"/>
      <c r="AE45" s="1089"/>
      <c r="AF45" s="1090"/>
      <c r="AG45" s="1088">
        <f>COUNTIF(AG14:AG44,"R" )</f>
        <v>18</v>
      </c>
      <c r="AH45" s="1085"/>
      <c r="AI45" s="1089"/>
      <c r="AJ45" s="1090"/>
      <c r="AK45" s="1088">
        <f>COUNTIF(AK14:AK44,"R" )</f>
        <v>19</v>
      </c>
      <c r="AL45" s="1085"/>
      <c r="AM45" s="1091"/>
      <c r="AN45" s="1092"/>
      <c r="AO45" s="1084">
        <f>COUNTIF(AO14:AO44,"R" )</f>
        <v>19</v>
      </c>
      <c r="AP45" s="1085"/>
      <c r="AQ45" s="1089"/>
      <c r="AR45" s="1090"/>
      <c r="AS45" s="1084">
        <f>COUNTIF(AS14:AS44,"R" )</f>
        <v>17</v>
      </c>
      <c r="AT45" s="1085"/>
      <c r="AU45" s="1089"/>
      <c r="AV45" s="1090"/>
      <c r="AW45" s="1088">
        <f>COUNTIF(AW14:AW44,"R" )</f>
        <v>19</v>
      </c>
      <c r="AX45" s="1085"/>
      <c r="AY45" s="1095">
        <f>+E45+I45+M45+Q45+U45+Y45+AC45+AG45+AK45+AO45+AS45+AW45</f>
        <v>223</v>
      </c>
    </row>
    <row r="46" spans="1:51" s="1078" customFormat="1" ht="18" customHeight="1" thickBot="1">
      <c r="B46" s="4243"/>
      <c r="C46" s="4244"/>
      <c r="D46" s="4245"/>
      <c r="E46" s="1096"/>
      <c r="F46" s="1097">
        <f>COUNTIF(F14:F44,"R" )</f>
        <v>18</v>
      </c>
      <c r="G46" s="1081"/>
      <c r="H46" s="1082"/>
      <c r="I46" s="1098"/>
      <c r="J46" s="1097">
        <f>COUNTIF(J14:J44,"R" )</f>
        <v>18</v>
      </c>
      <c r="K46" s="1099"/>
      <c r="L46" s="1100"/>
      <c r="M46" s="1098"/>
      <c r="N46" s="1097">
        <f>COUNTIF(N14:N44,"R" )</f>
        <v>18</v>
      </c>
      <c r="O46" s="1101"/>
      <c r="P46" s="1102"/>
      <c r="Q46" s="1098"/>
      <c r="R46" s="1097">
        <f>COUNTIF(R14:R44,"R" )</f>
        <v>18</v>
      </c>
      <c r="S46" s="1099"/>
      <c r="T46" s="1100"/>
      <c r="U46" s="1098"/>
      <c r="V46" s="1097">
        <f>COUNTIF(V14:V44,"R" )</f>
        <v>18</v>
      </c>
      <c r="W46" s="1099"/>
      <c r="X46" s="1100"/>
      <c r="Y46" s="1098"/>
      <c r="Z46" s="1097">
        <f>COUNTIF(Z14:Z44,"R" )</f>
        <v>19</v>
      </c>
      <c r="AA46" s="1103"/>
      <c r="AB46" s="1104"/>
      <c r="AC46" s="1098"/>
      <c r="AD46" s="1097">
        <f>COUNTIF(AD14:AD44,"R" )</f>
        <v>21</v>
      </c>
      <c r="AE46" s="1099"/>
      <c r="AF46" s="1100"/>
      <c r="AG46" s="1098"/>
      <c r="AH46" s="1097">
        <f>COUNTIF(AH14:AH44,"R" )</f>
        <v>18</v>
      </c>
      <c r="AI46" s="1099"/>
      <c r="AJ46" s="1100"/>
      <c r="AK46" s="1098"/>
      <c r="AL46" s="1097">
        <f>COUNTIF(AL14:AL44,"R" )</f>
        <v>19</v>
      </c>
      <c r="AM46" s="1101"/>
      <c r="AN46" s="1102"/>
      <c r="AO46" s="1096"/>
      <c r="AP46" s="1097">
        <f>COUNTIF(AP14:AP44,"R" )</f>
        <v>20</v>
      </c>
      <c r="AQ46" s="1099"/>
      <c r="AR46" s="1100"/>
      <c r="AS46" s="1096"/>
      <c r="AT46" s="1097">
        <f>COUNTIF(AT14:AT44,"R" )</f>
        <v>17</v>
      </c>
      <c r="AU46" s="1099"/>
      <c r="AV46" s="1100"/>
      <c r="AW46" s="1098"/>
      <c r="AX46" s="1097">
        <f>COUNTIF(AX14:AX44,"R" )</f>
        <v>18</v>
      </c>
      <c r="AY46" s="1105">
        <f>+F46+J46+N46+R46+V46+Z46+AD46+AH46+AL46+AP46+AT46+AX46</f>
        <v>222</v>
      </c>
    </row>
    <row r="47" spans="1:51" s="1078" customFormat="1" ht="18" customHeight="1">
      <c r="A47" s="1083"/>
      <c r="B47" s="4246" t="s">
        <v>100</v>
      </c>
      <c r="C47" s="4247"/>
      <c r="D47" s="4248"/>
      <c r="E47" s="1106">
        <f>+E45*7.5</f>
        <v>142.5</v>
      </c>
      <c r="F47" s="1107"/>
      <c r="G47" s="1079"/>
      <c r="H47" s="1080"/>
      <c r="I47" s="1106">
        <f>+I45*7.5</f>
        <v>135</v>
      </c>
      <c r="J47" s="1107"/>
      <c r="K47" s="1108"/>
      <c r="L47" s="1109"/>
      <c r="M47" s="1106">
        <f>+M45*7.5</f>
        <v>135</v>
      </c>
      <c r="N47" s="1107"/>
      <c r="O47" s="1110"/>
      <c r="P47" s="1111"/>
      <c r="Q47" s="1106">
        <f>+Q45*7.5</f>
        <v>142.5</v>
      </c>
      <c r="R47" s="1107"/>
      <c r="S47" s="1108"/>
      <c r="T47" s="1109"/>
      <c r="U47" s="1106">
        <f>+U45*7.5</f>
        <v>127.5</v>
      </c>
      <c r="V47" s="1107"/>
      <c r="W47" s="1108"/>
      <c r="X47" s="1109"/>
      <c r="Y47" s="1106">
        <f>+Y45*7.5</f>
        <v>142.5</v>
      </c>
      <c r="Z47" s="1107"/>
      <c r="AA47" s="1112"/>
      <c r="AB47" s="1113"/>
      <c r="AC47" s="1106">
        <f>+AC45*7.5</f>
        <v>157.5</v>
      </c>
      <c r="AD47" s="1107"/>
      <c r="AE47" s="1108"/>
      <c r="AF47" s="1109"/>
      <c r="AG47" s="1106">
        <f>+AG45*7.5</f>
        <v>135</v>
      </c>
      <c r="AH47" s="1107"/>
      <c r="AI47" s="1108"/>
      <c r="AJ47" s="1109"/>
      <c r="AK47" s="1106">
        <f>+AK45*7.5</f>
        <v>142.5</v>
      </c>
      <c r="AL47" s="1107"/>
      <c r="AM47" s="1110"/>
      <c r="AN47" s="1111"/>
      <c r="AO47" s="1106">
        <f>+AO45*7.5</f>
        <v>142.5</v>
      </c>
      <c r="AP47" s="1107"/>
      <c r="AQ47" s="1108"/>
      <c r="AR47" s="1109"/>
      <c r="AS47" s="1106">
        <f>+AS45*7.5</f>
        <v>127.5</v>
      </c>
      <c r="AT47" s="1107"/>
      <c r="AU47" s="1108"/>
      <c r="AV47" s="1109"/>
      <c r="AW47" s="1106">
        <f>+AW45*7.5</f>
        <v>142.5</v>
      </c>
      <c r="AX47" s="1107"/>
      <c r="AY47" s="1454">
        <f>+E47+I47+M47+Q47+U47+Y47+AC47+AG47+AK47+AO47+AS47+AW47</f>
        <v>1672.5</v>
      </c>
    </row>
    <row r="48" spans="1:51" s="1078" customFormat="1" ht="18" customHeight="1" thickBot="1">
      <c r="B48" s="4243"/>
      <c r="C48" s="4244"/>
      <c r="D48" s="4245"/>
      <c r="E48" s="1114"/>
      <c r="F48" s="1115">
        <f>+F46*7.5</f>
        <v>135</v>
      </c>
      <c r="G48" s="1081"/>
      <c r="H48" s="1082"/>
      <c r="I48" s="1116"/>
      <c r="J48" s="1115">
        <f>+J46*7.5</f>
        <v>135</v>
      </c>
      <c r="K48" s="1099"/>
      <c r="L48" s="1100"/>
      <c r="M48" s="1116"/>
      <c r="N48" s="1115">
        <f>+N46*7.5</f>
        <v>135</v>
      </c>
      <c r="O48" s="1101"/>
      <c r="P48" s="1102"/>
      <c r="Q48" s="1116"/>
      <c r="R48" s="1115">
        <f>+R46*7.5</f>
        <v>135</v>
      </c>
      <c r="S48" s="1099"/>
      <c r="T48" s="1100"/>
      <c r="U48" s="1116"/>
      <c r="V48" s="1115">
        <f>+V46*7.5</f>
        <v>135</v>
      </c>
      <c r="W48" s="1099"/>
      <c r="X48" s="1100"/>
      <c r="Y48" s="1116"/>
      <c r="Z48" s="1115">
        <f>+Z46*7.5</f>
        <v>142.5</v>
      </c>
      <c r="AA48" s="1103"/>
      <c r="AB48" s="1104"/>
      <c r="AC48" s="1116"/>
      <c r="AD48" s="1115">
        <f>+AD46*7.5</f>
        <v>157.5</v>
      </c>
      <c r="AE48" s="1099"/>
      <c r="AF48" s="1100"/>
      <c r="AG48" s="1116"/>
      <c r="AH48" s="1115">
        <f>+AH46*7.5</f>
        <v>135</v>
      </c>
      <c r="AI48" s="1099"/>
      <c r="AJ48" s="1100"/>
      <c r="AK48" s="1116"/>
      <c r="AL48" s="1115">
        <f>+AL46*7.5</f>
        <v>142.5</v>
      </c>
      <c r="AM48" s="1101"/>
      <c r="AN48" s="1102"/>
      <c r="AO48" s="1114"/>
      <c r="AP48" s="1115">
        <f>+AP46*7.5</f>
        <v>150</v>
      </c>
      <c r="AQ48" s="1099"/>
      <c r="AR48" s="1100"/>
      <c r="AS48" s="1114"/>
      <c r="AT48" s="1115">
        <f>+AT46*7.5</f>
        <v>127.5</v>
      </c>
      <c r="AU48" s="1099"/>
      <c r="AV48" s="1100"/>
      <c r="AW48" s="1116"/>
      <c r="AX48" s="1115">
        <f>+AX46*7.5</f>
        <v>135</v>
      </c>
      <c r="AY48" s="1455">
        <f>+F48+J48+N48+R48+V48+Z48+AD48+AH48+AL48+AP48+AT48+AX48</f>
        <v>1665</v>
      </c>
    </row>
    <row r="49" spans="2:50" ht="17.25" customHeight="1">
      <c r="B49" s="68"/>
      <c r="C49" s="69"/>
      <c r="D49" s="70"/>
      <c r="E49" s="70"/>
      <c r="F49" s="70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70"/>
      <c r="AD49" s="70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</row>
    <row r="50" spans="2:50" ht="15.75">
      <c r="B50" s="1077"/>
      <c r="G50"/>
      <c r="H50" s="1010" t="s">
        <v>94</v>
      </c>
      <c r="I50" s="67"/>
      <c r="J50" s="70"/>
      <c r="K50" s="70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2354" t="s">
        <v>301</v>
      </c>
      <c r="W50" s="2354"/>
      <c r="X50" s="2354"/>
      <c r="Y50" s="2354"/>
      <c r="Z50" s="69"/>
      <c r="AA50" s="88"/>
      <c r="AB50" s="67"/>
      <c r="AC50" s="69"/>
      <c r="AD50" s="69"/>
      <c r="AE50" s="69"/>
      <c r="AF50" s="69"/>
      <c r="AG50" s="2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</row>
  </sheetData>
  <sheetProtection algorithmName="SHA-512" hashValue="R7VpT+6zhAeAiB39xfEyT39CUWeOnCmW3/RJbquT5KSG6vbMt4FvTMLM1FScDcHN+yBoS1PXfBQ6JqiRc/Is1A==" saltValue="QiPiOVJWBcoOAdPDI/gsjg==" spinCount="100000" sheet="1" objects="1" scenarios="1" selectLockedCells="1" selectUnlockedCells="1"/>
  <mergeCells count="57">
    <mergeCell ref="AW12:AX12"/>
    <mergeCell ref="AK12:AL12"/>
    <mergeCell ref="AM12:AM13"/>
    <mergeCell ref="AN12:AN13"/>
    <mergeCell ref="AO12:AP12"/>
    <mergeCell ref="AQ12:AQ13"/>
    <mergeCell ref="AR12:AR13"/>
    <mergeCell ref="AS12:AT12"/>
    <mergeCell ref="AU12:AU13"/>
    <mergeCell ref="AV12:AV13"/>
    <mergeCell ref="P12:P13"/>
    <mergeCell ref="Q12:R12"/>
    <mergeCell ref="S12:S13"/>
    <mergeCell ref="T12:T13"/>
    <mergeCell ref="U12:V12"/>
    <mergeCell ref="I12:J12"/>
    <mergeCell ref="K12:K13"/>
    <mergeCell ref="L12:L13"/>
    <mergeCell ref="M12:N12"/>
    <mergeCell ref="O12:O13"/>
    <mergeCell ref="B45:D46"/>
    <mergeCell ref="B47:D48"/>
    <mergeCell ref="C11:F11"/>
    <mergeCell ref="G11:J11"/>
    <mergeCell ref="AU11:AX11"/>
    <mergeCell ref="AA11:AD11"/>
    <mergeCell ref="AE11:AH11"/>
    <mergeCell ref="K11:N11"/>
    <mergeCell ref="O11:R11"/>
    <mergeCell ref="AQ11:AT11"/>
    <mergeCell ref="B11:B13"/>
    <mergeCell ref="E12:F12"/>
    <mergeCell ref="C12:C13"/>
    <mergeCell ref="D12:D13"/>
    <mergeCell ref="G12:G13"/>
    <mergeCell ref="H12:H13"/>
    <mergeCell ref="B4:AY4"/>
    <mergeCell ref="B5:AY5"/>
    <mergeCell ref="B6:AY6"/>
    <mergeCell ref="B7:AY7"/>
    <mergeCell ref="B8:AY9"/>
    <mergeCell ref="AY11:AY13"/>
    <mergeCell ref="S11:V11"/>
    <mergeCell ref="W11:Z11"/>
    <mergeCell ref="AI11:AL11"/>
    <mergeCell ref="AM11:AP11"/>
    <mergeCell ref="W12:W13"/>
    <mergeCell ref="X12:X13"/>
    <mergeCell ref="Y12:Z12"/>
    <mergeCell ref="AA12:AA13"/>
    <mergeCell ref="AB12:AB13"/>
    <mergeCell ref="AC12:AD12"/>
    <mergeCell ref="AE12:AE13"/>
    <mergeCell ref="AF12:AF13"/>
    <mergeCell ref="AG12:AH12"/>
    <mergeCell ref="AI12:AI13"/>
    <mergeCell ref="AJ12:AJ13"/>
  </mergeCells>
  <phoneticPr fontId="70" type="noConversion"/>
  <pageMargins left="3.937007874015748E-2" right="0" top="0.19685039370078741" bottom="0" header="0.15748031496062992" footer="0"/>
  <pageSetup paperSize="9" scale="57" orientation="landscape" r:id="rId1"/>
  <headerFooter alignWithMargins="0"/>
  <ignoredErrors>
    <ignoredError sqref="AY46:AY47" formula="1"/>
  </ignoredError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79998168889431442"/>
  </sheetPr>
  <dimension ref="B1:DE53"/>
  <sheetViews>
    <sheetView zoomScaleNormal="100" workbookViewId="0"/>
  </sheetViews>
  <sheetFormatPr defaultColWidth="9.140625" defaultRowHeight="12.75"/>
  <cols>
    <col min="1" max="1" width="6" style="1962" customWidth="1"/>
    <col min="2" max="2" width="4.28515625" style="1962" customWidth="1"/>
    <col min="3" max="3" width="5.28515625" style="1962" customWidth="1"/>
    <col min="4" max="9" width="5.7109375" style="1962" customWidth="1"/>
    <col min="10" max="10" width="4.28515625" style="1962" customWidth="1"/>
    <col min="11" max="17" width="5.7109375" style="1962" customWidth="1"/>
    <col min="18" max="18" width="4.28515625" style="1962" customWidth="1"/>
    <col min="19" max="25" width="5.7109375" style="1962" customWidth="1"/>
    <col min="26" max="26" width="4.28515625" style="1962" customWidth="1"/>
    <col min="27" max="33" width="5.7109375" style="1962" customWidth="1"/>
    <col min="34" max="34" width="4.28515625" style="1962" customWidth="1"/>
    <col min="35" max="41" width="5.7109375" style="1962" customWidth="1"/>
    <col min="42" max="42" width="4.28515625" style="1962" customWidth="1"/>
    <col min="43" max="49" width="5.7109375" style="1962" customWidth="1"/>
    <col min="50" max="50" width="7.5703125" style="1962" customWidth="1"/>
    <col min="51" max="51" width="4.28515625" style="1962" customWidth="1"/>
    <col min="52" max="53" width="4.7109375" style="1962" customWidth="1"/>
    <col min="54" max="58" width="5.7109375" style="1962" customWidth="1"/>
    <col min="59" max="59" width="4.28515625" style="1962" customWidth="1"/>
    <col min="60" max="61" width="4.7109375" style="1962" customWidth="1"/>
    <col min="62" max="66" width="5.7109375" style="1962" customWidth="1"/>
    <col min="67" max="67" width="4.28515625" style="1962" customWidth="1"/>
    <col min="68" max="69" width="4.7109375" style="1962" customWidth="1"/>
    <col min="70" max="74" width="5.7109375" style="1962" customWidth="1"/>
    <col min="75" max="77" width="4.7109375" style="1962" customWidth="1"/>
    <col min="78" max="82" width="5.7109375" style="1962" customWidth="1"/>
    <col min="83" max="83" width="4.28515625" style="1962" customWidth="1"/>
    <col min="84" max="85" width="4.7109375" style="1962" customWidth="1"/>
    <col min="86" max="90" width="5.7109375" style="1962" customWidth="1"/>
    <col min="91" max="91" width="4.28515625" style="1962" customWidth="1"/>
    <col min="92" max="93" width="4.7109375" style="1962" customWidth="1"/>
    <col min="94" max="98" width="5.7109375" style="1962" customWidth="1"/>
    <col min="99" max="99" width="9" style="1962" hidden="1" customWidth="1"/>
    <col min="100" max="100" width="11.5703125" style="3070" customWidth="1"/>
    <col min="101" max="101" width="11" style="3071" customWidth="1"/>
    <col min="102" max="102" width="5" style="3070" customWidth="1"/>
    <col min="103" max="103" width="9" style="1962" customWidth="1"/>
    <col min="104" max="106" width="7.28515625" style="1962" customWidth="1"/>
    <col min="107" max="107" width="8" style="1962" customWidth="1"/>
    <col min="108" max="108" width="7.42578125" style="1962" customWidth="1"/>
    <col min="109" max="109" width="8" style="1962" customWidth="1"/>
    <col min="110" max="16384" width="9.140625" style="1962"/>
  </cols>
  <sheetData>
    <row r="1" spans="2:109" ht="13.5" customHeight="1">
      <c r="B1" s="3136"/>
      <c r="C1" s="3136"/>
      <c r="D1" s="3135"/>
      <c r="E1" s="32"/>
      <c r="F1" s="32"/>
      <c r="G1" s="32"/>
      <c r="H1" s="32"/>
      <c r="I1" s="32"/>
      <c r="J1" s="32"/>
      <c r="K1" s="32"/>
      <c r="L1" s="32"/>
      <c r="M1" s="33" t="s">
        <v>56</v>
      </c>
      <c r="N1" s="32"/>
      <c r="O1" s="32"/>
      <c r="P1" s="32"/>
      <c r="Q1" s="32"/>
      <c r="R1" s="33"/>
      <c r="S1" s="33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468"/>
      <c r="CW1" s="1060"/>
      <c r="CX1" s="468"/>
      <c r="CY1" s="32"/>
    </row>
    <row r="2" spans="2:109" ht="35.25">
      <c r="B2" s="2675"/>
      <c r="C2" s="3462"/>
      <c r="D2" s="3462"/>
      <c r="E2" s="3463"/>
      <c r="F2" s="3464"/>
      <c r="G2" s="3464"/>
      <c r="H2" s="3464"/>
      <c r="I2" s="3464"/>
      <c r="J2" s="3464"/>
      <c r="K2" s="600"/>
      <c r="L2" s="1874"/>
      <c r="M2" s="2700"/>
      <c r="N2" s="32"/>
      <c r="O2" s="32"/>
      <c r="P2" s="32"/>
      <c r="Q2" s="32"/>
      <c r="R2" s="33"/>
      <c r="S2" s="33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2675"/>
      <c r="AZ2" s="3462"/>
      <c r="BA2" s="3462"/>
      <c r="BB2" s="3463"/>
      <c r="BC2" s="3464"/>
      <c r="BD2" s="3464"/>
      <c r="BE2" s="3464"/>
      <c r="BF2" s="3464"/>
      <c r="BG2" s="3464"/>
      <c r="BH2" s="600"/>
      <c r="BI2" s="1874"/>
      <c r="BJ2" s="2700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468"/>
      <c r="CW2" s="1060"/>
      <c r="CX2" s="468"/>
      <c r="CY2" s="32"/>
    </row>
    <row r="3" spans="2:109" s="2825" customFormat="1" ht="30">
      <c r="B3" s="4669" t="s">
        <v>385</v>
      </c>
      <c r="C3" s="4669"/>
      <c r="D3" s="4669"/>
      <c r="E3" s="4669"/>
      <c r="F3" s="4669"/>
      <c r="G3" s="4669"/>
      <c r="H3" s="4669"/>
      <c r="I3" s="4669"/>
      <c r="J3" s="4669"/>
      <c r="K3" s="4669"/>
      <c r="L3" s="4669"/>
      <c r="M3" s="4669"/>
      <c r="N3" s="4669"/>
      <c r="O3" s="4669"/>
      <c r="P3" s="4669"/>
      <c r="Q3" s="4669"/>
      <c r="R3" s="4669"/>
      <c r="S3" s="4669"/>
      <c r="T3" s="4669"/>
      <c r="U3" s="4669"/>
      <c r="V3" s="4669"/>
      <c r="W3" s="4669"/>
      <c r="X3" s="4669"/>
      <c r="Y3" s="4669"/>
      <c r="Z3" s="4669"/>
      <c r="AA3" s="4669"/>
      <c r="AB3" s="4669"/>
      <c r="AC3" s="4669"/>
      <c r="AD3" s="4669"/>
      <c r="AE3" s="4669"/>
      <c r="AF3" s="4669"/>
      <c r="AG3" s="4669"/>
      <c r="AH3" s="4669"/>
      <c r="AI3" s="4669"/>
      <c r="AJ3" s="4669"/>
      <c r="AK3" s="4669"/>
      <c r="AL3" s="4669"/>
      <c r="AM3" s="4669"/>
      <c r="AN3" s="4669"/>
      <c r="AO3" s="4669"/>
      <c r="AP3" s="4669"/>
      <c r="AQ3" s="4669"/>
      <c r="AR3" s="4669"/>
      <c r="AS3" s="4669"/>
      <c r="AT3" s="4669"/>
      <c r="AU3" s="4669"/>
      <c r="AV3" s="4669"/>
      <c r="AW3" s="4669"/>
      <c r="AX3" s="513"/>
      <c r="AY3" s="4669" t="s">
        <v>386</v>
      </c>
      <c r="AZ3" s="4669"/>
      <c r="BA3" s="4669"/>
      <c r="BB3" s="4669"/>
      <c r="BC3" s="4669"/>
      <c r="BD3" s="4669"/>
      <c r="BE3" s="4669"/>
      <c r="BF3" s="4669"/>
      <c r="BG3" s="4669"/>
      <c r="BH3" s="4669"/>
      <c r="BI3" s="4669"/>
      <c r="BJ3" s="4669"/>
      <c r="BK3" s="4669"/>
      <c r="BL3" s="4669"/>
      <c r="BM3" s="4669"/>
      <c r="BN3" s="4669"/>
      <c r="BO3" s="4669"/>
      <c r="BP3" s="4669"/>
      <c r="BQ3" s="4669"/>
      <c r="BR3" s="4669"/>
      <c r="BS3" s="4669"/>
      <c r="BT3" s="4669"/>
      <c r="BU3" s="4669"/>
      <c r="BV3" s="4669"/>
      <c r="BW3" s="4669"/>
      <c r="BX3" s="4669"/>
      <c r="BY3" s="4669"/>
      <c r="BZ3" s="4669"/>
      <c r="CA3" s="4669"/>
      <c r="CB3" s="4669"/>
      <c r="CC3" s="4669"/>
      <c r="CD3" s="4669"/>
      <c r="CE3" s="4669"/>
      <c r="CF3" s="4669"/>
      <c r="CG3" s="4669"/>
      <c r="CH3" s="4669"/>
      <c r="CI3" s="4669"/>
      <c r="CJ3" s="4669"/>
      <c r="CK3" s="4669"/>
      <c r="CL3" s="4669"/>
      <c r="CM3" s="4669"/>
      <c r="CN3" s="4669"/>
      <c r="CO3" s="4669"/>
      <c r="CP3" s="4669"/>
      <c r="CQ3" s="4669"/>
      <c r="CR3" s="4669"/>
      <c r="CS3" s="4669"/>
      <c r="CT3" s="4669"/>
      <c r="CU3" s="4669"/>
      <c r="CV3" s="4669"/>
      <c r="CW3" s="3132"/>
      <c r="CX3" s="3461"/>
      <c r="CY3" s="3461"/>
    </row>
    <row r="4" spans="2:109" s="2825" customFormat="1" ht="25.5">
      <c r="B4" s="4672" t="s">
        <v>254</v>
      </c>
      <c r="C4" s="4672"/>
      <c r="D4" s="4672"/>
      <c r="E4" s="4672"/>
      <c r="F4" s="4672"/>
      <c r="G4" s="4672"/>
      <c r="H4" s="4672"/>
      <c r="I4" s="4672"/>
      <c r="J4" s="4672"/>
      <c r="K4" s="4672"/>
      <c r="L4" s="4672"/>
      <c r="M4" s="4672"/>
      <c r="N4" s="4672"/>
      <c r="O4" s="4672"/>
      <c r="P4" s="4672"/>
      <c r="Q4" s="4672"/>
      <c r="R4" s="4672"/>
      <c r="S4" s="4672"/>
      <c r="T4" s="4672"/>
      <c r="U4" s="4672"/>
      <c r="V4" s="4672"/>
      <c r="W4" s="4672"/>
      <c r="X4" s="4672"/>
      <c r="Y4" s="4672"/>
      <c r="Z4" s="4672"/>
      <c r="AA4" s="4672"/>
      <c r="AB4" s="4672"/>
      <c r="AC4" s="4672"/>
      <c r="AD4" s="4672"/>
      <c r="AE4" s="4672"/>
      <c r="AF4" s="4672"/>
      <c r="AG4" s="4672"/>
      <c r="AH4" s="4672"/>
      <c r="AI4" s="4672"/>
      <c r="AJ4" s="4672"/>
      <c r="AK4" s="4672"/>
      <c r="AL4" s="4672"/>
      <c r="AM4" s="4672"/>
      <c r="AN4" s="4672"/>
      <c r="AO4" s="4672"/>
      <c r="AP4" s="4672"/>
      <c r="AQ4" s="4672"/>
      <c r="AR4" s="4672"/>
      <c r="AS4" s="4672"/>
      <c r="AT4" s="4672"/>
      <c r="AU4" s="4672"/>
      <c r="AV4" s="4672"/>
      <c r="AW4" s="4672"/>
      <c r="AX4" s="513"/>
      <c r="AY4" s="4672" t="s">
        <v>225</v>
      </c>
      <c r="AZ4" s="4672"/>
      <c r="BA4" s="4672"/>
      <c r="BB4" s="4672"/>
      <c r="BC4" s="4672"/>
      <c r="BD4" s="4672"/>
      <c r="BE4" s="4672"/>
      <c r="BF4" s="4672"/>
      <c r="BG4" s="4672"/>
      <c r="BH4" s="4672"/>
      <c r="BI4" s="4672"/>
      <c r="BJ4" s="4672"/>
      <c r="BK4" s="4672"/>
      <c r="BL4" s="4672"/>
      <c r="BM4" s="4672"/>
      <c r="BN4" s="4672"/>
      <c r="BO4" s="4672"/>
      <c r="BP4" s="4672"/>
      <c r="BQ4" s="4672"/>
      <c r="BR4" s="4672"/>
      <c r="BS4" s="4672"/>
      <c r="BT4" s="4672"/>
      <c r="BU4" s="4672"/>
      <c r="BV4" s="4672"/>
      <c r="BW4" s="4672"/>
      <c r="BX4" s="4672"/>
      <c r="BY4" s="4672"/>
      <c r="BZ4" s="4672"/>
      <c r="CA4" s="4672"/>
      <c r="CB4" s="4672"/>
      <c r="CC4" s="4672"/>
      <c r="CD4" s="4672"/>
      <c r="CE4" s="4672"/>
      <c r="CF4" s="4672"/>
      <c r="CG4" s="4672"/>
      <c r="CH4" s="4672"/>
      <c r="CI4" s="4672"/>
      <c r="CJ4" s="4672"/>
      <c r="CK4" s="4672"/>
      <c r="CL4" s="4672"/>
      <c r="CM4" s="4672"/>
      <c r="CN4" s="4672"/>
      <c r="CO4" s="4672"/>
      <c r="CP4" s="4672"/>
      <c r="CQ4" s="4672"/>
      <c r="CR4" s="4672"/>
      <c r="CS4" s="4672"/>
      <c r="CT4" s="4672"/>
      <c r="CU4" s="4672"/>
      <c r="CV4" s="4672"/>
      <c r="CW4" s="3132"/>
      <c r="CX4" s="3469"/>
      <c r="CY4" s="3469"/>
    </row>
    <row r="5" spans="2:109" s="3133" customFormat="1" ht="23.25">
      <c r="B5" s="4671" t="s">
        <v>115</v>
      </c>
      <c r="C5" s="4671"/>
      <c r="D5" s="4671"/>
      <c r="E5" s="4671"/>
      <c r="F5" s="4671"/>
      <c r="G5" s="4671"/>
      <c r="H5" s="4671"/>
      <c r="I5" s="4671"/>
      <c r="J5" s="4671"/>
      <c r="K5" s="4671"/>
      <c r="L5" s="4671"/>
      <c r="M5" s="4671"/>
      <c r="N5" s="4671"/>
      <c r="O5" s="4671"/>
      <c r="P5" s="4671"/>
      <c r="Q5" s="4671"/>
      <c r="R5" s="4671"/>
      <c r="S5" s="4671"/>
      <c r="T5" s="4671"/>
      <c r="U5" s="4671"/>
      <c r="V5" s="4671"/>
      <c r="W5" s="4671"/>
      <c r="X5" s="4671"/>
      <c r="Y5" s="4671"/>
      <c r="Z5" s="4671"/>
      <c r="AA5" s="4671"/>
      <c r="AB5" s="4671"/>
      <c r="AC5" s="4671"/>
      <c r="AD5" s="4671"/>
      <c r="AE5" s="4671"/>
      <c r="AF5" s="4671"/>
      <c r="AG5" s="4671"/>
      <c r="AH5" s="4671"/>
      <c r="AI5" s="4671"/>
      <c r="AJ5" s="4671"/>
      <c r="AK5" s="4671"/>
      <c r="AL5" s="4671"/>
      <c r="AM5" s="4671"/>
      <c r="AN5" s="4671"/>
      <c r="AO5" s="4671"/>
      <c r="AP5" s="4671"/>
      <c r="AQ5" s="4671"/>
      <c r="AR5" s="4671"/>
      <c r="AS5" s="4671"/>
      <c r="AT5" s="4671"/>
      <c r="AU5" s="4671"/>
      <c r="AV5" s="4671"/>
      <c r="AW5" s="4671"/>
      <c r="AX5" s="3460"/>
      <c r="AY5" s="4671" t="s">
        <v>114</v>
      </c>
      <c r="AZ5" s="4671"/>
      <c r="BA5" s="4671"/>
      <c r="BB5" s="4671"/>
      <c r="BC5" s="4671"/>
      <c r="BD5" s="4671"/>
      <c r="BE5" s="4671"/>
      <c r="BF5" s="4671"/>
      <c r="BG5" s="4671"/>
      <c r="BH5" s="4671"/>
      <c r="BI5" s="4671"/>
      <c r="BJ5" s="4671"/>
      <c r="BK5" s="4671"/>
      <c r="BL5" s="4671"/>
      <c r="BM5" s="4671"/>
      <c r="BN5" s="4671"/>
      <c r="BO5" s="4671"/>
      <c r="BP5" s="4671"/>
      <c r="BQ5" s="4671"/>
      <c r="BR5" s="4671"/>
      <c r="BS5" s="4671"/>
      <c r="BT5" s="4671"/>
      <c r="BU5" s="4671"/>
      <c r="BV5" s="4671"/>
      <c r="BW5" s="4671"/>
      <c r="BX5" s="4671"/>
      <c r="BY5" s="4671"/>
      <c r="BZ5" s="4671"/>
      <c r="CA5" s="4671"/>
      <c r="CB5" s="4671"/>
      <c r="CC5" s="4671"/>
      <c r="CD5" s="4671"/>
      <c r="CE5" s="4671"/>
      <c r="CF5" s="4671"/>
      <c r="CG5" s="4671"/>
      <c r="CH5" s="4671"/>
      <c r="CI5" s="4671"/>
      <c r="CJ5" s="4671"/>
      <c r="CK5" s="4671"/>
      <c r="CL5" s="4671"/>
      <c r="CM5" s="4671"/>
      <c r="CN5" s="4671"/>
      <c r="CO5" s="4671"/>
      <c r="CP5" s="4671"/>
      <c r="CQ5" s="4671"/>
      <c r="CR5" s="4671"/>
      <c r="CS5" s="4671"/>
      <c r="CT5" s="4671"/>
      <c r="CU5" s="4671"/>
      <c r="CV5" s="4671"/>
      <c r="CW5" s="3134"/>
      <c r="CX5" s="3460"/>
      <c r="CY5" s="3460"/>
      <c r="CZ5" s="3460"/>
      <c r="DA5" s="3460"/>
      <c r="DB5" s="3460"/>
    </row>
    <row r="6" spans="2:109" s="2825" customFormat="1" ht="22.5">
      <c r="B6" s="4708" t="s">
        <v>179</v>
      </c>
      <c r="C6" s="4708"/>
      <c r="D6" s="4708"/>
      <c r="E6" s="4708"/>
      <c r="F6" s="4708"/>
      <c r="G6" s="4708"/>
      <c r="H6" s="4708"/>
      <c r="I6" s="4708"/>
      <c r="J6" s="4708"/>
      <c r="K6" s="4708"/>
      <c r="L6" s="4708"/>
      <c r="M6" s="4708"/>
      <c r="N6" s="4708"/>
      <c r="O6" s="4708"/>
      <c r="P6" s="4708"/>
      <c r="Q6" s="4708"/>
      <c r="R6" s="4708"/>
      <c r="S6" s="4708"/>
      <c r="T6" s="4708"/>
      <c r="U6" s="4708"/>
      <c r="V6" s="4708"/>
      <c r="W6" s="4708"/>
      <c r="X6" s="4708"/>
      <c r="Y6" s="4708"/>
      <c r="Z6" s="4708"/>
      <c r="AA6" s="4708"/>
      <c r="AB6" s="4708"/>
      <c r="AC6" s="4708"/>
      <c r="AD6" s="4708"/>
      <c r="AE6" s="4708"/>
      <c r="AF6" s="4708"/>
      <c r="AG6" s="4708"/>
      <c r="AH6" s="4708"/>
      <c r="AI6" s="4708"/>
      <c r="AJ6" s="4708"/>
      <c r="AK6" s="4708"/>
      <c r="AL6" s="4708"/>
      <c r="AM6" s="4708"/>
      <c r="AN6" s="4708"/>
      <c r="AO6" s="4708"/>
      <c r="AP6" s="4708"/>
      <c r="AQ6" s="4708"/>
      <c r="AR6" s="4708"/>
      <c r="AS6" s="4708"/>
      <c r="AT6" s="4708"/>
      <c r="AU6" s="4708"/>
      <c r="AV6" s="4708"/>
      <c r="AW6" s="4708"/>
      <c r="AX6" s="513"/>
      <c r="AY6" s="4709" t="s">
        <v>179</v>
      </c>
      <c r="AZ6" s="4709"/>
      <c r="BA6" s="4709"/>
      <c r="BB6" s="4709"/>
      <c r="BC6" s="4709"/>
      <c r="BD6" s="4709"/>
      <c r="BE6" s="4709"/>
      <c r="BF6" s="4709"/>
      <c r="BG6" s="4709"/>
      <c r="BH6" s="4709"/>
      <c r="BI6" s="4709"/>
      <c r="BJ6" s="4709"/>
      <c r="BK6" s="4709"/>
      <c r="BL6" s="4709"/>
      <c r="BM6" s="4709"/>
      <c r="BN6" s="4709"/>
      <c r="BO6" s="4709"/>
      <c r="BP6" s="4709"/>
      <c r="BQ6" s="4709"/>
      <c r="BR6" s="4709"/>
      <c r="BS6" s="4709"/>
      <c r="BT6" s="4709"/>
      <c r="BU6" s="4709"/>
      <c r="BV6" s="4709"/>
      <c r="BW6" s="4709"/>
      <c r="BX6" s="4709"/>
      <c r="BY6" s="4709"/>
      <c r="BZ6" s="4709"/>
      <c r="CA6" s="4709"/>
      <c r="CB6" s="4709"/>
      <c r="CC6" s="4709"/>
      <c r="CD6" s="4709"/>
      <c r="CE6" s="4709"/>
      <c r="CF6" s="4709"/>
      <c r="CG6" s="4709"/>
      <c r="CH6" s="4709"/>
      <c r="CI6" s="4709"/>
      <c r="CJ6" s="4709"/>
      <c r="CK6" s="4709"/>
      <c r="CL6" s="4709"/>
      <c r="CM6" s="4709"/>
      <c r="CN6" s="4709"/>
      <c r="CO6" s="4709"/>
      <c r="CP6" s="4709"/>
      <c r="CQ6" s="4709"/>
      <c r="CR6" s="4709"/>
      <c r="CS6" s="4709"/>
      <c r="CT6" s="4709"/>
      <c r="CU6" s="4709"/>
      <c r="CV6" s="4709"/>
      <c r="CW6" s="3132"/>
      <c r="CX6" s="3461"/>
      <c r="CY6" s="3461"/>
    </row>
    <row r="7" spans="2:109" s="2825" customFormat="1" ht="22.5">
      <c r="B7" s="4709" t="s">
        <v>135</v>
      </c>
      <c r="C7" s="4709"/>
      <c r="D7" s="4709"/>
      <c r="E7" s="4709"/>
      <c r="F7" s="4709"/>
      <c r="G7" s="4709"/>
      <c r="H7" s="4709"/>
      <c r="I7" s="4709"/>
      <c r="J7" s="4709"/>
      <c r="K7" s="4709"/>
      <c r="L7" s="4709"/>
      <c r="M7" s="4709"/>
      <c r="N7" s="4709"/>
      <c r="O7" s="4709"/>
      <c r="P7" s="4709"/>
      <c r="Q7" s="4709"/>
      <c r="R7" s="4709"/>
      <c r="S7" s="4709"/>
      <c r="T7" s="4709"/>
      <c r="U7" s="4709"/>
      <c r="V7" s="4709"/>
      <c r="W7" s="4709"/>
      <c r="X7" s="4709"/>
      <c r="Y7" s="4709"/>
      <c r="Z7" s="4709"/>
      <c r="AA7" s="4709"/>
      <c r="AB7" s="4709"/>
      <c r="AC7" s="4709"/>
      <c r="AD7" s="4709"/>
      <c r="AE7" s="4709"/>
      <c r="AF7" s="4709"/>
      <c r="AG7" s="4709"/>
      <c r="AH7" s="4709"/>
      <c r="AI7" s="4709"/>
      <c r="AJ7" s="4709"/>
      <c r="AK7" s="4709"/>
      <c r="AL7" s="4709"/>
      <c r="AM7" s="4709"/>
      <c r="AN7" s="4709"/>
      <c r="AO7" s="4709"/>
      <c r="AP7" s="4709"/>
      <c r="AQ7" s="4709"/>
      <c r="AR7" s="4709"/>
      <c r="AS7" s="4709"/>
      <c r="AT7" s="4709"/>
      <c r="AU7" s="4709"/>
      <c r="AV7" s="4709"/>
      <c r="AW7" s="4709"/>
      <c r="AX7" s="3050"/>
      <c r="AY7" s="4709" t="s">
        <v>135</v>
      </c>
      <c r="AZ7" s="4709"/>
      <c r="BA7" s="4709"/>
      <c r="BB7" s="4709"/>
      <c r="BC7" s="4709"/>
      <c r="BD7" s="4709"/>
      <c r="BE7" s="4709"/>
      <c r="BF7" s="4709"/>
      <c r="BG7" s="4709"/>
      <c r="BH7" s="4709"/>
      <c r="BI7" s="4709"/>
      <c r="BJ7" s="4709"/>
      <c r="BK7" s="4709"/>
      <c r="BL7" s="4709"/>
      <c r="BM7" s="4709"/>
      <c r="BN7" s="4709"/>
      <c r="BO7" s="4709"/>
      <c r="BP7" s="4709"/>
      <c r="BQ7" s="4709"/>
      <c r="BR7" s="4709"/>
      <c r="BS7" s="4709"/>
      <c r="BT7" s="4709"/>
      <c r="BU7" s="4709"/>
      <c r="BV7" s="4709"/>
      <c r="BW7" s="4709"/>
      <c r="BX7" s="4709"/>
      <c r="BY7" s="4709"/>
      <c r="BZ7" s="4709"/>
      <c r="CA7" s="4709"/>
      <c r="CB7" s="4709"/>
      <c r="CC7" s="4709"/>
      <c r="CD7" s="4709"/>
      <c r="CE7" s="4709"/>
      <c r="CF7" s="4709"/>
      <c r="CG7" s="4709"/>
      <c r="CH7" s="4709"/>
      <c r="CI7" s="4709"/>
      <c r="CJ7" s="4709"/>
      <c r="CK7" s="4709"/>
      <c r="CL7" s="4709"/>
      <c r="CM7" s="4709"/>
      <c r="CN7" s="4709"/>
      <c r="CO7" s="4709"/>
      <c r="CP7" s="4709"/>
      <c r="CQ7" s="4709"/>
      <c r="CR7" s="4709"/>
      <c r="CS7" s="4709"/>
      <c r="CT7" s="4709"/>
      <c r="CU7" s="4709"/>
      <c r="CV7" s="4709"/>
      <c r="CW7" s="3132"/>
      <c r="CX7" s="3461"/>
      <c r="CY7" s="3461"/>
    </row>
    <row r="8" spans="2:109" s="2825" customFormat="1" ht="22.5">
      <c r="B8" s="3461"/>
      <c r="C8" s="3461"/>
      <c r="D8" s="4544" t="s">
        <v>125</v>
      </c>
      <c r="E8" s="4544"/>
      <c r="F8" s="4544"/>
      <c r="G8" s="4544"/>
      <c r="H8" s="4544"/>
      <c r="I8" s="4544"/>
      <c r="J8" s="4544"/>
      <c r="K8" s="4544"/>
      <c r="L8" s="4544"/>
      <c r="M8" s="4544"/>
      <c r="N8" s="4544"/>
      <c r="O8" s="4544"/>
      <c r="P8" s="4544"/>
      <c r="Q8" s="4544"/>
      <c r="R8" s="4544"/>
      <c r="S8" s="4544"/>
      <c r="T8" s="4544"/>
      <c r="U8" s="4544"/>
      <c r="V8" s="4544"/>
      <c r="W8" s="4544"/>
      <c r="X8" s="4544"/>
      <c r="Y8" s="4544"/>
      <c r="Z8" s="4544"/>
      <c r="AA8" s="4544"/>
      <c r="AB8" s="4544"/>
      <c r="AC8" s="4544"/>
      <c r="AD8" s="4544"/>
      <c r="AE8" s="4544"/>
      <c r="AF8" s="4544"/>
      <c r="AG8" s="4544"/>
      <c r="AH8" s="4544"/>
      <c r="AI8" s="4544"/>
      <c r="AJ8" s="4544"/>
      <c r="AK8" s="4544"/>
      <c r="AL8" s="4544"/>
      <c r="AM8" s="4544"/>
      <c r="AN8" s="4544"/>
      <c r="AO8" s="4544"/>
      <c r="AP8" s="4544"/>
      <c r="AQ8" s="4544"/>
      <c r="AR8" s="4544"/>
      <c r="AS8" s="4544"/>
      <c r="AT8" s="4544"/>
      <c r="AU8" s="3461"/>
      <c r="AV8" s="3461"/>
      <c r="AW8" s="3461"/>
      <c r="AX8" s="3050"/>
      <c r="AY8" s="4544" t="s">
        <v>125</v>
      </c>
      <c r="AZ8" s="4544"/>
      <c r="BA8" s="4544"/>
      <c r="BB8" s="4544"/>
      <c r="BC8" s="4544"/>
      <c r="BD8" s="4544"/>
      <c r="BE8" s="4544"/>
      <c r="BF8" s="4544"/>
      <c r="BG8" s="4544"/>
      <c r="BH8" s="4544"/>
      <c r="BI8" s="4544"/>
      <c r="BJ8" s="4544"/>
      <c r="BK8" s="4544"/>
      <c r="BL8" s="4544"/>
      <c r="BM8" s="4544"/>
      <c r="BN8" s="4544"/>
      <c r="BO8" s="4544"/>
      <c r="BP8" s="4544"/>
      <c r="BQ8" s="4544"/>
      <c r="BR8" s="4544"/>
      <c r="BS8" s="4544"/>
      <c r="BT8" s="4544"/>
      <c r="BU8" s="4544"/>
      <c r="BV8" s="4544"/>
      <c r="BW8" s="4544"/>
      <c r="BX8" s="4544"/>
      <c r="BY8" s="4544"/>
      <c r="BZ8" s="4544"/>
      <c r="CA8" s="4544"/>
      <c r="CB8" s="4544"/>
      <c r="CC8" s="4544"/>
      <c r="CD8" s="4544"/>
      <c r="CE8" s="4544"/>
      <c r="CF8" s="4544"/>
      <c r="CG8" s="4544"/>
      <c r="CH8" s="4544"/>
      <c r="CI8" s="4544"/>
      <c r="CJ8" s="4544"/>
      <c r="CK8" s="4544"/>
      <c r="CL8" s="4544"/>
      <c r="CM8" s="4544"/>
      <c r="CN8" s="4544"/>
      <c r="CO8" s="4544"/>
      <c r="CP8" s="4544"/>
      <c r="CQ8" s="4544"/>
      <c r="CR8" s="4544"/>
      <c r="CS8" s="4544"/>
      <c r="CT8" s="4544"/>
      <c r="CU8" s="4544"/>
      <c r="CV8" s="4544"/>
      <c r="CW8" s="3132"/>
      <c r="CX8" s="3461"/>
      <c r="CY8" s="3461"/>
    </row>
    <row r="9" spans="2:109" ht="14.25" customHeight="1" thickBot="1">
      <c r="B9" s="3129"/>
      <c r="C9" s="3129"/>
      <c r="D9" s="3129"/>
      <c r="E9" s="3129"/>
      <c r="F9" s="3129"/>
      <c r="G9" s="3129"/>
      <c r="H9" s="3129"/>
      <c r="I9" s="3129"/>
      <c r="J9" s="3129"/>
      <c r="K9" s="3129"/>
      <c r="L9" s="3129"/>
      <c r="M9" s="3129"/>
      <c r="N9" s="3129"/>
      <c r="O9" s="3129"/>
      <c r="P9" s="3129"/>
      <c r="Q9" s="3129"/>
      <c r="R9" s="3129"/>
      <c r="S9" s="3129"/>
      <c r="T9" s="3129"/>
      <c r="U9" s="3129"/>
      <c r="V9" s="3129"/>
      <c r="W9" s="3129"/>
      <c r="X9" s="3129"/>
      <c r="Y9" s="3129"/>
      <c r="Z9" s="3129"/>
      <c r="AA9" s="3129"/>
      <c r="AB9" s="3129"/>
      <c r="AC9" s="3129"/>
      <c r="AD9" s="3129"/>
      <c r="AE9" s="3129"/>
      <c r="AF9" s="3129"/>
      <c r="AG9" s="3129"/>
      <c r="AH9" s="3129"/>
      <c r="AI9" s="3129"/>
      <c r="AJ9" s="3129"/>
      <c r="AK9" s="3129"/>
      <c r="AL9" s="3129"/>
      <c r="AM9" s="3129"/>
      <c r="AN9" s="3129"/>
      <c r="AO9" s="3129"/>
      <c r="AP9" s="3129"/>
      <c r="AQ9" s="3129"/>
      <c r="AR9" s="3129"/>
      <c r="AS9" s="3129"/>
      <c r="AT9" s="3129"/>
      <c r="AU9" s="3129"/>
      <c r="AV9" s="3129"/>
      <c r="AW9" s="3129"/>
      <c r="AX9" s="3072"/>
      <c r="AY9" s="3129"/>
      <c r="AZ9" s="3129"/>
      <c r="BA9" s="3129"/>
      <c r="BB9" s="3129"/>
      <c r="BC9" s="3129"/>
      <c r="BD9" s="3129"/>
      <c r="BE9" s="3129"/>
      <c r="BF9" s="3129"/>
      <c r="BG9" s="3129"/>
      <c r="BH9" s="3129"/>
      <c r="BI9" s="3129"/>
      <c r="BJ9" s="3129"/>
      <c r="BK9" s="3129"/>
      <c r="BL9" s="3129"/>
      <c r="BM9" s="3129"/>
      <c r="BN9" s="3129"/>
      <c r="BO9" s="3129"/>
      <c r="BP9" s="3129"/>
      <c r="BQ9" s="3129"/>
      <c r="BR9" s="3129"/>
      <c r="BS9" s="3129"/>
      <c r="BT9" s="3129"/>
      <c r="BU9" s="3129"/>
      <c r="BV9" s="3129"/>
      <c r="BW9" s="3129"/>
      <c r="BX9" s="3129"/>
      <c r="BY9" s="3129"/>
      <c r="BZ9" s="3129"/>
      <c r="CA9" s="3129"/>
      <c r="CB9" s="3129"/>
      <c r="CC9" s="3129"/>
      <c r="CD9" s="3129"/>
      <c r="CE9" s="3129"/>
      <c r="CF9" s="3129"/>
      <c r="CG9" s="3129"/>
      <c r="CH9" s="3129"/>
      <c r="CI9" s="3129"/>
      <c r="CJ9" s="3129"/>
      <c r="CK9" s="3129"/>
      <c r="CL9" s="3129"/>
      <c r="CM9" s="3129"/>
      <c r="CN9" s="3129"/>
      <c r="CO9" s="3129"/>
      <c r="CP9" s="3129"/>
      <c r="CQ9" s="3129"/>
      <c r="CR9" s="3129"/>
      <c r="CS9" s="3129"/>
      <c r="CT9" s="3129"/>
      <c r="CU9" s="3129"/>
      <c r="CV9" s="3130"/>
      <c r="CW9" s="3131"/>
      <c r="CX9" s="3130"/>
      <c r="CY9" s="3129"/>
    </row>
    <row r="10" spans="2:109" s="3122" customFormat="1" ht="29.25" customHeight="1" thickBot="1">
      <c r="B10" s="1734"/>
      <c r="C10" s="1735"/>
      <c r="D10" s="4447" t="s">
        <v>73</v>
      </c>
      <c r="E10" s="4447"/>
      <c r="F10" s="4447"/>
      <c r="G10" s="4447"/>
      <c r="H10" s="4447"/>
      <c r="I10" s="4449"/>
      <c r="J10" s="4450" t="s">
        <v>0</v>
      </c>
      <c r="K10" s="4447"/>
      <c r="L10" s="4447"/>
      <c r="M10" s="4447"/>
      <c r="N10" s="4447"/>
      <c r="O10" s="4447"/>
      <c r="P10" s="4447"/>
      <c r="Q10" s="4449"/>
      <c r="R10" s="4453" t="s">
        <v>74</v>
      </c>
      <c r="S10" s="4454"/>
      <c r="T10" s="4454"/>
      <c r="U10" s="4454"/>
      <c r="V10" s="4454"/>
      <c r="W10" s="4454"/>
      <c r="X10" s="4454"/>
      <c r="Y10" s="4710"/>
      <c r="Z10" s="4450" t="s">
        <v>75</v>
      </c>
      <c r="AA10" s="4447"/>
      <c r="AB10" s="4447"/>
      <c r="AC10" s="4447"/>
      <c r="AD10" s="4447"/>
      <c r="AE10" s="4447"/>
      <c r="AF10" s="4447"/>
      <c r="AG10" s="4449"/>
      <c r="AH10" s="4450" t="s">
        <v>76</v>
      </c>
      <c r="AI10" s="4447"/>
      <c r="AJ10" s="4447"/>
      <c r="AK10" s="4447"/>
      <c r="AL10" s="4447"/>
      <c r="AM10" s="4447"/>
      <c r="AN10" s="4447"/>
      <c r="AO10" s="4449"/>
      <c r="AP10" s="4450" t="s">
        <v>77</v>
      </c>
      <c r="AQ10" s="4447"/>
      <c r="AR10" s="4447"/>
      <c r="AS10" s="4447"/>
      <c r="AT10" s="4447"/>
      <c r="AU10" s="4447"/>
      <c r="AV10" s="4447"/>
      <c r="AW10" s="4448"/>
      <c r="AX10" s="3128"/>
      <c r="AY10" s="4443" t="s">
        <v>78</v>
      </c>
      <c r="AZ10" s="4444"/>
      <c r="BA10" s="4444"/>
      <c r="BB10" s="4444"/>
      <c r="BC10" s="4444"/>
      <c r="BD10" s="4444"/>
      <c r="BE10" s="4444"/>
      <c r="BF10" s="4460"/>
      <c r="BG10" s="4443" t="s">
        <v>1</v>
      </c>
      <c r="BH10" s="4444"/>
      <c r="BI10" s="4444"/>
      <c r="BJ10" s="4444"/>
      <c r="BK10" s="4444"/>
      <c r="BL10" s="4444"/>
      <c r="BM10" s="4444"/>
      <c r="BN10" s="4460"/>
      <c r="BO10" s="4443" t="s">
        <v>79</v>
      </c>
      <c r="BP10" s="4444"/>
      <c r="BQ10" s="4444"/>
      <c r="BR10" s="4444"/>
      <c r="BS10" s="4444"/>
      <c r="BT10" s="4444"/>
      <c r="BU10" s="4444"/>
      <c r="BV10" s="4460"/>
      <c r="BW10" s="4443" t="s">
        <v>80</v>
      </c>
      <c r="BX10" s="4444"/>
      <c r="BY10" s="4444"/>
      <c r="BZ10" s="4444"/>
      <c r="CA10" s="4444"/>
      <c r="CB10" s="4444"/>
      <c r="CC10" s="4444"/>
      <c r="CD10" s="4460"/>
      <c r="CE10" s="4443" t="s">
        <v>81</v>
      </c>
      <c r="CF10" s="4444"/>
      <c r="CG10" s="4444"/>
      <c r="CH10" s="4444"/>
      <c r="CI10" s="4444"/>
      <c r="CJ10" s="4444"/>
      <c r="CK10" s="4444"/>
      <c r="CL10" s="4445"/>
      <c r="CM10" s="4446" t="s">
        <v>82</v>
      </c>
      <c r="CN10" s="4447"/>
      <c r="CO10" s="4447"/>
      <c r="CP10" s="4447"/>
      <c r="CQ10" s="4447"/>
      <c r="CR10" s="4447"/>
      <c r="CS10" s="4447"/>
      <c r="CT10" s="4448"/>
      <c r="CU10" s="1737"/>
      <c r="CV10" s="1738" t="s">
        <v>96</v>
      </c>
      <c r="CW10" s="1739"/>
      <c r="CX10" s="1740"/>
      <c r="CY10" s="3127"/>
      <c r="CZ10" s="3124"/>
      <c r="DA10" s="3126"/>
      <c r="DB10" s="3124" t="s">
        <v>56</v>
      </c>
      <c r="DC10" s="3125" t="s">
        <v>96</v>
      </c>
      <c r="DD10" s="3124"/>
      <c r="DE10" s="3123"/>
    </row>
    <row r="11" spans="2:109" ht="29.25" customHeight="1" thickBot="1">
      <c r="B11" s="4718" t="s">
        <v>164</v>
      </c>
      <c r="C11" s="4711" t="s">
        <v>162</v>
      </c>
      <c r="D11" s="4713" t="s">
        <v>163</v>
      </c>
      <c r="E11" s="4715" t="s">
        <v>171</v>
      </c>
      <c r="F11" s="4716"/>
      <c r="G11" s="4716"/>
      <c r="H11" s="4716"/>
      <c r="I11" s="4717"/>
      <c r="J11" s="4718" t="s">
        <v>164</v>
      </c>
      <c r="K11" s="4711" t="s">
        <v>162</v>
      </c>
      <c r="L11" s="4713" t="s">
        <v>163</v>
      </c>
      <c r="M11" s="4715" t="s">
        <v>171</v>
      </c>
      <c r="N11" s="4716"/>
      <c r="O11" s="4716"/>
      <c r="P11" s="4716"/>
      <c r="Q11" s="4717"/>
      <c r="R11" s="4718" t="s">
        <v>164</v>
      </c>
      <c r="S11" s="4711" t="s">
        <v>162</v>
      </c>
      <c r="T11" s="4713" t="s">
        <v>163</v>
      </c>
      <c r="U11" s="4715" t="s">
        <v>171</v>
      </c>
      <c r="V11" s="4716"/>
      <c r="W11" s="4716"/>
      <c r="X11" s="4716"/>
      <c r="Y11" s="4717"/>
      <c r="Z11" s="4718" t="s">
        <v>164</v>
      </c>
      <c r="AA11" s="4711" t="s">
        <v>162</v>
      </c>
      <c r="AB11" s="4713" t="s">
        <v>163</v>
      </c>
      <c r="AC11" s="4715" t="s">
        <v>171</v>
      </c>
      <c r="AD11" s="4716"/>
      <c r="AE11" s="4716"/>
      <c r="AF11" s="4716"/>
      <c r="AG11" s="4717"/>
      <c r="AH11" s="4718" t="s">
        <v>164</v>
      </c>
      <c r="AI11" s="4711" t="s">
        <v>162</v>
      </c>
      <c r="AJ11" s="4713" t="s">
        <v>163</v>
      </c>
      <c r="AK11" s="4715" t="s">
        <v>171</v>
      </c>
      <c r="AL11" s="4716"/>
      <c r="AM11" s="4716"/>
      <c r="AN11" s="4716"/>
      <c r="AO11" s="4717"/>
      <c r="AP11" s="4718" t="s">
        <v>164</v>
      </c>
      <c r="AQ11" s="4711" t="s">
        <v>162</v>
      </c>
      <c r="AR11" s="4713" t="s">
        <v>163</v>
      </c>
      <c r="AS11" s="4715" t="s">
        <v>171</v>
      </c>
      <c r="AT11" s="4716"/>
      <c r="AU11" s="4716"/>
      <c r="AV11" s="4716"/>
      <c r="AW11" s="4717"/>
      <c r="AX11" s="3121"/>
      <c r="AY11" s="4718" t="s">
        <v>164</v>
      </c>
      <c r="AZ11" s="4711" t="s">
        <v>162</v>
      </c>
      <c r="BA11" s="4713" t="s">
        <v>163</v>
      </c>
      <c r="BB11" s="4715" t="s">
        <v>171</v>
      </c>
      <c r="BC11" s="4716"/>
      <c r="BD11" s="4716"/>
      <c r="BE11" s="4716"/>
      <c r="BF11" s="4717"/>
      <c r="BG11" s="4718" t="s">
        <v>164</v>
      </c>
      <c r="BH11" s="4711" t="s">
        <v>162</v>
      </c>
      <c r="BI11" s="4713" t="s">
        <v>163</v>
      </c>
      <c r="BJ11" s="4715" t="s">
        <v>171</v>
      </c>
      <c r="BK11" s="4716"/>
      <c r="BL11" s="4716"/>
      <c r="BM11" s="4716"/>
      <c r="BN11" s="4717"/>
      <c r="BO11" s="4718" t="s">
        <v>164</v>
      </c>
      <c r="BP11" s="4711" t="s">
        <v>162</v>
      </c>
      <c r="BQ11" s="4713" t="s">
        <v>163</v>
      </c>
      <c r="BR11" s="4715" t="s">
        <v>171</v>
      </c>
      <c r="BS11" s="4716"/>
      <c r="BT11" s="4716"/>
      <c r="BU11" s="4716"/>
      <c r="BV11" s="4717"/>
      <c r="BW11" s="4718" t="s">
        <v>164</v>
      </c>
      <c r="BX11" s="4711" t="s">
        <v>162</v>
      </c>
      <c r="BY11" s="4713" t="s">
        <v>163</v>
      </c>
      <c r="BZ11" s="4715" t="s">
        <v>171</v>
      </c>
      <c r="CA11" s="4716"/>
      <c r="CB11" s="4716"/>
      <c r="CC11" s="4716"/>
      <c r="CD11" s="4717"/>
      <c r="CE11" s="4718" t="s">
        <v>164</v>
      </c>
      <c r="CF11" s="4711" t="s">
        <v>162</v>
      </c>
      <c r="CG11" s="4713" t="s">
        <v>163</v>
      </c>
      <c r="CH11" s="4715" t="s">
        <v>171</v>
      </c>
      <c r="CI11" s="4716"/>
      <c r="CJ11" s="4716"/>
      <c r="CK11" s="4716"/>
      <c r="CL11" s="4717"/>
      <c r="CM11" s="4718" t="s">
        <v>164</v>
      </c>
      <c r="CN11" s="4711" t="s">
        <v>162</v>
      </c>
      <c r="CO11" s="4713" t="s">
        <v>163</v>
      </c>
      <c r="CP11" s="4715" t="s">
        <v>171</v>
      </c>
      <c r="CQ11" s="4716"/>
      <c r="CR11" s="4716"/>
      <c r="CS11" s="4716"/>
      <c r="CT11" s="4717"/>
      <c r="CU11" s="1491"/>
      <c r="CV11" s="4468"/>
      <c r="CW11" s="1065"/>
      <c r="CX11" s="1056"/>
      <c r="CY11" s="2765"/>
      <c r="CZ11" s="2765"/>
      <c r="DA11" s="3120"/>
      <c r="DB11" s="2843"/>
      <c r="DC11" s="3119"/>
      <c r="DD11" s="2843"/>
      <c r="DE11" s="2845"/>
    </row>
    <row r="12" spans="2:109" ht="87" customHeight="1" thickBot="1">
      <c r="B12" s="4719"/>
      <c r="C12" s="4712"/>
      <c r="D12" s="4714"/>
      <c r="E12" s="1759" t="s">
        <v>68</v>
      </c>
      <c r="F12" s="1760" t="s">
        <v>69</v>
      </c>
      <c r="G12" s="1760" t="s">
        <v>70</v>
      </c>
      <c r="H12" s="1760" t="s">
        <v>71</v>
      </c>
      <c r="I12" s="1761" t="s">
        <v>72</v>
      </c>
      <c r="J12" s="4719"/>
      <c r="K12" s="4712"/>
      <c r="L12" s="4714"/>
      <c r="M12" s="1759" t="s">
        <v>68</v>
      </c>
      <c r="N12" s="1760" t="s">
        <v>69</v>
      </c>
      <c r="O12" s="1760" t="s">
        <v>70</v>
      </c>
      <c r="P12" s="1760" t="s">
        <v>71</v>
      </c>
      <c r="Q12" s="1761" t="s">
        <v>72</v>
      </c>
      <c r="R12" s="4719"/>
      <c r="S12" s="4712"/>
      <c r="T12" s="4714"/>
      <c r="U12" s="1759" t="s">
        <v>68</v>
      </c>
      <c r="V12" s="1760" t="s">
        <v>69</v>
      </c>
      <c r="W12" s="1760" t="s">
        <v>70</v>
      </c>
      <c r="X12" s="1760" t="s">
        <v>71</v>
      </c>
      <c r="Y12" s="1761" t="s">
        <v>72</v>
      </c>
      <c r="Z12" s="4719"/>
      <c r="AA12" s="4712"/>
      <c r="AB12" s="4714"/>
      <c r="AC12" s="1759" t="s">
        <v>68</v>
      </c>
      <c r="AD12" s="1760" t="s">
        <v>69</v>
      </c>
      <c r="AE12" s="1760" t="s">
        <v>70</v>
      </c>
      <c r="AF12" s="1760" t="s">
        <v>71</v>
      </c>
      <c r="AG12" s="1761" t="s">
        <v>72</v>
      </c>
      <c r="AH12" s="4719"/>
      <c r="AI12" s="4712"/>
      <c r="AJ12" s="4714"/>
      <c r="AK12" s="1759" t="s">
        <v>68</v>
      </c>
      <c r="AL12" s="1760" t="s">
        <v>69</v>
      </c>
      <c r="AM12" s="1760" t="s">
        <v>70</v>
      </c>
      <c r="AN12" s="1760" t="s">
        <v>71</v>
      </c>
      <c r="AO12" s="1761" t="s">
        <v>72</v>
      </c>
      <c r="AP12" s="4719"/>
      <c r="AQ12" s="4712"/>
      <c r="AR12" s="4714"/>
      <c r="AS12" s="1759" t="s">
        <v>68</v>
      </c>
      <c r="AT12" s="1760" t="s">
        <v>69</v>
      </c>
      <c r="AU12" s="1760" t="s">
        <v>70</v>
      </c>
      <c r="AV12" s="1760" t="s">
        <v>71</v>
      </c>
      <c r="AW12" s="1761" t="s">
        <v>72</v>
      </c>
      <c r="AX12" s="3072"/>
      <c r="AY12" s="4719"/>
      <c r="AZ12" s="4712"/>
      <c r="BA12" s="4714"/>
      <c r="BB12" s="1759" t="s">
        <v>68</v>
      </c>
      <c r="BC12" s="1760" t="s">
        <v>69</v>
      </c>
      <c r="BD12" s="1760" t="s">
        <v>70</v>
      </c>
      <c r="BE12" s="1760" t="s">
        <v>71</v>
      </c>
      <c r="BF12" s="1761" t="s">
        <v>72</v>
      </c>
      <c r="BG12" s="4719"/>
      <c r="BH12" s="4712"/>
      <c r="BI12" s="4714"/>
      <c r="BJ12" s="1759" t="s">
        <v>68</v>
      </c>
      <c r="BK12" s="1760" t="s">
        <v>69</v>
      </c>
      <c r="BL12" s="1760" t="s">
        <v>70</v>
      </c>
      <c r="BM12" s="1760" t="s">
        <v>71</v>
      </c>
      <c r="BN12" s="1761" t="s">
        <v>72</v>
      </c>
      <c r="BO12" s="4719"/>
      <c r="BP12" s="4712"/>
      <c r="BQ12" s="4714"/>
      <c r="BR12" s="1759" t="s">
        <v>68</v>
      </c>
      <c r="BS12" s="1760" t="s">
        <v>69</v>
      </c>
      <c r="BT12" s="1760" t="s">
        <v>70</v>
      </c>
      <c r="BU12" s="1760" t="s">
        <v>71</v>
      </c>
      <c r="BV12" s="1761" t="s">
        <v>72</v>
      </c>
      <c r="BW12" s="4719"/>
      <c r="BX12" s="4712"/>
      <c r="BY12" s="4714"/>
      <c r="BZ12" s="1759" t="s">
        <v>68</v>
      </c>
      <c r="CA12" s="1760" t="s">
        <v>69</v>
      </c>
      <c r="CB12" s="1760" t="s">
        <v>70</v>
      </c>
      <c r="CC12" s="1760" t="s">
        <v>71</v>
      </c>
      <c r="CD12" s="1761" t="s">
        <v>72</v>
      </c>
      <c r="CE12" s="4719"/>
      <c r="CF12" s="4712"/>
      <c r="CG12" s="4714"/>
      <c r="CH12" s="1759" t="s">
        <v>68</v>
      </c>
      <c r="CI12" s="1760" t="s">
        <v>69</v>
      </c>
      <c r="CJ12" s="1760" t="s">
        <v>70</v>
      </c>
      <c r="CK12" s="1760" t="s">
        <v>71</v>
      </c>
      <c r="CL12" s="1761" t="s">
        <v>72</v>
      </c>
      <c r="CM12" s="4719"/>
      <c r="CN12" s="4712"/>
      <c r="CO12" s="4714"/>
      <c r="CP12" s="1759" t="s">
        <v>68</v>
      </c>
      <c r="CQ12" s="1760" t="s">
        <v>69</v>
      </c>
      <c r="CR12" s="1760" t="s">
        <v>70</v>
      </c>
      <c r="CS12" s="1760" t="s">
        <v>71</v>
      </c>
      <c r="CT12" s="1761" t="s">
        <v>72</v>
      </c>
      <c r="CU12" s="3118"/>
      <c r="CV12" s="4469"/>
      <c r="CW12" s="3117"/>
      <c r="CX12" s="3116"/>
      <c r="DA12" s="567" t="s">
        <v>68</v>
      </c>
      <c r="DB12" s="55" t="s">
        <v>69</v>
      </c>
      <c r="DC12" s="55" t="s">
        <v>70</v>
      </c>
      <c r="DD12" s="55" t="s">
        <v>71</v>
      </c>
      <c r="DE12" s="56" t="s">
        <v>72</v>
      </c>
    </row>
    <row r="13" spans="2:109" s="3103" customFormat="1" ht="18.95" customHeight="1" thickBot="1">
      <c r="B13" s="1245"/>
      <c r="C13" s="1661">
        <f t="shared" ref="C13:C43" si="0">C12+1</f>
        <v>1</v>
      </c>
      <c r="D13" s="1496" t="s">
        <v>15</v>
      </c>
      <c r="E13" s="1540" t="s">
        <v>55</v>
      </c>
      <c r="F13" s="1509" t="s">
        <v>64</v>
      </c>
      <c r="G13" s="1509"/>
      <c r="H13" s="1509"/>
      <c r="I13" s="1510"/>
      <c r="J13" s="1119"/>
      <c r="K13" s="1659">
        <f t="shared" ref="K13:K40" si="1">K12+1</f>
        <v>1</v>
      </c>
      <c r="L13" s="1552" t="s">
        <v>19</v>
      </c>
      <c r="M13" s="1574" t="s">
        <v>64</v>
      </c>
      <c r="N13" s="1509"/>
      <c r="O13" s="1509"/>
      <c r="P13" s="1509"/>
      <c r="Q13" s="1510" t="s">
        <v>55</v>
      </c>
      <c r="R13" s="1131"/>
      <c r="S13" s="1659">
        <f t="shared" ref="S13:S43" si="2">S12+1</f>
        <v>1</v>
      </c>
      <c r="T13" s="1551" t="s">
        <v>19</v>
      </c>
      <c r="U13" s="1574" t="s">
        <v>55</v>
      </c>
      <c r="V13" s="1509" t="s">
        <v>64</v>
      </c>
      <c r="W13" s="1509"/>
      <c r="X13" s="1509"/>
      <c r="Y13" s="1510"/>
      <c r="Z13" s="1119"/>
      <c r="AA13" s="1660">
        <f t="shared" ref="AA13:AA42" si="3">AA12+1</f>
        <v>1</v>
      </c>
      <c r="AB13" s="1500" t="s">
        <v>88</v>
      </c>
      <c r="AC13" s="1523" t="s">
        <v>64</v>
      </c>
      <c r="AD13" s="1524"/>
      <c r="AE13" s="1524"/>
      <c r="AF13" s="1524"/>
      <c r="AG13" s="1525" t="s">
        <v>55</v>
      </c>
      <c r="AH13" s="1131">
        <v>18</v>
      </c>
      <c r="AI13" s="1661">
        <f t="shared" ref="AI13:AI43" si="4">AI12+1</f>
        <v>1</v>
      </c>
      <c r="AJ13" s="1496" t="s">
        <v>14</v>
      </c>
      <c r="AK13" s="1523" t="s">
        <v>64</v>
      </c>
      <c r="AL13" s="1524"/>
      <c r="AM13" s="1524"/>
      <c r="AN13" s="1524"/>
      <c r="AO13" s="1525" t="s">
        <v>55</v>
      </c>
      <c r="AP13" s="1154"/>
      <c r="AQ13" s="1665">
        <f t="shared" ref="AQ13:AQ42" si="5">AQ12+1</f>
        <v>1</v>
      </c>
      <c r="AR13" s="1550" t="s">
        <v>16</v>
      </c>
      <c r="AS13" s="1526"/>
      <c r="AT13" s="1527"/>
      <c r="AU13" s="1527"/>
      <c r="AV13" s="1512" t="s">
        <v>55</v>
      </c>
      <c r="AW13" s="1522" t="s">
        <v>64</v>
      </c>
      <c r="AX13" s="3465"/>
      <c r="AY13" s="1119"/>
      <c r="AZ13" s="1660">
        <f t="shared" ref="AZ13:AZ43" si="6">AZ12+1</f>
        <v>1</v>
      </c>
      <c r="BA13" s="1551" t="s">
        <v>88</v>
      </c>
      <c r="BB13" s="2504"/>
      <c r="BC13" s="1524"/>
      <c r="BD13" s="1524"/>
      <c r="BE13" s="1524" t="s">
        <v>55</v>
      </c>
      <c r="BF13" s="1525" t="s">
        <v>64</v>
      </c>
      <c r="BG13" s="1245"/>
      <c r="BH13" s="1659">
        <f t="shared" ref="BH13:BH43" si="7">BH12+1</f>
        <v>1</v>
      </c>
      <c r="BI13" s="1546" t="s">
        <v>17</v>
      </c>
      <c r="BJ13" s="1523"/>
      <c r="BK13" s="1524"/>
      <c r="BL13" s="1524" t="s">
        <v>55</v>
      </c>
      <c r="BM13" s="1524" t="s">
        <v>64</v>
      </c>
      <c r="BN13" s="1525"/>
      <c r="BO13" s="1131"/>
      <c r="BP13" s="1666">
        <f t="shared" ref="BP13:BP42" si="8">BP12+1</f>
        <v>1</v>
      </c>
      <c r="BQ13" s="1562" t="s">
        <v>18</v>
      </c>
      <c r="BR13" s="1576"/>
      <c r="BS13" s="1506" t="s">
        <v>55</v>
      </c>
      <c r="BT13" s="1506" t="s">
        <v>64</v>
      </c>
      <c r="BU13" s="1506"/>
      <c r="BV13" s="1507"/>
      <c r="BW13" s="1119"/>
      <c r="BX13" s="1659">
        <f t="shared" ref="BX13:BX43" si="9">BX12+1</f>
        <v>1</v>
      </c>
      <c r="BY13" s="1552" t="s">
        <v>15</v>
      </c>
      <c r="BZ13" s="1508"/>
      <c r="CA13" s="1509" t="s">
        <v>55</v>
      </c>
      <c r="CB13" s="1509" t="s">
        <v>64</v>
      </c>
      <c r="CC13" s="1509"/>
      <c r="CD13" s="1510"/>
      <c r="CE13" s="1119"/>
      <c r="CF13" s="1661">
        <f t="shared" ref="CF13:CF42" si="10">CF12+1</f>
        <v>1</v>
      </c>
      <c r="CG13" s="1571" t="s">
        <v>19</v>
      </c>
      <c r="CH13" s="1574" t="s">
        <v>55</v>
      </c>
      <c r="CI13" s="1509" t="s">
        <v>64</v>
      </c>
      <c r="CJ13" s="1509"/>
      <c r="CK13" s="1509"/>
      <c r="CL13" s="1510"/>
      <c r="CM13" s="1119"/>
      <c r="CN13" s="1664">
        <f t="shared" ref="CN13:CN43" si="11">CN12+1</f>
        <v>1</v>
      </c>
      <c r="CO13" s="1499" t="s">
        <v>18</v>
      </c>
      <c r="CP13" s="1514" t="s">
        <v>55</v>
      </c>
      <c r="CQ13" s="1515" t="s">
        <v>64</v>
      </c>
      <c r="CR13" s="1515"/>
      <c r="CS13" s="1515"/>
      <c r="CT13" s="1516"/>
      <c r="CU13" s="1243"/>
      <c r="CV13" s="4469"/>
      <c r="CW13" s="1243"/>
      <c r="CX13" s="1244"/>
      <c r="DA13" s="3115"/>
      <c r="DB13" s="3114"/>
      <c r="DC13" s="3114"/>
      <c r="DD13" s="3114"/>
      <c r="DE13" s="3113"/>
    </row>
    <row r="14" spans="2:109" s="3103" customFormat="1" ht="18.95" customHeight="1" thickBot="1">
      <c r="B14" s="1245">
        <v>1</v>
      </c>
      <c r="C14" s="1660">
        <f t="shared" si="0"/>
        <v>2</v>
      </c>
      <c r="D14" s="1529" t="s">
        <v>14</v>
      </c>
      <c r="E14" s="1540" t="s">
        <v>64</v>
      </c>
      <c r="F14" s="1509"/>
      <c r="G14" s="1509"/>
      <c r="H14" s="1509"/>
      <c r="I14" s="1510" t="s">
        <v>55</v>
      </c>
      <c r="J14" s="1133"/>
      <c r="K14" s="1663">
        <f t="shared" si="1"/>
        <v>2</v>
      </c>
      <c r="L14" s="1554" t="s">
        <v>16</v>
      </c>
      <c r="M14" s="1575"/>
      <c r="N14" s="1512"/>
      <c r="O14" s="1512"/>
      <c r="P14" s="1512" t="s">
        <v>55</v>
      </c>
      <c r="Q14" s="1513" t="s">
        <v>64</v>
      </c>
      <c r="R14" s="1154"/>
      <c r="S14" s="1663">
        <f t="shared" si="2"/>
        <v>2</v>
      </c>
      <c r="T14" s="1550" t="s">
        <v>16</v>
      </c>
      <c r="U14" s="1577" t="s">
        <v>64</v>
      </c>
      <c r="V14" s="1521"/>
      <c r="W14" s="1521"/>
      <c r="X14" s="1521"/>
      <c r="Y14" s="1522" t="s">
        <v>55</v>
      </c>
      <c r="Z14" s="1119"/>
      <c r="AA14" s="1660">
        <f t="shared" si="3"/>
        <v>2</v>
      </c>
      <c r="AB14" s="1556" t="s">
        <v>15</v>
      </c>
      <c r="AC14" s="1756"/>
      <c r="AD14" s="1534"/>
      <c r="AE14" s="1534"/>
      <c r="AF14" s="1534" t="s">
        <v>55</v>
      </c>
      <c r="AG14" s="1535" t="s">
        <v>64</v>
      </c>
      <c r="AH14" s="1131"/>
      <c r="AI14" s="1660">
        <f t="shared" si="4"/>
        <v>2</v>
      </c>
      <c r="AJ14" s="1500" t="s">
        <v>17</v>
      </c>
      <c r="AK14" s="1756"/>
      <c r="AL14" s="1534"/>
      <c r="AM14" s="1534"/>
      <c r="AN14" s="1534" t="s">
        <v>55</v>
      </c>
      <c r="AO14" s="1535" t="s">
        <v>64</v>
      </c>
      <c r="AP14" s="1131"/>
      <c r="AQ14" s="1666">
        <f t="shared" si="5"/>
        <v>2</v>
      </c>
      <c r="AR14" s="1549" t="s">
        <v>18</v>
      </c>
      <c r="AS14" s="1567"/>
      <c r="AT14" s="1537"/>
      <c r="AU14" s="1537" t="s">
        <v>55</v>
      </c>
      <c r="AV14" s="1506" t="s">
        <v>64</v>
      </c>
      <c r="AW14" s="1516"/>
      <c r="AX14" s="3465"/>
      <c r="AY14" s="1245"/>
      <c r="AZ14" s="1666">
        <f t="shared" si="6"/>
        <v>2</v>
      </c>
      <c r="BA14" s="1559" t="s">
        <v>15</v>
      </c>
      <c r="BB14" s="2504"/>
      <c r="BC14" s="1524"/>
      <c r="BD14" s="1524" t="s">
        <v>55</v>
      </c>
      <c r="BE14" s="1524" t="s">
        <v>64</v>
      </c>
      <c r="BF14" s="1525"/>
      <c r="BG14" s="1245"/>
      <c r="BH14" s="1659">
        <f t="shared" si="7"/>
        <v>2</v>
      </c>
      <c r="BI14" s="1546" t="s">
        <v>19</v>
      </c>
      <c r="BJ14" s="1532"/>
      <c r="BK14" s="1533" t="s">
        <v>55</v>
      </c>
      <c r="BL14" s="1534" t="s">
        <v>64</v>
      </c>
      <c r="BM14" s="1534"/>
      <c r="BN14" s="1535"/>
      <c r="BO14" s="1131"/>
      <c r="BP14" s="1660">
        <f t="shared" si="8"/>
        <v>2</v>
      </c>
      <c r="BQ14" s="1563" t="s">
        <v>88</v>
      </c>
      <c r="BR14" s="1574" t="s">
        <v>55</v>
      </c>
      <c r="BS14" s="1509" t="s">
        <v>64</v>
      </c>
      <c r="BT14" s="1509"/>
      <c r="BU14" s="1509"/>
      <c r="BV14" s="1510"/>
      <c r="BW14" s="1119">
        <v>40</v>
      </c>
      <c r="BX14" s="1659">
        <f t="shared" si="9"/>
        <v>2</v>
      </c>
      <c r="BY14" s="1554" t="s">
        <v>14</v>
      </c>
      <c r="BZ14" s="1508" t="s">
        <v>55</v>
      </c>
      <c r="CA14" s="1509" t="s">
        <v>64</v>
      </c>
      <c r="CB14" s="1509"/>
      <c r="CC14" s="1509"/>
      <c r="CD14" s="1510"/>
      <c r="CE14" s="1133"/>
      <c r="CF14" s="1665">
        <f t="shared" si="10"/>
        <v>2</v>
      </c>
      <c r="CG14" s="1550" t="s">
        <v>16</v>
      </c>
      <c r="CH14" s="1575" t="s">
        <v>64</v>
      </c>
      <c r="CI14" s="1512"/>
      <c r="CJ14" s="1512"/>
      <c r="CK14" s="1512"/>
      <c r="CL14" s="1513" t="s">
        <v>55</v>
      </c>
      <c r="CM14" s="1119"/>
      <c r="CN14" s="1659">
        <f t="shared" si="11"/>
        <v>2</v>
      </c>
      <c r="CO14" s="1529" t="s">
        <v>88</v>
      </c>
      <c r="CP14" s="1508" t="s">
        <v>64</v>
      </c>
      <c r="CQ14" s="1509"/>
      <c r="CR14" s="1509"/>
      <c r="CS14" s="1509"/>
      <c r="CT14" s="1510" t="s">
        <v>55</v>
      </c>
      <c r="CU14" s="1243"/>
      <c r="CV14" s="4469"/>
      <c r="CW14" s="1243"/>
      <c r="CX14" s="1244"/>
      <c r="DA14" s="3110"/>
      <c r="DB14" s="3109"/>
      <c r="DC14" s="3109"/>
      <c r="DD14" s="3109"/>
      <c r="DE14" s="3108"/>
    </row>
    <row r="15" spans="2:109" s="3103" customFormat="1" ht="18.95" customHeight="1" thickBot="1">
      <c r="B15" s="1245"/>
      <c r="C15" s="1660">
        <f t="shared" si="0"/>
        <v>3</v>
      </c>
      <c r="D15" s="1529" t="s">
        <v>17</v>
      </c>
      <c r="E15" s="1540"/>
      <c r="F15" s="1509"/>
      <c r="G15" s="1509"/>
      <c r="H15" s="1509" t="s">
        <v>55</v>
      </c>
      <c r="I15" s="1510" t="s">
        <v>64</v>
      </c>
      <c r="J15" s="1119"/>
      <c r="K15" s="1664">
        <f t="shared" si="1"/>
        <v>3</v>
      </c>
      <c r="L15" s="1555" t="s">
        <v>18</v>
      </c>
      <c r="M15" s="1576"/>
      <c r="N15" s="1506"/>
      <c r="O15" s="1506" t="s">
        <v>55</v>
      </c>
      <c r="P15" s="1506" t="s">
        <v>64</v>
      </c>
      <c r="Q15" s="1507"/>
      <c r="R15" s="1131"/>
      <c r="S15" s="1664">
        <f t="shared" si="2"/>
        <v>3</v>
      </c>
      <c r="T15" s="1549" t="s">
        <v>18</v>
      </c>
      <c r="U15" s="1576"/>
      <c r="V15" s="1506"/>
      <c r="W15" s="1506"/>
      <c r="X15" s="1506" t="s">
        <v>55</v>
      </c>
      <c r="Y15" s="1507" t="s">
        <v>64</v>
      </c>
      <c r="Z15" s="1119">
        <v>14</v>
      </c>
      <c r="AA15" s="1660">
        <f t="shared" si="3"/>
        <v>3</v>
      </c>
      <c r="AB15" s="1551" t="s">
        <v>14</v>
      </c>
      <c r="AC15" s="1523"/>
      <c r="AD15" s="1524"/>
      <c r="AE15" s="1524" t="s">
        <v>55</v>
      </c>
      <c r="AF15" s="1524" t="s">
        <v>64</v>
      </c>
      <c r="AG15" s="1525"/>
      <c r="AH15" s="1131"/>
      <c r="AI15" s="1660">
        <f t="shared" si="4"/>
        <v>3</v>
      </c>
      <c r="AJ15" s="1500" t="s">
        <v>19</v>
      </c>
      <c r="AK15" s="1523"/>
      <c r="AL15" s="1524"/>
      <c r="AM15" s="1524" t="s">
        <v>55</v>
      </c>
      <c r="AN15" s="1524" t="s">
        <v>64</v>
      </c>
      <c r="AO15" s="1525"/>
      <c r="AP15" s="1131"/>
      <c r="AQ15" s="1660">
        <f t="shared" si="5"/>
        <v>3</v>
      </c>
      <c r="AR15" s="1559" t="s">
        <v>88</v>
      </c>
      <c r="AS15" s="1523"/>
      <c r="AT15" s="1524" t="s">
        <v>55</v>
      </c>
      <c r="AU15" s="1524" t="s">
        <v>64</v>
      </c>
      <c r="AV15" s="1509"/>
      <c r="AW15" s="1507"/>
      <c r="AX15" s="3465"/>
      <c r="AY15" s="1245">
        <v>27</v>
      </c>
      <c r="AZ15" s="1660">
        <f t="shared" si="6"/>
        <v>3</v>
      </c>
      <c r="BA15" s="1559" t="s">
        <v>14</v>
      </c>
      <c r="BB15" s="2504"/>
      <c r="BC15" s="1524" t="s">
        <v>55</v>
      </c>
      <c r="BD15" s="1524" t="s">
        <v>64</v>
      </c>
      <c r="BE15" s="1524"/>
      <c r="BF15" s="1525"/>
      <c r="BG15" s="1246"/>
      <c r="BH15" s="1663">
        <f t="shared" si="7"/>
        <v>3</v>
      </c>
      <c r="BI15" s="1547" t="s">
        <v>16</v>
      </c>
      <c r="BJ15" s="1526" t="s">
        <v>55</v>
      </c>
      <c r="BK15" s="1527" t="s">
        <v>64</v>
      </c>
      <c r="BL15" s="1527"/>
      <c r="BM15" s="1527"/>
      <c r="BN15" s="1528"/>
      <c r="BO15" s="1131"/>
      <c r="BP15" s="1660">
        <f t="shared" si="8"/>
        <v>3</v>
      </c>
      <c r="BQ15" s="1561" t="s">
        <v>15</v>
      </c>
      <c r="BR15" s="1574" t="s">
        <v>64</v>
      </c>
      <c r="BS15" s="1509"/>
      <c r="BT15" s="1509"/>
      <c r="BU15" s="1509"/>
      <c r="BV15" s="1510" t="s">
        <v>55</v>
      </c>
      <c r="BW15" s="1119"/>
      <c r="BX15" s="1659">
        <f t="shared" si="9"/>
        <v>3</v>
      </c>
      <c r="BY15" s="1551" t="s">
        <v>17</v>
      </c>
      <c r="BZ15" s="1508" t="s">
        <v>64</v>
      </c>
      <c r="CA15" s="1509"/>
      <c r="CB15" s="1509"/>
      <c r="CC15" s="1509"/>
      <c r="CD15" s="1510" t="s">
        <v>55</v>
      </c>
      <c r="CE15" s="1119"/>
      <c r="CF15" s="1666">
        <f t="shared" si="10"/>
        <v>3</v>
      </c>
      <c r="CG15" s="1551" t="s">
        <v>18</v>
      </c>
      <c r="CH15" s="1576"/>
      <c r="CI15" s="1506"/>
      <c r="CJ15" s="1506"/>
      <c r="CK15" s="1506" t="s">
        <v>55</v>
      </c>
      <c r="CL15" s="1507" t="s">
        <v>64</v>
      </c>
      <c r="CM15" s="1119"/>
      <c r="CN15" s="1659">
        <f t="shared" si="11"/>
        <v>3</v>
      </c>
      <c r="CO15" s="1529" t="s">
        <v>15</v>
      </c>
      <c r="CP15" s="1505"/>
      <c r="CQ15" s="1506"/>
      <c r="CR15" s="1506"/>
      <c r="CS15" s="1506" t="s">
        <v>55</v>
      </c>
      <c r="CT15" s="1507" t="s">
        <v>64</v>
      </c>
      <c r="CU15" s="1243"/>
      <c r="CV15" s="4469"/>
      <c r="CW15" s="1253"/>
      <c r="CX15" s="1254"/>
      <c r="DA15" s="3110"/>
      <c r="DB15" s="3109"/>
      <c r="DC15" s="3109"/>
      <c r="DD15" s="3109"/>
      <c r="DE15" s="3108"/>
    </row>
    <row r="16" spans="2:109" s="3103" customFormat="1" ht="18.95" customHeight="1" thickBot="1">
      <c r="B16" s="1245"/>
      <c r="C16" s="1660">
        <f t="shared" si="0"/>
        <v>4</v>
      </c>
      <c r="D16" s="1529" t="s">
        <v>19</v>
      </c>
      <c r="E16" s="1540"/>
      <c r="F16" s="1509"/>
      <c r="G16" s="1509" t="s">
        <v>55</v>
      </c>
      <c r="H16" s="1509" t="s">
        <v>64</v>
      </c>
      <c r="I16" s="1510"/>
      <c r="J16" s="1119"/>
      <c r="K16" s="1659">
        <f t="shared" si="1"/>
        <v>4</v>
      </c>
      <c r="L16" s="1557" t="s">
        <v>88</v>
      </c>
      <c r="M16" s="1574"/>
      <c r="N16" s="1509" t="s">
        <v>55</v>
      </c>
      <c r="O16" s="1509" t="s">
        <v>64</v>
      </c>
      <c r="P16" s="1509"/>
      <c r="Q16" s="1510"/>
      <c r="R16" s="1131"/>
      <c r="S16" s="1659">
        <f t="shared" si="2"/>
        <v>4</v>
      </c>
      <c r="T16" s="1551" t="s">
        <v>88</v>
      </c>
      <c r="U16" s="1574"/>
      <c r="V16" s="1509"/>
      <c r="W16" s="1509" t="s">
        <v>55</v>
      </c>
      <c r="X16" s="1509" t="s">
        <v>64</v>
      </c>
      <c r="Y16" s="1510"/>
      <c r="Z16" s="1119"/>
      <c r="AA16" s="1660">
        <f t="shared" si="3"/>
        <v>4</v>
      </c>
      <c r="AB16" s="1551" t="s">
        <v>17</v>
      </c>
      <c r="AC16" s="1523"/>
      <c r="AD16" s="1524" t="s">
        <v>55</v>
      </c>
      <c r="AE16" s="1524" t="s">
        <v>64</v>
      </c>
      <c r="AF16" s="1524"/>
      <c r="AG16" s="1525"/>
      <c r="AH16" s="1154"/>
      <c r="AI16" s="1665">
        <f t="shared" si="4"/>
        <v>4</v>
      </c>
      <c r="AJ16" s="1498" t="s">
        <v>16</v>
      </c>
      <c r="AK16" s="1564"/>
      <c r="AL16" s="1565" t="s">
        <v>55</v>
      </c>
      <c r="AM16" s="1565" t="s">
        <v>64</v>
      </c>
      <c r="AN16" s="1565"/>
      <c r="AO16" s="1566"/>
      <c r="AP16" s="1131"/>
      <c r="AQ16" s="1660">
        <f t="shared" si="5"/>
        <v>4</v>
      </c>
      <c r="AR16" s="1559" t="s">
        <v>15</v>
      </c>
      <c r="AS16" s="1523" t="s">
        <v>55</v>
      </c>
      <c r="AT16" s="1524" t="s">
        <v>64</v>
      </c>
      <c r="AU16" s="1524"/>
      <c r="AV16" s="1509"/>
      <c r="AW16" s="1510"/>
      <c r="AX16" s="3465"/>
      <c r="AY16" s="1245"/>
      <c r="AZ16" s="1660">
        <f t="shared" si="6"/>
        <v>4</v>
      </c>
      <c r="BA16" s="1551" t="s">
        <v>17</v>
      </c>
      <c r="BB16" s="2504" t="s">
        <v>55</v>
      </c>
      <c r="BC16" s="1524" t="s">
        <v>64</v>
      </c>
      <c r="BD16" s="1524"/>
      <c r="BE16" s="1524"/>
      <c r="BF16" s="1525"/>
      <c r="BG16" s="1245"/>
      <c r="BH16" s="1664">
        <f t="shared" si="7"/>
        <v>4</v>
      </c>
      <c r="BI16" s="1543" t="s">
        <v>18</v>
      </c>
      <c r="BJ16" s="1536" t="s">
        <v>64</v>
      </c>
      <c r="BK16" s="1537"/>
      <c r="BL16" s="1537"/>
      <c r="BM16" s="1537"/>
      <c r="BN16" s="1538" t="s">
        <v>55</v>
      </c>
      <c r="BO16" s="1131">
        <v>36</v>
      </c>
      <c r="BP16" s="1660">
        <f t="shared" si="8"/>
        <v>4</v>
      </c>
      <c r="BQ16" s="1561" t="s">
        <v>14</v>
      </c>
      <c r="BR16" s="2504"/>
      <c r="BS16" s="1524"/>
      <c r="BT16" s="1524"/>
      <c r="BU16" s="1524" t="s">
        <v>55</v>
      </c>
      <c r="BV16" s="1525" t="s">
        <v>64</v>
      </c>
      <c r="BW16" s="1119"/>
      <c r="BX16" s="1659">
        <f t="shared" si="9"/>
        <v>4</v>
      </c>
      <c r="BY16" s="1500" t="s">
        <v>19</v>
      </c>
      <c r="BZ16" s="1508"/>
      <c r="CA16" s="1509"/>
      <c r="CB16" s="1509"/>
      <c r="CC16" s="1509" t="s">
        <v>55</v>
      </c>
      <c r="CD16" s="1510" t="s">
        <v>64</v>
      </c>
      <c r="CE16" s="1119"/>
      <c r="CF16" s="1660">
        <f t="shared" si="10"/>
        <v>4</v>
      </c>
      <c r="CG16" s="1559" t="s">
        <v>88</v>
      </c>
      <c r="CH16" s="1574"/>
      <c r="CI16" s="1509"/>
      <c r="CJ16" s="1509" t="s">
        <v>55</v>
      </c>
      <c r="CK16" s="1509" t="s">
        <v>64</v>
      </c>
      <c r="CL16" s="1510"/>
      <c r="CM16" s="1119">
        <v>49</v>
      </c>
      <c r="CN16" s="1659">
        <f t="shared" si="11"/>
        <v>4</v>
      </c>
      <c r="CO16" s="1500" t="s">
        <v>14</v>
      </c>
      <c r="CP16" s="1508"/>
      <c r="CQ16" s="1509"/>
      <c r="CR16" s="1509" t="s">
        <v>55</v>
      </c>
      <c r="CS16" s="1509" t="s">
        <v>64</v>
      </c>
      <c r="CT16" s="1510"/>
      <c r="CU16" s="1243"/>
      <c r="CV16" s="4469"/>
      <c r="CW16" s="1253"/>
      <c r="CX16" s="1254"/>
      <c r="DA16" s="3110"/>
      <c r="DB16" s="3109"/>
      <c r="DC16" s="3109"/>
      <c r="DD16" s="3109"/>
      <c r="DE16" s="3108"/>
    </row>
    <row r="17" spans="2:109" s="3103" customFormat="1" ht="18.95" customHeight="1" thickBot="1">
      <c r="B17" s="1133"/>
      <c r="C17" s="1663">
        <f t="shared" si="0"/>
        <v>5</v>
      </c>
      <c r="D17" s="1502" t="s">
        <v>16</v>
      </c>
      <c r="E17" s="1541"/>
      <c r="F17" s="1521" t="s">
        <v>55</v>
      </c>
      <c r="G17" s="1521" t="s">
        <v>64</v>
      </c>
      <c r="H17" s="1521"/>
      <c r="I17" s="1522"/>
      <c r="J17" s="1119"/>
      <c r="K17" s="1659">
        <f t="shared" si="1"/>
        <v>5</v>
      </c>
      <c r="L17" s="1552" t="s">
        <v>15</v>
      </c>
      <c r="M17" s="1574" t="s">
        <v>55</v>
      </c>
      <c r="N17" s="1509" t="s">
        <v>64</v>
      </c>
      <c r="O17" s="1509"/>
      <c r="P17" s="1509"/>
      <c r="Q17" s="1510"/>
      <c r="R17" s="1131"/>
      <c r="S17" s="1659">
        <f t="shared" si="2"/>
        <v>5</v>
      </c>
      <c r="T17" s="1584" t="s">
        <v>15</v>
      </c>
      <c r="U17" s="1576"/>
      <c r="V17" s="1506" t="s">
        <v>55</v>
      </c>
      <c r="W17" s="1506" t="s">
        <v>64</v>
      </c>
      <c r="X17" s="1506"/>
      <c r="Y17" s="1507"/>
      <c r="Z17" s="1119"/>
      <c r="AA17" s="1660">
        <f t="shared" si="3"/>
        <v>5</v>
      </c>
      <c r="AB17" s="1551" t="s">
        <v>19</v>
      </c>
      <c r="AC17" s="1567" t="s">
        <v>55</v>
      </c>
      <c r="AD17" s="1537" t="s">
        <v>64</v>
      </c>
      <c r="AE17" s="1537"/>
      <c r="AF17" s="1537"/>
      <c r="AG17" s="1538"/>
      <c r="AH17" s="1131"/>
      <c r="AI17" s="1666">
        <f t="shared" si="4"/>
        <v>5</v>
      </c>
      <c r="AJ17" s="1503" t="s">
        <v>18</v>
      </c>
      <c r="AK17" s="1536" t="s">
        <v>55</v>
      </c>
      <c r="AL17" s="1748" t="s">
        <v>64</v>
      </c>
      <c r="AM17" s="1748"/>
      <c r="AN17" s="1748"/>
      <c r="AO17" s="1749"/>
      <c r="AP17" s="1131">
        <v>23</v>
      </c>
      <c r="AQ17" s="1660">
        <f t="shared" si="5"/>
        <v>5</v>
      </c>
      <c r="AR17" s="1559" t="s">
        <v>14</v>
      </c>
      <c r="AS17" s="1523" t="s">
        <v>64</v>
      </c>
      <c r="AT17" s="1524"/>
      <c r="AU17" s="1524"/>
      <c r="AV17" s="1509"/>
      <c r="AW17" s="1507" t="s">
        <v>55</v>
      </c>
      <c r="AX17" s="3465"/>
      <c r="AY17" s="1245"/>
      <c r="AZ17" s="1661">
        <f t="shared" si="6"/>
        <v>5</v>
      </c>
      <c r="BA17" s="4038" t="s">
        <v>19</v>
      </c>
      <c r="BB17" s="2504" t="s">
        <v>64</v>
      </c>
      <c r="BC17" s="1524"/>
      <c r="BD17" s="1524"/>
      <c r="BE17" s="1524"/>
      <c r="BF17" s="1525" t="s">
        <v>55</v>
      </c>
      <c r="BG17" s="1245"/>
      <c r="BH17" s="1659">
        <f t="shared" si="7"/>
        <v>5</v>
      </c>
      <c r="BI17" s="1569" t="s">
        <v>88</v>
      </c>
      <c r="BJ17" s="1505"/>
      <c r="BK17" s="1509"/>
      <c r="BL17" s="1509"/>
      <c r="BM17" s="1509" t="s">
        <v>55</v>
      </c>
      <c r="BN17" s="1510" t="s">
        <v>64</v>
      </c>
      <c r="BO17" s="1131"/>
      <c r="BP17" s="1660">
        <f t="shared" si="8"/>
        <v>5</v>
      </c>
      <c r="BQ17" s="1758" t="s">
        <v>17</v>
      </c>
      <c r="BR17" s="2504"/>
      <c r="BS17" s="1524"/>
      <c r="BT17" s="1524" t="s">
        <v>55</v>
      </c>
      <c r="BU17" s="1524" t="s">
        <v>64</v>
      </c>
      <c r="BV17" s="1525"/>
      <c r="BW17" s="1133"/>
      <c r="BX17" s="1663">
        <f t="shared" si="9"/>
        <v>5</v>
      </c>
      <c r="BY17" s="1558" t="s">
        <v>16</v>
      </c>
      <c r="BZ17" s="1511"/>
      <c r="CA17" s="1512"/>
      <c r="CB17" s="1512" t="s">
        <v>55</v>
      </c>
      <c r="CC17" s="1512" t="s">
        <v>64</v>
      </c>
      <c r="CD17" s="1531"/>
      <c r="CE17" s="1119"/>
      <c r="CF17" s="1660">
        <f t="shared" si="10"/>
        <v>5</v>
      </c>
      <c r="CG17" s="1500" t="s">
        <v>15</v>
      </c>
      <c r="CH17" s="1574"/>
      <c r="CI17" s="1509" t="s">
        <v>55</v>
      </c>
      <c r="CJ17" s="1509" t="s">
        <v>64</v>
      </c>
      <c r="CK17" s="1509"/>
      <c r="CL17" s="1510"/>
      <c r="CM17" s="1119"/>
      <c r="CN17" s="1659">
        <f t="shared" si="11"/>
        <v>5</v>
      </c>
      <c r="CO17" s="1529" t="s">
        <v>17</v>
      </c>
      <c r="CP17" s="1505"/>
      <c r="CQ17" s="1506" t="s">
        <v>55</v>
      </c>
      <c r="CR17" s="1506" t="s">
        <v>64</v>
      </c>
      <c r="CS17" s="1506"/>
      <c r="CT17" s="1507"/>
      <c r="CU17" s="1243"/>
      <c r="CV17" s="4469"/>
      <c r="CW17" s="1253"/>
      <c r="CX17" s="1254"/>
      <c r="DA17" s="3110"/>
      <c r="DB17" s="3109"/>
      <c r="DC17" s="3109"/>
      <c r="DD17" s="3109"/>
      <c r="DE17" s="3108"/>
    </row>
    <row r="18" spans="2:109" s="3103" customFormat="1" ht="18.95" customHeight="1" thickBot="1">
      <c r="B18" s="1119"/>
      <c r="C18" s="3505">
        <f t="shared" si="0"/>
        <v>6</v>
      </c>
      <c r="D18" s="3507" t="s">
        <v>18</v>
      </c>
      <c r="E18" s="1539" t="s">
        <v>55</v>
      </c>
      <c r="F18" s="1506" t="s">
        <v>64</v>
      </c>
      <c r="G18" s="1506"/>
      <c r="H18" s="1506"/>
      <c r="I18" s="1507"/>
      <c r="J18" s="1119">
        <v>6</v>
      </c>
      <c r="K18" s="1659">
        <f t="shared" si="1"/>
        <v>6</v>
      </c>
      <c r="L18" s="1551" t="s">
        <v>14</v>
      </c>
      <c r="M18" s="1574" t="s">
        <v>64</v>
      </c>
      <c r="N18" s="1509"/>
      <c r="O18" s="1509"/>
      <c r="P18" s="1509"/>
      <c r="Q18" s="1510" t="s">
        <v>55</v>
      </c>
      <c r="R18" s="1131">
        <v>10</v>
      </c>
      <c r="S18" s="1659">
        <f t="shared" si="2"/>
        <v>6</v>
      </c>
      <c r="T18" s="1551" t="s">
        <v>14</v>
      </c>
      <c r="U18" s="1574" t="s">
        <v>55</v>
      </c>
      <c r="V18" s="1509" t="s">
        <v>64</v>
      </c>
      <c r="W18" s="1509"/>
      <c r="X18" s="1509"/>
      <c r="Y18" s="1510"/>
      <c r="Z18" s="1133"/>
      <c r="AA18" s="1665">
        <f t="shared" si="3"/>
        <v>6</v>
      </c>
      <c r="AB18" s="1550" t="s">
        <v>16</v>
      </c>
      <c r="AC18" s="1564" t="s">
        <v>64</v>
      </c>
      <c r="AD18" s="1565"/>
      <c r="AE18" s="1565"/>
      <c r="AF18" s="1565"/>
      <c r="AG18" s="1566" t="s">
        <v>55</v>
      </c>
      <c r="AH18" s="1131"/>
      <c r="AI18" s="1660">
        <f t="shared" si="4"/>
        <v>6</v>
      </c>
      <c r="AJ18" s="1499" t="s">
        <v>88</v>
      </c>
      <c r="AK18" s="1523" t="s">
        <v>64</v>
      </c>
      <c r="AL18" s="1524"/>
      <c r="AM18" s="1524"/>
      <c r="AN18" s="1524"/>
      <c r="AO18" s="1525" t="s">
        <v>55</v>
      </c>
      <c r="AP18" s="1131"/>
      <c r="AQ18" s="1660">
        <f t="shared" si="5"/>
        <v>6</v>
      </c>
      <c r="AR18" s="1559" t="s">
        <v>17</v>
      </c>
      <c r="AS18" s="2504"/>
      <c r="AT18" s="1524"/>
      <c r="AU18" s="1524"/>
      <c r="AV18" s="1509" t="s">
        <v>55</v>
      </c>
      <c r="AW18" s="1510" t="s">
        <v>64</v>
      </c>
      <c r="AX18" s="3465"/>
      <c r="AY18" s="1246"/>
      <c r="AZ18" s="1663">
        <f t="shared" si="6"/>
        <v>6</v>
      </c>
      <c r="BA18" s="1553" t="s">
        <v>16</v>
      </c>
      <c r="BB18" s="2508"/>
      <c r="BC18" s="1527"/>
      <c r="BD18" s="1527"/>
      <c r="BE18" s="1527" t="s">
        <v>55</v>
      </c>
      <c r="BF18" s="1528" t="s">
        <v>64</v>
      </c>
      <c r="BG18" s="1245"/>
      <c r="BH18" s="1659">
        <f t="shared" si="7"/>
        <v>6</v>
      </c>
      <c r="BI18" s="1545" t="s">
        <v>15</v>
      </c>
      <c r="BJ18" s="1508"/>
      <c r="BK18" s="1509"/>
      <c r="BL18" s="1509" t="s">
        <v>55</v>
      </c>
      <c r="BM18" s="1509" t="s">
        <v>64</v>
      </c>
      <c r="BN18" s="1510"/>
      <c r="BO18" s="1131"/>
      <c r="BP18" s="1660">
        <f t="shared" si="8"/>
        <v>6</v>
      </c>
      <c r="BQ18" s="1556" t="s">
        <v>19</v>
      </c>
      <c r="BR18" s="2504"/>
      <c r="BS18" s="1524" t="s">
        <v>55</v>
      </c>
      <c r="BT18" s="1524" t="s">
        <v>64</v>
      </c>
      <c r="BU18" s="1524"/>
      <c r="BV18" s="1525"/>
      <c r="BW18" s="1119"/>
      <c r="BX18" s="1664">
        <f t="shared" si="9"/>
        <v>6</v>
      </c>
      <c r="BY18" s="1549" t="s">
        <v>18</v>
      </c>
      <c r="BZ18" s="1505"/>
      <c r="CA18" s="1506" t="s">
        <v>55</v>
      </c>
      <c r="CB18" s="1506" t="s">
        <v>64</v>
      </c>
      <c r="CC18" s="1506"/>
      <c r="CD18" s="1507"/>
      <c r="CE18" s="1119">
        <v>45</v>
      </c>
      <c r="CF18" s="1660">
        <f t="shared" si="10"/>
        <v>6</v>
      </c>
      <c r="CG18" s="1499" t="s">
        <v>14</v>
      </c>
      <c r="CH18" s="1574" t="s">
        <v>55</v>
      </c>
      <c r="CI18" s="1509" t="s">
        <v>64</v>
      </c>
      <c r="CJ18" s="1509"/>
      <c r="CK18" s="1509"/>
      <c r="CL18" s="1510"/>
      <c r="CM18" s="1119"/>
      <c r="CN18" s="1659">
        <f t="shared" si="11"/>
        <v>6</v>
      </c>
      <c r="CO18" s="1500" t="s">
        <v>19</v>
      </c>
      <c r="CP18" s="1508" t="s">
        <v>55</v>
      </c>
      <c r="CQ18" s="1509" t="s">
        <v>64</v>
      </c>
      <c r="CR18" s="1509"/>
      <c r="CS18" s="1509"/>
      <c r="CT18" s="1510"/>
      <c r="CU18" s="1243"/>
      <c r="CV18" s="4469"/>
      <c r="CW18" s="1253"/>
      <c r="CX18" s="1254"/>
      <c r="DA18" s="3110"/>
      <c r="DB18" s="3109"/>
      <c r="DC18" s="3109"/>
      <c r="DD18" s="3109"/>
      <c r="DE18" s="3108"/>
    </row>
    <row r="19" spans="2:109" s="3103" customFormat="1" ht="18.95" customHeight="1" thickBot="1">
      <c r="B19" s="1245"/>
      <c r="C19" s="1659">
        <f t="shared" si="0"/>
        <v>7</v>
      </c>
      <c r="D19" s="1497" t="s">
        <v>88</v>
      </c>
      <c r="E19" s="1540" t="s">
        <v>64</v>
      </c>
      <c r="F19" s="1509"/>
      <c r="G19" s="1509"/>
      <c r="H19" s="1509"/>
      <c r="I19" s="1510" t="s">
        <v>55</v>
      </c>
      <c r="J19" s="1131"/>
      <c r="K19" s="1659">
        <f t="shared" si="1"/>
        <v>7</v>
      </c>
      <c r="L19" s="1551" t="s">
        <v>17</v>
      </c>
      <c r="M19" s="1574"/>
      <c r="N19" s="1509"/>
      <c r="O19" s="1509"/>
      <c r="P19" s="1509" t="s">
        <v>55</v>
      </c>
      <c r="Q19" s="1510" t="s">
        <v>64</v>
      </c>
      <c r="R19" s="1852"/>
      <c r="S19" s="1659">
        <f t="shared" si="2"/>
        <v>7</v>
      </c>
      <c r="T19" s="1551" t="s">
        <v>17</v>
      </c>
      <c r="U19" s="1574" t="s">
        <v>64</v>
      </c>
      <c r="V19" s="1509"/>
      <c r="W19" s="1509"/>
      <c r="X19" s="1509"/>
      <c r="Y19" s="1510" t="s">
        <v>55</v>
      </c>
      <c r="Z19" s="1119"/>
      <c r="AA19" s="1666">
        <f t="shared" si="3"/>
        <v>7</v>
      </c>
      <c r="AB19" s="1549" t="s">
        <v>18</v>
      </c>
      <c r="AC19" s="1567"/>
      <c r="AD19" s="1537"/>
      <c r="AE19" s="1537"/>
      <c r="AF19" s="1537" t="s">
        <v>55</v>
      </c>
      <c r="AG19" s="1538" t="s">
        <v>64</v>
      </c>
      <c r="AH19" s="1852"/>
      <c r="AI19" s="1660">
        <f t="shared" si="4"/>
        <v>7</v>
      </c>
      <c r="AJ19" s="1499" t="s">
        <v>15</v>
      </c>
      <c r="AK19" s="1523"/>
      <c r="AL19" s="1524"/>
      <c r="AM19" s="1524"/>
      <c r="AN19" s="1524" t="s">
        <v>55</v>
      </c>
      <c r="AO19" s="1525" t="s">
        <v>64</v>
      </c>
      <c r="AP19" s="1131"/>
      <c r="AQ19" s="1660">
        <f t="shared" si="5"/>
        <v>7</v>
      </c>
      <c r="AR19" s="1559" t="s">
        <v>19</v>
      </c>
      <c r="AS19" s="1567"/>
      <c r="AT19" s="1537"/>
      <c r="AU19" s="1537" t="s">
        <v>55</v>
      </c>
      <c r="AV19" s="1506" t="s">
        <v>64</v>
      </c>
      <c r="AW19" s="1507"/>
      <c r="AX19" s="3465"/>
      <c r="AY19" s="1245"/>
      <c r="AZ19" s="1664">
        <f t="shared" si="6"/>
        <v>7</v>
      </c>
      <c r="BA19" s="1555" t="s">
        <v>18</v>
      </c>
      <c r="BB19" s="1757"/>
      <c r="BC19" s="1748"/>
      <c r="BD19" s="1748" t="s">
        <v>55</v>
      </c>
      <c r="BE19" s="1748" t="s">
        <v>64</v>
      </c>
      <c r="BF19" s="1749"/>
      <c r="BG19" s="1245">
        <v>32</v>
      </c>
      <c r="BH19" s="1659">
        <f t="shared" si="7"/>
        <v>7</v>
      </c>
      <c r="BI19" s="1546" t="s">
        <v>14</v>
      </c>
      <c r="BJ19" s="1508"/>
      <c r="BK19" s="1509" t="s">
        <v>55</v>
      </c>
      <c r="BL19" s="1509" t="s">
        <v>64</v>
      </c>
      <c r="BM19" s="1509"/>
      <c r="BN19" s="1510"/>
      <c r="BO19" s="1154"/>
      <c r="BP19" s="1665">
        <f t="shared" si="8"/>
        <v>7</v>
      </c>
      <c r="BQ19" s="1550" t="s">
        <v>16</v>
      </c>
      <c r="BR19" s="1564" t="s">
        <v>55</v>
      </c>
      <c r="BS19" s="1565" t="s">
        <v>64</v>
      </c>
      <c r="BT19" s="1565"/>
      <c r="BU19" s="1565"/>
      <c r="BV19" s="1566"/>
      <c r="BW19" s="1119"/>
      <c r="BX19" s="1659">
        <f t="shared" si="9"/>
        <v>7</v>
      </c>
      <c r="BY19" s="1584" t="s">
        <v>88</v>
      </c>
      <c r="BZ19" s="1508" t="s">
        <v>55</v>
      </c>
      <c r="CA19" s="1509" t="s">
        <v>64</v>
      </c>
      <c r="CB19" s="1509"/>
      <c r="CC19" s="1509"/>
      <c r="CD19" s="1510"/>
      <c r="CE19" s="1119"/>
      <c r="CF19" s="1660">
        <f t="shared" si="10"/>
        <v>7</v>
      </c>
      <c r="CG19" s="1500" t="s">
        <v>17</v>
      </c>
      <c r="CH19" s="1505" t="s">
        <v>64</v>
      </c>
      <c r="CI19" s="1506"/>
      <c r="CJ19" s="1506"/>
      <c r="CK19" s="1506"/>
      <c r="CL19" s="1507" t="s">
        <v>55</v>
      </c>
      <c r="CM19" s="1133"/>
      <c r="CN19" s="1663">
        <f t="shared" si="11"/>
        <v>7</v>
      </c>
      <c r="CO19" s="1530" t="s">
        <v>16</v>
      </c>
      <c r="CP19" s="1511" t="s">
        <v>64</v>
      </c>
      <c r="CQ19" s="1512"/>
      <c r="CR19" s="1512"/>
      <c r="CS19" s="1512"/>
      <c r="CT19" s="1513" t="s">
        <v>55</v>
      </c>
      <c r="CU19" s="1243"/>
      <c r="CV19" s="4469"/>
      <c r="CW19" s="1243"/>
      <c r="CX19" s="1244"/>
      <c r="DA19" s="3110"/>
      <c r="DB19" s="3109"/>
      <c r="DC19" s="3109"/>
      <c r="DD19" s="3109"/>
      <c r="DE19" s="3108"/>
    </row>
    <row r="20" spans="2:109" s="3103" customFormat="1" ht="18.95" customHeight="1" thickBot="1">
      <c r="B20" s="1245"/>
      <c r="C20" s="1659">
        <f t="shared" si="0"/>
        <v>8</v>
      </c>
      <c r="D20" s="1497" t="s">
        <v>15</v>
      </c>
      <c r="E20" s="1540"/>
      <c r="F20" s="1509"/>
      <c r="G20" s="1509"/>
      <c r="H20" s="1509" t="s">
        <v>55</v>
      </c>
      <c r="I20" s="1510" t="s">
        <v>64</v>
      </c>
      <c r="J20" s="1131"/>
      <c r="K20" s="1659">
        <f t="shared" si="1"/>
        <v>8</v>
      </c>
      <c r="L20" s="1551" t="s">
        <v>19</v>
      </c>
      <c r="M20" s="1574"/>
      <c r="N20" s="1509"/>
      <c r="O20" s="1509" t="s">
        <v>55</v>
      </c>
      <c r="P20" s="1509" t="s">
        <v>64</v>
      </c>
      <c r="Q20" s="1510"/>
      <c r="R20" s="1131"/>
      <c r="S20" s="1659">
        <f t="shared" si="2"/>
        <v>8</v>
      </c>
      <c r="T20" s="1557" t="s">
        <v>19</v>
      </c>
      <c r="U20" s="1574"/>
      <c r="V20" s="1509"/>
      <c r="W20" s="1509"/>
      <c r="X20" s="1509" t="s">
        <v>55</v>
      </c>
      <c r="Y20" s="1510" t="s">
        <v>64</v>
      </c>
      <c r="Z20" s="1119"/>
      <c r="AA20" s="1660">
        <f t="shared" si="3"/>
        <v>8</v>
      </c>
      <c r="AB20" s="1551" t="s">
        <v>88</v>
      </c>
      <c r="AC20" s="1523"/>
      <c r="AD20" s="1524"/>
      <c r="AE20" s="1524" t="s">
        <v>55</v>
      </c>
      <c r="AF20" s="1524" t="s">
        <v>64</v>
      </c>
      <c r="AG20" s="1525"/>
      <c r="AH20" s="1131">
        <v>19</v>
      </c>
      <c r="AI20" s="1661">
        <f t="shared" si="4"/>
        <v>8</v>
      </c>
      <c r="AJ20" s="3928" t="s">
        <v>14</v>
      </c>
      <c r="AK20" s="1523"/>
      <c r="AL20" s="1524"/>
      <c r="AM20" s="1524" t="s">
        <v>55</v>
      </c>
      <c r="AN20" s="1524" t="s">
        <v>64</v>
      </c>
      <c r="AO20" s="1525"/>
      <c r="AP20" s="1154"/>
      <c r="AQ20" s="1665">
        <f t="shared" si="5"/>
        <v>8</v>
      </c>
      <c r="AR20" s="1550" t="s">
        <v>16</v>
      </c>
      <c r="AS20" s="1564"/>
      <c r="AT20" s="1565" t="s">
        <v>55</v>
      </c>
      <c r="AU20" s="1565" t="s">
        <v>64</v>
      </c>
      <c r="AV20" s="1521"/>
      <c r="AW20" s="1522"/>
      <c r="AX20" s="3465"/>
      <c r="AY20" s="1119"/>
      <c r="AZ20" s="1659">
        <f t="shared" si="6"/>
        <v>8</v>
      </c>
      <c r="BA20" s="1552" t="s">
        <v>88</v>
      </c>
      <c r="BB20" s="1567"/>
      <c r="BC20" s="1537" t="s">
        <v>55</v>
      </c>
      <c r="BD20" s="1537" t="s">
        <v>64</v>
      </c>
      <c r="BE20" s="1537"/>
      <c r="BF20" s="1538"/>
      <c r="BG20" s="1245"/>
      <c r="BH20" s="1659">
        <f t="shared" si="7"/>
        <v>8</v>
      </c>
      <c r="BI20" s="1545" t="s">
        <v>17</v>
      </c>
      <c r="BJ20" s="1508" t="s">
        <v>55</v>
      </c>
      <c r="BK20" s="1509" t="s">
        <v>64</v>
      </c>
      <c r="BL20" s="1509"/>
      <c r="BM20" s="1509"/>
      <c r="BN20" s="1510"/>
      <c r="BO20" s="1131"/>
      <c r="BP20" s="1666">
        <f t="shared" si="8"/>
        <v>8</v>
      </c>
      <c r="BQ20" s="1549" t="s">
        <v>18</v>
      </c>
      <c r="BR20" s="1536" t="s">
        <v>64</v>
      </c>
      <c r="BS20" s="1537"/>
      <c r="BT20" s="1537"/>
      <c r="BU20" s="1537"/>
      <c r="BV20" s="1538" t="s">
        <v>55</v>
      </c>
      <c r="BW20" s="1119"/>
      <c r="BX20" s="1659">
        <f t="shared" si="9"/>
        <v>8</v>
      </c>
      <c r="BY20" s="1559" t="s">
        <v>15</v>
      </c>
      <c r="BZ20" s="1508" t="s">
        <v>64</v>
      </c>
      <c r="CA20" s="1509"/>
      <c r="CB20" s="1509"/>
      <c r="CC20" s="1509"/>
      <c r="CD20" s="1510" t="s">
        <v>55</v>
      </c>
      <c r="CE20" s="1119"/>
      <c r="CF20" s="1660">
        <f t="shared" si="10"/>
        <v>8</v>
      </c>
      <c r="CG20" s="1500" t="s">
        <v>19</v>
      </c>
      <c r="CH20" s="1508"/>
      <c r="CI20" s="1509"/>
      <c r="CJ20" s="1509"/>
      <c r="CK20" s="1509" t="s">
        <v>55</v>
      </c>
      <c r="CL20" s="1510" t="s">
        <v>64</v>
      </c>
      <c r="CM20" s="1119"/>
      <c r="CN20" s="1664">
        <f t="shared" si="11"/>
        <v>8</v>
      </c>
      <c r="CO20" s="1503" t="s">
        <v>18</v>
      </c>
      <c r="CP20" s="1505"/>
      <c r="CQ20" s="1506"/>
      <c r="CR20" s="1506"/>
      <c r="CS20" s="1506" t="s">
        <v>55</v>
      </c>
      <c r="CT20" s="1507" t="s">
        <v>64</v>
      </c>
      <c r="CU20" s="1243"/>
      <c r="CV20" s="4469"/>
      <c r="CW20" s="1253"/>
      <c r="CX20" s="1254"/>
      <c r="DA20" s="3110"/>
      <c r="DB20" s="3109"/>
      <c r="DC20" s="3109"/>
      <c r="DD20" s="3109"/>
      <c r="DE20" s="3108"/>
    </row>
    <row r="21" spans="2:109" s="3103" customFormat="1" ht="18.95" customHeight="1" thickBot="1">
      <c r="B21" s="1245">
        <v>2</v>
      </c>
      <c r="C21" s="1659">
        <f t="shared" si="0"/>
        <v>9</v>
      </c>
      <c r="D21" s="1497" t="s">
        <v>14</v>
      </c>
      <c r="E21" s="1540"/>
      <c r="F21" s="1509"/>
      <c r="G21" s="1509" t="s">
        <v>55</v>
      </c>
      <c r="H21" s="1509" t="s">
        <v>64</v>
      </c>
      <c r="I21" s="1510"/>
      <c r="J21" s="1154"/>
      <c r="K21" s="1663">
        <f t="shared" si="1"/>
        <v>9</v>
      </c>
      <c r="L21" s="1550" t="s">
        <v>16</v>
      </c>
      <c r="M21" s="1577"/>
      <c r="N21" s="1521" t="s">
        <v>55</v>
      </c>
      <c r="O21" s="1521" t="s">
        <v>64</v>
      </c>
      <c r="P21" s="1521"/>
      <c r="Q21" s="1522"/>
      <c r="R21" s="1154"/>
      <c r="S21" s="1663">
        <f t="shared" si="2"/>
        <v>9</v>
      </c>
      <c r="T21" s="1550" t="s">
        <v>16</v>
      </c>
      <c r="U21" s="1575"/>
      <c r="V21" s="1512"/>
      <c r="W21" s="1512" t="s">
        <v>55</v>
      </c>
      <c r="X21" s="1512" t="s">
        <v>64</v>
      </c>
      <c r="Y21" s="1531"/>
      <c r="Z21" s="1119"/>
      <c r="AA21" s="1659">
        <f t="shared" si="3"/>
        <v>9</v>
      </c>
      <c r="AB21" s="1551" t="s">
        <v>15</v>
      </c>
      <c r="AC21" s="1508"/>
      <c r="AD21" s="1509" t="s">
        <v>55</v>
      </c>
      <c r="AE21" s="1509" t="s">
        <v>64</v>
      </c>
      <c r="AF21" s="1509"/>
      <c r="AG21" s="1510"/>
      <c r="AH21" s="1852"/>
      <c r="AI21" s="1660">
        <f t="shared" si="4"/>
        <v>9</v>
      </c>
      <c r="AJ21" s="1500" t="s">
        <v>17</v>
      </c>
      <c r="AK21" s="1508"/>
      <c r="AL21" s="1509" t="s">
        <v>55</v>
      </c>
      <c r="AM21" s="1509" t="s">
        <v>64</v>
      </c>
      <c r="AN21" s="1509"/>
      <c r="AO21" s="1510"/>
      <c r="AP21" s="1119"/>
      <c r="AQ21" s="1664">
        <f t="shared" si="5"/>
        <v>9</v>
      </c>
      <c r="AR21" s="1549" t="s">
        <v>18</v>
      </c>
      <c r="AS21" s="1514" t="s">
        <v>55</v>
      </c>
      <c r="AT21" s="1515" t="s">
        <v>64</v>
      </c>
      <c r="AU21" s="1515"/>
      <c r="AV21" s="1515"/>
      <c r="AW21" s="1516"/>
      <c r="AX21" s="3465"/>
      <c r="AY21" s="1245"/>
      <c r="AZ21" s="1664">
        <f t="shared" si="6"/>
        <v>9</v>
      </c>
      <c r="BA21" s="1556" t="s">
        <v>15</v>
      </c>
      <c r="BB21" s="1523" t="s">
        <v>55</v>
      </c>
      <c r="BC21" s="1524" t="s">
        <v>64</v>
      </c>
      <c r="BD21" s="1524"/>
      <c r="BE21" s="1524"/>
      <c r="BF21" s="1525"/>
      <c r="BG21" s="1245"/>
      <c r="BH21" s="1659">
        <f t="shared" si="7"/>
        <v>9</v>
      </c>
      <c r="BI21" s="1548" t="s">
        <v>19</v>
      </c>
      <c r="BJ21" s="1508" t="s">
        <v>64</v>
      </c>
      <c r="BK21" s="1509"/>
      <c r="BL21" s="1509"/>
      <c r="BM21" s="1509"/>
      <c r="BN21" s="1510" t="s">
        <v>55</v>
      </c>
      <c r="BO21" s="1131"/>
      <c r="BP21" s="1660">
        <f t="shared" si="8"/>
        <v>9</v>
      </c>
      <c r="BQ21" s="1551" t="s">
        <v>88</v>
      </c>
      <c r="BR21" s="1508"/>
      <c r="BS21" s="1509"/>
      <c r="BT21" s="1509"/>
      <c r="BU21" s="1509" t="s">
        <v>55</v>
      </c>
      <c r="BV21" s="1510" t="s">
        <v>64</v>
      </c>
      <c r="BW21" s="1119">
        <v>41</v>
      </c>
      <c r="BX21" s="1659">
        <f t="shared" si="9"/>
        <v>9</v>
      </c>
      <c r="BY21" s="1551" t="s">
        <v>14</v>
      </c>
      <c r="BZ21" s="1523"/>
      <c r="CA21" s="1524"/>
      <c r="CB21" s="1524"/>
      <c r="CC21" s="1524" t="s">
        <v>55</v>
      </c>
      <c r="CD21" s="1525" t="s">
        <v>64</v>
      </c>
      <c r="CE21" s="1133"/>
      <c r="CF21" s="1665">
        <f t="shared" si="10"/>
        <v>9</v>
      </c>
      <c r="CG21" s="1498" t="s">
        <v>16</v>
      </c>
      <c r="CH21" s="1511"/>
      <c r="CI21" s="1512"/>
      <c r="CJ21" s="1512" t="s">
        <v>55</v>
      </c>
      <c r="CK21" s="1512" t="s">
        <v>64</v>
      </c>
      <c r="CL21" s="1531"/>
      <c r="CM21" s="1119"/>
      <c r="CN21" s="1659">
        <f t="shared" si="11"/>
        <v>9</v>
      </c>
      <c r="CO21" s="1500" t="s">
        <v>88</v>
      </c>
      <c r="CP21" s="1508"/>
      <c r="CQ21" s="1509"/>
      <c r="CR21" s="1509" t="s">
        <v>55</v>
      </c>
      <c r="CS21" s="1509" t="s">
        <v>64</v>
      </c>
      <c r="CT21" s="1510"/>
      <c r="CU21" s="1243"/>
      <c r="CV21" s="4469"/>
      <c r="CW21" s="1253"/>
      <c r="CX21" s="1254"/>
      <c r="DA21" s="3110"/>
      <c r="DB21" s="3109"/>
      <c r="DC21" s="3109"/>
      <c r="DD21" s="3109"/>
      <c r="DE21" s="3108"/>
    </row>
    <row r="22" spans="2:109" s="3103" customFormat="1" ht="18.95" customHeight="1" thickBot="1">
      <c r="B22" s="1245"/>
      <c r="C22" s="1659">
        <f t="shared" si="0"/>
        <v>10</v>
      </c>
      <c r="D22" s="1504" t="s">
        <v>17</v>
      </c>
      <c r="E22" s="1540"/>
      <c r="F22" s="1509" t="s">
        <v>55</v>
      </c>
      <c r="G22" s="1509" t="s">
        <v>64</v>
      </c>
      <c r="H22" s="1509"/>
      <c r="I22" s="1510"/>
      <c r="J22" s="1131"/>
      <c r="K22" s="1664">
        <f t="shared" si="1"/>
        <v>10</v>
      </c>
      <c r="L22" s="1556" t="s">
        <v>18</v>
      </c>
      <c r="M22" s="1505" t="s">
        <v>55</v>
      </c>
      <c r="N22" s="1506" t="s">
        <v>64</v>
      </c>
      <c r="O22" s="1506"/>
      <c r="P22" s="1506"/>
      <c r="Q22" s="1507"/>
      <c r="R22" s="1119"/>
      <c r="S22" s="1664">
        <f t="shared" si="2"/>
        <v>10</v>
      </c>
      <c r="T22" s="1549" t="s">
        <v>18</v>
      </c>
      <c r="U22" s="1576"/>
      <c r="V22" s="1506" t="s">
        <v>55</v>
      </c>
      <c r="W22" s="1506" t="s">
        <v>64</v>
      </c>
      <c r="X22" s="1506"/>
      <c r="Y22" s="1507"/>
      <c r="Z22" s="1119">
        <v>15</v>
      </c>
      <c r="AA22" s="1659">
        <f t="shared" si="3"/>
        <v>10</v>
      </c>
      <c r="AB22" s="1551" t="s">
        <v>14</v>
      </c>
      <c r="AC22" s="1508" t="s">
        <v>55</v>
      </c>
      <c r="AD22" s="1509" t="s">
        <v>64</v>
      </c>
      <c r="AE22" s="1509"/>
      <c r="AF22" s="1509"/>
      <c r="AG22" s="1510"/>
      <c r="AH22" s="1119"/>
      <c r="AI22" s="1659">
        <f t="shared" si="4"/>
        <v>10</v>
      </c>
      <c r="AJ22" s="1497" t="s">
        <v>19</v>
      </c>
      <c r="AK22" s="1508" t="s">
        <v>55</v>
      </c>
      <c r="AL22" s="1509" t="s">
        <v>64</v>
      </c>
      <c r="AM22" s="1509"/>
      <c r="AN22" s="1509"/>
      <c r="AO22" s="1510"/>
      <c r="AP22" s="1119"/>
      <c r="AQ22" s="1659">
        <f t="shared" si="5"/>
        <v>10</v>
      </c>
      <c r="AR22" s="1556" t="s">
        <v>88</v>
      </c>
      <c r="AS22" s="1505" t="s">
        <v>64</v>
      </c>
      <c r="AT22" s="1509"/>
      <c r="AU22" s="1509"/>
      <c r="AV22" s="1509"/>
      <c r="AW22" s="1510" t="s">
        <v>55</v>
      </c>
      <c r="AX22" s="3465"/>
      <c r="AY22" s="1245">
        <v>28</v>
      </c>
      <c r="AZ22" s="1659">
        <f t="shared" si="6"/>
        <v>10</v>
      </c>
      <c r="BA22" s="1552" t="s">
        <v>14</v>
      </c>
      <c r="BB22" s="1756" t="s">
        <v>64</v>
      </c>
      <c r="BC22" s="1534"/>
      <c r="BD22" s="1534"/>
      <c r="BE22" s="1534"/>
      <c r="BF22" s="1535" t="s">
        <v>55</v>
      </c>
      <c r="BG22" s="1246"/>
      <c r="BH22" s="1663">
        <f t="shared" si="7"/>
        <v>10</v>
      </c>
      <c r="BI22" s="1544" t="s">
        <v>16</v>
      </c>
      <c r="BJ22" s="1511"/>
      <c r="BK22" s="1512"/>
      <c r="BL22" s="1512"/>
      <c r="BM22" s="1512" t="s">
        <v>55</v>
      </c>
      <c r="BN22" s="1513" t="s">
        <v>64</v>
      </c>
      <c r="BO22" s="1131"/>
      <c r="BP22" s="1660">
        <f t="shared" si="8"/>
        <v>10</v>
      </c>
      <c r="BQ22" s="1551" t="s">
        <v>15</v>
      </c>
      <c r="BR22" s="1508"/>
      <c r="BS22" s="1509"/>
      <c r="BT22" s="1509" t="s">
        <v>55</v>
      </c>
      <c r="BU22" s="1509" t="s">
        <v>64</v>
      </c>
      <c r="BV22" s="1510"/>
      <c r="BW22" s="1119"/>
      <c r="BX22" s="1659">
        <f t="shared" si="9"/>
        <v>10</v>
      </c>
      <c r="BY22" s="1556" t="s">
        <v>17</v>
      </c>
      <c r="BZ22" s="1523"/>
      <c r="CA22" s="1524"/>
      <c r="CB22" s="1524" t="s">
        <v>55</v>
      </c>
      <c r="CC22" s="1524" t="s">
        <v>64</v>
      </c>
      <c r="CD22" s="1525"/>
      <c r="CE22" s="1119"/>
      <c r="CF22" s="1666">
        <f t="shared" si="10"/>
        <v>10</v>
      </c>
      <c r="CG22" s="1499" t="s">
        <v>18</v>
      </c>
      <c r="CH22" s="1514"/>
      <c r="CI22" s="1515" t="s">
        <v>55</v>
      </c>
      <c r="CJ22" s="1515" t="s">
        <v>64</v>
      </c>
      <c r="CK22" s="1515"/>
      <c r="CL22" s="1516"/>
      <c r="CM22" s="1119"/>
      <c r="CN22" s="1659">
        <f t="shared" si="11"/>
        <v>10</v>
      </c>
      <c r="CO22" s="1500" t="s">
        <v>15</v>
      </c>
      <c r="CP22" s="1508"/>
      <c r="CQ22" s="1509" t="s">
        <v>55</v>
      </c>
      <c r="CR22" s="1509" t="s">
        <v>64</v>
      </c>
      <c r="CS22" s="1509"/>
      <c r="CT22" s="1510"/>
      <c r="CU22" s="1243"/>
      <c r="CV22" s="4469"/>
      <c r="CW22" s="1253"/>
      <c r="CX22" s="1254"/>
      <c r="DA22" s="3110"/>
      <c r="DB22" s="3109"/>
      <c r="DC22" s="3109"/>
      <c r="DD22" s="3109"/>
      <c r="DE22" s="3108"/>
    </row>
    <row r="23" spans="2:109" s="3103" customFormat="1" ht="18.95" customHeight="1" thickBot="1">
      <c r="B23" s="1245"/>
      <c r="C23" s="1659">
        <f t="shared" si="0"/>
        <v>11</v>
      </c>
      <c r="D23" s="1552" t="s">
        <v>19</v>
      </c>
      <c r="E23" s="1539" t="s">
        <v>55</v>
      </c>
      <c r="F23" s="1506" t="s">
        <v>64</v>
      </c>
      <c r="G23" s="1506"/>
      <c r="H23" s="1506"/>
      <c r="I23" s="1507"/>
      <c r="J23" s="1131"/>
      <c r="K23" s="1659">
        <f t="shared" si="1"/>
        <v>11</v>
      </c>
      <c r="L23" s="1551" t="s">
        <v>88</v>
      </c>
      <c r="M23" s="1505" t="s">
        <v>64</v>
      </c>
      <c r="N23" s="1506"/>
      <c r="O23" s="1506"/>
      <c r="P23" s="1506"/>
      <c r="Q23" s="1507" t="s">
        <v>55</v>
      </c>
      <c r="R23" s="1119"/>
      <c r="S23" s="1659">
        <f t="shared" si="2"/>
        <v>11</v>
      </c>
      <c r="T23" s="1556" t="s">
        <v>88</v>
      </c>
      <c r="U23" s="1574" t="s">
        <v>55</v>
      </c>
      <c r="V23" s="1509" t="s">
        <v>64</v>
      </c>
      <c r="W23" s="1509"/>
      <c r="X23" s="1509"/>
      <c r="Y23" s="1510"/>
      <c r="Z23" s="1119"/>
      <c r="AA23" s="1660">
        <f t="shared" si="3"/>
        <v>11</v>
      </c>
      <c r="AB23" s="1551" t="s">
        <v>17</v>
      </c>
      <c r="AC23" s="1508" t="s">
        <v>64</v>
      </c>
      <c r="AD23" s="1509"/>
      <c r="AE23" s="1509"/>
      <c r="AF23" s="1509"/>
      <c r="AG23" s="1510" t="s">
        <v>55</v>
      </c>
      <c r="AH23" s="1133"/>
      <c r="AI23" s="1663">
        <f t="shared" si="4"/>
        <v>11</v>
      </c>
      <c r="AJ23" s="1502" t="s">
        <v>16</v>
      </c>
      <c r="AK23" s="1526" t="s">
        <v>64</v>
      </c>
      <c r="AL23" s="1527"/>
      <c r="AM23" s="1527"/>
      <c r="AN23" s="1527"/>
      <c r="AO23" s="1528" t="s">
        <v>55</v>
      </c>
      <c r="AP23" s="1119"/>
      <c r="AQ23" s="1659">
        <f t="shared" si="5"/>
        <v>11</v>
      </c>
      <c r="AR23" s="1556" t="s">
        <v>15</v>
      </c>
      <c r="AS23" s="1523"/>
      <c r="AT23" s="1524"/>
      <c r="AU23" s="1524"/>
      <c r="AV23" s="1524" t="s">
        <v>55</v>
      </c>
      <c r="AW23" s="1525" t="s">
        <v>64</v>
      </c>
      <c r="AX23" s="3465"/>
      <c r="AY23" s="1245"/>
      <c r="AZ23" s="1659">
        <f t="shared" si="6"/>
        <v>11</v>
      </c>
      <c r="BA23" s="1552" t="s">
        <v>17</v>
      </c>
      <c r="BB23" s="1523"/>
      <c r="BC23" s="1524"/>
      <c r="BD23" s="1524"/>
      <c r="BE23" s="1524" t="s">
        <v>55</v>
      </c>
      <c r="BF23" s="1525" t="s">
        <v>64</v>
      </c>
      <c r="BG23" s="1245"/>
      <c r="BH23" s="1664">
        <f t="shared" si="7"/>
        <v>11</v>
      </c>
      <c r="BI23" s="1543" t="s">
        <v>18</v>
      </c>
      <c r="BJ23" s="1505"/>
      <c r="BK23" s="1506"/>
      <c r="BL23" s="1506" t="s">
        <v>55</v>
      </c>
      <c r="BM23" s="1506" t="s">
        <v>64</v>
      </c>
      <c r="BN23" s="1507"/>
      <c r="BO23" s="1131">
        <v>37</v>
      </c>
      <c r="BP23" s="1660">
        <f t="shared" si="8"/>
        <v>11</v>
      </c>
      <c r="BQ23" s="1551" t="s">
        <v>14</v>
      </c>
      <c r="BR23" s="1508"/>
      <c r="BS23" s="1509" t="s">
        <v>55</v>
      </c>
      <c r="BT23" s="1509" t="s">
        <v>64</v>
      </c>
      <c r="BU23" s="1509"/>
      <c r="BV23" s="1510"/>
      <c r="BW23" s="1119"/>
      <c r="BX23" s="1659">
        <f t="shared" si="9"/>
        <v>11</v>
      </c>
      <c r="BY23" s="1551" t="s">
        <v>19</v>
      </c>
      <c r="BZ23" s="1532"/>
      <c r="CA23" s="1533" t="s">
        <v>55</v>
      </c>
      <c r="CB23" s="1534" t="s">
        <v>64</v>
      </c>
      <c r="CC23" s="1534"/>
      <c r="CD23" s="1535"/>
      <c r="CE23" s="1119"/>
      <c r="CF23" s="1660">
        <f t="shared" si="10"/>
        <v>11</v>
      </c>
      <c r="CG23" s="1500" t="s">
        <v>88</v>
      </c>
      <c r="CH23" s="1508" t="s">
        <v>55</v>
      </c>
      <c r="CI23" s="1509" t="s">
        <v>64</v>
      </c>
      <c r="CJ23" s="1509"/>
      <c r="CK23" s="1509"/>
      <c r="CL23" s="1510"/>
      <c r="CM23" s="1119">
        <v>50</v>
      </c>
      <c r="CN23" s="1659">
        <f t="shared" si="11"/>
        <v>11</v>
      </c>
      <c r="CO23" s="1500" t="s">
        <v>14</v>
      </c>
      <c r="CP23" s="1508" t="s">
        <v>55</v>
      </c>
      <c r="CQ23" s="1509" t="s">
        <v>64</v>
      </c>
      <c r="CR23" s="1509"/>
      <c r="CS23" s="1509"/>
      <c r="CT23" s="1510"/>
      <c r="CU23" s="1243"/>
      <c r="CV23" s="4469"/>
      <c r="CW23" s="1253"/>
      <c r="CX23" s="1254"/>
      <c r="DA23" s="3110"/>
      <c r="DB23" s="3109"/>
      <c r="DC23" s="3109"/>
      <c r="DD23" s="3109"/>
      <c r="DE23" s="3108"/>
    </row>
    <row r="24" spans="2:109" s="3103" customFormat="1" ht="18.95" customHeight="1" thickBot="1">
      <c r="B24" s="1133"/>
      <c r="C24" s="1663">
        <f t="shared" si="0"/>
        <v>12</v>
      </c>
      <c r="D24" s="1553" t="s">
        <v>16</v>
      </c>
      <c r="E24" s="1542" t="s">
        <v>64</v>
      </c>
      <c r="F24" s="1512"/>
      <c r="G24" s="1512"/>
      <c r="H24" s="1512"/>
      <c r="I24" s="1513" t="s">
        <v>55</v>
      </c>
      <c r="J24" s="1131"/>
      <c r="K24" s="1659">
        <f t="shared" si="1"/>
        <v>12</v>
      </c>
      <c r="L24" s="1551" t="s">
        <v>15</v>
      </c>
      <c r="M24" s="1508"/>
      <c r="N24" s="1509"/>
      <c r="O24" s="1509"/>
      <c r="P24" s="1509" t="s">
        <v>55</v>
      </c>
      <c r="Q24" s="1510" t="s">
        <v>64</v>
      </c>
      <c r="R24" s="1119"/>
      <c r="S24" s="1659">
        <f t="shared" si="2"/>
        <v>12</v>
      </c>
      <c r="T24" s="1556" t="s">
        <v>15</v>
      </c>
      <c r="U24" s="1574" t="s">
        <v>64</v>
      </c>
      <c r="V24" s="1509"/>
      <c r="W24" s="1509"/>
      <c r="X24" s="1509"/>
      <c r="Y24" s="1510" t="s">
        <v>55</v>
      </c>
      <c r="Z24" s="1119"/>
      <c r="AA24" s="1660">
        <f t="shared" si="3"/>
        <v>12</v>
      </c>
      <c r="AB24" s="1551" t="s">
        <v>19</v>
      </c>
      <c r="AC24" s="1505"/>
      <c r="AD24" s="1506"/>
      <c r="AE24" s="1506"/>
      <c r="AF24" s="1506" t="s">
        <v>55</v>
      </c>
      <c r="AG24" s="1507" t="s">
        <v>64</v>
      </c>
      <c r="AH24" s="1119"/>
      <c r="AI24" s="1664">
        <f t="shared" si="4"/>
        <v>12</v>
      </c>
      <c r="AJ24" s="1504" t="s">
        <v>18</v>
      </c>
      <c r="AK24" s="1752"/>
      <c r="AL24" s="1753"/>
      <c r="AM24" s="1753"/>
      <c r="AN24" s="1753" t="s">
        <v>55</v>
      </c>
      <c r="AO24" s="1754" t="s">
        <v>64</v>
      </c>
      <c r="AP24" s="1119">
        <v>24</v>
      </c>
      <c r="AQ24" s="1659">
        <f t="shared" si="5"/>
        <v>12</v>
      </c>
      <c r="AR24" s="1556" t="s">
        <v>14</v>
      </c>
      <c r="AS24" s="1523"/>
      <c r="AT24" s="1524"/>
      <c r="AU24" s="1524" t="s">
        <v>55</v>
      </c>
      <c r="AV24" s="1524" t="s">
        <v>64</v>
      </c>
      <c r="AW24" s="1525"/>
      <c r="AX24" s="3465"/>
      <c r="AY24" s="1245"/>
      <c r="AZ24" s="1659">
        <f t="shared" si="6"/>
        <v>12</v>
      </c>
      <c r="BA24" s="1552" t="s">
        <v>19</v>
      </c>
      <c r="BB24" s="1523"/>
      <c r="BC24" s="1524"/>
      <c r="BD24" s="1524" t="s">
        <v>55</v>
      </c>
      <c r="BE24" s="1524" t="s">
        <v>64</v>
      </c>
      <c r="BF24" s="1525"/>
      <c r="BG24" s="1245"/>
      <c r="BH24" s="1659">
        <f t="shared" si="7"/>
        <v>12</v>
      </c>
      <c r="BI24" s="1546" t="s">
        <v>88</v>
      </c>
      <c r="BJ24" s="1517"/>
      <c r="BK24" s="1518" t="s">
        <v>55</v>
      </c>
      <c r="BL24" s="1518" t="s">
        <v>64</v>
      </c>
      <c r="BM24" s="1518"/>
      <c r="BN24" s="1519"/>
      <c r="BO24" s="1131"/>
      <c r="BP24" s="1660">
        <f t="shared" si="8"/>
        <v>12</v>
      </c>
      <c r="BQ24" s="1551" t="s">
        <v>17</v>
      </c>
      <c r="BR24" s="1505" t="s">
        <v>55</v>
      </c>
      <c r="BS24" s="1506" t="s">
        <v>64</v>
      </c>
      <c r="BT24" s="1506"/>
      <c r="BU24" s="1506"/>
      <c r="BV24" s="1507"/>
      <c r="BW24" s="1133"/>
      <c r="BX24" s="1663">
        <f t="shared" si="9"/>
        <v>12</v>
      </c>
      <c r="BY24" s="1558" t="s">
        <v>16</v>
      </c>
      <c r="BZ24" s="1526" t="s">
        <v>55</v>
      </c>
      <c r="CA24" s="1527" t="s">
        <v>64</v>
      </c>
      <c r="CB24" s="1527"/>
      <c r="CC24" s="1527"/>
      <c r="CD24" s="1528"/>
      <c r="CE24" s="1119"/>
      <c r="CF24" s="1660">
        <f t="shared" si="10"/>
        <v>12</v>
      </c>
      <c r="CG24" s="1500" t="s">
        <v>15</v>
      </c>
      <c r="CH24" s="1508" t="s">
        <v>64</v>
      </c>
      <c r="CI24" s="1509"/>
      <c r="CJ24" s="1509"/>
      <c r="CK24" s="1509"/>
      <c r="CL24" s="1510" t="s">
        <v>55</v>
      </c>
      <c r="CM24" s="1119"/>
      <c r="CN24" s="1659">
        <f t="shared" si="11"/>
        <v>12</v>
      </c>
      <c r="CO24" s="1500" t="s">
        <v>17</v>
      </c>
      <c r="CP24" s="1508" t="s">
        <v>64</v>
      </c>
      <c r="CQ24" s="1509"/>
      <c r="CR24" s="1509"/>
      <c r="CS24" s="1509"/>
      <c r="CT24" s="1510" t="s">
        <v>55</v>
      </c>
      <c r="CU24" s="1243"/>
      <c r="CV24" s="4469"/>
      <c r="CW24" s="1253"/>
      <c r="CX24" s="1254"/>
      <c r="DA24" s="3110"/>
      <c r="DB24" s="3109"/>
      <c r="DC24" s="3109"/>
      <c r="DD24" s="3109"/>
      <c r="DE24" s="3108"/>
    </row>
    <row r="25" spans="2:109" s="3103" customFormat="1" ht="18.95" customHeight="1" thickBot="1">
      <c r="B25" s="1119"/>
      <c r="C25" s="1658">
        <f t="shared" si="0"/>
        <v>13</v>
      </c>
      <c r="D25" s="1549" t="s">
        <v>18</v>
      </c>
      <c r="E25" s="1539"/>
      <c r="F25" s="1506"/>
      <c r="G25" s="1506"/>
      <c r="H25" s="1506" t="s">
        <v>55</v>
      </c>
      <c r="I25" s="1507" t="s">
        <v>64</v>
      </c>
      <c r="J25" s="1131">
        <v>7</v>
      </c>
      <c r="K25" s="1659">
        <f t="shared" si="1"/>
        <v>13</v>
      </c>
      <c r="L25" s="1551" t="s">
        <v>14</v>
      </c>
      <c r="M25" s="1505"/>
      <c r="N25" s="1506"/>
      <c r="O25" s="1506" t="s">
        <v>55</v>
      </c>
      <c r="P25" s="1506" t="s">
        <v>64</v>
      </c>
      <c r="Q25" s="1507"/>
      <c r="R25" s="1119">
        <v>11</v>
      </c>
      <c r="S25" s="1659">
        <f t="shared" si="2"/>
        <v>13</v>
      </c>
      <c r="T25" s="1556" t="s">
        <v>14</v>
      </c>
      <c r="U25" s="1574"/>
      <c r="V25" s="1509"/>
      <c r="W25" s="1509"/>
      <c r="X25" s="1509" t="s">
        <v>55</v>
      </c>
      <c r="Y25" s="1510" t="s">
        <v>64</v>
      </c>
      <c r="Z25" s="1133"/>
      <c r="AA25" s="1665">
        <f t="shared" si="3"/>
        <v>13</v>
      </c>
      <c r="AB25" s="1550" t="s">
        <v>16</v>
      </c>
      <c r="AC25" s="1511"/>
      <c r="AD25" s="1512"/>
      <c r="AE25" s="1512" t="s">
        <v>55</v>
      </c>
      <c r="AF25" s="1512" t="s">
        <v>64</v>
      </c>
      <c r="AG25" s="1531"/>
      <c r="AH25" s="1119"/>
      <c r="AI25" s="1659">
        <f t="shared" si="4"/>
        <v>13</v>
      </c>
      <c r="AJ25" s="1504" t="s">
        <v>88</v>
      </c>
      <c r="AK25" s="1517"/>
      <c r="AL25" s="1518"/>
      <c r="AM25" s="1518" t="s">
        <v>55</v>
      </c>
      <c r="AN25" s="1518" t="s">
        <v>64</v>
      </c>
      <c r="AO25" s="1519"/>
      <c r="AP25" s="1119"/>
      <c r="AQ25" s="1659">
        <f t="shared" si="5"/>
        <v>13</v>
      </c>
      <c r="AR25" s="1552" t="s">
        <v>17</v>
      </c>
      <c r="AS25" s="1523"/>
      <c r="AT25" s="1524" t="s">
        <v>55</v>
      </c>
      <c r="AU25" s="1524" t="s">
        <v>64</v>
      </c>
      <c r="AV25" s="1524"/>
      <c r="AW25" s="1525"/>
      <c r="AX25" s="3465"/>
      <c r="AY25" s="1133"/>
      <c r="AZ25" s="1663">
        <f t="shared" si="6"/>
        <v>13</v>
      </c>
      <c r="BA25" s="1572" t="s">
        <v>16</v>
      </c>
      <c r="BB25" s="1564"/>
      <c r="BC25" s="1565" t="s">
        <v>55</v>
      </c>
      <c r="BD25" s="1565" t="s">
        <v>64</v>
      </c>
      <c r="BE25" s="1565"/>
      <c r="BF25" s="1566"/>
      <c r="BG25" s="1245"/>
      <c r="BH25" s="1659">
        <f t="shared" si="7"/>
        <v>13</v>
      </c>
      <c r="BI25" s="1570" t="s">
        <v>15</v>
      </c>
      <c r="BJ25" s="1517" t="s">
        <v>55</v>
      </c>
      <c r="BK25" s="1518" t="s">
        <v>64</v>
      </c>
      <c r="BL25" s="1518"/>
      <c r="BM25" s="1518"/>
      <c r="BN25" s="1519"/>
      <c r="BO25" s="1131"/>
      <c r="BP25" s="1660">
        <f t="shared" si="8"/>
        <v>13</v>
      </c>
      <c r="BQ25" s="1551" t="s">
        <v>19</v>
      </c>
      <c r="BR25" s="1574" t="s">
        <v>64</v>
      </c>
      <c r="BS25" s="1509"/>
      <c r="BT25" s="1509"/>
      <c r="BU25" s="1509"/>
      <c r="BV25" s="1510" t="s">
        <v>55</v>
      </c>
      <c r="BW25" s="1119"/>
      <c r="BX25" s="1664">
        <f t="shared" si="9"/>
        <v>13</v>
      </c>
      <c r="BY25" s="3504" t="s">
        <v>18</v>
      </c>
      <c r="BZ25" s="2505" t="s">
        <v>64</v>
      </c>
      <c r="CA25" s="2506"/>
      <c r="CB25" s="2506"/>
      <c r="CC25" s="2506"/>
      <c r="CD25" s="2507" t="s">
        <v>55</v>
      </c>
      <c r="CE25" s="1119">
        <v>46</v>
      </c>
      <c r="CF25" s="1660">
        <f t="shared" si="10"/>
        <v>13</v>
      </c>
      <c r="CG25" s="1500" t="s">
        <v>14</v>
      </c>
      <c r="CH25" s="1508"/>
      <c r="CI25" s="1509"/>
      <c r="CJ25" s="1509"/>
      <c r="CK25" s="1509" t="s">
        <v>55</v>
      </c>
      <c r="CL25" s="1510" t="s">
        <v>64</v>
      </c>
      <c r="CM25" s="1119"/>
      <c r="CN25" s="1660">
        <f t="shared" si="11"/>
        <v>13</v>
      </c>
      <c r="CO25" s="1657" t="s">
        <v>19</v>
      </c>
      <c r="CP25" s="1505"/>
      <c r="CQ25" s="1506"/>
      <c r="CR25" s="1506"/>
      <c r="CS25" s="1506" t="s">
        <v>55</v>
      </c>
      <c r="CT25" s="1507" t="s">
        <v>64</v>
      </c>
      <c r="CU25" s="1243"/>
      <c r="CV25" s="4470"/>
      <c r="CW25" s="1253"/>
      <c r="CX25" s="1254"/>
      <c r="DA25" s="3110"/>
      <c r="DB25" s="3109"/>
      <c r="DC25" s="3109"/>
      <c r="DD25" s="3109"/>
      <c r="DE25" s="3108"/>
    </row>
    <row r="26" spans="2:109" s="3103" customFormat="1" ht="18.95" customHeight="1" thickBot="1">
      <c r="B26" s="1245"/>
      <c r="C26" s="1659">
        <f t="shared" si="0"/>
        <v>14</v>
      </c>
      <c r="D26" s="1552" t="s">
        <v>88</v>
      </c>
      <c r="E26" s="1540"/>
      <c r="F26" s="1509"/>
      <c r="G26" s="1509" t="s">
        <v>55</v>
      </c>
      <c r="H26" s="1509" t="s">
        <v>64</v>
      </c>
      <c r="I26" s="1510"/>
      <c r="J26" s="1131"/>
      <c r="K26" s="1659">
        <f t="shared" si="1"/>
        <v>14</v>
      </c>
      <c r="L26" s="1551" t="s">
        <v>17</v>
      </c>
      <c r="M26" s="1574"/>
      <c r="N26" s="1509" t="s">
        <v>55</v>
      </c>
      <c r="O26" s="1509" t="s">
        <v>64</v>
      </c>
      <c r="P26" s="1509"/>
      <c r="Q26" s="1510"/>
      <c r="R26" s="1119"/>
      <c r="S26" s="1660">
        <f t="shared" si="2"/>
        <v>14</v>
      </c>
      <c r="T26" s="1551" t="s">
        <v>17</v>
      </c>
      <c r="U26" s="1508"/>
      <c r="V26" s="1509"/>
      <c r="W26" s="1509" t="s">
        <v>55</v>
      </c>
      <c r="X26" s="1509" t="s">
        <v>64</v>
      </c>
      <c r="Y26" s="1510"/>
      <c r="Z26" s="1119"/>
      <c r="AA26" s="1666">
        <f t="shared" si="3"/>
        <v>14</v>
      </c>
      <c r="AB26" s="1503" t="s">
        <v>18</v>
      </c>
      <c r="AC26" s="1567"/>
      <c r="AD26" s="1506" t="s">
        <v>55</v>
      </c>
      <c r="AE26" s="1506" t="s">
        <v>64</v>
      </c>
      <c r="AF26" s="1506"/>
      <c r="AG26" s="1507"/>
      <c r="AH26" s="1119"/>
      <c r="AI26" s="1660">
        <f t="shared" si="4"/>
        <v>14</v>
      </c>
      <c r="AJ26" s="1497" t="s">
        <v>15</v>
      </c>
      <c r="AK26" s="1574"/>
      <c r="AL26" s="1509" t="s">
        <v>55</v>
      </c>
      <c r="AM26" s="1509" t="s">
        <v>64</v>
      </c>
      <c r="AN26" s="1509"/>
      <c r="AO26" s="1510"/>
      <c r="AP26" s="1119"/>
      <c r="AQ26" s="1660">
        <f t="shared" si="5"/>
        <v>14</v>
      </c>
      <c r="AR26" s="1551" t="s">
        <v>19</v>
      </c>
      <c r="AS26" s="1523" t="s">
        <v>55</v>
      </c>
      <c r="AT26" s="1524" t="s">
        <v>64</v>
      </c>
      <c r="AU26" s="1524"/>
      <c r="AV26" s="1524"/>
      <c r="AW26" s="1525"/>
      <c r="AX26" s="3465"/>
      <c r="AY26" s="1245"/>
      <c r="AZ26" s="3143">
        <f t="shared" si="6"/>
        <v>14</v>
      </c>
      <c r="BA26" s="1549" t="s">
        <v>18</v>
      </c>
      <c r="BB26" s="1757" t="s">
        <v>55</v>
      </c>
      <c r="BC26" s="1748" t="s">
        <v>64</v>
      </c>
      <c r="BD26" s="1748"/>
      <c r="BE26" s="1748"/>
      <c r="BF26" s="1749"/>
      <c r="BG26" s="1245">
        <v>33</v>
      </c>
      <c r="BH26" s="1660">
        <f t="shared" si="7"/>
        <v>14</v>
      </c>
      <c r="BI26" s="1545" t="s">
        <v>14</v>
      </c>
      <c r="BJ26" s="1511" t="s">
        <v>64</v>
      </c>
      <c r="BK26" s="1512"/>
      <c r="BL26" s="1512"/>
      <c r="BM26" s="1512"/>
      <c r="BN26" s="1513" t="s">
        <v>55</v>
      </c>
      <c r="BO26" s="1154"/>
      <c r="BP26" s="1665">
        <f t="shared" si="8"/>
        <v>14</v>
      </c>
      <c r="BQ26" s="1550" t="s">
        <v>16</v>
      </c>
      <c r="BR26" s="1520"/>
      <c r="BS26" s="1521"/>
      <c r="BT26" s="1521"/>
      <c r="BU26" s="1521" t="s">
        <v>55</v>
      </c>
      <c r="BV26" s="1522" t="s">
        <v>64</v>
      </c>
      <c r="BW26" s="1119"/>
      <c r="BX26" s="1660">
        <f t="shared" si="9"/>
        <v>14</v>
      </c>
      <c r="BY26" s="1500" t="s">
        <v>88</v>
      </c>
      <c r="BZ26" s="1508"/>
      <c r="CA26" s="1509"/>
      <c r="CB26" s="1509"/>
      <c r="CC26" s="1509" t="s">
        <v>55</v>
      </c>
      <c r="CD26" s="1510" t="s">
        <v>64</v>
      </c>
      <c r="CE26" s="1119"/>
      <c r="CF26" s="1660">
        <f t="shared" si="10"/>
        <v>14</v>
      </c>
      <c r="CG26" s="1500" t="s">
        <v>17</v>
      </c>
      <c r="CH26" s="1508"/>
      <c r="CI26" s="1509"/>
      <c r="CJ26" s="1509" t="s">
        <v>55</v>
      </c>
      <c r="CK26" s="1509" t="s">
        <v>64</v>
      </c>
      <c r="CL26" s="1510"/>
      <c r="CM26" s="1133"/>
      <c r="CN26" s="1665">
        <f t="shared" si="11"/>
        <v>14</v>
      </c>
      <c r="CO26" s="1498" t="s">
        <v>16</v>
      </c>
      <c r="CP26" s="1520"/>
      <c r="CQ26" s="1521"/>
      <c r="CR26" s="1521" t="s">
        <v>55</v>
      </c>
      <c r="CS26" s="1521" t="s">
        <v>64</v>
      </c>
      <c r="CT26" s="1522"/>
      <c r="CU26" s="1243"/>
      <c r="CV26" s="1255"/>
      <c r="CW26" s="1253"/>
      <c r="CX26" s="1254"/>
      <c r="DA26" s="3110"/>
      <c r="DB26" s="3109"/>
      <c r="DC26" s="3109"/>
      <c r="DD26" s="3109"/>
      <c r="DE26" s="3108"/>
    </row>
    <row r="27" spans="2:109" s="3103" customFormat="1" ht="18.95" customHeight="1" thickBot="1">
      <c r="B27" s="1245"/>
      <c r="C27" s="1659">
        <f t="shared" si="0"/>
        <v>15</v>
      </c>
      <c r="D27" s="1552" t="s">
        <v>15</v>
      </c>
      <c r="E27" s="1540"/>
      <c r="F27" s="1509" t="s">
        <v>55</v>
      </c>
      <c r="G27" s="1509" t="s">
        <v>64</v>
      </c>
      <c r="H27" s="1509"/>
      <c r="I27" s="1510"/>
      <c r="J27" s="1131"/>
      <c r="K27" s="1660">
        <f t="shared" si="1"/>
        <v>15</v>
      </c>
      <c r="L27" s="1551" t="s">
        <v>19</v>
      </c>
      <c r="M27" s="1574" t="s">
        <v>55</v>
      </c>
      <c r="N27" s="1509" t="s">
        <v>64</v>
      </c>
      <c r="O27" s="1509"/>
      <c r="P27" s="1509"/>
      <c r="Q27" s="1510"/>
      <c r="R27" s="1119"/>
      <c r="S27" s="1660">
        <f t="shared" si="2"/>
        <v>15</v>
      </c>
      <c r="T27" s="1551" t="s">
        <v>19</v>
      </c>
      <c r="U27" s="1508"/>
      <c r="V27" s="1509" t="s">
        <v>55</v>
      </c>
      <c r="W27" s="1509" t="s">
        <v>64</v>
      </c>
      <c r="X27" s="1509"/>
      <c r="Y27" s="1510"/>
      <c r="Z27" s="1119"/>
      <c r="AA27" s="1659">
        <f t="shared" si="3"/>
        <v>15</v>
      </c>
      <c r="AB27" s="1500" t="s">
        <v>88</v>
      </c>
      <c r="AC27" s="1523" t="s">
        <v>55</v>
      </c>
      <c r="AD27" s="1509" t="s">
        <v>64</v>
      </c>
      <c r="AE27" s="1509"/>
      <c r="AF27" s="1509"/>
      <c r="AG27" s="1510"/>
      <c r="AH27" s="1119">
        <v>20</v>
      </c>
      <c r="AI27" s="1659">
        <f t="shared" si="4"/>
        <v>15</v>
      </c>
      <c r="AJ27" s="1552" t="s">
        <v>14</v>
      </c>
      <c r="AK27" s="1505" t="s">
        <v>55</v>
      </c>
      <c r="AL27" s="1506" t="s">
        <v>64</v>
      </c>
      <c r="AM27" s="1506"/>
      <c r="AN27" s="1506"/>
      <c r="AO27" s="1507"/>
      <c r="AP27" s="1133"/>
      <c r="AQ27" s="1663">
        <f t="shared" si="5"/>
        <v>15</v>
      </c>
      <c r="AR27" s="1550" t="s">
        <v>16</v>
      </c>
      <c r="AS27" s="1564" t="s">
        <v>64</v>
      </c>
      <c r="AT27" s="1565"/>
      <c r="AU27" s="1565"/>
      <c r="AV27" s="1565"/>
      <c r="AW27" s="1566" t="s">
        <v>55</v>
      </c>
      <c r="AX27" s="3465"/>
      <c r="AY27" s="1245"/>
      <c r="AZ27" s="1664">
        <f t="shared" si="6"/>
        <v>15</v>
      </c>
      <c r="BA27" s="2410" t="s">
        <v>88</v>
      </c>
      <c r="BB27" s="1567" t="s">
        <v>64</v>
      </c>
      <c r="BC27" s="1537"/>
      <c r="BD27" s="1537"/>
      <c r="BE27" s="1537"/>
      <c r="BF27" s="1538" t="s">
        <v>55</v>
      </c>
      <c r="BG27" s="1245"/>
      <c r="BH27" s="1659">
        <f t="shared" si="7"/>
        <v>15</v>
      </c>
      <c r="BI27" s="1545" t="s">
        <v>17</v>
      </c>
      <c r="BJ27" s="1523"/>
      <c r="BK27" s="1509"/>
      <c r="BL27" s="1509"/>
      <c r="BM27" s="1509" t="s">
        <v>55</v>
      </c>
      <c r="BN27" s="1510" t="s">
        <v>64</v>
      </c>
      <c r="BO27" s="1131"/>
      <c r="BP27" s="1667">
        <f t="shared" si="8"/>
        <v>15</v>
      </c>
      <c r="BQ27" s="1849" t="s">
        <v>18</v>
      </c>
      <c r="BR27" s="1505"/>
      <c r="BS27" s="1506"/>
      <c r="BT27" s="1506" t="s">
        <v>55</v>
      </c>
      <c r="BU27" s="1506" t="s">
        <v>64</v>
      </c>
      <c r="BV27" s="1507"/>
      <c r="BW27" s="1119"/>
      <c r="BX27" s="1659">
        <f t="shared" si="9"/>
        <v>15</v>
      </c>
      <c r="BY27" s="1557" t="s">
        <v>15</v>
      </c>
      <c r="BZ27" s="1505"/>
      <c r="CA27" s="1506"/>
      <c r="CB27" s="1506" t="s">
        <v>55</v>
      </c>
      <c r="CC27" s="1506" t="s">
        <v>64</v>
      </c>
      <c r="CD27" s="1507"/>
      <c r="CE27" s="1119"/>
      <c r="CF27" s="1660">
        <f t="shared" si="10"/>
        <v>15</v>
      </c>
      <c r="CG27" s="1500" t="s">
        <v>19</v>
      </c>
      <c r="CH27" s="1508"/>
      <c r="CI27" s="1509" t="s">
        <v>55</v>
      </c>
      <c r="CJ27" s="1509" t="s">
        <v>64</v>
      </c>
      <c r="CK27" s="1509"/>
      <c r="CL27" s="1510"/>
      <c r="CM27" s="1119"/>
      <c r="CN27" s="1666">
        <f t="shared" si="11"/>
        <v>15</v>
      </c>
      <c r="CO27" s="1503" t="s">
        <v>18</v>
      </c>
      <c r="CP27" s="1514"/>
      <c r="CQ27" s="1515" t="s">
        <v>55</v>
      </c>
      <c r="CR27" s="1515" t="s">
        <v>64</v>
      </c>
      <c r="CS27" s="1515"/>
      <c r="CT27" s="1516"/>
      <c r="CU27" s="1243"/>
      <c r="CV27" s="1392" t="s">
        <v>91</v>
      </c>
      <c r="CW27" s="1253"/>
      <c r="CX27" s="1254"/>
      <c r="DA27" s="3110"/>
      <c r="DB27" s="3109"/>
      <c r="DC27" s="3109"/>
      <c r="DD27" s="3109"/>
      <c r="DE27" s="3108"/>
    </row>
    <row r="28" spans="2:109" s="3103" customFormat="1" ht="18.95" customHeight="1" thickBot="1">
      <c r="B28" s="1245">
        <v>3</v>
      </c>
      <c r="C28" s="1659">
        <f t="shared" si="0"/>
        <v>16</v>
      </c>
      <c r="D28" s="1552" t="s">
        <v>14</v>
      </c>
      <c r="E28" s="1540" t="s">
        <v>55</v>
      </c>
      <c r="F28" s="1509" t="s">
        <v>64</v>
      </c>
      <c r="G28" s="1509"/>
      <c r="H28" s="1509"/>
      <c r="I28" s="1510"/>
      <c r="J28" s="1154"/>
      <c r="K28" s="1663">
        <f t="shared" si="1"/>
        <v>16</v>
      </c>
      <c r="L28" s="1550" t="s">
        <v>16</v>
      </c>
      <c r="M28" s="1577" t="s">
        <v>64</v>
      </c>
      <c r="N28" s="1521"/>
      <c r="O28" s="1521"/>
      <c r="P28" s="1521"/>
      <c r="Q28" s="1522" t="s">
        <v>55</v>
      </c>
      <c r="R28" s="1133"/>
      <c r="S28" s="1665">
        <f t="shared" si="2"/>
        <v>16</v>
      </c>
      <c r="T28" s="1550" t="s">
        <v>16</v>
      </c>
      <c r="U28" s="1520" t="s">
        <v>55</v>
      </c>
      <c r="V28" s="1521" t="s">
        <v>64</v>
      </c>
      <c r="W28" s="1521"/>
      <c r="X28" s="1521"/>
      <c r="Y28" s="1522"/>
      <c r="Z28" s="1119"/>
      <c r="AA28" s="1659">
        <f t="shared" si="3"/>
        <v>16</v>
      </c>
      <c r="AB28" s="1500" t="s">
        <v>15</v>
      </c>
      <c r="AC28" s="1523" t="s">
        <v>64</v>
      </c>
      <c r="AD28" s="1509"/>
      <c r="AE28" s="1509"/>
      <c r="AF28" s="1509"/>
      <c r="AG28" s="1510" t="s">
        <v>55</v>
      </c>
      <c r="AH28" s="1119"/>
      <c r="AI28" s="1659">
        <f t="shared" si="4"/>
        <v>16</v>
      </c>
      <c r="AJ28" s="1552" t="s">
        <v>17</v>
      </c>
      <c r="AK28" s="1508" t="s">
        <v>64</v>
      </c>
      <c r="AL28" s="1509"/>
      <c r="AM28" s="1509"/>
      <c r="AN28" s="1509"/>
      <c r="AO28" s="1510" t="s">
        <v>55</v>
      </c>
      <c r="AP28" s="1119"/>
      <c r="AQ28" s="1664">
        <f t="shared" si="5"/>
        <v>16</v>
      </c>
      <c r="AR28" s="1549" t="s">
        <v>18</v>
      </c>
      <c r="AS28" s="1567"/>
      <c r="AT28" s="1537"/>
      <c r="AU28" s="1537"/>
      <c r="AV28" s="1537" t="s">
        <v>55</v>
      </c>
      <c r="AW28" s="1538" t="s">
        <v>64</v>
      </c>
      <c r="AX28" s="3465"/>
      <c r="AY28" s="1245"/>
      <c r="AZ28" s="1664">
        <f t="shared" si="6"/>
        <v>16</v>
      </c>
      <c r="BA28" s="1546" t="s">
        <v>15</v>
      </c>
      <c r="BB28" s="1523"/>
      <c r="BC28" s="1524"/>
      <c r="BD28" s="1524"/>
      <c r="BE28" s="1524" t="s">
        <v>55</v>
      </c>
      <c r="BF28" s="1525" t="s">
        <v>64</v>
      </c>
      <c r="BG28" s="1245"/>
      <c r="BH28" s="1659">
        <f t="shared" si="7"/>
        <v>16</v>
      </c>
      <c r="BI28" s="1548" t="s">
        <v>19</v>
      </c>
      <c r="BJ28" s="1523"/>
      <c r="BK28" s="1509"/>
      <c r="BL28" s="1509" t="s">
        <v>55</v>
      </c>
      <c r="BM28" s="1509" t="s">
        <v>64</v>
      </c>
      <c r="BN28" s="1510"/>
      <c r="BO28" s="1131"/>
      <c r="BP28" s="1660">
        <f t="shared" si="8"/>
        <v>16</v>
      </c>
      <c r="BQ28" s="1551" t="s">
        <v>88</v>
      </c>
      <c r="BR28" s="1508"/>
      <c r="BS28" s="1509" t="s">
        <v>55</v>
      </c>
      <c r="BT28" s="1509" t="s">
        <v>64</v>
      </c>
      <c r="BU28" s="1509"/>
      <c r="BV28" s="1510"/>
      <c r="BW28" s="1119">
        <v>42</v>
      </c>
      <c r="BX28" s="1659">
        <f t="shared" si="9"/>
        <v>16</v>
      </c>
      <c r="BY28" s="1554" t="s">
        <v>14</v>
      </c>
      <c r="BZ28" s="1508"/>
      <c r="CA28" s="1509" t="s">
        <v>55</v>
      </c>
      <c r="CB28" s="1509" t="s">
        <v>64</v>
      </c>
      <c r="CC28" s="1509"/>
      <c r="CD28" s="1510"/>
      <c r="CE28" s="1133"/>
      <c r="CF28" s="1665">
        <f t="shared" si="10"/>
        <v>16</v>
      </c>
      <c r="CG28" s="1498" t="s">
        <v>16</v>
      </c>
      <c r="CH28" s="1520" t="s">
        <v>55</v>
      </c>
      <c r="CI28" s="1521" t="s">
        <v>64</v>
      </c>
      <c r="CJ28" s="1521"/>
      <c r="CK28" s="1521"/>
      <c r="CL28" s="1522"/>
      <c r="CM28" s="1119"/>
      <c r="CN28" s="1660">
        <f t="shared" si="11"/>
        <v>16</v>
      </c>
      <c r="CO28" s="1500" t="s">
        <v>88</v>
      </c>
      <c r="CP28" s="1508" t="s">
        <v>55</v>
      </c>
      <c r="CQ28" s="1509" t="s">
        <v>64</v>
      </c>
      <c r="CR28" s="1509"/>
      <c r="CS28" s="1509"/>
      <c r="CT28" s="1510"/>
      <c r="CU28" s="1243"/>
      <c r="CV28" s="1450" t="s">
        <v>97</v>
      </c>
      <c r="CW28" s="1253"/>
      <c r="CX28" s="1254"/>
      <c r="DA28" s="3110"/>
      <c r="DB28" s="3109"/>
      <c r="DC28" s="3109"/>
      <c r="DD28" s="3109"/>
      <c r="DE28" s="3108"/>
    </row>
    <row r="29" spans="2:109" s="3103" customFormat="1" ht="18.95" customHeight="1" thickBot="1">
      <c r="B29" s="1245"/>
      <c r="C29" s="1659">
        <f t="shared" si="0"/>
        <v>17</v>
      </c>
      <c r="D29" s="1552" t="s">
        <v>17</v>
      </c>
      <c r="E29" s="1540" t="s">
        <v>64</v>
      </c>
      <c r="F29" s="1509"/>
      <c r="G29" s="1509"/>
      <c r="H29" s="1509"/>
      <c r="I29" s="1510" t="s">
        <v>55</v>
      </c>
      <c r="J29" s="1187"/>
      <c r="K29" s="1664">
        <f t="shared" si="1"/>
        <v>17</v>
      </c>
      <c r="L29" s="1549" t="s">
        <v>18</v>
      </c>
      <c r="M29" s="1576"/>
      <c r="N29" s="1506"/>
      <c r="O29" s="1506"/>
      <c r="P29" s="1506" t="s">
        <v>55</v>
      </c>
      <c r="Q29" s="1507" t="s">
        <v>64</v>
      </c>
      <c r="R29" s="1119"/>
      <c r="S29" s="1666">
        <f t="shared" si="2"/>
        <v>17</v>
      </c>
      <c r="T29" s="1556" t="s">
        <v>18</v>
      </c>
      <c r="U29" s="1505" t="s">
        <v>64</v>
      </c>
      <c r="V29" s="1506"/>
      <c r="W29" s="1506"/>
      <c r="X29" s="1506"/>
      <c r="Y29" s="1507" t="s">
        <v>55</v>
      </c>
      <c r="Z29" s="1119">
        <v>16</v>
      </c>
      <c r="AA29" s="1659">
        <f t="shared" si="3"/>
        <v>17</v>
      </c>
      <c r="AB29" s="1500" t="s">
        <v>14</v>
      </c>
      <c r="AC29" s="1523"/>
      <c r="AD29" s="1509"/>
      <c r="AE29" s="1509"/>
      <c r="AF29" s="1509" t="s">
        <v>55</v>
      </c>
      <c r="AG29" s="1510" t="s">
        <v>64</v>
      </c>
      <c r="AH29" s="1119"/>
      <c r="AI29" s="1659">
        <f t="shared" si="4"/>
        <v>17</v>
      </c>
      <c r="AJ29" s="1552" t="s">
        <v>19</v>
      </c>
      <c r="AK29" s="1508"/>
      <c r="AL29" s="1509"/>
      <c r="AM29" s="1509"/>
      <c r="AN29" s="1509" t="s">
        <v>55</v>
      </c>
      <c r="AO29" s="1510" t="s">
        <v>64</v>
      </c>
      <c r="AP29" s="1142"/>
      <c r="AQ29" s="1659">
        <f t="shared" si="5"/>
        <v>17</v>
      </c>
      <c r="AR29" s="1551" t="s">
        <v>88</v>
      </c>
      <c r="AS29" s="1523"/>
      <c r="AT29" s="1524"/>
      <c r="AU29" s="1524" t="s">
        <v>55</v>
      </c>
      <c r="AV29" s="1524" t="s">
        <v>64</v>
      </c>
      <c r="AW29" s="1525"/>
      <c r="AX29" s="3465"/>
      <c r="AY29" s="1245">
        <v>29</v>
      </c>
      <c r="AZ29" s="1659">
        <f t="shared" si="6"/>
        <v>17</v>
      </c>
      <c r="BA29" s="1546" t="s">
        <v>14</v>
      </c>
      <c r="BB29" s="1523"/>
      <c r="BC29" s="1524"/>
      <c r="BD29" s="1524" t="s">
        <v>55</v>
      </c>
      <c r="BE29" s="1524" t="s">
        <v>64</v>
      </c>
      <c r="BF29" s="1525"/>
      <c r="BG29" s="1246"/>
      <c r="BH29" s="1663">
        <f t="shared" si="7"/>
        <v>17</v>
      </c>
      <c r="BI29" s="1544" t="s">
        <v>16</v>
      </c>
      <c r="BJ29" s="1564"/>
      <c r="BK29" s="1521" t="s">
        <v>55</v>
      </c>
      <c r="BL29" s="1521" t="s">
        <v>64</v>
      </c>
      <c r="BM29" s="1521"/>
      <c r="BN29" s="1522"/>
      <c r="BO29" s="1131"/>
      <c r="BP29" s="1660">
        <f t="shared" si="8"/>
        <v>17</v>
      </c>
      <c r="BQ29" s="1551" t="s">
        <v>15</v>
      </c>
      <c r="BR29" s="1508" t="s">
        <v>55</v>
      </c>
      <c r="BS29" s="1509" t="s">
        <v>64</v>
      </c>
      <c r="BT29" s="1509"/>
      <c r="BU29" s="1509"/>
      <c r="BV29" s="1510"/>
      <c r="BW29" s="1119"/>
      <c r="BX29" s="1659">
        <f t="shared" si="9"/>
        <v>17</v>
      </c>
      <c r="BY29" s="1551" t="s">
        <v>17</v>
      </c>
      <c r="BZ29" s="1505" t="s">
        <v>55</v>
      </c>
      <c r="CA29" s="1506" t="s">
        <v>64</v>
      </c>
      <c r="CB29" s="1506"/>
      <c r="CC29" s="1506"/>
      <c r="CD29" s="1507"/>
      <c r="CE29" s="1119"/>
      <c r="CF29" s="1667">
        <f t="shared" si="10"/>
        <v>17</v>
      </c>
      <c r="CG29" s="3928" t="s">
        <v>18</v>
      </c>
      <c r="CH29" s="1505" t="s">
        <v>64</v>
      </c>
      <c r="CI29" s="1506"/>
      <c r="CJ29" s="1506"/>
      <c r="CK29" s="1506"/>
      <c r="CL29" s="1507" t="s">
        <v>55</v>
      </c>
      <c r="CM29" s="1119"/>
      <c r="CN29" s="1660">
        <f t="shared" si="11"/>
        <v>17</v>
      </c>
      <c r="CO29" s="1500" t="s">
        <v>15</v>
      </c>
      <c r="CP29" s="1508" t="s">
        <v>64</v>
      </c>
      <c r="CQ29" s="1509"/>
      <c r="CR29" s="1509"/>
      <c r="CS29" s="1509"/>
      <c r="CT29" s="1510" t="s">
        <v>55</v>
      </c>
      <c r="CU29" s="1243"/>
      <c r="CV29" s="1256" t="s">
        <v>387</v>
      </c>
      <c r="CW29" s="1253"/>
      <c r="CX29" s="1254"/>
      <c r="DA29" s="3110"/>
      <c r="DB29" s="3109"/>
      <c r="DC29" s="3109"/>
      <c r="DD29" s="3109"/>
      <c r="DE29" s="3108"/>
    </row>
    <row r="30" spans="2:109" s="3103" customFormat="1" ht="18.95" customHeight="1" thickBot="1">
      <c r="B30" s="1245"/>
      <c r="C30" s="1659">
        <f t="shared" si="0"/>
        <v>18</v>
      </c>
      <c r="D30" s="1552" t="s">
        <v>19</v>
      </c>
      <c r="E30" s="1540"/>
      <c r="F30" s="1509"/>
      <c r="G30" s="1509"/>
      <c r="H30" s="1509" t="s">
        <v>55</v>
      </c>
      <c r="I30" s="1510" t="s">
        <v>64</v>
      </c>
      <c r="J30" s="1131"/>
      <c r="K30" s="1659">
        <f t="shared" si="1"/>
        <v>18</v>
      </c>
      <c r="L30" s="1551" t="s">
        <v>88</v>
      </c>
      <c r="M30" s="1574"/>
      <c r="N30" s="1509"/>
      <c r="O30" s="1509" t="s">
        <v>55</v>
      </c>
      <c r="P30" s="1509" t="s">
        <v>64</v>
      </c>
      <c r="Q30" s="1510"/>
      <c r="R30" s="1119"/>
      <c r="S30" s="1659">
        <f t="shared" si="2"/>
        <v>18</v>
      </c>
      <c r="T30" s="1552" t="s">
        <v>88</v>
      </c>
      <c r="U30" s="1508"/>
      <c r="V30" s="1509"/>
      <c r="W30" s="1509"/>
      <c r="X30" s="1509" t="s">
        <v>55</v>
      </c>
      <c r="Y30" s="1510" t="s">
        <v>64</v>
      </c>
      <c r="Z30" s="1652"/>
      <c r="AA30" s="1661">
        <f t="shared" si="3"/>
        <v>18</v>
      </c>
      <c r="AB30" s="1496" t="s">
        <v>17</v>
      </c>
      <c r="AC30" s="1523"/>
      <c r="AD30" s="1509"/>
      <c r="AE30" s="1509" t="s">
        <v>55</v>
      </c>
      <c r="AF30" s="1509" t="s">
        <v>64</v>
      </c>
      <c r="AG30" s="1510"/>
      <c r="AH30" s="1133"/>
      <c r="AI30" s="1663">
        <f t="shared" si="4"/>
        <v>18</v>
      </c>
      <c r="AJ30" s="1553" t="s">
        <v>16</v>
      </c>
      <c r="AK30" s="1511"/>
      <c r="AL30" s="1512"/>
      <c r="AM30" s="1512" t="s">
        <v>55</v>
      </c>
      <c r="AN30" s="1512" t="s">
        <v>64</v>
      </c>
      <c r="AO30" s="1531"/>
      <c r="AP30" s="1142"/>
      <c r="AQ30" s="1659">
        <f t="shared" si="5"/>
        <v>18</v>
      </c>
      <c r="AR30" s="1552" t="s">
        <v>15</v>
      </c>
      <c r="AS30" s="1523"/>
      <c r="AT30" s="1524" t="s">
        <v>55</v>
      </c>
      <c r="AU30" s="1524" t="s">
        <v>64</v>
      </c>
      <c r="AV30" s="1524"/>
      <c r="AW30" s="1525"/>
      <c r="AX30" s="3465"/>
      <c r="AY30" s="1650"/>
      <c r="AZ30" s="1659">
        <f t="shared" si="6"/>
        <v>18</v>
      </c>
      <c r="BA30" s="1546" t="s">
        <v>17</v>
      </c>
      <c r="BB30" s="1523"/>
      <c r="BC30" s="1524" t="s">
        <v>55</v>
      </c>
      <c r="BD30" s="1524" t="s">
        <v>64</v>
      </c>
      <c r="BE30" s="1524"/>
      <c r="BF30" s="1525"/>
      <c r="BG30" s="1245"/>
      <c r="BH30" s="1666">
        <f t="shared" si="7"/>
        <v>18</v>
      </c>
      <c r="BI30" s="1656" t="s">
        <v>18</v>
      </c>
      <c r="BJ30" s="1536" t="s">
        <v>55</v>
      </c>
      <c r="BK30" s="1515" t="s">
        <v>64</v>
      </c>
      <c r="BL30" s="1515"/>
      <c r="BM30" s="1515"/>
      <c r="BN30" s="1516"/>
      <c r="BO30" s="1131">
        <v>38</v>
      </c>
      <c r="BP30" s="1660">
        <f t="shared" si="8"/>
        <v>18</v>
      </c>
      <c r="BQ30" s="1551" t="s">
        <v>14</v>
      </c>
      <c r="BR30" s="1508" t="s">
        <v>64</v>
      </c>
      <c r="BS30" s="1509"/>
      <c r="BT30" s="1509"/>
      <c r="BU30" s="1509"/>
      <c r="BV30" s="1510" t="s">
        <v>55</v>
      </c>
      <c r="BW30" s="1119"/>
      <c r="BX30" s="1659">
        <f t="shared" si="9"/>
        <v>18</v>
      </c>
      <c r="BY30" s="1500" t="s">
        <v>19</v>
      </c>
      <c r="BZ30" s="1574" t="s">
        <v>64</v>
      </c>
      <c r="CA30" s="1509"/>
      <c r="CB30" s="1509"/>
      <c r="CC30" s="1509"/>
      <c r="CD30" s="1510" t="s">
        <v>55</v>
      </c>
      <c r="CE30" s="1119"/>
      <c r="CF30" s="1659">
        <f t="shared" si="10"/>
        <v>18</v>
      </c>
      <c r="CG30" s="1529" t="s">
        <v>88</v>
      </c>
      <c r="CH30" s="1508"/>
      <c r="CI30" s="1509"/>
      <c r="CJ30" s="1509"/>
      <c r="CK30" s="1509" t="s">
        <v>55</v>
      </c>
      <c r="CL30" s="1510" t="s">
        <v>64</v>
      </c>
      <c r="CM30" s="1119">
        <v>51</v>
      </c>
      <c r="CN30" s="1660">
        <f t="shared" si="11"/>
        <v>18</v>
      </c>
      <c r="CO30" s="1500" t="s">
        <v>14</v>
      </c>
      <c r="CP30" s="1508"/>
      <c r="CQ30" s="1509"/>
      <c r="CR30" s="1509"/>
      <c r="CS30" s="1509" t="s">
        <v>55</v>
      </c>
      <c r="CT30" s="1510" t="s">
        <v>64</v>
      </c>
      <c r="CU30" s="1243"/>
      <c r="CV30" s="1256" t="s">
        <v>388</v>
      </c>
      <c r="CW30" s="1253"/>
      <c r="CX30" s="1254"/>
      <c r="DA30" s="3110"/>
      <c r="DB30" s="3109"/>
      <c r="DC30" s="3109"/>
      <c r="DD30" s="3109"/>
      <c r="DE30" s="3108"/>
    </row>
    <row r="31" spans="2:109" s="3103" customFormat="1" ht="18.95" customHeight="1" thickBot="1">
      <c r="B31" s="1246"/>
      <c r="C31" s="1663">
        <f t="shared" si="0"/>
        <v>19</v>
      </c>
      <c r="D31" s="1554" t="s">
        <v>16</v>
      </c>
      <c r="E31" s="1542"/>
      <c r="F31" s="1512"/>
      <c r="G31" s="1512" t="s">
        <v>55</v>
      </c>
      <c r="H31" s="1512" t="s">
        <v>64</v>
      </c>
      <c r="I31" s="1531"/>
      <c r="J31" s="1131"/>
      <c r="K31" s="1659">
        <f t="shared" si="1"/>
        <v>19</v>
      </c>
      <c r="L31" s="1584" t="s">
        <v>15</v>
      </c>
      <c r="M31" s="1576"/>
      <c r="N31" s="1506" t="s">
        <v>55</v>
      </c>
      <c r="O31" s="1506" t="s">
        <v>64</v>
      </c>
      <c r="P31" s="1506"/>
      <c r="Q31" s="1507"/>
      <c r="R31" s="1119"/>
      <c r="S31" s="1659">
        <f t="shared" si="2"/>
        <v>19</v>
      </c>
      <c r="T31" s="1552" t="s">
        <v>15</v>
      </c>
      <c r="U31" s="1508"/>
      <c r="V31" s="1509"/>
      <c r="W31" s="1509" t="s">
        <v>55</v>
      </c>
      <c r="X31" s="1509" t="s">
        <v>64</v>
      </c>
      <c r="Y31" s="1510"/>
      <c r="Z31" s="1652"/>
      <c r="AA31" s="1659">
        <f t="shared" si="3"/>
        <v>19</v>
      </c>
      <c r="AB31" s="1500" t="s">
        <v>19</v>
      </c>
      <c r="AC31" s="1523"/>
      <c r="AD31" s="1509" t="s">
        <v>55</v>
      </c>
      <c r="AE31" s="1509" t="s">
        <v>64</v>
      </c>
      <c r="AF31" s="1509"/>
      <c r="AG31" s="1510"/>
      <c r="AH31" s="1119"/>
      <c r="AI31" s="1664">
        <f t="shared" si="4"/>
        <v>19</v>
      </c>
      <c r="AJ31" s="1555" t="s">
        <v>18</v>
      </c>
      <c r="AK31" s="1752"/>
      <c r="AL31" s="1753" t="s">
        <v>55</v>
      </c>
      <c r="AM31" s="1753" t="s">
        <v>64</v>
      </c>
      <c r="AN31" s="1753"/>
      <c r="AO31" s="1754"/>
      <c r="AP31" s="1245">
        <v>25</v>
      </c>
      <c r="AQ31" s="1659">
        <f t="shared" si="5"/>
        <v>19</v>
      </c>
      <c r="AR31" s="1551" t="s">
        <v>14</v>
      </c>
      <c r="AS31" s="1755" t="s">
        <v>55</v>
      </c>
      <c r="AT31" s="1534" t="s">
        <v>64</v>
      </c>
      <c r="AU31" s="1534"/>
      <c r="AV31" s="1534"/>
      <c r="AW31" s="1535"/>
      <c r="AX31" s="3465"/>
      <c r="AY31" s="1650"/>
      <c r="AZ31" s="1659">
        <f t="shared" si="6"/>
        <v>19</v>
      </c>
      <c r="BA31" s="1546" t="s">
        <v>19</v>
      </c>
      <c r="BB31" s="1523" t="s">
        <v>55</v>
      </c>
      <c r="BC31" s="1524" t="s">
        <v>64</v>
      </c>
      <c r="BD31" s="1524"/>
      <c r="BE31" s="1524"/>
      <c r="BF31" s="1525"/>
      <c r="BG31" s="1853"/>
      <c r="BH31" s="1660">
        <f t="shared" si="7"/>
        <v>19</v>
      </c>
      <c r="BI31" s="1548" t="s">
        <v>88</v>
      </c>
      <c r="BJ31" s="1756" t="s">
        <v>64</v>
      </c>
      <c r="BK31" s="1518"/>
      <c r="BL31" s="1518"/>
      <c r="BM31" s="1518"/>
      <c r="BN31" s="1519" t="s">
        <v>55</v>
      </c>
      <c r="BO31" s="1131"/>
      <c r="BP31" s="1660">
        <f t="shared" si="8"/>
        <v>19</v>
      </c>
      <c r="BQ31" s="1551" t="s">
        <v>17</v>
      </c>
      <c r="BR31" s="1508"/>
      <c r="BS31" s="1509"/>
      <c r="BT31" s="1509"/>
      <c r="BU31" s="1509" t="s">
        <v>55</v>
      </c>
      <c r="BV31" s="1510" t="s">
        <v>64</v>
      </c>
      <c r="BW31" s="1133"/>
      <c r="BX31" s="1663">
        <f t="shared" si="9"/>
        <v>19</v>
      </c>
      <c r="BY31" s="1558" t="s">
        <v>16</v>
      </c>
      <c r="BZ31" s="1520"/>
      <c r="CA31" s="1521"/>
      <c r="CB31" s="1521"/>
      <c r="CC31" s="1521" t="s">
        <v>55</v>
      </c>
      <c r="CD31" s="1522" t="s">
        <v>64</v>
      </c>
      <c r="CE31" s="1119"/>
      <c r="CF31" s="1659">
        <f t="shared" si="10"/>
        <v>19</v>
      </c>
      <c r="CG31" s="1529" t="s">
        <v>15</v>
      </c>
      <c r="CH31" s="1508"/>
      <c r="CI31" s="1509"/>
      <c r="CJ31" s="1509" t="s">
        <v>55</v>
      </c>
      <c r="CK31" s="1509" t="s">
        <v>64</v>
      </c>
      <c r="CL31" s="1510"/>
      <c r="CM31" s="1652"/>
      <c r="CN31" s="1660">
        <f t="shared" si="11"/>
        <v>19</v>
      </c>
      <c r="CO31" s="1499" t="s">
        <v>17</v>
      </c>
      <c r="CP31" s="1508"/>
      <c r="CQ31" s="1509"/>
      <c r="CR31" s="1509" t="s">
        <v>55</v>
      </c>
      <c r="CS31" s="1509" t="s">
        <v>64</v>
      </c>
      <c r="CT31" s="1510"/>
      <c r="CU31" s="1243"/>
      <c r="CV31" s="1256" t="s">
        <v>389</v>
      </c>
      <c r="CW31" s="1253"/>
      <c r="CX31" s="1254"/>
      <c r="DA31" s="3110"/>
      <c r="DB31" s="3109"/>
      <c r="DC31" s="3109"/>
      <c r="DD31" s="3109"/>
      <c r="DE31" s="3108"/>
    </row>
    <row r="32" spans="2:109" s="3103" customFormat="1" ht="18.95" customHeight="1" thickBot="1">
      <c r="B32" s="1245"/>
      <c r="C32" s="1659">
        <f t="shared" si="0"/>
        <v>20</v>
      </c>
      <c r="D32" s="1555" t="s">
        <v>18</v>
      </c>
      <c r="E32" s="1568"/>
      <c r="F32" s="1515" t="s">
        <v>55</v>
      </c>
      <c r="G32" s="1515" t="s">
        <v>64</v>
      </c>
      <c r="H32" s="1515"/>
      <c r="I32" s="1516"/>
      <c r="J32" s="1131">
        <v>8</v>
      </c>
      <c r="K32" s="1659">
        <f t="shared" si="1"/>
        <v>20</v>
      </c>
      <c r="L32" s="1551" t="s">
        <v>14</v>
      </c>
      <c r="M32" s="1574" t="s">
        <v>55</v>
      </c>
      <c r="N32" s="1509" t="s">
        <v>64</v>
      </c>
      <c r="O32" s="1509"/>
      <c r="P32" s="1509"/>
      <c r="Q32" s="1510"/>
      <c r="R32" s="1119">
        <v>12</v>
      </c>
      <c r="S32" s="1659">
        <f t="shared" si="2"/>
        <v>20</v>
      </c>
      <c r="T32" s="1552" t="s">
        <v>14</v>
      </c>
      <c r="U32" s="1585"/>
      <c r="V32" s="1586" t="s">
        <v>55</v>
      </c>
      <c r="W32" s="1586" t="s">
        <v>64</v>
      </c>
      <c r="X32" s="1586"/>
      <c r="Y32" s="1848"/>
      <c r="Z32" s="1651"/>
      <c r="AA32" s="1663">
        <f t="shared" si="3"/>
        <v>20</v>
      </c>
      <c r="AB32" s="1498" t="s">
        <v>16</v>
      </c>
      <c r="AC32" s="1564" t="s">
        <v>55</v>
      </c>
      <c r="AD32" s="1521" t="s">
        <v>64</v>
      </c>
      <c r="AE32" s="1521"/>
      <c r="AF32" s="1521"/>
      <c r="AG32" s="1522"/>
      <c r="AH32" s="1119"/>
      <c r="AI32" s="1659">
        <f t="shared" si="4"/>
        <v>20</v>
      </c>
      <c r="AJ32" s="1554" t="s">
        <v>88</v>
      </c>
      <c r="AK32" s="1517" t="s">
        <v>55</v>
      </c>
      <c r="AL32" s="1518" t="s">
        <v>64</v>
      </c>
      <c r="AM32" s="1518"/>
      <c r="AN32" s="1518"/>
      <c r="AO32" s="1519"/>
      <c r="AP32" s="1119"/>
      <c r="AQ32" s="1659">
        <f t="shared" si="5"/>
        <v>20</v>
      </c>
      <c r="AR32" s="1551" t="s">
        <v>17</v>
      </c>
      <c r="AS32" s="1517" t="s">
        <v>64</v>
      </c>
      <c r="AT32" s="1518"/>
      <c r="AU32" s="1518"/>
      <c r="AV32" s="1518"/>
      <c r="AW32" s="1519" t="s">
        <v>55</v>
      </c>
      <c r="AX32" s="3465"/>
      <c r="AY32" s="1655"/>
      <c r="AZ32" s="1663">
        <f t="shared" si="6"/>
        <v>20</v>
      </c>
      <c r="BA32" s="1547" t="s">
        <v>16</v>
      </c>
      <c r="BB32" s="1520" t="s">
        <v>64</v>
      </c>
      <c r="BC32" s="1521"/>
      <c r="BD32" s="1521"/>
      <c r="BE32" s="1521"/>
      <c r="BF32" s="1522" t="s">
        <v>55</v>
      </c>
      <c r="BG32" s="1119"/>
      <c r="BH32" s="1660">
        <f t="shared" si="7"/>
        <v>20</v>
      </c>
      <c r="BI32" s="1561" t="s">
        <v>15</v>
      </c>
      <c r="BJ32" s="1756"/>
      <c r="BK32" s="1518"/>
      <c r="BL32" s="1518"/>
      <c r="BM32" s="1518" t="s">
        <v>55</v>
      </c>
      <c r="BN32" s="1519" t="s">
        <v>64</v>
      </c>
      <c r="BO32" s="1131"/>
      <c r="BP32" s="1666">
        <f t="shared" si="8"/>
        <v>20</v>
      </c>
      <c r="BQ32" s="1551" t="s">
        <v>19</v>
      </c>
      <c r="BR32" s="1508"/>
      <c r="BS32" s="1509"/>
      <c r="BT32" s="1509" t="s">
        <v>55</v>
      </c>
      <c r="BU32" s="1509" t="s">
        <v>64</v>
      </c>
      <c r="BV32" s="1510"/>
      <c r="BW32" s="1125"/>
      <c r="BX32" s="1658">
        <f t="shared" si="9"/>
        <v>20</v>
      </c>
      <c r="BY32" s="1549" t="s">
        <v>18</v>
      </c>
      <c r="BZ32" s="1514"/>
      <c r="CA32" s="1515"/>
      <c r="CB32" s="1515" t="s">
        <v>55</v>
      </c>
      <c r="CC32" s="1515" t="s">
        <v>64</v>
      </c>
      <c r="CD32" s="1516"/>
      <c r="CE32" s="1119">
        <v>47</v>
      </c>
      <c r="CF32" s="1659">
        <f t="shared" si="10"/>
        <v>20</v>
      </c>
      <c r="CG32" s="1500" t="s">
        <v>14</v>
      </c>
      <c r="CH32" s="1508"/>
      <c r="CI32" s="1509" t="s">
        <v>55</v>
      </c>
      <c r="CJ32" s="1509" t="s">
        <v>64</v>
      </c>
      <c r="CK32" s="1509"/>
      <c r="CL32" s="1510"/>
      <c r="CM32" s="1119"/>
      <c r="CN32" s="1660">
        <f t="shared" si="11"/>
        <v>20</v>
      </c>
      <c r="CO32" s="1500" t="s">
        <v>19</v>
      </c>
      <c r="CP32" s="1508"/>
      <c r="CQ32" s="1509" t="s">
        <v>55</v>
      </c>
      <c r="CR32" s="1509" t="s">
        <v>64</v>
      </c>
      <c r="CS32" s="1509"/>
      <c r="CT32" s="1510"/>
      <c r="CU32" s="1243"/>
      <c r="CV32" s="1256" t="s">
        <v>241</v>
      </c>
      <c r="CW32" s="1253"/>
      <c r="CX32" s="1254"/>
      <c r="DA32" s="3110"/>
      <c r="DB32" s="3109"/>
      <c r="DC32" s="3109"/>
      <c r="DD32" s="3109"/>
      <c r="DE32" s="3108"/>
    </row>
    <row r="33" spans="2:109" s="3103" customFormat="1" ht="18.95" customHeight="1" thickBot="1">
      <c r="B33" s="1245"/>
      <c r="C33" s="1659">
        <f t="shared" si="0"/>
        <v>21</v>
      </c>
      <c r="D33" s="1557" t="s">
        <v>88</v>
      </c>
      <c r="E33" s="1540" t="s">
        <v>55</v>
      </c>
      <c r="F33" s="1509" t="s">
        <v>64</v>
      </c>
      <c r="G33" s="1509"/>
      <c r="H33" s="1509"/>
      <c r="I33" s="1510"/>
      <c r="J33" s="1131"/>
      <c r="K33" s="1659">
        <f t="shared" si="1"/>
        <v>21</v>
      </c>
      <c r="L33" s="1551" t="s">
        <v>17</v>
      </c>
      <c r="M33" s="1574" t="s">
        <v>64</v>
      </c>
      <c r="N33" s="1509"/>
      <c r="O33" s="1509"/>
      <c r="P33" s="1509"/>
      <c r="Q33" s="1510" t="s">
        <v>55</v>
      </c>
      <c r="R33" s="1119"/>
      <c r="S33" s="1660">
        <f t="shared" si="2"/>
        <v>21</v>
      </c>
      <c r="T33" s="1551" t="s">
        <v>17</v>
      </c>
      <c r="U33" s="1523" t="s">
        <v>55</v>
      </c>
      <c r="V33" s="1509" t="s">
        <v>64</v>
      </c>
      <c r="W33" s="1509"/>
      <c r="X33" s="1509"/>
      <c r="Y33" s="1510"/>
      <c r="Z33" s="1187"/>
      <c r="AA33" s="4037">
        <f t="shared" si="3"/>
        <v>21</v>
      </c>
      <c r="AB33" s="3507" t="s">
        <v>18</v>
      </c>
      <c r="AC33" s="1536" t="s">
        <v>64</v>
      </c>
      <c r="AD33" s="1515"/>
      <c r="AE33" s="1515"/>
      <c r="AF33" s="1515"/>
      <c r="AG33" s="1516" t="s">
        <v>55</v>
      </c>
      <c r="AH33" s="1119"/>
      <c r="AI33" s="1659">
        <f t="shared" si="4"/>
        <v>21</v>
      </c>
      <c r="AJ33" s="1554" t="s">
        <v>15</v>
      </c>
      <c r="AK33" s="1508" t="s">
        <v>64</v>
      </c>
      <c r="AL33" s="1509"/>
      <c r="AM33" s="1509"/>
      <c r="AN33" s="1509"/>
      <c r="AO33" s="1510" t="s">
        <v>55</v>
      </c>
      <c r="AP33" s="1119"/>
      <c r="AQ33" s="1659">
        <f t="shared" si="5"/>
        <v>21</v>
      </c>
      <c r="AR33" s="1551" t="s">
        <v>19</v>
      </c>
      <c r="AS33" s="2504"/>
      <c r="AT33" s="1524"/>
      <c r="AU33" s="1524"/>
      <c r="AV33" s="1524" t="s">
        <v>55</v>
      </c>
      <c r="AW33" s="1525" t="s">
        <v>64</v>
      </c>
      <c r="AX33" s="3465"/>
      <c r="AY33" s="1750"/>
      <c r="AZ33" s="1751">
        <f t="shared" si="6"/>
        <v>21</v>
      </c>
      <c r="BA33" s="1543" t="s">
        <v>18</v>
      </c>
      <c r="BB33" s="1514"/>
      <c r="BC33" s="1515"/>
      <c r="BD33" s="1515"/>
      <c r="BE33" s="1515" t="s">
        <v>55</v>
      </c>
      <c r="BF33" s="1516" t="s">
        <v>64</v>
      </c>
      <c r="BG33" s="1119">
        <v>34</v>
      </c>
      <c r="BH33" s="2409">
        <f t="shared" si="7"/>
        <v>21</v>
      </c>
      <c r="BI33" s="2413" t="s">
        <v>14</v>
      </c>
      <c r="BJ33" s="1523"/>
      <c r="BK33" s="1509"/>
      <c r="BL33" s="1509" t="s">
        <v>55</v>
      </c>
      <c r="BM33" s="1509" t="s">
        <v>64</v>
      </c>
      <c r="BN33" s="1510"/>
      <c r="BO33" s="1133"/>
      <c r="BP33" s="1663">
        <f t="shared" si="8"/>
        <v>21</v>
      </c>
      <c r="BQ33" s="1550" t="s">
        <v>16</v>
      </c>
      <c r="BR33" s="1520"/>
      <c r="BS33" s="1521" t="s">
        <v>55</v>
      </c>
      <c r="BT33" s="1521" t="s">
        <v>64</v>
      </c>
      <c r="BU33" s="1521"/>
      <c r="BV33" s="1522"/>
      <c r="BW33" s="1119"/>
      <c r="BX33" s="1747">
        <f t="shared" si="9"/>
        <v>21</v>
      </c>
      <c r="BY33" s="1584" t="s">
        <v>88</v>
      </c>
      <c r="BZ33" s="1508"/>
      <c r="CA33" s="1509" t="s">
        <v>55</v>
      </c>
      <c r="CB33" s="1509" t="s">
        <v>64</v>
      </c>
      <c r="CC33" s="1509"/>
      <c r="CD33" s="1510"/>
      <c r="CE33" s="1119"/>
      <c r="CF33" s="1659">
        <f t="shared" si="10"/>
        <v>21</v>
      </c>
      <c r="CG33" s="1529" t="s">
        <v>17</v>
      </c>
      <c r="CH33" s="1574" t="s">
        <v>55</v>
      </c>
      <c r="CI33" s="1509" t="s">
        <v>64</v>
      </c>
      <c r="CJ33" s="1509"/>
      <c r="CK33" s="1509"/>
      <c r="CL33" s="1510"/>
      <c r="CM33" s="1133"/>
      <c r="CN33" s="2407">
        <f t="shared" si="11"/>
        <v>21</v>
      </c>
      <c r="CO33" s="1530" t="s">
        <v>16</v>
      </c>
      <c r="CP33" s="1520" t="s">
        <v>55</v>
      </c>
      <c r="CQ33" s="1521" t="s">
        <v>64</v>
      </c>
      <c r="CR33" s="1521"/>
      <c r="CS33" s="1521"/>
      <c r="CT33" s="1522"/>
      <c r="CU33" s="1243"/>
      <c r="CV33" s="1257" t="s">
        <v>285</v>
      </c>
      <c r="CW33" s="1253"/>
      <c r="CX33" s="1254"/>
      <c r="DA33" s="3110"/>
      <c r="DB33" s="3109"/>
      <c r="DC33" s="3109"/>
      <c r="DD33" s="3109"/>
      <c r="DE33" s="3108"/>
    </row>
    <row r="34" spans="2:109" s="3103" customFormat="1" ht="18.95" customHeight="1" thickBot="1">
      <c r="B34" s="1245"/>
      <c r="C34" s="1747">
        <f t="shared" si="0"/>
        <v>22</v>
      </c>
      <c r="D34" s="1552" t="s">
        <v>15</v>
      </c>
      <c r="E34" s="1540" t="s">
        <v>64</v>
      </c>
      <c r="F34" s="1509"/>
      <c r="G34" s="1509"/>
      <c r="H34" s="1509"/>
      <c r="I34" s="1510" t="s">
        <v>55</v>
      </c>
      <c r="J34" s="1131"/>
      <c r="K34" s="1659">
        <f t="shared" si="1"/>
        <v>22</v>
      </c>
      <c r="L34" s="1557" t="s">
        <v>19</v>
      </c>
      <c r="M34" s="1574"/>
      <c r="N34" s="1509"/>
      <c r="O34" s="1509"/>
      <c r="P34" s="1509" t="s">
        <v>55</v>
      </c>
      <c r="Q34" s="1510" t="s">
        <v>64</v>
      </c>
      <c r="R34" s="1119"/>
      <c r="S34" s="1659">
        <f t="shared" si="2"/>
        <v>22</v>
      </c>
      <c r="T34" s="1556" t="s">
        <v>19</v>
      </c>
      <c r="U34" s="1505" t="s">
        <v>64</v>
      </c>
      <c r="V34" s="1506"/>
      <c r="W34" s="1506"/>
      <c r="X34" s="1506"/>
      <c r="Y34" s="1507" t="s">
        <v>55</v>
      </c>
      <c r="Z34" s="1131"/>
      <c r="AA34" s="2408">
        <f t="shared" si="3"/>
        <v>22</v>
      </c>
      <c r="AB34" s="1499" t="s">
        <v>88</v>
      </c>
      <c r="AC34" s="1567"/>
      <c r="AD34" s="1506"/>
      <c r="AE34" s="1506"/>
      <c r="AF34" s="1506" t="s">
        <v>55</v>
      </c>
      <c r="AG34" s="1507" t="s">
        <v>64</v>
      </c>
      <c r="AH34" s="1119">
        <v>21</v>
      </c>
      <c r="AI34" s="1747">
        <f t="shared" si="4"/>
        <v>22</v>
      </c>
      <c r="AJ34" s="1554" t="s">
        <v>14</v>
      </c>
      <c r="AK34" s="1567"/>
      <c r="AL34" s="1537"/>
      <c r="AM34" s="1537"/>
      <c r="AN34" s="1537" t="s">
        <v>55</v>
      </c>
      <c r="AO34" s="1538" t="s">
        <v>64</v>
      </c>
      <c r="AP34" s="1133"/>
      <c r="AQ34" s="1663">
        <f t="shared" si="5"/>
        <v>22</v>
      </c>
      <c r="AR34" s="1550" t="s">
        <v>16</v>
      </c>
      <c r="AS34" s="1564"/>
      <c r="AT34" s="1565"/>
      <c r="AU34" s="1565" t="s">
        <v>55</v>
      </c>
      <c r="AV34" s="1565" t="s">
        <v>64</v>
      </c>
      <c r="AW34" s="2412"/>
      <c r="AX34" s="3465"/>
      <c r="AY34" s="1652"/>
      <c r="AZ34" s="1850">
        <f t="shared" si="6"/>
        <v>22</v>
      </c>
      <c r="BA34" s="1569" t="s">
        <v>88</v>
      </c>
      <c r="BB34" s="1574"/>
      <c r="BC34" s="1509"/>
      <c r="BD34" s="1509" t="s">
        <v>55</v>
      </c>
      <c r="BE34" s="1509" t="s">
        <v>64</v>
      </c>
      <c r="BF34" s="1510"/>
      <c r="BG34" s="1652"/>
      <c r="BH34" s="1850">
        <f t="shared" si="7"/>
        <v>22</v>
      </c>
      <c r="BI34" s="1851" t="s">
        <v>17</v>
      </c>
      <c r="BJ34" s="1567"/>
      <c r="BK34" s="1506" t="s">
        <v>55</v>
      </c>
      <c r="BL34" s="1506" t="s">
        <v>64</v>
      </c>
      <c r="BM34" s="1506"/>
      <c r="BN34" s="1507"/>
      <c r="BO34" s="1125"/>
      <c r="BP34" s="1751">
        <f t="shared" si="8"/>
        <v>22</v>
      </c>
      <c r="BQ34" s="1549" t="s">
        <v>18</v>
      </c>
      <c r="BR34" s="1514" t="s">
        <v>55</v>
      </c>
      <c r="BS34" s="1515" t="s">
        <v>64</v>
      </c>
      <c r="BT34" s="1515"/>
      <c r="BU34" s="1515"/>
      <c r="BV34" s="1516"/>
      <c r="BW34" s="1119"/>
      <c r="BX34" s="1850">
        <f t="shared" si="9"/>
        <v>22</v>
      </c>
      <c r="BY34" s="1559" t="s">
        <v>15</v>
      </c>
      <c r="BZ34" s="1505" t="s">
        <v>55</v>
      </c>
      <c r="CA34" s="1506" t="s">
        <v>64</v>
      </c>
      <c r="CB34" s="1506"/>
      <c r="CC34" s="1506"/>
      <c r="CD34" s="1507"/>
      <c r="CE34" s="1652"/>
      <c r="CF34" s="1659">
        <f t="shared" si="10"/>
        <v>22</v>
      </c>
      <c r="CG34" s="1500" t="s">
        <v>19</v>
      </c>
      <c r="CH34" s="1574" t="s">
        <v>64</v>
      </c>
      <c r="CI34" s="1509"/>
      <c r="CJ34" s="1509"/>
      <c r="CK34" s="1509"/>
      <c r="CL34" s="1510" t="s">
        <v>55</v>
      </c>
      <c r="CM34" s="1125"/>
      <c r="CN34" s="3143">
        <f t="shared" si="11"/>
        <v>22</v>
      </c>
      <c r="CO34" s="1503" t="s">
        <v>18</v>
      </c>
      <c r="CP34" s="1505" t="s">
        <v>64</v>
      </c>
      <c r="CQ34" s="1506"/>
      <c r="CR34" s="1506"/>
      <c r="CS34" s="1506"/>
      <c r="CT34" s="1507" t="s">
        <v>55</v>
      </c>
      <c r="CU34" s="1243"/>
      <c r="CV34" s="3112"/>
      <c r="CW34" s="3111"/>
      <c r="CX34" s="1254"/>
      <c r="DA34" s="3110"/>
      <c r="DB34" s="3109"/>
      <c r="DC34" s="3109"/>
      <c r="DD34" s="3109"/>
      <c r="DE34" s="3108"/>
    </row>
    <row r="35" spans="2:109" s="3103" customFormat="1" ht="18.95" customHeight="1" thickBot="1">
      <c r="B35" s="1245">
        <v>4</v>
      </c>
      <c r="C35" s="1850">
        <f t="shared" si="0"/>
        <v>23</v>
      </c>
      <c r="D35" s="1551" t="s">
        <v>14</v>
      </c>
      <c r="E35" s="1540"/>
      <c r="F35" s="1509"/>
      <c r="G35" s="1509"/>
      <c r="H35" s="1509" t="s">
        <v>55</v>
      </c>
      <c r="I35" s="1510" t="s">
        <v>64</v>
      </c>
      <c r="J35" s="1154"/>
      <c r="K35" s="1663">
        <f t="shared" si="1"/>
        <v>23</v>
      </c>
      <c r="L35" s="1550" t="s">
        <v>16</v>
      </c>
      <c r="M35" s="1575"/>
      <c r="N35" s="1512"/>
      <c r="O35" s="1512" t="s">
        <v>55</v>
      </c>
      <c r="P35" s="1512" t="s">
        <v>64</v>
      </c>
      <c r="Q35" s="1531"/>
      <c r="R35" s="1133"/>
      <c r="S35" s="1662">
        <f t="shared" si="2"/>
        <v>23</v>
      </c>
      <c r="T35" s="1550" t="s">
        <v>16</v>
      </c>
      <c r="U35" s="1526"/>
      <c r="V35" s="1527"/>
      <c r="W35" s="1527"/>
      <c r="X35" s="1527" t="s">
        <v>55</v>
      </c>
      <c r="Y35" s="1528" t="s">
        <v>64</v>
      </c>
      <c r="Z35" s="1131"/>
      <c r="AA35" s="1660">
        <f t="shared" si="3"/>
        <v>23</v>
      </c>
      <c r="AB35" s="1499" t="s">
        <v>15</v>
      </c>
      <c r="AC35" s="1523"/>
      <c r="AD35" s="1509"/>
      <c r="AE35" s="1509" t="s">
        <v>55</v>
      </c>
      <c r="AF35" s="1509" t="s">
        <v>64</v>
      </c>
      <c r="AG35" s="1510"/>
      <c r="AH35" s="1652"/>
      <c r="AI35" s="1659">
        <f t="shared" si="4"/>
        <v>23</v>
      </c>
      <c r="AJ35" s="1554" t="s">
        <v>17</v>
      </c>
      <c r="AK35" s="2504"/>
      <c r="AL35" s="1524"/>
      <c r="AM35" s="1524" t="s">
        <v>55</v>
      </c>
      <c r="AN35" s="1524" t="s">
        <v>64</v>
      </c>
      <c r="AO35" s="1525"/>
      <c r="AP35" s="1119"/>
      <c r="AQ35" s="1659">
        <f t="shared" si="5"/>
        <v>23</v>
      </c>
      <c r="AR35" s="1549" t="s">
        <v>18</v>
      </c>
      <c r="AS35" s="2505"/>
      <c r="AT35" s="2506" t="s">
        <v>55</v>
      </c>
      <c r="AU35" s="2506" t="s">
        <v>64</v>
      </c>
      <c r="AV35" s="2506"/>
      <c r="AW35" s="2507"/>
      <c r="AX35" s="3465"/>
      <c r="AY35" s="1652"/>
      <c r="AZ35" s="1659">
        <f t="shared" si="6"/>
        <v>23</v>
      </c>
      <c r="BA35" s="1545" t="s">
        <v>15</v>
      </c>
      <c r="BB35" s="1505"/>
      <c r="BC35" s="1506" t="s">
        <v>55</v>
      </c>
      <c r="BD35" s="1506" t="s">
        <v>64</v>
      </c>
      <c r="BE35" s="1506"/>
      <c r="BF35" s="1507"/>
      <c r="BG35" s="1652"/>
      <c r="BH35" s="1660">
        <f t="shared" si="7"/>
        <v>23</v>
      </c>
      <c r="BI35" s="1561" t="s">
        <v>19</v>
      </c>
      <c r="BJ35" s="1756" t="s">
        <v>55</v>
      </c>
      <c r="BK35" s="1518" t="s">
        <v>64</v>
      </c>
      <c r="BL35" s="1518"/>
      <c r="BM35" s="1518"/>
      <c r="BN35" s="1519"/>
      <c r="BO35" s="1119"/>
      <c r="BP35" s="1659">
        <f t="shared" si="8"/>
        <v>23</v>
      </c>
      <c r="BQ35" s="1551" t="s">
        <v>88</v>
      </c>
      <c r="BR35" s="1508" t="s">
        <v>64</v>
      </c>
      <c r="BS35" s="1509"/>
      <c r="BT35" s="1509"/>
      <c r="BU35" s="1509"/>
      <c r="BV35" s="1510" t="s">
        <v>55</v>
      </c>
      <c r="BW35" s="1119">
        <v>43</v>
      </c>
      <c r="BX35" s="1659">
        <f t="shared" si="9"/>
        <v>23</v>
      </c>
      <c r="BY35" s="1551" t="s">
        <v>14</v>
      </c>
      <c r="BZ35" s="1585" t="s">
        <v>64</v>
      </c>
      <c r="CA35" s="1586"/>
      <c r="CB35" s="1586"/>
      <c r="CC35" s="1586"/>
      <c r="CD35" s="1848" t="s">
        <v>55</v>
      </c>
      <c r="CE35" s="1133"/>
      <c r="CF35" s="1663">
        <f t="shared" si="10"/>
        <v>23</v>
      </c>
      <c r="CG35" s="1530" t="s">
        <v>16</v>
      </c>
      <c r="CH35" s="1520"/>
      <c r="CI35" s="1521"/>
      <c r="CJ35" s="1521"/>
      <c r="CK35" s="1521" t="s">
        <v>55</v>
      </c>
      <c r="CL35" s="1522" t="s">
        <v>64</v>
      </c>
      <c r="CM35" s="1119"/>
      <c r="CN35" s="1660">
        <f t="shared" si="11"/>
        <v>23</v>
      </c>
      <c r="CO35" s="1500" t="s">
        <v>88</v>
      </c>
      <c r="CP35" s="1523"/>
      <c r="CQ35" s="1509"/>
      <c r="CR35" s="1509"/>
      <c r="CS35" s="1509" t="s">
        <v>55</v>
      </c>
      <c r="CT35" s="1510" t="s">
        <v>64</v>
      </c>
      <c r="CU35" s="1243"/>
      <c r="CV35" s="1392" t="s">
        <v>101</v>
      </c>
      <c r="CW35" s="1253"/>
      <c r="CX35" s="1254"/>
      <c r="DA35" s="3110"/>
      <c r="DB35" s="3109"/>
      <c r="DC35" s="3109"/>
      <c r="DD35" s="3109"/>
      <c r="DE35" s="3108"/>
    </row>
    <row r="36" spans="2:109" s="3103" customFormat="1" ht="18.95" customHeight="1" thickBot="1">
      <c r="B36" s="1245"/>
      <c r="C36" s="1659">
        <f t="shared" si="0"/>
        <v>24</v>
      </c>
      <c r="D36" s="1551" t="s">
        <v>17</v>
      </c>
      <c r="E36" s="1540"/>
      <c r="F36" s="1509"/>
      <c r="G36" s="1509" t="s">
        <v>55</v>
      </c>
      <c r="H36" s="1509" t="s">
        <v>64</v>
      </c>
      <c r="I36" s="1510"/>
      <c r="J36" s="1187"/>
      <c r="K36" s="1751">
        <f t="shared" si="1"/>
        <v>24</v>
      </c>
      <c r="L36" s="1549" t="s">
        <v>18</v>
      </c>
      <c r="M36" s="1576"/>
      <c r="N36" s="1506" t="s">
        <v>55</v>
      </c>
      <c r="O36" s="1506" t="s">
        <v>64</v>
      </c>
      <c r="P36" s="1506"/>
      <c r="Q36" s="1507"/>
      <c r="R36" s="1119"/>
      <c r="S36" s="1659">
        <f t="shared" si="2"/>
        <v>24</v>
      </c>
      <c r="T36" s="1556" t="s">
        <v>18</v>
      </c>
      <c r="U36" s="1505"/>
      <c r="V36" s="1506"/>
      <c r="W36" s="1506" t="s">
        <v>55</v>
      </c>
      <c r="X36" s="1506" t="s">
        <v>64</v>
      </c>
      <c r="Y36" s="1507"/>
      <c r="Z36" s="1131">
        <v>17</v>
      </c>
      <c r="AA36" s="1660">
        <f t="shared" si="3"/>
        <v>24</v>
      </c>
      <c r="AB36" s="1504" t="s">
        <v>14</v>
      </c>
      <c r="AC36" s="1508"/>
      <c r="AD36" s="1509" t="s">
        <v>55</v>
      </c>
      <c r="AE36" s="1509" t="s">
        <v>64</v>
      </c>
      <c r="AF36" s="1509"/>
      <c r="AG36" s="1510"/>
      <c r="AH36" s="1119"/>
      <c r="AI36" s="1747">
        <f t="shared" si="4"/>
        <v>24</v>
      </c>
      <c r="AJ36" s="1554" t="s">
        <v>19</v>
      </c>
      <c r="AK36" s="1567"/>
      <c r="AL36" s="1537" t="s">
        <v>55</v>
      </c>
      <c r="AM36" s="1537" t="s">
        <v>64</v>
      </c>
      <c r="AN36" s="1537"/>
      <c r="AO36" s="1538"/>
      <c r="AP36" s="1119"/>
      <c r="AQ36" s="1659">
        <f t="shared" si="5"/>
        <v>24</v>
      </c>
      <c r="AR36" s="1551" t="s">
        <v>88</v>
      </c>
      <c r="AS36" s="2504" t="s">
        <v>55</v>
      </c>
      <c r="AT36" s="1524" t="s">
        <v>64</v>
      </c>
      <c r="AU36" s="1524"/>
      <c r="AV36" s="1524"/>
      <c r="AW36" s="1525"/>
      <c r="AX36" s="3465"/>
      <c r="AY36" s="1119">
        <v>30</v>
      </c>
      <c r="AZ36" s="1747">
        <f t="shared" si="6"/>
        <v>24</v>
      </c>
      <c r="BA36" s="1546" t="s">
        <v>14</v>
      </c>
      <c r="BB36" s="1508" t="s">
        <v>55</v>
      </c>
      <c r="BC36" s="1509" t="s">
        <v>64</v>
      </c>
      <c r="BD36" s="1509"/>
      <c r="BE36" s="1509"/>
      <c r="BF36" s="1510"/>
      <c r="BG36" s="1651"/>
      <c r="BH36" s="2407">
        <f t="shared" si="7"/>
        <v>24</v>
      </c>
      <c r="BI36" s="2411" t="s">
        <v>16</v>
      </c>
      <c r="BJ36" s="2508" t="s">
        <v>64</v>
      </c>
      <c r="BK36" s="1512"/>
      <c r="BL36" s="1512"/>
      <c r="BM36" s="1512"/>
      <c r="BN36" s="1513" t="s">
        <v>55</v>
      </c>
      <c r="BO36" s="1119"/>
      <c r="BP36" s="1664">
        <f t="shared" si="8"/>
        <v>24</v>
      </c>
      <c r="BQ36" s="1551" t="s">
        <v>15</v>
      </c>
      <c r="BR36" s="1505"/>
      <c r="BS36" s="1506"/>
      <c r="BT36" s="1506"/>
      <c r="BU36" s="1506" t="s">
        <v>55</v>
      </c>
      <c r="BV36" s="1507" t="s">
        <v>64</v>
      </c>
      <c r="BW36" s="1119"/>
      <c r="BX36" s="1747">
        <f t="shared" si="9"/>
        <v>24</v>
      </c>
      <c r="BY36" s="1556" t="s">
        <v>17</v>
      </c>
      <c r="BZ36" s="1574"/>
      <c r="CA36" s="1509"/>
      <c r="CB36" s="1509"/>
      <c r="CC36" s="1509" t="s">
        <v>55</v>
      </c>
      <c r="CD36" s="1510" t="s">
        <v>64</v>
      </c>
      <c r="CE36" s="1652"/>
      <c r="CF36" s="1664">
        <f t="shared" si="10"/>
        <v>24</v>
      </c>
      <c r="CG36" s="1503" t="s">
        <v>18</v>
      </c>
      <c r="CH36" s="1505"/>
      <c r="CI36" s="1506"/>
      <c r="CJ36" s="1506" t="s">
        <v>55</v>
      </c>
      <c r="CK36" s="1506" t="s">
        <v>64</v>
      </c>
      <c r="CL36" s="1507"/>
      <c r="CM36" s="1119"/>
      <c r="CN36" s="1667">
        <f t="shared" si="11"/>
        <v>24</v>
      </c>
      <c r="CO36" s="3928" t="s">
        <v>15</v>
      </c>
      <c r="CP36" s="1508"/>
      <c r="CQ36" s="1509"/>
      <c r="CR36" s="1509" t="s">
        <v>55</v>
      </c>
      <c r="CS36" s="1509" t="s">
        <v>64</v>
      </c>
      <c r="CT36" s="1510"/>
      <c r="CU36" s="1243"/>
      <c r="CV36" s="1392" t="s">
        <v>53</v>
      </c>
      <c r="CW36" s="1253"/>
      <c r="CX36" s="1254"/>
      <c r="DA36" s="3110"/>
      <c r="DB36" s="3109"/>
      <c r="DC36" s="3109"/>
      <c r="DD36" s="3109"/>
      <c r="DE36" s="3108"/>
    </row>
    <row r="37" spans="2:109" s="3103" customFormat="1" ht="18.95" customHeight="1" thickBot="1">
      <c r="B37" s="1245"/>
      <c r="C37" s="1747">
        <f t="shared" si="0"/>
        <v>25</v>
      </c>
      <c r="D37" s="1551" t="s">
        <v>19</v>
      </c>
      <c r="E37" s="1540"/>
      <c r="F37" s="1509" t="s">
        <v>55</v>
      </c>
      <c r="G37" s="1509" t="s">
        <v>64</v>
      </c>
      <c r="H37" s="1509"/>
      <c r="I37" s="1510"/>
      <c r="J37" s="1131"/>
      <c r="K37" s="1659">
        <f t="shared" si="1"/>
        <v>25</v>
      </c>
      <c r="L37" s="1556" t="s">
        <v>88</v>
      </c>
      <c r="M37" s="1574" t="s">
        <v>55</v>
      </c>
      <c r="N37" s="1509" t="s">
        <v>64</v>
      </c>
      <c r="O37" s="1509"/>
      <c r="P37" s="1509"/>
      <c r="Q37" s="1510"/>
      <c r="R37" s="1119"/>
      <c r="S37" s="1659">
        <f t="shared" si="2"/>
        <v>25</v>
      </c>
      <c r="T37" s="1552" t="s">
        <v>88</v>
      </c>
      <c r="U37" s="1508"/>
      <c r="V37" s="1509" t="s">
        <v>55</v>
      </c>
      <c r="W37" s="1509" t="s">
        <v>64</v>
      </c>
      <c r="X37" s="1509"/>
      <c r="Y37" s="1510"/>
      <c r="Z37" s="1131"/>
      <c r="AA37" s="1660">
        <f t="shared" si="3"/>
        <v>25</v>
      </c>
      <c r="AB37" s="1500" t="s">
        <v>17</v>
      </c>
      <c r="AC37" s="1508" t="s">
        <v>55</v>
      </c>
      <c r="AD37" s="1509" t="s">
        <v>64</v>
      </c>
      <c r="AE37" s="1509"/>
      <c r="AF37" s="1509"/>
      <c r="AG37" s="1510"/>
      <c r="AH37" s="1651"/>
      <c r="AI37" s="1663">
        <f t="shared" si="4"/>
        <v>25</v>
      </c>
      <c r="AJ37" s="1553" t="s">
        <v>16</v>
      </c>
      <c r="AK37" s="1526" t="s">
        <v>55</v>
      </c>
      <c r="AL37" s="1527" t="s">
        <v>64</v>
      </c>
      <c r="AM37" s="1527"/>
      <c r="AN37" s="1527"/>
      <c r="AO37" s="1528"/>
      <c r="AP37" s="1119"/>
      <c r="AQ37" s="1659">
        <f t="shared" si="5"/>
        <v>25</v>
      </c>
      <c r="AR37" s="1551" t="s">
        <v>15</v>
      </c>
      <c r="AS37" s="2504" t="s">
        <v>64</v>
      </c>
      <c r="AT37" s="1524"/>
      <c r="AU37" s="1524"/>
      <c r="AV37" s="1524"/>
      <c r="AW37" s="1525" t="s">
        <v>55</v>
      </c>
      <c r="AX37" s="3465"/>
      <c r="AY37" s="1652"/>
      <c r="AZ37" s="1659">
        <f t="shared" si="6"/>
        <v>25</v>
      </c>
      <c r="BA37" s="1545" t="s">
        <v>17</v>
      </c>
      <c r="BB37" s="1508" t="s">
        <v>64</v>
      </c>
      <c r="BC37" s="1509"/>
      <c r="BD37" s="1509"/>
      <c r="BE37" s="1509"/>
      <c r="BF37" s="1510" t="s">
        <v>55</v>
      </c>
      <c r="BG37" s="3146"/>
      <c r="BH37" s="3143">
        <f t="shared" si="7"/>
        <v>25</v>
      </c>
      <c r="BI37" s="3604" t="s">
        <v>18</v>
      </c>
      <c r="BJ37" s="2509"/>
      <c r="BK37" s="1506"/>
      <c r="BL37" s="1506"/>
      <c r="BM37" s="1506" t="s">
        <v>55</v>
      </c>
      <c r="BN37" s="1507" t="s">
        <v>64</v>
      </c>
      <c r="BO37" s="1119">
        <v>39</v>
      </c>
      <c r="BP37" s="1664">
        <f t="shared" si="8"/>
        <v>25</v>
      </c>
      <c r="BQ37" s="1551" t="s">
        <v>14</v>
      </c>
      <c r="BR37" s="1508"/>
      <c r="BS37" s="1509"/>
      <c r="BT37" s="1509" t="s">
        <v>55</v>
      </c>
      <c r="BU37" s="1509" t="s">
        <v>64</v>
      </c>
      <c r="BV37" s="1510"/>
      <c r="BW37" s="1119"/>
      <c r="BX37" s="1659">
        <f t="shared" si="9"/>
        <v>25</v>
      </c>
      <c r="BY37" s="1551" t="s">
        <v>19</v>
      </c>
      <c r="BZ37" s="1574"/>
      <c r="CA37" s="1509"/>
      <c r="CB37" s="1509" t="s">
        <v>55</v>
      </c>
      <c r="CC37" s="1509" t="s">
        <v>64</v>
      </c>
      <c r="CD37" s="1510"/>
      <c r="CE37" s="1652"/>
      <c r="CF37" s="1664">
        <f t="shared" si="10"/>
        <v>25</v>
      </c>
      <c r="CG37" s="1500" t="s">
        <v>88</v>
      </c>
      <c r="CH37" s="1508"/>
      <c r="CI37" s="1509" t="s">
        <v>55</v>
      </c>
      <c r="CJ37" s="1509" t="s">
        <v>64</v>
      </c>
      <c r="CK37" s="1509"/>
      <c r="CL37" s="1510"/>
      <c r="CM37" s="1119">
        <v>52</v>
      </c>
      <c r="CN37" s="1661">
        <f t="shared" si="11"/>
        <v>25</v>
      </c>
      <c r="CO37" s="1496" t="s">
        <v>14</v>
      </c>
      <c r="CP37" s="1508"/>
      <c r="CQ37" s="1509" t="s">
        <v>55</v>
      </c>
      <c r="CR37" s="1509" t="s">
        <v>64</v>
      </c>
      <c r="CS37" s="1509"/>
      <c r="CT37" s="1510"/>
      <c r="CU37" s="1243"/>
      <c r="CV37" s="1256" t="s">
        <v>212</v>
      </c>
      <c r="CW37" s="1253"/>
      <c r="CX37" s="1254"/>
      <c r="DA37" s="3110"/>
      <c r="DB37" s="3109"/>
      <c r="DC37" s="3109"/>
      <c r="DD37" s="3109"/>
      <c r="DE37" s="3108"/>
    </row>
    <row r="38" spans="2:109" s="3103" customFormat="1" ht="18.95" customHeight="1" thickBot="1">
      <c r="B38" s="1246"/>
      <c r="C38" s="1663">
        <f t="shared" si="0"/>
        <v>26</v>
      </c>
      <c r="D38" s="1550" t="s">
        <v>16</v>
      </c>
      <c r="E38" s="1541" t="s">
        <v>55</v>
      </c>
      <c r="F38" s="1521" t="s">
        <v>64</v>
      </c>
      <c r="G38" s="1521"/>
      <c r="H38" s="1521"/>
      <c r="I38" s="1522"/>
      <c r="J38" s="1131"/>
      <c r="K38" s="1659">
        <f t="shared" si="1"/>
        <v>26</v>
      </c>
      <c r="L38" s="1556" t="s">
        <v>15</v>
      </c>
      <c r="M38" s="1574" t="s">
        <v>64</v>
      </c>
      <c r="N38" s="1509"/>
      <c r="O38" s="1509"/>
      <c r="P38" s="1509"/>
      <c r="Q38" s="1510" t="s">
        <v>55</v>
      </c>
      <c r="R38" s="1119"/>
      <c r="S38" s="1659">
        <f t="shared" si="2"/>
        <v>26</v>
      </c>
      <c r="T38" s="1552" t="s">
        <v>15</v>
      </c>
      <c r="U38" s="1508" t="s">
        <v>55</v>
      </c>
      <c r="V38" s="1509" t="s">
        <v>64</v>
      </c>
      <c r="W38" s="1509"/>
      <c r="X38" s="1509"/>
      <c r="Y38" s="1510"/>
      <c r="Z38" s="1131"/>
      <c r="AA38" s="1660">
        <f t="shared" si="3"/>
        <v>26</v>
      </c>
      <c r="AB38" s="1497" t="s">
        <v>19</v>
      </c>
      <c r="AC38" s="1508" t="s">
        <v>64</v>
      </c>
      <c r="AD38" s="1509"/>
      <c r="AE38" s="1509"/>
      <c r="AF38" s="1509"/>
      <c r="AG38" s="1510" t="s">
        <v>55</v>
      </c>
      <c r="AH38" s="3146"/>
      <c r="AI38" s="1751">
        <f t="shared" si="4"/>
        <v>26</v>
      </c>
      <c r="AJ38" s="1549" t="s">
        <v>18</v>
      </c>
      <c r="AK38" s="1505" t="s">
        <v>64</v>
      </c>
      <c r="AL38" s="1506"/>
      <c r="AM38" s="1506"/>
      <c r="AN38" s="1506"/>
      <c r="AO38" s="1507" t="s">
        <v>55</v>
      </c>
      <c r="AP38" s="1119">
        <v>26</v>
      </c>
      <c r="AQ38" s="1660">
        <f t="shared" si="5"/>
        <v>26</v>
      </c>
      <c r="AR38" s="1551" t="s">
        <v>14</v>
      </c>
      <c r="AS38" s="2504"/>
      <c r="AT38" s="1524"/>
      <c r="AU38" s="1524"/>
      <c r="AV38" s="1524" t="s">
        <v>55</v>
      </c>
      <c r="AW38" s="1525" t="s">
        <v>64</v>
      </c>
      <c r="AX38" s="3465"/>
      <c r="AY38" s="1652"/>
      <c r="AZ38" s="1659">
        <f t="shared" si="6"/>
        <v>26</v>
      </c>
      <c r="BA38" s="1548" t="s">
        <v>19</v>
      </c>
      <c r="BB38" s="1508"/>
      <c r="BC38" s="1509"/>
      <c r="BD38" s="1509"/>
      <c r="BE38" s="1509" t="s">
        <v>55</v>
      </c>
      <c r="BF38" s="1510" t="s">
        <v>64</v>
      </c>
      <c r="BG38" s="1652"/>
      <c r="BH38" s="2409">
        <f t="shared" si="7"/>
        <v>26</v>
      </c>
      <c r="BI38" s="2413" t="s">
        <v>88</v>
      </c>
      <c r="BJ38" s="2504"/>
      <c r="BK38" s="1509"/>
      <c r="BL38" s="1509" t="s">
        <v>55</v>
      </c>
      <c r="BM38" s="1509" t="s">
        <v>64</v>
      </c>
      <c r="BN38" s="1510"/>
      <c r="BO38" s="1131"/>
      <c r="BP38" s="1659">
        <f t="shared" si="8"/>
        <v>26</v>
      </c>
      <c r="BQ38" s="1552" t="s">
        <v>17</v>
      </c>
      <c r="BR38" s="1505"/>
      <c r="BS38" s="1506" t="s">
        <v>55</v>
      </c>
      <c r="BT38" s="1506" t="s">
        <v>64</v>
      </c>
      <c r="BU38" s="1506"/>
      <c r="BV38" s="1507"/>
      <c r="BW38" s="1133"/>
      <c r="BX38" s="1662">
        <f t="shared" si="9"/>
        <v>26</v>
      </c>
      <c r="BY38" s="1558" t="s">
        <v>16</v>
      </c>
      <c r="BZ38" s="1577"/>
      <c r="CA38" s="1521" t="s">
        <v>55</v>
      </c>
      <c r="CB38" s="1521" t="s">
        <v>64</v>
      </c>
      <c r="CC38" s="1521"/>
      <c r="CD38" s="1522"/>
      <c r="CE38" s="1119"/>
      <c r="CF38" s="1659">
        <f t="shared" si="10"/>
        <v>26</v>
      </c>
      <c r="CG38" s="1500" t="s">
        <v>15</v>
      </c>
      <c r="CH38" s="1508" t="s">
        <v>55</v>
      </c>
      <c r="CI38" s="1509" t="s">
        <v>64</v>
      </c>
      <c r="CJ38" s="1509"/>
      <c r="CK38" s="1509"/>
      <c r="CL38" s="1510"/>
      <c r="CM38" s="1119"/>
      <c r="CN38" s="1661">
        <f t="shared" si="11"/>
        <v>26</v>
      </c>
      <c r="CO38" s="1496" t="s">
        <v>17</v>
      </c>
      <c r="CP38" s="1508" t="s">
        <v>55</v>
      </c>
      <c r="CQ38" s="1509" t="s">
        <v>64</v>
      </c>
      <c r="CR38" s="1509"/>
      <c r="CS38" s="1509"/>
      <c r="CT38" s="1510"/>
      <c r="CU38" s="1243"/>
      <c r="CV38" s="1256" t="s">
        <v>211</v>
      </c>
      <c r="CW38" s="1253"/>
      <c r="CX38" s="1254"/>
      <c r="DA38" s="3110"/>
      <c r="DB38" s="3109"/>
      <c r="DC38" s="3109"/>
      <c r="DD38" s="3109"/>
      <c r="DE38" s="3108"/>
    </row>
    <row r="39" spans="2:109" s="3103" customFormat="1" ht="18.95" customHeight="1" thickBot="1">
      <c r="B39" s="1119"/>
      <c r="C39" s="1664">
        <f t="shared" si="0"/>
        <v>27</v>
      </c>
      <c r="D39" s="1556" t="s">
        <v>18</v>
      </c>
      <c r="E39" s="1539" t="s">
        <v>64</v>
      </c>
      <c r="F39" s="1506"/>
      <c r="G39" s="1506"/>
      <c r="H39" s="1506"/>
      <c r="I39" s="1507" t="s">
        <v>55</v>
      </c>
      <c r="J39" s="1131">
        <v>9</v>
      </c>
      <c r="K39" s="1659">
        <f t="shared" si="1"/>
        <v>27</v>
      </c>
      <c r="L39" s="1556" t="s">
        <v>14</v>
      </c>
      <c r="M39" s="1574"/>
      <c r="N39" s="1509"/>
      <c r="O39" s="1509"/>
      <c r="P39" s="1509" t="s">
        <v>55</v>
      </c>
      <c r="Q39" s="1510" t="s">
        <v>64</v>
      </c>
      <c r="R39" s="1119">
        <v>13</v>
      </c>
      <c r="S39" s="1664">
        <f t="shared" si="2"/>
        <v>27</v>
      </c>
      <c r="T39" s="1552" t="s">
        <v>14</v>
      </c>
      <c r="U39" s="1508" t="s">
        <v>64</v>
      </c>
      <c r="V39" s="1509"/>
      <c r="W39" s="1509"/>
      <c r="X39" s="1509"/>
      <c r="Y39" s="1510" t="s">
        <v>55</v>
      </c>
      <c r="Z39" s="1154"/>
      <c r="AA39" s="1665">
        <f t="shared" si="3"/>
        <v>27</v>
      </c>
      <c r="AB39" s="1502" t="s">
        <v>16</v>
      </c>
      <c r="AC39" s="1511"/>
      <c r="AD39" s="1512"/>
      <c r="AE39" s="1512"/>
      <c r="AF39" s="1512" t="s">
        <v>55</v>
      </c>
      <c r="AG39" s="1513" t="s">
        <v>64</v>
      </c>
      <c r="AH39" s="1119"/>
      <c r="AI39" s="1850">
        <f t="shared" si="4"/>
        <v>27</v>
      </c>
      <c r="AJ39" s="1556" t="s">
        <v>88</v>
      </c>
      <c r="AK39" s="1508"/>
      <c r="AL39" s="1509"/>
      <c r="AM39" s="1509"/>
      <c r="AN39" s="1509" t="s">
        <v>55</v>
      </c>
      <c r="AO39" s="1510" t="s">
        <v>64</v>
      </c>
      <c r="AP39" s="1119"/>
      <c r="AQ39" s="1660">
        <f t="shared" si="5"/>
        <v>27</v>
      </c>
      <c r="AR39" s="1551" t="s">
        <v>17</v>
      </c>
      <c r="AS39" s="2504"/>
      <c r="AT39" s="1524"/>
      <c r="AU39" s="1524" t="s">
        <v>55</v>
      </c>
      <c r="AV39" s="1524" t="s">
        <v>64</v>
      </c>
      <c r="AW39" s="1525"/>
      <c r="AX39" s="3465"/>
      <c r="AY39" s="1246"/>
      <c r="AZ39" s="1662">
        <f t="shared" si="6"/>
        <v>27</v>
      </c>
      <c r="BA39" s="1544" t="s">
        <v>16</v>
      </c>
      <c r="BB39" s="1511"/>
      <c r="BC39" s="1512"/>
      <c r="BD39" s="1512" t="s">
        <v>55</v>
      </c>
      <c r="BE39" s="1512" t="s">
        <v>64</v>
      </c>
      <c r="BF39" s="1531"/>
      <c r="BG39" s="1131"/>
      <c r="BH39" s="2408">
        <f t="shared" si="7"/>
        <v>27</v>
      </c>
      <c r="BI39" s="1563" t="s">
        <v>15</v>
      </c>
      <c r="BJ39" s="2504"/>
      <c r="BK39" s="1509" t="s">
        <v>55</v>
      </c>
      <c r="BL39" s="1509" t="s">
        <v>64</v>
      </c>
      <c r="BM39" s="1509"/>
      <c r="BN39" s="1510"/>
      <c r="BO39" s="1131"/>
      <c r="BP39" s="1659">
        <f t="shared" si="8"/>
        <v>27</v>
      </c>
      <c r="BQ39" s="1552" t="s">
        <v>19</v>
      </c>
      <c r="BR39" s="1508" t="s">
        <v>55</v>
      </c>
      <c r="BS39" s="1509" t="s">
        <v>64</v>
      </c>
      <c r="BT39" s="1509"/>
      <c r="BU39" s="1509"/>
      <c r="BV39" s="1510"/>
      <c r="BW39" s="1125"/>
      <c r="BX39" s="1846">
        <f t="shared" si="9"/>
        <v>27</v>
      </c>
      <c r="BY39" s="3504" t="s">
        <v>18</v>
      </c>
      <c r="BZ39" s="1573" t="s">
        <v>55</v>
      </c>
      <c r="CA39" s="1515" t="s">
        <v>64</v>
      </c>
      <c r="CB39" s="1515"/>
      <c r="CC39" s="1515"/>
      <c r="CD39" s="1516"/>
      <c r="CE39" s="1119">
        <v>48</v>
      </c>
      <c r="CF39" s="1659">
        <f t="shared" si="10"/>
        <v>27</v>
      </c>
      <c r="CG39" s="1500" t="s">
        <v>14</v>
      </c>
      <c r="CH39" s="1508" t="s">
        <v>64</v>
      </c>
      <c r="CI39" s="1509"/>
      <c r="CJ39" s="1509"/>
      <c r="CK39" s="1509"/>
      <c r="CL39" s="1510" t="s">
        <v>55</v>
      </c>
      <c r="CM39" s="1119"/>
      <c r="CN39" s="1664">
        <f t="shared" si="11"/>
        <v>27</v>
      </c>
      <c r="CO39" s="1504" t="s">
        <v>19</v>
      </c>
      <c r="CP39" s="1508" t="s">
        <v>64</v>
      </c>
      <c r="CQ39" s="1509"/>
      <c r="CR39" s="1509"/>
      <c r="CS39" s="1509"/>
      <c r="CT39" s="1510" t="s">
        <v>55</v>
      </c>
      <c r="CU39" s="1243"/>
      <c r="CV39" s="1256" t="s">
        <v>210</v>
      </c>
      <c r="CW39" s="1253"/>
      <c r="CX39" s="1254"/>
      <c r="DA39" s="3110"/>
      <c r="DB39" s="3109"/>
      <c r="DC39" s="3109"/>
      <c r="DD39" s="3109"/>
      <c r="DE39" s="3108"/>
    </row>
    <row r="40" spans="2:109" s="3103" customFormat="1" ht="18.95" customHeight="1" thickBot="1">
      <c r="B40" s="1119"/>
      <c r="C40" s="1664">
        <f t="shared" si="0"/>
        <v>28</v>
      </c>
      <c r="D40" s="1551" t="s">
        <v>88</v>
      </c>
      <c r="E40" s="1540"/>
      <c r="F40" s="1509"/>
      <c r="G40" s="1509"/>
      <c r="H40" s="1509" t="s">
        <v>55</v>
      </c>
      <c r="I40" s="1510" t="s">
        <v>64</v>
      </c>
      <c r="J40" s="1847"/>
      <c r="K40" s="1659">
        <f t="shared" si="1"/>
        <v>28</v>
      </c>
      <c r="L40" s="1551" t="s">
        <v>17</v>
      </c>
      <c r="M40" s="1508"/>
      <c r="N40" s="1509"/>
      <c r="O40" s="1509" t="s">
        <v>55</v>
      </c>
      <c r="P40" s="1509" t="s">
        <v>64</v>
      </c>
      <c r="Q40" s="1510"/>
      <c r="R40" s="1131"/>
      <c r="S40" s="1660">
        <f t="shared" si="2"/>
        <v>28</v>
      </c>
      <c r="T40" s="1551" t="s">
        <v>17</v>
      </c>
      <c r="U40" s="1523"/>
      <c r="V40" s="1509"/>
      <c r="W40" s="1509"/>
      <c r="X40" s="1509" t="s">
        <v>55</v>
      </c>
      <c r="Y40" s="1510" t="s">
        <v>64</v>
      </c>
      <c r="Z40" s="1131"/>
      <c r="AA40" s="1660">
        <f t="shared" si="3"/>
        <v>28</v>
      </c>
      <c r="AB40" s="1504" t="s">
        <v>18</v>
      </c>
      <c r="AC40" s="1573"/>
      <c r="AD40" s="1515"/>
      <c r="AE40" s="1515" t="s">
        <v>55</v>
      </c>
      <c r="AF40" s="1515" t="s">
        <v>64</v>
      </c>
      <c r="AG40" s="1516"/>
      <c r="AH40" s="1119"/>
      <c r="AI40" s="1659">
        <f t="shared" si="4"/>
        <v>28</v>
      </c>
      <c r="AJ40" s="1556" t="s">
        <v>15</v>
      </c>
      <c r="AK40" s="1508"/>
      <c r="AL40" s="1509"/>
      <c r="AM40" s="1509" t="s">
        <v>55</v>
      </c>
      <c r="AN40" s="1509" t="s">
        <v>64</v>
      </c>
      <c r="AO40" s="1510"/>
      <c r="AP40" s="1119"/>
      <c r="AQ40" s="1660">
        <f t="shared" si="5"/>
        <v>28</v>
      </c>
      <c r="AR40" s="1551" t="s">
        <v>19</v>
      </c>
      <c r="AS40" s="2504"/>
      <c r="AT40" s="1524" t="s">
        <v>55</v>
      </c>
      <c r="AU40" s="1524" t="s">
        <v>64</v>
      </c>
      <c r="AV40" s="1524"/>
      <c r="AW40" s="1525"/>
      <c r="AX40" s="3465"/>
      <c r="AY40" s="1125"/>
      <c r="AZ40" s="1658">
        <f t="shared" si="6"/>
        <v>28</v>
      </c>
      <c r="BA40" s="1543" t="s">
        <v>18</v>
      </c>
      <c r="BB40" s="1505"/>
      <c r="BC40" s="1506" t="s">
        <v>55</v>
      </c>
      <c r="BD40" s="1506" t="s">
        <v>64</v>
      </c>
      <c r="BE40" s="1506"/>
      <c r="BF40" s="1507"/>
      <c r="BG40" s="1131">
        <v>35</v>
      </c>
      <c r="BH40" s="1660">
        <f t="shared" si="7"/>
        <v>28</v>
      </c>
      <c r="BI40" s="1561" t="s">
        <v>14</v>
      </c>
      <c r="BJ40" s="2504" t="s">
        <v>55</v>
      </c>
      <c r="BK40" s="1509" t="s">
        <v>64</v>
      </c>
      <c r="BL40" s="1509"/>
      <c r="BM40" s="1509"/>
      <c r="BN40" s="1510"/>
      <c r="BO40" s="1154"/>
      <c r="BP40" s="1663">
        <f t="shared" si="8"/>
        <v>28</v>
      </c>
      <c r="BQ40" s="1553" t="s">
        <v>16</v>
      </c>
      <c r="BR40" s="1511" t="s">
        <v>64</v>
      </c>
      <c r="BS40" s="1512"/>
      <c r="BT40" s="1512"/>
      <c r="BU40" s="1512"/>
      <c r="BV40" s="1513" t="s">
        <v>55</v>
      </c>
      <c r="BW40" s="1119"/>
      <c r="BX40" s="1660">
        <f t="shared" si="9"/>
        <v>28</v>
      </c>
      <c r="BY40" s="1551" t="s">
        <v>88</v>
      </c>
      <c r="BZ40" s="1574" t="s">
        <v>64</v>
      </c>
      <c r="CA40" s="1509"/>
      <c r="CB40" s="1509"/>
      <c r="CC40" s="1509"/>
      <c r="CD40" s="1510" t="s">
        <v>55</v>
      </c>
      <c r="CE40" s="1119"/>
      <c r="CF40" s="1659">
        <f t="shared" si="10"/>
        <v>28</v>
      </c>
      <c r="CG40" s="1500" t="s">
        <v>17</v>
      </c>
      <c r="CH40" s="1508"/>
      <c r="CI40" s="1509"/>
      <c r="CJ40" s="1509"/>
      <c r="CK40" s="1509" t="s">
        <v>55</v>
      </c>
      <c r="CL40" s="1510" t="s">
        <v>64</v>
      </c>
      <c r="CM40" s="1133"/>
      <c r="CN40" s="1662">
        <f t="shared" si="11"/>
        <v>28</v>
      </c>
      <c r="CO40" s="3506" t="s">
        <v>16</v>
      </c>
      <c r="CP40" s="1542"/>
      <c r="CQ40" s="1512"/>
      <c r="CR40" s="1512"/>
      <c r="CS40" s="1512" t="s">
        <v>55</v>
      </c>
      <c r="CT40" s="1513" t="s">
        <v>64</v>
      </c>
      <c r="CU40" s="1243"/>
      <c r="CV40" s="1256" t="s">
        <v>209</v>
      </c>
      <c r="CW40" s="1253"/>
      <c r="CX40" s="1254"/>
      <c r="DA40" s="3110"/>
      <c r="DB40" s="3109"/>
      <c r="DC40" s="3109"/>
      <c r="DD40" s="3109"/>
      <c r="DE40" s="3108"/>
    </row>
    <row r="41" spans="2:109" s="3103" customFormat="1" ht="18.95" customHeight="1" thickBot="1">
      <c r="B41" s="1119"/>
      <c r="C41" s="1664">
        <f t="shared" si="0"/>
        <v>29</v>
      </c>
      <c r="D41" s="1551" t="s">
        <v>15</v>
      </c>
      <c r="E41" s="1576"/>
      <c r="F41" s="1506"/>
      <c r="G41" s="1506" t="s">
        <v>55</v>
      </c>
      <c r="H41" s="1506" t="s">
        <v>64</v>
      </c>
      <c r="I41" s="1507"/>
      <c r="J41" s="4032"/>
      <c r="K41" s="4033"/>
      <c r="L41" s="4036"/>
      <c r="M41" s="4034"/>
      <c r="N41" s="4034"/>
      <c r="O41" s="4034"/>
      <c r="P41" s="4034"/>
      <c r="Q41" s="4035"/>
      <c r="R41" s="1119"/>
      <c r="S41" s="1664">
        <f t="shared" si="2"/>
        <v>29</v>
      </c>
      <c r="T41" s="1552" t="s">
        <v>19</v>
      </c>
      <c r="U41" s="1508"/>
      <c r="V41" s="1509"/>
      <c r="W41" s="1509" t="s">
        <v>55</v>
      </c>
      <c r="X41" s="1509" t="s">
        <v>64</v>
      </c>
      <c r="Y41" s="1510"/>
      <c r="Z41" s="1131"/>
      <c r="AA41" s="1660">
        <f t="shared" si="3"/>
        <v>29</v>
      </c>
      <c r="AB41" s="1504" t="s">
        <v>88</v>
      </c>
      <c r="AC41" s="1505"/>
      <c r="AD41" s="1506" t="s">
        <v>55</v>
      </c>
      <c r="AE41" s="1506" t="s">
        <v>64</v>
      </c>
      <c r="AF41" s="1506"/>
      <c r="AG41" s="1507"/>
      <c r="AH41" s="1119">
        <v>22</v>
      </c>
      <c r="AI41" s="1747">
        <f t="shared" si="4"/>
        <v>29</v>
      </c>
      <c r="AJ41" s="1556" t="s">
        <v>14</v>
      </c>
      <c r="AK41" s="1574"/>
      <c r="AL41" s="1509" t="s">
        <v>55</v>
      </c>
      <c r="AM41" s="1509" t="s">
        <v>64</v>
      </c>
      <c r="AN41" s="1509"/>
      <c r="AO41" s="1510"/>
      <c r="AP41" s="1133"/>
      <c r="AQ41" s="1665">
        <f t="shared" si="5"/>
        <v>29</v>
      </c>
      <c r="AR41" s="1550" t="s">
        <v>16</v>
      </c>
      <c r="AS41" s="2508" t="s">
        <v>55</v>
      </c>
      <c r="AT41" s="1527" t="s">
        <v>64</v>
      </c>
      <c r="AU41" s="1527"/>
      <c r="AV41" s="1527"/>
      <c r="AW41" s="1528"/>
      <c r="AX41" s="3465"/>
      <c r="AY41" s="1119"/>
      <c r="AZ41" s="1659">
        <f t="shared" si="6"/>
        <v>29</v>
      </c>
      <c r="BA41" s="1546" t="s">
        <v>88</v>
      </c>
      <c r="BB41" s="1574" t="s">
        <v>55</v>
      </c>
      <c r="BC41" s="1509" t="s">
        <v>64</v>
      </c>
      <c r="BD41" s="1509"/>
      <c r="BE41" s="1509"/>
      <c r="BF41" s="1510"/>
      <c r="BG41" s="1131"/>
      <c r="BH41" s="4040">
        <f t="shared" si="7"/>
        <v>29</v>
      </c>
      <c r="BI41" s="4041" t="s">
        <v>17</v>
      </c>
      <c r="BJ41" s="2504" t="s">
        <v>64</v>
      </c>
      <c r="BK41" s="1509"/>
      <c r="BL41" s="1509"/>
      <c r="BM41" s="1509"/>
      <c r="BN41" s="1510" t="s">
        <v>55</v>
      </c>
      <c r="BO41" s="1131"/>
      <c r="BP41" s="1664">
        <f t="shared" si="8"/>
        <v>29</v>
      </c>
      <c r="BQ41" s="1557" t="s">
        <v>18</v>
      </c>
      <c r="BR41" s="1505"/>
      <c r="BS41" s="1506"/>
      <c r="BT41" s="1506"/>
      <c r="BU41" s="1506" t="s">
        <v>55</v>
      </c>
      <c r="BV41" s="1507" t="s">
        <v>64</v>
      </c>
      <c r="BW41" s="1119"/>
      <c r="BX41" s="2409">
        <f t="shared" si="9"/>
        <v>29</v>
      </c>
      <c r="BY41" s="1584" t="s">
        <v>15</v>
      </c>
      <c r="BZ41" s="1576"/>
      <c r="CA41" s="1506"/>
      <c r="CB41" s="1506"/>
      <c r="CC41" s="1506" t="s">
        <v>55</v>
      </c>
      <c r="CD41" s="1507" t="s">
        <v>64</v>
      </c>
      <c r="CE41" s="1119"/>
      <c r="CF41" s="1659">
        <f t="shared" si="10"/>
        <v>29</v>
      </c>
      <c r="CG41" s="1500" t="s">
        <v>19</v>
      </c>
      <c r="CH41" s="1508"/>
      <c r="CI41" s="1509"/>
      <c r="CJ41" s="1509" t="s">
        <v>55</v>
      </c>
      <c r="CK41" s="1509" t="s">
        <v>64</v>
      </c>
      <c r="CL41" s="1510"/>
      <c r="CM41" s="1119"/>
      <c r="CN41" s="1664">
        <f t="shared" si="11"/>
        <v>29</v>
      </c>
      <c r="CO41" s="1504" t="s">
        <v>18</v>
      </c>
      <c r="CP41" s="1539"/>
      <c r="CQ41" s="1506"/>
      <c r="CR41" s="1506" t="s">
        <v>55</v>
      </c>
      <c r="CS41" s="1506" t="s">
        <v>64</v>
      </c>
      <c r="CT41" s="1507"/>
      <c r="CU41" s="1243"/>
      <c r="CV41" s="1257" t="s">
        <v>208</v>
      </c>
      <c r="CW41" s="1253"/>
      <c r="CX41" s="1254"/>
      <c r="DA41" s="3110"/>
      <c r="DB41" s="3109"/>
      <c r="DC41" s="3109"/>
      <c r="DD41" s="3109"/>
      <c r="DE41" s="3108"/>
    </row>
    <row r="42" spans="2:109" s="3103" customFormat="1" ht="18.95" customHeight="1" thickBot="1">
      <c r="B42" s="1119">
        <v>5</v>
      </c>
      <c r="C42" s="1664">
        <f t="shared" si="0"/>
        <v>30</v>
      </c>
      <c r="D42" s="1551" t="s">
        <v>14</v>
      </c>
      <c r="E42" s="1574"/>
      <c r="F42" s="1509" t="s">
        <v>55</v>
      </c>
      <c r="G42" s="1509" t="s">
        <v>64</v>
      </c>
      <c r="H42" s="1509"/>
      <c r="I42" s="1510"/>
      <c r="J42" s="1188"/>
      <c r="K42" s="3144"/>
      <c r="L42" s="1083"/>
      <c r="M42" s="3496"/>
      <c r="N42" s="3497"/>
      <c r="O42" s="3498"/>
      <c r="P42" s="3498"/>
      <c r="Q42" s="3499"/>
      <c r="R42" s="1154"/>
      <c r="S42" s="1665">
        <f t="shared" si="2"/>
        <v>30</v>
      </c>
      <c r="T42" s="1550" t="s">
        <v>16</v>
      </c>
      <c r="U42" s="1520"/>
      <c r="V42" s="1521" t="s">
        <v>55</v>
      </c>
      <c r="W42" s="1521" t="s">
        <v>64</v>
      </c>
      <c r="X42" s="1521"/>
      <c r="Y42" s="1522"/>
      <c r="Z42" s="1847"/>
      <c r="AA42" s="1660">
        <f t="shared" si="3"/>
        <v>30</v>
      </c>
      <c r="AB42" s="1500" t="s">
        <v>15</v>
      </c>
      <c r="AC42" s="1523" t="s">
        <v>55</v>
      </c>
      <c r="AD42" s="1524" t="s">
        <v>64</v>
      </c>
      <c r="AE42" s="1524"/>
      <c r="AF42" s="1524"/>
      <c r="AG42" s="1525"/>
      <c r="AH42" s="1119"/>
      <c r="AI42" s="1659">
        <f t="shared" si="4"/>
        <v>30</v>
      </c>
      <c r="AJ42" s="1552" t="s">
        <v>17</v>
      </c>
      <c r="AK42" s="1508" t="s">
        <v>55</v>
      </c>
      <c r="AL42" s="1509" t="s">
        <v>64</v>
      </c>
      <c r="AM42" s="1509"/>
      <c r="AN42" s="1509"/>
      <c r="AO42" s="1510"/>
      <c r="AP42" s="3987"/>
      <c r="AQ42" s="3143">
        <f t="shared" si="5"/>
        <v>30</v>
      </c>
      <c r="AR42" s="1549" t="s">
        <v>18</v>
      </c>
      <c r="AS42" s="1757" t="s">
        <v>64</v>
      </c>
      <c r="AT42" s="1748"/>
      <c r="AU42" s="1748"/>
      <c r="AV42" s="1748"/>
      <c r="AW42" s="1749" t="s">
        <v>55</v>
      </c>
      <c r="AX42" s="3465"/>
      <c r="AY42" s="1245"/>
      <c r="AZ42" s="1659">
        <f t="shared" si="6"/>
        <v>30</v>
      </c>
      <c r="BA42" s="1545" t="s">
        <v>15</v>
      </c>
      <c r="BB42" s="1508" t="s">
        <v>64</v>
      </c>
      <c r="BC42" s="1509"/>
      <c r="BD42" s="1509"/>
      <c r="BE42" s="1509"/>
      <c r="BF42" s="1510" t="s">
        <v>55</v>
      </c>
      <c r="BG42" s="1131"/>
      <c r="BH42" s="1660">
        <f t="shared" si="7"/>
        <v>30</v>
      </c>
      <c r="BI42" s="1561" t="s">
        <v>19</v>
      </c>
      <c r="BJ42" s="2504"/>
      <c r="BK42" s="1509"/>
      <c r="BL42" s="1509"/>
      <c r="BM42" s="1509" t="s">
        <v>55</v>
      </c>
      <c r="BN42" s="1510" t="s">
        <v>64</v>
      </c>
      <c r="BO42" s="1847"/>
      <c r="BP42" s="1664">
        <f t="shared" si="8"/>
        <v>30</v>
      </c>
      <c r="BQ42" s="1551" t="s">
        <v>88</v>
      </c>
      <c r="BR42" s="1508"/>
      <c r="BS42" s="1509"/>
      <c r="BT42" s="1509" t="s">
        <v>55</v>
      </c>
      <c r="BU42" s="1509" t="s">
        <v>64</v>
      </c>
      <c r="BV42" s="1510"/>
      <c r="BW42" s="1119">
        <v>44</v>
      </c>
      <c r="BX42" s="1660">
        <f t="shared" si="9"/>
        <v>30</v>
      </c>
      <c r="BY42" s="1551" t="s">
        <v>14</v>
      </c>
      <c r="BZ42" s="1574"/>
      <c r="CA42" s="1509"/>
      <c r="CB42" s="1509" t="s">
        <v>55</v>
      </c>
      <c r="CC42" s="1509" t="s">
        <v>64</v>
      </c>
      <c r="CD42" s="1510"/>
      <c r="CE42" s="1133"/>
      <c r="CF42" s="1663">
        <f t="shared" si="10"/>
        <v>30</v>
      </c>
      <c r="CG42" s="1498" t="s">
        <v>16</v>
      </c>
      <c r="CH42" s="1520"/>
      <c r="CI42" s="1521" t="s">
        <v>55</v>
      </c>
      <c r="CJ42" s="1521" t="s">
        <v>64</v>
      </c>
      <c r="CK42" s="1521"/>
      <c r="CL42" s="1522"/>
      <c r="CM42" s="1119"/>
      <c r="CN42" s="1659">
        <f t="shared" si="11"/>
        <v>30</v>
      </c>
      <c r="CO42" s="1497" t="s">
        <v>88</v>
      </c>
      <c r="CP42" s="1540"/>
      <c r="CQ42" s="1509" t="s">
        <v>55</v>
      </c>
      <c r="CR42" s="1509" t="s">
        <v>64</v>
      </c>
      <c r="CS42" s="1509"/>
      <c r="CT42" s="1510"/>
      <c r="CU42" s="1243"/>
      <c r="CV42" s="3112"/>
      <c r="CW42" s="3111"/>
      <c r="CX42" s="1254"/>
      <c r="DA42" s="3110"/>
      <c r="DB42" s="3109"/>
      <c r="DC42" s="3109"/>
      <c r="DD42" s="3109"/>
      <c r="DE42" s="3108"/>
    </row>
    <row r="43" spans="2:109" s="3103" customFormat="1" ht="18.95" customHeight="1" thickBot="1">
      <c r="B43" s="1119"/>
      <c r="C43" s="1664">
        <f t="shared" si="0"/>
        <v>31</v>
      </c>
      <c r="D43" s="1551" t="s">
        <v>17</v>
      </c>
      <c r="E43" s="1574" t="s">
        <v>55</v>
      </c>
      <c r="F43" s="1509" t="s">
        <v>64</v>
      </c>
      <c r="G43" s="1509"/>
      <c r="H43" s="1509"/>
      <c r="I43" s="1510"/>
      <c r="J43" s="1259"/>
      <c r="K43" s="3145"/>
      <c r="L43" s="1582"/>
      <c r="M43" s="3500"/>
      <c r="N43" s="3501"/>
      <c r="O43" s="3502"/>
      <c r="P43" s="3501"/>
      <c r="Q43" s="3503"/>
      <c r="R43" s="1131"/>
      <c r="S43" s="1666">
        <f t="shared" si="2"/>
        <v>31</v>
      </c>
      <c r="T43" s="1556" t="s">
        <v>18</v>
      </c>
      <c r="U43" s="1567" t="s">
        <v>55</v>
      </c>
      <c r="V43" s="1537" t="s">
        <v>64</v>
      </c>
      <c r="W43" s="1537"/>
      <c r="X43" s="1537"/>
      <c r="Y43" s="1538"/>
      <c r="Z43" s="1448"/>
      <c r="AA43" s="1501"/>
      <c r="AB43" s="1582"/>
      <c r="AC43" s="1520"/>
      <c r="AD43" s="1579"/>
      <c r="AE43" s="1579"/>
      <c r="AF43" s="1579"/>
      <c r="AG43" s="1583"/>
      <c r="AH43" s="1133"/>
      <c r="AI43" s="1662">
        <f t="shared" si="4"/>
        <v>31</v>
      </c>
      <c r="AJ43" s="1558" t="s">
        <v>19</v>
      </c>
      <c r="AK43" s="1564" t="s">
        <v>64</v>
      </c>
      <c r="AL43" s="1565"/>
      <c r="AM43" s="1565"/>
      <c r="AN43" s="1521"/>
      <c r="AO43" s="1522" t="s">
        <v>55</v>
      </c>
      <c r="AP43" s="1259"/>
      <c r="AQ43" s="1501"/>
      <c r="AR43" s="1582"/>
      <c r="AS43" s="1578"/>
      <c r="AT43" s="1579"/>
      <c r="AU43" s="1579"/>
      <c r="AV43" s="1580"/>
      <c r="AW43" s="1581"/>
      <c r="AX43" s="3465"/>
      <c r="AY43" s="1133">
        <v>31</v>
      </c>
      <c r="AZ43" s="1662">
        <f t="shared" si="6"/>
        <v>31</v>
      </c>
      <c r="BA43" s="4039" t="s">
        <v>14</v>
      </c>
      <c r="BB43" s="1564"/>
      <c r="BC43" s="1565"/>
      <c r="BD43" s="1565"/>
      <c r="BE43" s="1565" t="s">
        <v>55</v>
      </c>
      <c r="BF43" s="1566" t="s">
        <v>64</v>
      </c>
      <c r="BG43" s="1154"/>
      <c r="BH43" s="2407">
        <f t="shared" si="7"/>
        <v>31</v>
      </c>
      <c r="BI43" s="2411" t="s">
        <v>16</v>
      </c>
      <c r="BJ43" s="1577"/>
      <c r="BK43" s="1521"/>
      <c r="BL43" s="1521" t="s">
        <v>55</v>
      </c>
      <c r="BM43" s="1521" t="s">
        <v>64</v>
      </c>
      <c r="BN43" s="1583"/>
      <c r="BO43" s="1133"/>
      <c r="BP43" s="1133"/>
      <c r="BQ43" s="1260"/>
      <c r="BR43" s="1560"/>
      <c r="BS43" s="1263"/>
      <c r="BT43" s="1265"/>
      <c r="BU43" s="1263"/>
      <c r="BV43" s="1264"/>
      <c r="BW43" s="1133"/>
      <c r="BX43" s="2407">
        <f t="shared" si="9"/>
        <v>31</v>
      </c>
      <c r="BY43" s="1558" t="s">
        <v>17</v>
      </c>
      <c r="BZ43" s="1577"/>
      <c r="CA43" s="1521" t="s">
        <v>55</v>
      </c>
      <c r="CB43" s="1521" t="s">
        <v>64</v>
      </c>
      <c r="CC43" s="1521"/>
      <c r="CD43" s="1522"/>
      <c r="CE43" s="1133"/>
      <c r="CF43" s="1133"/>
      <c r="CG43" s="1260"/>
      <c r="CH43" s="1495"/>
      <c r="CI43" s="1263"/>
      <c r="CJ43" s="1263"/>
      <c r="CK43" s="1265"/>
      <c r="CL43" s="1266"/>
      <c r="CM43" s="1133"/>
      <c r="CN43" s="1662">
        <f t="shared" si="11"/>
        <v>31</v>
      </c>
      <c r="CO43" s="3506" t="s">
        <v>15</v>
      </c>
      <c r="CP43" s="1541" t="s">
        <v>55</v>
      </c>
      <c r="CQ43" s="1521" t="s">
        <v>64</v>
      </c>
      <c r="CR43" s="1521"/>
      <c r="CS43" s="1521"/>
      <c r="CT43" s="1522"/>
      <c r="CU43" s="1243"/>
      <c r="CV43" s="1392" t="s">
        <v>52</v>
      </c>
      <c r="CW43" s="1253"/>
      <c r="CX43" s="1254"/>
      <c r="CZ43" s="3107"/>
      <c r="DA43" s="3106"/>
      <c r="DB43" s="3105"/>
      <c r="DC43" s="3105"/>
      <c r="DD43" s="3105"/>
      <c r="DE43" s="3104"/>
    </row>
    <row r="44" spans="2:109" s="2020" customFormat="1" ht="18.95" customHeight="1">
      <c r="B44" s="903" t="s">
        <v>165</v>
      </c>
      <c r="C44" s="1599"/>
      <c r="D44" s="1600"/>
      <c r="E44" s="3639">
        <v>2</v>
      </c>
      <c r="F44" s="3640"/>
      <c r="G44" s="3641">
        <v>3</v>
      </c>
      <c r="H44" s="3640"/>
      <c r="I44" s="3642">
        <v>3</v>
      </c>
      <c r="J44" s="3643"/>
      <c r="K44" s="3644"/>
      <c r="L44" s="3645"/>
      <c r="M44" s="3641">
        <v>2</v>
      </c>
      <c r="N44" s="3640"/>
      <c r="O44" s="3641">
        <v>2</v>
      </c>
      <c r="P44" s="3640"/>
      <c r="Q44" s="3642">
        <v>2</v>
      </c>
      <c r="R44" s="3646"/>
      <c r="S44" s="3647"/>
      <c r="T44" s="3648"/>
      <c r="U44" s="3641">
        <v>2</v>
      </c>
      <c r="V44" s="3641"/>
      <c r="W44" s="3641">
        <v>3</v>
      </c>
      <c r="X44" s="3640"/>
      <c r="Y44" s="3642">
        <v>2</v>
      </c>
      <c r="Z44" s="3646"/>
      <c r="AA44" s="3647"/>
      <c r="AB44" s="3647"/>
      <c r="AC44" s="3649">
        <v>2</v>
      </c>
      <c r="AD44" s="3640"/>
      <c r="AE44" s="3641">
        <v>2</v>
      </c>
      <c r="AF44" s="3640"/>
      <c r="AG44" s="3642">
        <v>2</v>
      </c>
      <c r="AH44" s="3644"/>
      <c r="AI44" s="3644"/>
      <c r="AJ44" s="3648"/>
      <c r="AK44" s="3649">
        <v>2</v>
      </c>
      <c r="AL44" s="3640"/>
      <c r="AM44" s="3641">
        <v>3</v>
      </c>
      <c r="AN44" s="3640"/>
      <c r="AO44" s="3642">
        <v>3</v>
      </c>
      <c r="AP44" s="3646"/>
      <c r="AQ44" s="3647"/>
      <c r="AR44" s="3647"/>
      <c r="AS44" s="3649">
        <v>3</v>
      </c>
      <c r="AT44" s="3640"/>
      <c r="AU44" s="3641">
        <v>2</v>
      </c>
      <c r="AV44" s="3640"/>
      <c r="AW44" s="3642">
        <v>2</v>
      </c>
      <c r="AX44" s="3099"/>
      <c r="AY44" s="903" t="s">
        <v>165</v>
      </c>
      <c r="AZ44" s="1599"/>
      <c r="BA44" s="1600"/>
      <c r="BB44" s="3650">
        <v>2</v>
      </c>
      <c r="BC44" s="3651"/>
      <c r="BD44" s="3652">
        <v>3</v>
      </c>
      <c r="BE44" s="3651"/>
      <c r="BF44" s="3653">
        <v>2</v>
      </c>
      <c r="BG44" s="3643"/>
      <c r="BH44" s="3644"/>
      <c r="BI44" s="3644"/>
      <c r="BJ44" s="3654">
        <v>3</v>
      </c>
      <c r="BK44" s="3651"/>
      <c r="BL44" s="3652">
        <v>2</v>
      </c>
      <c r="BM44" s="3651"/>
      <c r="BN44" s="3653">
        <v>2</v>
      </c>
      <c r="BO44" s="3643"/>
      <c r="BP44" s="3647"/>
      <c r="BQ44" s="3648"/>
      <c r="BR44" s="3649">
        <v>2</v>
      </c>
      <c r="BS44" s="3655"/>
      <c r="BT44" s="3641">
        <v>2</v>
      </c>
      <c r="BU44" s="3640"/>
      <c r="BV44" s="3653">
        <v>3</v>
      </c>
      <c r="BW44" s="3643"/>
      <c r="BX44" s="3644"/>
      <c r="BY44" s="3645"/>
      <c r="BZ44" s="3654">
        <v>3</v>
      </c>
      <c r="CA44" s="3651"/>
      <c r="CB44" s="3652">
        <v>2</v>
      </c>
      <c r="CC44" s="3651"/>
      <c r="CD44" s="3653">
        <v>2</v>
      </c>
      <c r="CE44" s="3646"/>
      <c r="CF44" s="3647"/>
      <c r="CG44" s="3648"/>
      <c r="CH44" s="3649">
        <v>2</v>
      </c>
      <c r="CI44" s="3655"/>
      <c r="CJ44" s="3641">
        <v>2</v>
      </c>
      <c r="CK44" s="3640"/>
      <c r="CL44" s="3642">
        <v>2</v>
      </c>
      <c r="CM44" s="3643"/>
      <c r="CN44" s="3644"/>
      <c r="CO44" s="3645"/>
      <c r="CP44" s="3654">
        <v>2</v>
      </c>
      <c r="CQ44" s="3651"/>
      <c r="CR44" s="3650">
        <v>3</v>
      </c>
      <c r="CS44" s="3651"/>
      <c r="CT44" s="3653">
        <v>3</v>
      </c>
      <c r="CU44" s="921"/>
      <c r="CV44" s="1427" t="s">
        <v>54</v>
      </c>
      <c r="CW44" s="1428"/>
      <c r="CX44" s="1059"/>
      <c r="CY44" s="903" t="s">
        <v>165</v>
      </c>
      <c r="CZ44" s="904"/>
      <c r="DA44" s="3102">
        <f>+E44+M44+U44+AC44+AK44+AS44+BB44+BJ44+BR44+BZ44+CH44+CP44</f>
        <v>27</v>
      </c>
      <c r="DB44" s="3101"/>
      <c r="DC44" s="3101">
        <f>+G44+O44+W44+AE44+AM44+AU44+BD44+BL44+BT44+CB44+CJ44+CR44</f>
        <v>29</v>
      </c>
      <c r="DD44" s="3101"/>
      <c r="DE44" s="3100">
        <f>+I44+Q44+Y44+AG44+AO44+AW44+BF44+BN44+BV44+CD44+CL44+CT44</f>
        <v>28</v>
      </c>
    </row>
    <row r="45" spans="2:109" s="2020" customFormat="1" ht="18.75" customHeight="1" thickBot="1">
      <c r="B45" s="925" t="s">
        <v>97</v>
      </c>
      <c r="C45" s="904"/>
      <c r="D45" s="1601"/>
      <c r="E45" s="3656"/>
      <c r="F45" s="3657">
        <v>2</v>
      </c>
      <c r="G45" s="3658"/>
      <c r="H45" s="3657">
        <v>3</v>
      </c>
      <c r="I45" s="3659"/>
      <c r="J45" s="3643"/>
      <c r="K45" s="3644"/>
      <c r="L45" s="3645"/>
      <c r="M45" s="3660"/>
      <c r="N45" s="3657">
        <v>3</v>
      </c>
      <c r="O45" s="3658"/>
      <c r="P45" s="3657">
        <v>2</v>
      </c>
      <c r="Q45" s="3659"/>
      <c r="R45" s="3643"/>
      <c r="S45" s="3644"/>
      <c r="T45" s="3645"/>
      <c r="U45" s="3660"/>
      <c r="V45" s="3657">
        <v>2</v>
      </c>
      <c r="W45" s="3657"/>
      <c r="X45" s="3657">
        <v>2</v>
      </c>
      <c r="Y45" s="3659"/>
      <c r="Z45" s="3643"/>
      <c r="AA45" s="3644"/>
      <c r="AB45" s="3644"/>
      <c r="AC45" s="3660"/>
      <c r="AD45" s="3657">
        <v>2</v>
      </c>
      <c r="AE45" s="3658"/>
      <c r="AF45" s="3657">
        <v>2</v>
      </c>
      <c r="AG45" s="3659"/>
      <c r="AH45" s="3644"/>
      <c r="AI45" s="3644"/>
      <c r="AJ45" s="3644"/>
      <c r="AK45" s="3660"/>
      <c r="AL45" s="3657">
        <v>2</v>
      </c>
      <c r="AM45" s="3658"/>
      <c r="AN45" s="3657">
        <v>3</v>
      </c>
      <c r="AO45" s="3659"/>
      <c r="AP45" s="3643"/>
      <c r="AQ45" s="3644"/>
      <c r="AR45" s="3644"/>
      <c r="AS45" s="3660"/>
      <c r="AT45" s="3657">
        <v>3</v>
      </c>
      <c r="AU45" s="3658"/>
      <c r="AV45" s="3657">
        <v>2</v>
      </c>
      <c r="AW45" s="3659"/>
      <c r="AX45" s="3099"/>
      <c r="AY45" s="925" t="s">
        <v>97</v>
      </c>
      <c r="AZ45" s="904"/>
      <c r="BA45" s="1601"/>
      <c r="BB45" s="3656"/>
      <c r="BC45" s="3657">
        <v>2</v>
      </c>
      <c r="BD45" s="3657"/>
      <c r="BE45" s="3657">
        <v>2</v>
      </c>
      <c r="BF45" s="3659"/>
      <c r="BG45" s="3643"/>
      <c r="BH45" s="3644"/>
      <c r="BI45" s="3644"/>
      <c r="BJ45" s="3660"/>
      <c r="BK45" s="3657">
        <v>3</v>
      </c>
      <c r="BL45" s="3658"/>
      <c r="BM45" s="3657">
        <v>3</v>
      </c>
      <c r="BN45" s="3659"/>
      <c r="BO45" s="3643"/>
      <c r="BP45" s="3644"/>
      <c r="BQ45" s="3645"/>
      <c r="BR45" s="3660"/>
      <c r="BS45" s="3657">
        <v>2</v>
      </c>
      <c r="BT45" s="3658"/>
      <c r="BU45" s="3657">
        <v>2</v>
      </c>
      <c r="BV45" s="3659"/>
      <c r="BW45" s="3643"/>
      <c r="BX45" s="3644"/>
      <c r="BY45" s="3645"/>
      <c r="BZ45" s="3660"/>
      <c r="CA45" s="3657">
        <v>2</v>
      </c>
      <c r="CB45" s="3658"/>
      <c r="CC45" s="3657">
        <v>2</v>
      </c>
      <c r="CD45" s="3659"/>
      <c r="CE45" s="3643"/>
      <c r="CF45" s="3644"/>
      <c r="CG45" s="3645"/>
      <c r="CH45" s="3660"/>
      <c r="CI45" s="3657">
        <v>3</v>
      </c>
      <c r="CJ45" s="3658"/>
      <c r="CK45" s="3657">
        <v>3</v>
      </c>
      <c r="CL45" s="3659"/>
      <c r="CM45" s="3643"/>
      <c r="CN45" s="3644"/>
      <c r="CO45" s="3645"/>
      <c r="CP45" s="3660"/>
      <c r="CQ45" s="3657">
        <v>2</v>
      </c>
      <c r="CR45" s="3658"/>
      <c r="CS45" s="3657">
        <v>2</v>
      </c>
      <c r="CT45" s="3659"/>
      <c r="CU45" s="921"/>
      <c r="CV45" s="930" t="s">
        <v>207</v>
      </c>
      <c r="CW45" s="1068"/>
      <c r="CX45" s="1059"/>
      <c r="CY45" s="925" t="s">
        <v>97</v>
      </c>
      <c r="CZ45" s="904"/>
      <c r="DA45" s="3098"/>
      <c r="DB45" s="3097">
        <f>+F45+N45+V45+AD45+AL45+AT45+BC45+BK45+BS45+CA45+CI45+CQ45</f>
        <v>28</v>
      </c>
      <c r="DC45" s="3097"/>
      <c r="DD45" s="3097">
        <f>+H45+P45+X45+AF45+AN45+AV45+BE45+BM45+BU45+CC45+CK45+CS45</f>
        <v>28</v>
      </c>
      <c r="DE45" s="3096"/>
    </row>
    <row r="46" spans="2:109" ht="18.95" customHeight="1">
      <c r="B46" s="4471" t="s">
        <v>95</v>
      </c>
      <c r="C46" s="4472"/>
      <c r="D46" s="4473"/>
      <c r="E46" s="3661">
        <f>COUNTIF(E13:E43,"R" )+COUNTIF(E13:E43,"N" )+E44</f>
        <v>15</v>
      </c>
      <c r="F46" s="3662"/>
      <c r="G46" s="3662">
        <f>COUNTIF(G13:G43,"R" )+COUNTIF(G13:G43,"N" )+G44</f>
        <v>15</v>
      </c>
      <c r="H46" s="3662"/>
      <c r="I46" s="3663">
        <f>COUNTIF(I13:I43,"R" )+COUNTIF(I13:I43,"N" )+I44</f>
        <v>15</v>
      </c>
      <c r="J46" s="3664"/>
      <c r="K46" s="3665"/>
      <c r="L46" s="3666" t="s">
        <v>56</v>
      </c>
      <c r="M46" s="3667">
        <f>COUNTIF(M13:M43,"R" )+COUNTIF(M13:M43,"N" )+M44</f>
        <v>13</v>
      </c>
      <c r="N46" s="3662"/>
      <c r="O46" s="3662">
        <f>COUNTIF(O13:O43,"R" )+COUNTIF(O13:O43,"N" )+O44</f>
        <v>13</v>
      </c>
      <c r="P46" s="3662"/>
      <c r="Q46" s="3663">
        <f>COUNTIF(Q13:Q43,"R" )+COUNTIF(Q13:Q43,"N" )+Q44</f>
        <v>14</v>
      </c>
      <c r="R46" s="3664"/>
      <c r="S46" s="3665"/>
      <c r="T46" s="3666"/>
      <c r="U46" s="3667">
        <f>COUNTIF(U13:U43,"R" )+COUNTIF(U13:U43,"N" )+U44</f>
        <v>15</v>
      </c>
      <c r="V46" s="3662"/>
      <c r="W46" s="3662">
        <f>COUNTIF(W13:W43,"R" )+COUNTIF(W13:W43,"N" )+W44</f>
        <v>15</v>
      </c>
      <c r="X46" s="3662"/>
      <c r="Y46" s="3663">
        <f>COUNTIF(Y13:Y43,"R" )+COUNTIF(Y13:Y43,"N" )+Y44</f>
        <v>14</v>
      </c>
      <c r="Z46" s="3664"/>
      <c r="AA46" s="3665"/>
      <c r="AB46" s="3665"/>
      <c r="AC46" s="3667">
        <f>COUNTIF(AC13:AC43,"R" )+COUNTIF(AC13:AC43,"N" )+AC44</f>
        <v>14</v>
      </c>
      <c r="AD46" s="3662"/>
      <c r="AE46" s="3662">
        <f>COUNTIF(AE13:AE43,"R" )+COUNTIF(AE13:AE43,"N" )+AE44</f>
        <v>14</v>
      </c>
      <c r="AF46" s="3662"/>
      <c r="AG46" s="3663">
        <f>COUNTIF(AG13:AG43,"R" )+COUNTIF(AG13:AG43,"N" )+AG44</f>
        <v>14</v>
      </c>
      <c r="AH46" s="3665"/>
      <c r="AI46" s="3665"/>
      <c r="AJ46" s="3665"/>
      <c r="AK46" s="3667">
        <f>COUNTIF(AK13:AK43,"R" )+COUNTIF(AK13:AK43,"N" )+AK44</f>
        <v>15</v>
      </c>
      <c r="AL46" s="3662"/>
      <c r="AM46" s="3662">
        <f>COUNTIF(AM13:AM43,"R" )+COUNTIF(AM13:AM43,"N" )+AM44</f>
        <v>15</v>
      </c>
      <c r="AN46" s="3662"/>
      <c r="AO46" s="3663">
        <f>COUNTIF(AO13:AO43,"R" )+COUNTIF(AO13:AO43,"N" )+AO44</f>
        <v>16</v>
      </c>
      <c r="AP46" s="3664"/>
      <c r="AQ46" s="3665"/>
      <c r="AR46" s="3665"/>
      <c r="AS46" s="3667">
        <f>COUNTIF(AS13:AS43,"R" )+COUNTIF(AS13:AS43,"N" )+AS44</f>
        <v>15</v>
      </c>
      <c r="AT46" s="3662"/>
      <c r="AU46" s="3662">
        <f>COUNTIF(AU13:AU43,"R" )+COUNTIF(AU13:AU43,"N" )+AU44</f>
        <v>14</v>
      </c>
      <c r="AV46" s="3662"/>
      <c r="AW46" s="3663">
        <f>COUNTIF(AW13:AW43,"R" )+COUNTIF(AW13:AW43,"N" )+AW44</f>
        <v>14</v>
      </c>
      <c r="AX46" s="3089"/>
      <c r="AY46" s="4720" t="s">
        <v>95</v>
      </c>
      <c r="AZ46" s="4721"/>
      <c r="BA46" s="4722"/>
      <c r="BB46" s="3661">
        <f>COUNTIF(BB13:BB43,"R" )+COUNTIF(BB13:BB43,"N" )+BB44</f>
        <v>14</v>
      </c>
      <c r="BC46" s="3662"/>
      <c r="BD46" s="3662">
        <f>COUNTIF(BD13:BD43,"R" )+COUNTIF(BD13:BD43,"N" )+BD44</f>
        <v>15</v>
      </c>
      <c r="BE46" s="3662"/>
      <c r="BF46" s="3663">
        <f>COUNTIF(BF13:BF43,"R" )+COUNTIF(BF13:BF43,"N" )+BF44</f>
        <v>15</v>
      </c>
      <c r="BG46" s="3664"/>
      <c r="BH46" s="3665"/>
      <c r="BI46" s="3666"/>
      <c r="BJ46" s="3667">
        <f>COUNTIF(BJ13:BJ43,"R" )+COUNTIF(BJ13:BJ43,"N" )+BJ44</f>
        <v>15</v>
      </c>
      <c r="BK46" s="3662"/>
      <c r="BL46" s="3662">
        <f>COUNTIF(BL13:BL43,"R" )+COUNTIF(BL13:BL43,"N" )+BL44</f>
        <v>15</v>
      </c>
      <c r="BM46" s="3662"/>
      <c r="BN46" s="3663">
        <f>COUNTIF(BN13:BN43,"R" )+COUNTIF(BN13:BN43,"N" )+BN44</f>
        <v>14</v>
      </c>
      <c r="BO46" s="3664"/>
      <c r="BP46" s="3665"/>
      <c r="BQ46" s="3666"/>
      <c r="BR46" s="3667">
        <f>COUNTIF(BR13:BR43,"R" )+COUNTIF(BR13:BR43,"N" )+BR44</f>
        <v>14</v>
      </c>
      <c r="BS46" s="3662"/>
      <c r="BT46" s="3662">
        <f>COUNTIF(BT13:BT43,"R" )+COUNTIF(BT13:BT43,"N" )+BT44</f>
        <v>14</v>
      </c>
      <c r="BU46" s="3662"/>
      <c r="BV46" s="3663">
        <f>COUNTIF(BV13:BV43,"R" )+COUNTIF(BV13:BV43,"N" )+BV44</f>
        <v>15</v>
      </c>
      <c r="BW46" s="3664"/>
      <c r="BX46" s="3665"/>
      <c r="BY46" s="3666"/>
      <c r="BZ46" s="3667">
        <f>COUNTIF(BZ13:BZ43,"R" )+COUNTIF(BZ13:BZ43,"N" )+BZ44</f>
        <v>15</v>
      </c>
      <c r="CA46" s="3662"/>
      <c r="CB46" s="3662">
        <f>COUNTIF(CB13:CB43,"R" )+COUNTIF(CB13:CB43,"N" )+CB44</f>
        <v>15</v>
      </c>
      <c r="CC46" s="3662"/>
      <c r="CD46" s="3663">
        <f>COUNTIF(CD13:CD43,"R" )+COUNTIF(CD13:CD43,"N" )+CD44</f>
        <v>14</v>
      </c>
      <c r="CE46" s="3664"/>
      <c r="CF46" s="3665"/>
      <c r="CG46" s="3666"/>
      <c r="CH46" s="3667">
        <f>COUNTIF(CH13:CH43,"R" )+COUNTIF(CH13:CH43,"N" )+CH44</f>
        <v>14</v>
      </c>
      <c r="CI46" s="3662"/>
      <c r="CJ46" s="3662">
        <f>COUNTIF(CJ13:CJ43,"R" )+COUNTIF(CJ13:CJ43,"N" )+CJ44</f>
        <v>14</v>
      </c>
      <c r="CK46" s="3662"/>
      <c r="CL46" s="3663">
        <f>COUNTIF(CL13:CL43,"R" )+COUNTIF(CL13:CL43,"N" )+CL44</f>
        <v>14</v>
      </c>
      <c r="CM46" s="3664"/>
      <c r="CN46" s="3665"/>
      <c r="CO46" s="3666"/>
      <c r="CP46" s="3668">
        <f>COUNTIF(CP13:CP43,"R" )+COUNTIF(CP13:CP43,"N" )+CP44</f>
        <v>15</v>
      </c>
      <c r="CQ46" s="3669"/>
      <c r="CR46" s="3669">
        <f>COUNTIF(CR13:CR43,"R" )+COUNTIF(CR13:CR43,"N" )+CR44</f>
        <v>15</v>
      </c>
      <c r="CS46" s="3669"/>
      <c r="CT46" s="3670">
        <f>COUNTIF(CT13:CT43,"R" )+COUNTIF(CT13:CT43,"N" )+CT44</f>
        <v>15</v>
      </c>
      <c r="CU46" s="127"/>
      <c r="CV46" s="470" t="s">
        <v>206</v>
      </c>
      <c r="CW46" s="1067"/>
      <c r="CX46" s="1058"/>
      <c r="CY46" s="147" t="s">
        <v>52</v>
      </c>
      <c r="CZ46" s="314"/>
      <c r="DA46" s="3095">
        <f>+E46+M46+U46+AC46+AK46+AS46+BB46+BJ46+BR46+BZ46+CH46+CP46</f>
        <v>174</v>
      </c>
      <c r="DB46" s="3094"/>
      <c r="DC46" s="3094">
        <f>+G46+O46+W46+AE46+AM46+AU46+BD46+BL46+BT46+CB46+CJ46+CR46</f>
        <v>174</v>
      </c>
      <c r="DD46" s="3094"/>
      <c r="DE46" s="3093">
        <f>+I46+Q46+Y46+AG46+AO46+AW46+BF46+BN46+BV46+CD46+CL46+CT46</f>
        <v>174</v>
      </c>
    </row>
    <row r="47" spans="2:109" ht="18.95" customHeight="1" thickBot="1">
      <c r="B47" s="4474"/>
      <c r="C47" s="4475"/>
      <c r="D47" s="4476"/>
      <c r="E47" s="3671"/>
      <c r="F47" s="3672">
        <f>COUNTIF(F13:F43,"R" )+COUNTIF(F13:F43,"N" )+F45</f>
        <v>15</v>
      </c>
      <c r="G47" s="3672"/>
      <c r="H47" s="3672">
        <f>COUNTIF(H13:H43,"R" )+COUNTIF(H13:H43,"N" )+H45</f>
        <v>15</v>
      </c>
      <c r="I47" s="3673"/>
      <c r="J47" s="3674"/>
      <c r="K47" s="3675"/>
      <c r="L47" s="3676"/>
      <c r="M47" s="3677"/>
      <c r="N47" s="3672">
        <f>COUNTIF(N13:N43,"R" )+COUNTIF(N13:N43,"N" )+N45</f>
        <v>13</v>
      </c>
      <c r="O47" s="3672"/>
      <c r="P47" s="3672">
        <f>COUNTIF(P13:P43,"R" )+COUNTIF(P13:P43,"N" )+P45</f>
        <v>14</v>
      </c>
      <c r="Q47" s="3673"/>
      <c r="R47" s="3674"/>
      <c r="S47" s="3675"/>
      <c r="T47" s="3676"/>
      <c r="U47" s="3677"/>
      <c r="V47" s="3672">
        <f>COUNTIF(V13:V43,"R" )+COUNTIF(V13:V43,"N" )+V45</f>
        <v>15</v>
      </c>
      <c r="W47" s="3672"/>
      <c r="X47" s="3672">
        <f>COUNTIF(X13:X43,"R" )+COUNTIF(X13:X43,"N" )+X45</f>
        <v>14</v>
      </c>
      <c r="Y47" s="3673"/>
      <c r="Z47" s="3674"/>
      <c r="AA47" s="3675"/>
      <c r="AB47" s="3675"/>
      <c r="AC47" s="3677"/>
      <c r="AD47" s="3672">
        <f>COUNTIF(AD13:AD43,"R" )+COUNTIF(AD13:AD43,"N" )+AD45</f>
        <v>14</v>
      </c>
      <c r="AE47" s="3672"/>
      <c r="AF47" s="3672">
        <f>COUNTIF(AF13:AF43,"R" )+COUNTIF(AF13:AF43,"N" )+AF45</f>
        <v>14</v>
      </c>
      <c r="AG47" s="3673"/>
      <c r="AH47" s="3675"/>
      <c r="AI47" s="3675"/>
      <c r="AJ47" s="3675"/>
      <c r="AK47" s="3677"/>
      <c r="AL47" s="3672">
        <f>COUNTIF(AL13:AL43,"R" )+COUNTIF(AL13:AL43,"N" )+AL45</f>
        <v>14</v>
      </c>
      <c r="AM47" s="3672"/>
      <c r="AN47" s="3672">
        <f>COUNTIF(AN13:AN43,"R" )+COUNTIF(AN13:AN43,"N" )+AN45</f>
        <v>15</v>
      </c>
      <c r="AO47" s="3673"/>
      <c r="AP47" s="3674"/>
      <c r="AQ47" s="3675"/>
      <c r="AR47" s="3675"/>
      <c r="AS47" s="3677"/>
      <c r="AT47" s="3672">
        <f>COUNTIF(AT13:AT43,"R" )+COUNTIF(AT13:AT43,"N" )+AT45</f>
        <v>15</v>
      </c>
      <c r="AU47" s="3672"/>
      <c r="AV47" s="3672">
        <f>COUNTIF(AV13:AV43,"R" )+COUNTIF(AV13:AV43,"N" )+AV45</f>
        <v>14</v>
      </c>
      <c r="AW47" s="3673"/>
      <c r="AX47" s="3089"/>
      <c r="AY47" s="4723"/>
      <c r="AZ47" s="4724"/>
      <c r="BA47" s="4725"/>
      <c r="BB47" s="3671"/>
      <c r="BC47" s="3672">
        <f>COUNTIF(BC13:BC43,"R" )+COUNTIF(BC13:BC43,"N" )+BC45</f>
        <v>14</v>
      </c>
      <c r="BD47" s="3672"/>
      <c r="BE47" s="3672">
        <f>COUNTIF(BE13:BE43,"R" )+COUNTIF(BE13:BE43,"N" )+BE45</f>
        <v>15</v>
      </c>
      <c r="BF47" s="3673"/>
      <c r="BG47" s="3674"/>
      <c r="BH47" s="3675"/>
      <c r="BI47" s="3676"/>
      <c r="BJ47" s="3677"/>
      <c r="BK47" s="3672">
        <f>COUNTIF(BK13:BK43,"R" )+COUNTIF(BK13:BK43,"N" )+BK45</f>
        <v>15</v>
      </c>
      <c r="BL47" s="3672"/>
      <c r="BM47" s="3672">
        <f>COUNTIF(BM13:BM43,"R" )+COUNTIF(BM13:BM43,"N" )+BM45</f>
        <v>16</v>
      </c>
      <c r="BN47" s="3673"/>
      <c r="BO47" s="3674"/>
      <c r="BP47" s="3675"/>
      <c r="BQ47" s="3676"/>
      <c r="BR47" s="3677"/>
      <c r="BS47" s="3672">
        <f>COUNTIF(BS13:BS43,"R" )+COUNTIF(BS13:BS43,"N" )+BS45</f>
        <v>14</v>
      </c>
      <c r="BT47" s="3672"/>
      <c r="BU47" s="3672">
        <f>COUNTIF(BU13:BU43,"R" )+COUNTIF(BU13:BU43,"N" )+BU45</f>
        <v>14</v>
      </c>
      <c r="BV47" s="3673"/>
      <c r="BW47" s="3674"/>
      <c r="BX47" s="3675"/>
      <c r="BY47" s="3676"/>
      <c r="BZ47" s="3677"/>
      <c r="CA47" s="3672">
        <f>COUNTIF(CA13:CA43,"R" )+COUNTIF(CA13:CA43,"N" )+CA45</f>
        <v>15</v>
      </c>
      <c r="CB47" s="3672"/>
      <c r="CC47" s="3672">
        <f>COUNTIF(CC13:CC43,"R" )+COUNTIF(CC13:CC43,"N" )+CC45</f>
        <v>14</v>
      </c>
      <c r="CD47" s="3673"/>
      <c r="CE47" s="3674"/>
      <c r="CF47" s="3675"/>
      <c r="CG47" s="3676"/>
      <c r="CH47" s="3677"/>
      <c r="CI47" s="3672">
        <f>COUNTIF(CI13:CI43,"R" )+COUNTIF(CI13:CI43,"N" )+CI45</f>
        <v>15</v>
      </c>
      <c r="CJ47" s="3672"/>
      <c r="CK47" s="3672">
        <f>COUNTIF(CK13:CK43,"R" )+COUNTIF(CK13:CK43,"N" )+CK45</f>
        <v>15</v>
      </c>
      <c r="CL47" s="3673"/>
      <c r="CM47" s="3674"/>
      <c r="CN47" s="3675"/>
      <c r="CO47" s="3676"/>
      <c r="CP47" s="3678"/>
      <c r="CQ47" s="3679">
        <f>COUNTIF(CQ13:CQ43,"R" )+COUNTIF(CQ13:CQ43,"N" )+CQ45</f>
        <v>15</v>
      </c>
      <c r="CR47" s="3679"/>
      <c r="CS47" s="3679">
        <f>COUNTIF(CS13:CS43,"R" )+COUNTIF(CS13:CS43,"N" )+CS45</f>
        <v>14</v>
      </c>
      <c r="CT47" s="3680"/>
      <c r="CU47" s="127"/>
      <c r="CV47" s="470" t="s">
        <v>205</v>
      </c>
      <c r="CW47" s="1067"/>
      <c r="CX47" s="1058"/>
      <c r="CY47" s="148" t="s">
        <v>53</v>
      </c>
      <c r="CZ47" s="315"/>
      <c r="DA47" s="3092"/>
      <c r="DB47" s="3091">
        <f>+F47+N47+V47+AD47+AL47+AT47+BC47+BK47+BS47+CA47+CI47+CQ47</f>
        <v>174</v>
      </c>
      <c r="DC47" s="3091"/>
      <c r="DD47" s="3091">
        <f>+H47+P47+X47+AF47+AN47+AV47+BE47+BM47+BU47+CC47+CK47+CS47</f>
        <v>174</v>
      </c>
      <c r="DE47" s="3090"/>
    </row>
    <row r="48" spans="2:109" ht="18.95" customHeight="1">
      <c r="B48" s="4471" t="s">
        <v>100</v>
      </c>
      <c r="C48" s="4472"/>
      <c r="D48" s="4473"/>
      <c r="E48" s="3681">
        <f>+E46*11.25</f>
        <v>168.75</v>
      </c>
      <c r="F48" s="3682"/>
      <c r="G48" s="3683">
        <f>+G46*11.25</f>
        <v>168.75</v>
      </c>
      <c r="H48" s="3682"/>
      <c r="I48" s="3684">
        <f>+I46*11.25</f>
        <v>168.75</v>
      </c>
      <c r="J48" s="3646"/>
      <c r="K48" s="3647"/>
      <c r="L48" s="3648" t="s">
        <v>56</v>
      </c>
      <c r="M48" s="3685">
        <f>+M46*11.25</f>
        <v>146.25</v>
      </c>
      <c r="N48" s="3682"/>
      <c r="O48" s="3683">
        <f>+O46*11.25</f>
        <v>146.25</v>
      </c>
      <c r="P48" s="3682"/>
      <c r="Q48" s="3684">
        <f>+Q46*11.25</f>
        <v>157.5</v>
      </c>
      <c r="R48" s="3646"/>
      <c r="S48" s="3647"/>
      <c r="T48" s="3648" t="s">
        <v>56</v>
      </c>
      <c r="U48" s="3685">
        <f>+U46*11.25</f>
        <v>168.75</v>
      </c>
      <c r="V48" s="3682"/>
      <c r="W48" s="3683">
        <f>+W46*11.25</f>
        <v>168.75</v>
      </c>
      <c r="X48" s="3682"/>
      <c r="Y48" s="3684">
        <f>+Y46*11.25</f>
        <v>157.5</v>
      </c>
      <c r="Z48" s="3646"/>
      <c r="AA48" s="3647"/>
      <c r="AB48" s="3648"/>
      <c r="AC48" s="3685">
        <f>+AC46*11.25</f>
        <v>157.5</v>
      </c>
      <c r="AD48" s="3682"/>
      <c r="AE48" s="3683">
        <f>+AE46*11.25</f>
        <v>157.5</v>
      </c>
      <c r="AF48" s="3682"/>
      <c r="AG48" s="3684">
        <f>+AG46*11.25</f>
        <v>157.5</v>
      </c>
      <c r="AH48" s="3647"/>
      <c r="AI48" s="3647"/>
      <c r="AJ48" s="3648" t="s">
        <v>56</v>
      </c>
      <c r="AK48" s="3685">
        <f>+AK46*11.25</f>
        <v>168.75</v>
      </c>
      <c r="AL48" s="3682"/>
      <c r="AM48" s="3683">
        <f>+AM46*11.25</f>
        <v>168.75</v>
      </c>
      <c r="AN48" s="3682"/>
      <c r="AO48" s="3684">
        <f>+AO46*11.25</f>
        <v>180</v>
      </c>
      <c r="AP48" s="3646"/>
      <c r="AQ48" s="3647"/>
      <c r="AR48" s="3648" t="s">
        <v>56</v>
      </c>
      <c r="AS48" s="3685">
        <f>+AS46*11.25</f>
        <v>168.75</v>
      </c>
      <c r="AT48" s="3682"/>
      <c r="AU48" s="3683">
        <f>+AU46*11.25</f>
        <v>157.5</v>
      </c>
      <c r="AV48" s="3682"/>
      <c r="AW48" s="3684">
        <f>+AW46*11.25</f>
        <v>157.5</v>
      </c>
      <c r="AX48" s="3089"/>
      <c r="AY48" s="4720" t="s">
        <v>100</v>
      </c>
      <c r="AZ48" s="4721"/>
      <c r="BA48" s="4722"/>
      <c r="BB48" s="3681">
        <f>+BB46*11.25</f>
        <v>157.5</v>
      </c>
      <c r="BC48" s="3682"/>
      <c r="BD48" s="3683">
        <f>+BD46*11.25</f>
        <v>168.75</v>
      </c>
      <c r="BE48" s="3682"/>
      <c r="BF48" s="3684">
        <f>+BF46*11.25</f>
        <v>168.75</v>
      </c>
      <c r="BG48" s="3646"/>
      <c r="BH48" s="3647"/>
      <c r="BI48" s="3648" t="s">
        <v>56</v>
      </c>
      <c r="BJ48" s="3685">
        <f>+BJ46*11.25</f>
        <v>168.75</v>
      </c>
      <c r="BK48" s="3682"/>
      <c r="BL48" s="3683">
        <f>+BL46*11.25</f>
        <v>168.75</v>
      </c>
      <c r="BM48" s="3682"/>
      <c r="BN48" s="3684">
        <f>+BN46*11.25</f>
        <v>157.5</v>
      </c>
      <c r="BO48" s="3646"/>
      <c r="BP48" s="3647"/>
      <c r="BQ48" s="3648" t="s">
        <v>56</v>
      </c>
      <c r="BR48" s="3685">
        <f>+BR46*11.25</f>
        <v>157.5</v>
      </c>
      <c r="BS48" s="3682"/>
      <c r="BT48" s="3683">
        <f>+BT46*11.25</f>
        <v>157.5</v>
      </c>
      <c r="BU48" s="3682"/>
      <c r="BV48" s="3684">
        <f>+BV46*11.25</f>
        <v>168.75</v>
      </c>
      <c r="BW48" s="3646"/>
      <c r="BX48" s="3647"/>
      <c r="BY48" s="3648" t="s">
        <v>56</v>
      </c>
      <c r="BZ48" s="3685">
        <f>+BZ46*11.25</f>
        <v>168.75</v>
      </c>
      <c r="CA48" s="3682"/>
      <c r="CB48" s="3683">
        <f>+CB46*11.25</f>
        <v>168.75</v>
      </c>
      <c r="CC48" s="3682"/>
      <c r="CD48" s="3684">
        <f>+CD46*11.25</f>
        <v>157.5</v>
      </c>
      <c r="CE48" s="3646"/>
      <c r="CF48" s="3647"/>
      <c r="CG48" s="3648" t="s">
        <v>56</v>
      </c>
      <c r="CH48" s="3685">
        <f>+CH46*11.25</f>
        <v>157.5</v>
      </c>
      <c r="CI48" s="3682"/>
      <c r="CJ48" s="3683">
        <f>+CJ46*11.25</f>
        <v>157.5</v>
      </c>
      <c r="CK48" s="3682"/>
      <c r="CL48" s="3684">
        <f>+CL46*11.25</f>
        <v>157.5</v>
      </c>
      <c r="CM48" s="3646"/>
      <c r="CN48" s="3647"/>
      <c r="CO48" s="3648" t="s">
        <v>56</v>
      </c>
      <c r="CP48" s="3685">
        <f>+CP46*11.25</f>
        <v>168.75</v>
      </c>
      <c r="CQ48" s="3682"/>
      <c r="CR48" s="3683">
        <f>+CR46*11.25</f>
        <v>168.75</v>
      </c>
      <c r="CS48" s="3682"/>
      <c r="CT48" s="3684">
        <f>+CT46*11.25</f>
        <v>168.75</v>
      </c>
      <c r="CU48" s="127"/>
      <c r="CV48" s="470" t="s">
        <v>204</v>
      </c>
      <c r="CW48" s="1067"/>
      <c r="CX48" s="1058"/>
      <c r="CY48" s="147" t="s">
        <v>52</v>
      </c>
      <c r="CZ48" s="314"/>
      <c r="DA48" s="3088">
        <f>+E48+M48+U48+AC48+AK48+AS48+BB48+BJ48+BR48+BZ48+CH48+CP48</f>
        <v>1957.5</v>
      </c>
      <c r="DB48" s="3086"/>
      <c r="DC48" s="3087">
        <f>+G48+O48+W48+AE48+AM48+AU48+BD48+BL48+BT48+CB48+CJ48+CR48</f>
        <v>1957.5</v>
      </c>
      <c r="DD48" s="3086"/>
      <c r="DE48" s="3085">
        <f>+I48+Q48+Y48+AG48+AO48+AW48+BF48+BN48+BV48+CD48+CL48+CT48</f>
        <v>1957.5</v>
      </c>
    </row>
    <row r="49" spans="2:109" ht="18.95" customHeight="1" thickBot="1">
      <c r="B49" s="4474"/>
      <c r="C49" s="4475"/>
      <c r="D49" s="4476"/>
      <c r="E49" s="3686"/>
      <c r="F49" s="3687">
        <f>+F47*11.25</f>
        <v>168.75</v>
      </c>
      <c r="G49" s="3688"/>
      <c r="H49" s="3687">
        <f>+H47*11.25</f>
        <v>168.75</v>
      </c>
      <c r="I49" s="3689"/>
      <c r="J49" s="3690"/>
      <c r="K49" s="3691"/>
      <c r="L49" s="3692"/>
      <c r="M49" s="3693"/>
      <c r="N49" s="3687">
        <f>+N47*11.25</f>
        <v>146.25</v>
      </c>
      <c r="O49" s="3688"/>
      <c r="P49" s="3687">
        <f>+P47*11.25</f>
        <v>157.5</v>
      </c>
      <c r="Q49" s="3689"/>
      <c r="R49" s="3690"/>
      <c r="S49" s="3691"/>
      <c r="T49" s="3692"/>
      <c r="U49" s="3693"/>
      <c r="V49" s="3687">
        <f>+V47*11.25</f>
        <v>168.75</v>
      </c>
      <c r="W49" s="3688"/>
      <c r="X49" s="3687">
        <f>+X47*11.25</f>
        <v>157.5</v>
      </c>
      <c r="Y49" s="3689"/>
      <c r="Z49" s="3690"/>
      <c r="AA49" s="3691"/>
      <c r="AB49" s="3691"/>
      <c r="AC49" s="3693"/>
      <c r="AD49" s="3687">
        <f>+AD47*11.25</f>
        <v>157.5</v>
      </c>
      <c r="AE49" s="3688"/>
      <c r="AF49" s="3687">
        <f>+AF47*11.25</f>
        <v>157.5</v>
      </c>
      <c r="AG49" s="3689"/>
      <c r="AH49" s="3691"/>
      <c r="AI49" s="3691"/>
      <c r="AJ49" s="3691"/>
      <c r="AK49" s="3693"/>
      <c r="AL49" s="3687">
        <f>+AL47*11.25</f>
        <v>157.5</v>
      </c>
      <c r="AM49" s="3688"/>
      <c r="AN49" s="3687">
        <f>+AN47*11.25</f>
        <v>168.75</v>
      </c>
      <c r="AO49" s="3689"/>
      <c r="AP49" s="3690"/>
      <c r="AQ49" s="3691"/>
      <c r="AR49" s="3691"/>
      <c r="AS49" s="3693"/>
      <c r="AT49" s="3687">
        <f>+AT47*11.25</f>
        <v>168.75</v>
      </c>
      <c r="AU49" s="3688"/>
      <c r="AV49" s="3687">
        <f>+AV47*11.25</f>
        <v>157.5</v>
      </c>
      <c r="AW49" s="3689"/>
      <c r="AX49" s="3084"/>
      <c r="AY49" s="4723"/>
      <c r="AZ49" s="4724"/>
      <c r="BA49" s="4725"/>
      <c r="BB49" s="3686"/>
      <c r="BC49" s="3687">
        <f>+BC47*11.25</f>
        <v>157.5</v>
      </c>
      <c r="BD49" s="3688"/>
      <c r="BE49" s="3687">
        <f>+BE47*11.25</f>
        <v>168.75</v>
      </c>
      <c r="BF49" s="3689"/>
      <c r="BG49" s="3690"/>
      <c r="BH49" s="3691"/>
      <c r="BI49" s="3692"/>
      <c r="BJ49" s="3693"/>
      <c r="BK49" s="3687">
        <f>+BK47*11.25</f>
        <v>168.75</v>
      </c>
      <c r="BL49" s="3688"/>
      <c r="BM49" s="3687">
        <f>+BM47*11.25</f>
        <v>180</v>
      </c>
      <c r="BN49" s="3689"/>
      <c r="BO49" s="3690"/>
      <c r="BP49" s="3691"/>
      <c r="BQ49" s="3692"/>
      <c r="BR49" s="3693"/>
      <c r="BS49" s="3687">
        <f>+BS47*11.25</f>
        <v>157.5</v>
      </c>
      <c r="BT49" s="3688"/>
      <c r="BU49" s="3687">
        <f>+BU47*11.25</f>
        <v>157.5</v>
      </c>
      <c r="BV49" s="3689"/>
      <c r="BW49" s="3690"/>
      <c r="BX49" s="3691"/>
      <c r="BY49" s="3692"/>
      <c r="BZ49" s="3693"/>
      <c r="CA49" s="3687">
        <f>+CA47*11.25</f>
        <v>168.75</v>
      </c>
      <c r="CB49" s="3688"/>
      <c r="CC49" s="3687">
        <f>+CC47*11.25</f>
        <v>157.5</v>
      </c>
      <c r="CD49" s="3689"/>
      <c r="CE49" s="3690"/>
      <c r="CF49" s="3691"/>
      <c r="CG49" s="3692"/>
      <c r="CH49" s="3693"/>
      <c r="CI49" s="3687">
        <f>+CI47*11.25</f>
        <v>168.75</v>
      </c>
      <c r="CJ49" s="3688"/>
      <c r="CK49" s="3687">
        <f>+CK47*11.25</f>
        <v>168.75</v>
      </c>
      <c r="CL49" s="3689"/>
      <c r="CM49" s="3690"/>
      <c r="CN49" s="3691"/>
      <c r="CO49" s="3692"/>
      <c r="CP49" s="3693"/>
      <c r="CQ49" s="3687">
        <f>+CQ47*11.25</f>
        <v>168.75</v>
      </c>
      <c r="CR49" s="3688"/>
      <c r="CS49" s="3687">
        <f>+CS47*11.25</f>
        <v>157.5</v>
      </c>
      <c r="CT49" s="3689"/>
      <c r="CU49" s="3083"/>
      <c r="CV49" s="471" t="s">
        <v>203</v>
      </c>
      <c r="CW49" s="1067"/>
      <c r="CX49" s="1058"/>
      <c r="CY49" s="3082" t="s">
        <v>54</v>
      </c>
      <c r="CZ49" s="3081"/>
      <c r="DA49" s="3080"/>
      <c r="DB49" s="3078">
        <f>+F49+N49+V49+AD49+AL49+AT49+BC49+BK49+BS49+CA49+CI49+CQ49</f>
        <v>1957.5</v>
      </c>
      <c r="DC49" s="3079"/>
      <c r="DD49" s="3078">
        <f>+H49+P49+X49+AF49+AN49+AV49+BE49+BM49+BU49+CC49+CK49+CS49</f>
        <v>1957.5</v>
      </c>
      <c r="DE49" s="3077"/>
    </row>
    <row r="50" spans="2:109" ht="15.75"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075"/>
      <c r="CV50" s="3076"/>
      <c r="CW50" s="3074"/>
      <c r="CX50" s="3074"/>
      <c r="CY50" s="3075"/>
    </row>
    <row r="51" spans="2:109" ht="15.75">
      <c r="B51" s="3056"/>
      <c r="C51" s="3057" t="s">
        <v>94</v>
      </c>
      <c r="D51" s="3055"/>
      <c r="F51" s="2860"/>
      <c r="G51" s="2860"/>
      <c r="H51" s="2860"/>
      <c r="I51" s="3058"/>
      <c r="J51" s="3059"/>
      <c r="K51" s="3059"/>
      <c r="L51" s="3060"/>
      <c r="M51" s="3061"/>
      <c r="N51" s="32"/>
      <c r="O51" s="32"/>
      <c r="P51" s="32"/>
      <c r="Q51" s="32"/>
      <c r="R51" s="32"/>
      <c r="S51" s="32"/>
      <c r="T51" s="2354" t="s">
        <v>301</v>
      </c>
      <c r="U51" s="2354"/>
      <c r="V51" s="2354"/>
      <c r="W51" s="2354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056"/>
      <c r="AZ51" s="3057" t="s">
        <v>94</v>
      </c>
      <c r="BA51" s="3055"/>
      <c r="BC51" s="2860"/>
      <c r="BD51" s="2860"/>
      <c r="BE51" s="2860"/>
      <c r="BF51" s="3058"/>
      <c r="BG51" s="3059"/>
      <c r="BH51" s="3059"/>
      <c r="BI51" s="3060"/>
      <c r="BJ51" s="32"/>
      <c r="BK51" s="32"/>
      <c r="BL51" s="32"/>
      <c r="BM51" s="32"/>
      <c r="BN51" s="32"/>
      <c r="BO51" s="32"/>
      <c r="BP51" s="32"/>
      <c r="BQ51" s="2354" t="s">
        <v>301</v>
      </c>
      <c r="BR51" s="2354"/>
      <c r="BS51" s="2354"/>
      <c r="BT51" s="2354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5"/>
      <c r="CU51" s="3072"/>
      <c r="CV51" s="3073"/>
      <c r="CW51" s="3074"/>
      <c r="CX51" s="3073"/>
      <c r="CY51" s="3072"/>
    </row>
    <row r="53" spans="2:109" ht="15">
      <c r="R53" s="414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</sheetData>
  <sheetProtection algorithmName="SHA-512" hashValue="fyxAAz4xFEJRFGZ3cIhVZuJrMxTWd+6IuEjpn7svghnJiZrpTNhWBBSSWJeO42ylPFQf+qHpYnuMd2EtG/uPFw==" saltValue="+1pwrBHe3i5eUOR5aZoKAw==" spinCount="100000" sheet="1" objects="1" scenarios="1" selectLockedCells="1" selectUnlockedCells="1"/>
  <mergeCells count="77">
    <mergeCell ref="CV11:CV25"/>
    <mergeCell ref="B46:D47"/>
    <mergeCell ref="AY46:BA47"/>
    <mergeCell ref="B48:D49"/>
    <mergeCell ref="AY48:BA49"/>
    <mergeCell ref="CG11:CG12"/>
    <mergeCell ref="CH11:CL11"/>
    <mergeCell ref="CM11:CM12"/>
    <mergeCell ref="CN11:CN12"/>
    <mergeCell ref="CO11:CO12"/>
    <mergeCell ref="CP11:CT11"/>
    <mergeCell ref="BW11:BW12"/>
    <mergeCell ref="BX11:BX12"/>
    <mergeCell ref="BY11:BY12"/>
    <mergeCell ref="BZ11:CD11"/>
    <mergeCell ref="CE11:CE12"/>
    <mergeCell ref="CF11:CF12"/>
    <mergeCell ref="BI11:BI12"/>
    <mergeCell ref="BJ11:BN11"/>
    <mergeCell ref="BO11:BO12"/>
    <mergeCell ref="BP11:BP12"/>
    <mergeCell ref="BQ11:BQ12"/>
    <mergeCell ref="BR11:BV11"/>
    <mergeCell ref="AH11:AH12"/>
    <mergeCell ref="BH11:BH12"/>
    <mergeCell ref="AJ11:AJ12"/>
    <mergeCell ref="AK11:AO11"/>
    <mergeCell ref="AP11:AP12"/>
    <mergeCell ref="AQ11:AQ12"/>
    <mergeCell ref="AR11:AR12"/>
    <mergeCell ref="AS11:AW11"/>
    <mergeCell ref="AY11:AY12"/>
    <mergeCell ref="AZ11:AZ12"/>
    <mergeCell ref="BA11:BA12"/>
    <mergeCell ref="BB11:BF11"/>
    <mergeCell ref="BG11:BG12"/>
    <mergeCell ref="B11:B12"/>
    <mergeCell ref="C11:C12"/>
    <mergeCell ref="D11:D12"/>
    <mergeCell ref="E11:I11"/>
    <mergeCell ref="J11:J12"/>
    <mergeCell ref="K11:K12"/>
    <mergeCell ref="AY10:BF10"/>
    <mergeCell ref="BG10:BN10"/>
    <mergeCell ref="BO10:BV10"/>
    <mergeCell ref="BW10:CD10"/>
    <mergeCell ref="AI11:AI12"/>
    <mergeCell ref="L11:L12"/>
    <mergeCell ref="M11:Q11"/>
    <mergeCell ref="R11:R12"/>
    <mergeCell ref="S11:S12"/>
    <mergeCell ref="T11:T12"/>
    <mergeCell ref="U11:Y11"/>
    <mergeCell ref="Z11:Z12"/>
    <mergeCell ref="AA11:AA12"/>
    <mergeCell ref="AB11:AB12"/>
    <mergeCell ref="AC11:AG11"/>
    <mergeCell ref="CE10:CL10"/>
    <mergeCell ref="CM10:CT10"/>
    <mergeCell ref="B7:AW7"/>
    <mergeCell ref="AY7:CV7"/>
    <mergeCell ref="D8:AT8"/>
    <mergeCell ref="AY8:CV8"/>
    <mergeCell ref="D10:I10"/>
    <mergeCell ref="J10:Q10"/>
    <mergeCell ref="R10:Y10"/>
    <mergeCell ref="Z10:AG10"/>
    <mergeCell ref="AH10:AO10"/>
    <mergeCell ref="AP10:AW10"/>
    <mergeCell ref="B3:AW3"/>
    <mergeCell ref="AY3:CV3"/>
    <mergeCell ref="B5:AW5"/>
    <mergeCell ref="AY5:CV5"/>
    <mergeCell ref="B6:AW6"/>
    <mergeCell ref="AY6:CV6"/>
    <mergeCell ref="B4:AW4"/>
    <mergeCell ref="AY4:CV4"/>
  </mergeCells>
  <pageMargins left="0.11811023622047245" right="0.11811023622047245" top="0" bottom="3.937007874015748E-2" header="0.51181102362204722" footer="0.51181102362204722"/>
  <pageSetup paperSize="9" scale="53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ABAFC-4E7D-446C-B932-F316C7C4FDD3}">
  <sheetPr>
    <tabColor rgb="FFFFFF00"/>
  </sheetPr>
  <dimension ref="B1:DE51"/>
  <sheetViews>
    <sheetView zoomScaleNormal="100" workbookViewId="0"/>
  </sheetViews>
  <sheetFormatPr defaultColWidth="9.140625" defaultRowHeight="12.75"/>
  <cols>
    <col min="1" max="2" width="4.28515625" style="1962" customWidth="1"/>
    <col min="3" max="3" width="5.28515625" style="1962" customWidth="1"/>
    <col min="4" max="9" width="5.7109375" style="1962" customWidth="1"/>
    <col min="10" max="10" width="4.28515625" style="1962" customWidth="1"/>
    <col min="11" max="17" width="5.7109375" style="1962" customWidth="1"/>
    <col min="18" max="18" width="4.28515625" style="1962" customWidth="1"/>
    <col min="19" max="25" width="5.7109375" style="1962" customWidth="1"/>
    <col min="26" max="26" width="4.28515625" style="1962" customWidth="1"/>
    <col min="27" max="33" width="5.7109375" style="1962" customWidth="1"/>
    <col min="34" max="34" width="4.28515625" style="1962" customWidth="1"/>
    <col min="35" max="41" width="5.7109375" style="1962" customWidth="1"/>
    <col min="42" max="42" width="4.28515625" style="1962" customWidth="1"/>
    <col min="43" max="49" width="5.7109375" style="1962" customWidth="1"/>
    <col min="50" max="50" width="7.5703125" style="1962" customWidth="1"/>
    <col min="51" max="51" width="4.28515625" style="1962" customWidth="1"/>
    <col min="52" max="52" width="4.7109375" style="1962" customWidth="1"/>
    <col min="53" max="58" width="5.7109375" style="1962" customWidth="1"/>
    <col min="59" max="59" width="4.28515625" style="1962" customWidth="1"/>
    <col min="60" max="61" width="4.7109375" style="1962" customWidth="1"/>
    <col min="62" max="66" width="5.7109375" style="1962" customWidth="1"/>
    <col min="67" max="67" width="4.28515625" style="1962" customWidth="1"/>
    <col min="68" max="69" width="4.7109375" style="1962" customWidth="1"/>
    <col min="70" max="74" width="5.7109375" style="1962" customWidth="1"/>
    <col min="75" max="77" width="4.7109375" style="1962" customWidth="1"/>
    <col min="78" max="82" width="5.7109375" style="1962" customWidth="1"/>
    <col min="83" max="83" width="4.28515625" style="1962" customWidth="1"/>
    <col min="84" max="85" width="4.7109375" style="1962" customWidth="1"/>
    <col min="86" max="90" width="5.7109375" style="1962" customWidth="1"/>
    <col min="91" max="91" width="4.28515625" style="1962" customWidth="1"/>
    <col min="92" max="93" width="4.7109375" style="1962" customWidth="1"/>
    <col min="94" max="98" width="5.7109375" style="1962" customWidth="1"/>
    <col min="99" max="99" width="9" style="1962" hidden="1" customWidth="1"/>
    <col min="100" max="100" width="11.5703125" style="3070" customWidth="1"/>
    <col min="101" max="101" width="11" style="3070" customWidth="1"/>
    <col min="102" max="102" width="5" style="3070" customWidth="1"/>
    <col min="103" max="103" width="9" style="1962" customWidth="1"/>
    <col min="104" max="106" width="7.28515625" style="1962" customWidth="1"/>
    <col min="107" max="107" width="8" style="1962" customWidth="1"/>
    <col min="108" max="108" width="7.42578125" style="1962" customWidth="1"/>
    <col min="109" max="109" width="8" style="1962" customWidth="1"/>
    <col min="110" max="16384" width="9.140625" style="1962"/>
  </cols>
  <sheetData>
    <row r="1" spans="2:109" ht="13.5" customHeight="1">
      <c r="B1" s="3136"/>
      <c r="C1" s="3136"/>
      <c r="D1" s="3135"/>
      <c r="E1" s="32"/>
      <c r="F1" s="32"/>
      <c r="G1" s="32"/>
      <c r="H1" s="32"/>
      <c r="I1" s="32"/>
      <c r="J1" s="32"/>
      <c r="K1" s="32"/>
      <c r="L1" s="32"/>
      <c r="M1" s="33" t="s">
        <v>56</v>
      </c>
      <c r="N1" s="32"/>
      <c r="O1" s="32"/>
      <c r="P1" s="32"/>
      <c r="Q1" s="32"/>
      <c r="R1" s="33"/>
      <c r="S1" s="33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468"/>
      <c r="CW1" s="468"/>
      <c r="CX1" s="468"/>
      <c r="CY1" s="32"/>
    </row>
    <row r="2" spans="2:109" ht="35.25">
      <c r="B2" s="2675"/>
      <c r="C2" s="3808"/>
      <c r="D2" s="3808"/>
      <c r="E2" s="3809"/>
      <c r="F2" s="3810"/>
      <c r="G2" s="3810"/>
      <c r="H2" s="3810"/>
      <c r="I2" s="3810"/>
      <c r="J2" s="3810"/>
      <c r="K2" s="600"/>
      <c r="L2" s="1874"/>
      <c r="M2" s="2700"/>
      <c r="N2" s="32"/>
      <c r="O2" s="32"/>
      <c r="P2" s="32"/>
      <c r="Q2" s="32"/>
      <c r="R2" s="33"/>
      <c r="S2" s="33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2675"/>
      <c r="AZ2" s="3808"/>
      <c r="BA2" s="3808"/>
      <c r="BB2" s="3809"/>
      <c r="BC2" s="3810"/>
      <c r="BD2" s="3810"/>
      <c r="BE2" s="3810"/>
      <c r="BF2" s="3810"/>
      <c r="BG2" s="3810"/>
      <c r="BH2" s="600"/>
      <c r="BI2" s="1874"/>
      <c r="BJ2" s="2700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468"/>
      <c r="CW2" s="468"/>
      <c r="CX2" s="468"/>
      <c r="CY2" s="32"/>
    </row>
    <row r="3" spans="2:109" s="2825" customFormat="1" ht="30">
      <c r="B3" s="4669" t="s">
        <v>394</v>
      </c>
      <c r="C3" s="4669"/>
      <c r="D3" s="4669"/>
      <c r="E3" s="4669"/>
      <c r="F3" s="4669"/>
      <c r="G3" s="4669"/>
      <c r="H3" s="4669"/>
      <c r="I3" s="4669"/>
      <c r="J3" s="4669"/>
      <c r="K3" s="4669"/>
      <c r="L3" s="4669"/>
      <c r="M3" s="4669"/>
      <c r="N3" s="4669"/>
      <c r="O3" s="4669"/>
      <c r="P3" s="4669"/>
      <c r="Q3" s="4669"/>
      <c r="R3" s="4669"/>
      <c r="S3" s="4669"/>
      <c r="T3" s="4669"/>
      <c r="U3" s="4669"/>
      <c r="V3" s="4669"/>
      <c r="W3" s="4669"/>
      <c r="X3" s="4669"/>
      <c r="Y3" s="4669"/>
      <c r="Z3" s="4669"/>
      <c r="AA3" s="4669"/>
      <c r="AB3" s="4669"/>
      <c r="AC3" s="4669"/>
      <c r="AD3" s="4669"/>
      <c r="AE3" s="4669"/>
      <c r="AF3" s="4669"/>
      <c r="AG3" s="4669"/>
      <c r="AH3" s="4669"/>
      <c r="AI3" s="4669"/>
      <c r="AJ3" s="4669"/>
      <c r="AK3" s="4669"/>
      <c r="AL3" s="4669"/>
      <c r="AM3" s="4669"/>
      <c r="AN3" s="4669"/>
      <c r="AO3" s="4669"/>
      <c r="AP3" s="4669"/>
      <c r="AQ3" s="4669"/>
      <c r="AR3" s="4669"/>
      <c r="AS3" s="4669"/>
      <c r="AT3" s="4669"/>
      <c r="AU3" s="4669"/>
      <c r="AV3" s="4669"/>
      <c r="AW3" s="4669"/>
      <c r="AX3" s="513"/>
      <c r="AY3" s="4669" t="s">
        <v>395</v>
      </c>
      <c r="AZ3" s="4669"/>
      <c r="BA3" s="4669"/>
      <c r="BB3" s="4669"/>
      <c r="BC3" s="4669"/>
      <c r="BD3" s="4669"/>
      <c r="BE3" s="4669"/>
      <c r="BF3" s="4669"/>
      <c r="BG3" s="4669"/>
      <c r="BH3" s="4669"/>
      <c r="BI3" s="4669"/>
      <c r="BJ3" s="4669"/>
      <c r="BK3" s="4669"/>
      <c r="BL3" s="4669"/>
      <c r="BM3" s="4669"/>
      <c r="BN3" s="4669"/>
      <c r="BO3" s="4669"/>
      <c r="BP3" s="4669"/>
      <c r="BQ3" s="4669"/>
      <c r="BR3" s="4669"/>
      <c r="BS3" s="4669"/>
      <c r="BT3" s="4669"/>
      <c r="BU3" s="4669"/>
      <c r="BV3" s="4669"/>
      <c r="BW3" s="4669"/>
      <c r="BX3" s="4669"/>
      <c r="BY3" s="4669"/>
      <c r="BZ3" s="4669"/>
      <c r="CA3" s="4669"/>
      <c r="CB3" s="4669"/>
      <c r="CC3" s="4669"/>
      <c r="CD3" s="4669"/>
      <c r="CE3" s="4669"/>
      <c r="CF3" s="4669"/>
      <c r="CG3" s="4669"/>
      <c r="CH3" s="4669"/>
      <c r="CI3" s="4669"/>
      <c r="CJ3" s="4669"/>
      <c r="CK3" s="4669"/>
      <c r="CL3" s="4669"/>
      <c r="CM3" s="4669"/>
      <c r="CN3" s="4669"/>
      <c r="CO3" s="4669"/>
      <c r="CP3" s="4669"/>
      <c r="CQ3" s="4669"/>
      <c r="CR3" s="4669"/>
      <c r="CS3" s="4669"/>
      <c r="CT3" s="4669"/>
      <c r="CU3" s="4669"/>
      <c r="CV3" s="4669"/>
      <c r="CW3" s="3791"/>
      <c r="CX3" s="3791"/>
      <c r="CY3" s="3791"/>
    </row>
    <row r="4" spans="2:109" ht="23.25">
      <c r="B4" s="4671" t="s">
        <v>115</v>
      </c>
      <c r="C4" s="4671"/>
      <c r="D4" s="4671"/>
      <c r="E4" s="4671"/>
      <c r="F4" s="4671"/>
      <c r="G4" s="4671"/>
      <c r="H4" s="4671"/>
      <c r="I4" s="4671"/>
      <c r="J4" s="4671"/>
      <c r="K4" s="4671"/>
      <c r="L4" s="4671"/>
      <c r="M4" s="4671"/>
      <c r="N4" s="4671"/>
      <c r="O4" s="4671"/>
      <c r="P4" s="4671"/>
      <c r="Q4" s="4671"/>
      <c r="R4" s="4671"/>
      <c r="S4" s="4671"/>
      <c r="T4" s="4671"/>
      <c r="U4" s="4671"/>
      <c r="V4" s="4671"/>
      <c r="W4" s="4671"/>
      <c r="X4" s="4671"/>
      <c r="Y4" s="4671"/>
      <c r="Z4" s="4671"/>
      <c r="AA4" s="4671"/>
      <c r="AB4" s="4671"/>
      <c r="AC4" s="4671"/>
      <c r="AD4" s="4671"/>
      <c r="AE4" s="4671"/>
      <c r="AF4" s="4671"/>
      <c r="AG4" s="4671"/>
      <c r="AH4" s="4671"/>
      <c r="AI4" s="4671"/>
      <c r="AJ4" s="4671"/>
      <c r="AK4" s="4671"/>
      <c r="AL4" s="4671"/>
      <c r="AM4" s="4671"/>
      <c r="AN4" s="4671"/>
      <c r="AO4" s="4671"/>
      <c r="AP4" s="4671"/>
      <c r="AQ4" s="4671"/>
      <c r="AR4" s="4671"/>
      <c r="AS4" s="4671"/>
      <c r="AT4" s="4671"/>
      <c r="AU4" s="4671"/>
      <c r="AV4" s="4671"/>
      <c r="AW4" s="4671"/>
      <c r="AX4" s="3788"/>
      <c r="AY4" s="4671" t="s">
        <v>114</v>
      </c>
      <c r="AZ4" s="4671"/>
      <c r="BA4" s="4671"/>
      <c r="BB4" s="4671"/>
      <c r="BC4" s="4671"/>
      <c r="BD4" s="4671"/>
      <c r="BE4" s="4671"/>
      <c r="BF4" s="4671"/>
      <c r="BG4" s="4671"/>
      <c r="BH4" s="4671"/>
      <c r="BI4" s="4671"/>
      <c r="BJ4" s="4671"/>
      <c r="BK4" s="4671"/>
      <c r="BL4" s="4671"/>
      <c r="BM4" s="4671"/>
      <c r="BN4" s="4671"/>
      <c r="BO4" s="4671"/>
      <c r="BP4" s="4671"/>
      <c r="BQ4" s="4671"/>
      <c r="BR4" s="4671"/>
      <c r="BS4" s="4671"/>
      <c r="BT4" s="4671"/>
      <c r="BU4" s="4671"/>
      <c r="BV4" s="4671"/>
      <c r="BW4" s="4671"/>
      <c r="BX4" s="4671"/>
      <c r="BY4" s="4671"/>
      <c r="BZ4" s="4671"/>
      <c r="CA4" s="4671"/>
      <c r="CB4" s="4671"/>
      <c r="CC4" s="4671"/>
      <c r="CD4" s="4671"/>
      <c r="CE4" s="4671"/>
      <c r="CF4" s="4671"/>
      <c r="CG4" s="4671"/>
      <c r="CH4" s="4671"/>
      <c r="CI4" s="4671"/>
      <c r="CJ4" s="4671"/>
      <c r="CK4" s="4671"/>
      <c r="CL4" s="4671"/>
      <c r="CM4" s="4671"/>
      <c r="CN4" s="4671"/>
      <c r="CO4" s="4671"/>
      <c r="CP4" s="4671"/>
      <c r="CQ4" s="4671"/>
      <c r="CR4" s="4671"/>
      <c r="CS4" s="4671"/>
      <c r="CT4" s="4671"/>
      <c r="CU4" s="4671"/>
      <c r="CV4" s="4671"/>
      <c r="CW4" s="3788"/>
      <c r="CX4" s="3788"/>
      <c r="CY4" s="3788"/>
      <c r="CZ4" s="3788"/>
      <c r="DA4" s="3788"/>
      <c r="DB4" s="3788"/>
    </row>
    <row r="5" spans="2:109" s="2825" customFormat="1" ht="22.5">
      <c r="B5" s="4708" t="s">
        <v>179</v>
      </c>
      <c r="C5" s="4708"/>
      <c r="D5" s="4708"/>
      <c r="E5" s="4708"/>
      <c r="F5" s="4708"/>
      <c r="G5" s="4708"/>
      <c r="H5" s="4708"/>
      <c r="I5" s="4708"/>
      <c r="J5" s="4708"/>
      <c r="K5" s="4708"/>
      <c r="L5" s="4708"/>
      <c r="M5" s="4708"/>
      <c r="N5" s="4708"/>
      <c r="O5" s="4708"/>
      <c r="P5" s="4708"/>
      <c r="Q5" s="4708"/>
      <c r="R5" s="4708"/>
      <c r="S5" s="4708"/>
      <c r="T5" s="4708"/>
      <c r="U5" s="4708"/>
      <c r="V5" s="4708"/>
      <c r="W5" s="4708"/>
      <c r="X5" s="4708"/>
      <c r="Y5" s="4708"/>
      <c r="Z5" s="4708"/>
      <c r="AA5" s="4708"/>
      <c r="AB5" s="4708"/>
      <c r="AC5" s="4708"/>
      <c r="AD5" s="4708"/>
      <c r="AE5" s="4708"/>
      <c r="AF5" s="4708"/>
      <c r="AG5" s="4708"/>
      <c r="AH5" s="4708"/>
      <c r="AI5" s="4708"/>
      <c r="AJ5" s="4708"/>
      <c r="AK5" s="4708"/>
      <c r="AL5" s="4708"/>
      <c r="AM5" s="4708"/>
      <c r="AN5" s="4708"/>
      <c r="AO5" s="4708"/>
      <c r="AP5" s="4708"/>
      <c r="AQ5" s="4708"/>
      <c r="AR5" s="4708"/>
      <c r="AS5" s="4708"/>
      <c r="AT5" s="4708"/>
      <c r="AU5" s="4708"/>
      <c r="AV5" s="4708"/>
      <c r="AW5" s="4708"/>
      <c r="AX5" s="513"/>
      <c r="AY5" s="4709" t="s">
        <v>179</v>
      </c>
      <c r="AZ5" s="4709"/>
      <c r="BA5" s="4709"/>
      <c r="BB5" s="4709"/>
      <c r="BC5" s="4709"/>
      <c r="BD5" s="4709"/>
      <c r="BE5" s="4709"/>
      <c r="BF5" s="4709"/>
      <c r="BG5" s="4709"/>
      <c r="BH5" s="4709"/>
      <c r="BI5" s="4709"/>
      <c r="BJ5" s="4709"/>
      <c r="BK5" s="4709"/>
      <c r="BL5" s="4709"/>
      <c r="BM5" s="4709"/>
      <c r="BN5" s="4709"/>
      <c r="BO5" s="4709"/>
      <c r="BP5" s="4709"/>
      <c r="BQ5" s="4709"/>
      <c r="BR5" s="4709"/>
      <c r="BS5" s="4709"/>
      <c r="BT5" s="4709"/>
      <c r="BU5" s="4709"/>
      <c r="BV5" s="4709"/>
      <c r="BW5" s="4709"/>
      <c r="BX5" s="4709"/>
      <c r="BY5" s="4709"/>
      <c r="BZ5" s="4709"/>
      <c r="CA5" s="4709"/>
      <c r="CB5" s="4709"/>
      <c r="CC5" s="4709"/>
      <c r="CD5" s="4709"/>
      <c r="CE5" s="4709"/>
      <c r="CF5" s="4709"/>
      <c r="CG5" s="4709"/>
      <c r="CH5" s="4709"/>
      <c r="CI5" s="4709"/>
      <c r="CJ5" s="4709"/>
      <c r="CK5" s="4709"/>
      <c r="CL5" s="4709"/>
      <c r="CM5" s="4709"/>
      <c r="CN5" s="4709"/>
      <c r="CO5" s="4709"/>
      <c r="CP5" s="4709"/>
      <c r="CQ5" s="4709"/>
      <c r="CR5" s="4709"/>
      <c r="CS5" s="4709"/>
      <c r="CT5" s="4709"/>
      <c r="CU5" s="4709"/>
      <c r="CV5" s="4709"/>
      <c r="CW5" s="3791"/>
      <c r="CX5" s="3791"/>
      <c r="CY5" s="3791"/>
    </row>
    <row r="6" spans="2:109" s="2825" customFormat="1" ht="22.5">
      <c r="B6" s="4709" t="s">
        <v>135</v>
      </c>
      <c r="C6" s="4709"/>
      <c r="D6" s="4709"/>
      <c r="E6" s="4709"/>
      <c r="F6" s="4709"/>
      <c r="G6" s="4709"/>
      <c r="H6" s="4709"/>
      <c r="I6" s="4709"/>
      <c r="J6" s="4709"/>
      <c r="K6" s="4709"/>
      <c r="L6" s="4709"/>
      <c r="M6" s="4709"/>
      <c r="N6" s="4709"/>
      <c r="O6" s="4709"/>
      <c r="P6" s="4709"/>
      <c r="Q6" s="4709"/>
      <c r="R6" s="4709"/>
      <c r="S6" s="4709"/>
      <c r="T6" s="4709"/>
      <c r="U6" s="4709"/>
      <c r="V6" s="4709"/>
      <c r="W6" s="4709"/>
      <c r="X6" s="4709"/>
      <c r="Y6" s="4709"/>
      <c r="Z6" s="4709"/>
      <c r="AA6" s="4709"/>
      <c r="AB6" s="4709"/>
      <c r="AC6" s="4709"/>
      <c r="AD6" s="4709"/>
      <c r="AE6" s="4709"/>
      <c r="AF6" s="4709"/>
      <c r="AG6" s="4709"/>
      <c r="AH6" s="4709"/>
      <c r="AI6" s="4709"/>
      <c r="AJ6" s="4709"/>
      <c r="AK6" s="4709"/>
      <c r="AL6" s="4709"/>
      <c r="AM6" s="4709"/>
      <c r="AN6" s="4709"/>
      <c r="AO6" s="4709"/>
      <c r="AP6" s="4709"/>
      <c r="AQ6" s="4709"/>
      <c r="AR6" s="4709"/>
      <c r="AS6" s="4709"/>
      <c r="AT6" s="4709"/>
      <c r="AU6" s="4709"/>
      <c r="AV6" s="4709"/>
      <c r="AW6" s="4709"/>
      <c r="AX6" s="3050"/>
      <c r="AY6" s="4709" t="s">
        <v>135</v>
      </c>
      <c r="AZ6" s="4709"/>
      <c r="BA6" s="4709"/>
      <c r="BB6" s="4709"/>
      <c r="BC6" s="4709"/>
      <c r="BD6" s="4709"/>
      <c r="BE6" s="4709"/>
      <c r="BF6" s="4709"/>
      <c r="BG6" s="4709"/>
      <c r="BH6" s="4709"/>
      <c r="BI6" s="4709"/>
      <c r="BJ6" s="4709"/>
      <c r="BK6" s="4709"/>
      <c r="BL6" s="4709"/>
      <c r="BM6" s="4709"/>
      <c r="BN6" s="4709"/>
      <c r="BO6" s="4709"/>
      <c r="BP6" s="4709"/>
      <c r="BQ6" s="4709"/>
      <c r="BR6" s="4709"/>
      <c r="BS6" s="4709"/>
      <c r="BT6" s="4709"/>
      <c r="BU6" s="4709"/>
      <c r="BV6" s="4709"/>
      <c r="BW6" s="4709"/>
      <c r="BX6" s="4709"/>
      <c r="BY6" s="4709"/>
      <c r="BZ6" s="4709"/>
      <c r="CA6" s="4709"/>
      <c r="CB6" s="4709"/>
      <c r="CC6" s="4709"/>
      <c r="CD6" s="4709"/>
      <c r="CE6" s="4709"/>
      <c r="CF6" s="4709"/>
      <c r="CG6" s="4709"/>
      <c r="CH6" s="4709"/>
      <c r="CI6" s="4709"/>
      <c r="CJ6" s="4709"/>
      <c r="CK6" s="4709"/>
      <c r="CL6" s="4709"/>
      <c r="CM6" s="4709"/>
      <c r="CN6" s="4709"/>
      <c r="CO6" s="4709"/>
      <c r="CP6" s="4709"/>
      <c r="CQ6" s="4709"/>
      <c r="CR6" s="4709"/>
      <c r="CS6" s="4709"/>
      <c r="CT6" s="4709"/>
      <c r="CU6" s="4709"/>
      <c r="CV6" s="4709"/>
      <c r="CW6" s="3791"/>
      <c r="CX6" s="3791"/>
      <c r="CY6" s="3791"/>
    </row>
    <row r="7" spans="2:109" s="2825" customFormat="1" ht="22.5">
      <c r="B7" s="3791"/>
      <c r="C7" s="3791"/>
      <c r="D7" s="4544" t="s">
        <v>125</v>
      </c>
      <c r="E7" s="4544"/>
      <c r="F7" s="4544"/>
      <c r="G7" s="4544"/>
      <c r="H7" s="4544"/>
      <c r="I7" s="4544"/>
      <c r="J7" s="4544"/>
      <c r="K7" s="4544"/>
      <c r="L7" s="4544"/>
      <c r="M7" s="4544"/>
      <c r="N7" s="4544"/>
      <c r="O7" s="4544"/>
      <c r="P7" s="4544"/>
      <c r="Q7" s="4544"/>
      <c r="R7" s="4544"/>
      <c r="S7" s="4544"/>
      <c r="T7" s="4544"/>
      <c r="U7" s="4544"/>
      <c r="V7" s="4544"/>
      <c r="W7" s="4544"/>
      <c r="X7" s="4544"/>
      <c r="Y7" s="4544"/>
      <c r="Z7" s="4544"/>
      <c r="AA7" s="4544"/>
      <c r="AB7" s="4544"/>
      <c r="AC7" s="4544"/>
      <c r="AD7" s="4544"/>
      <c r="AE7" s="4544"/>
      <c r="AF7" s="4544"/>
      <c r="AG7" s="4544"/>
      <c r="AH7" s="4544"/>
      <c r="AI7" s="4544"/>
      <c r="AJ7" s="4544"/>
      <c r="AK7" s="4544"/>
      <c r="AL7" s="4544"/>
      <c r="AM7" s="4544"/>
      <c r="AN7" s="4544"/>
      <c r="AO7" s="4544"/>
      <c r="AP7" s="4544"/>
      <c r="AQ7" s="4544"/>
      <c r="AR7" s="4544"/>
      <c r="AS7" s="4544"/>
      <c r="AT7" s="4544"/>
      <c r="AU7" s="3791"/>
      <c r="AV7" s="3791"/>
      <c r="AW7" s="3791"/>
      <c r="AX7" s="3050"/>
      <c r="AY7" s="4544" t="s">
        <v>125</v>
      </c>
      <c r="AZ7" s="4544"/>
      <c r="BA7" s="4544"/>
      <c r="BB7" s="4544"/>
      <c r="BC7" s="4544"/>
      <c r="BD7" s="4544"/>
      <c r="BE7" s="4544"/>
      <c r="BF7" s="4544"/>
      <c r="BG7" s="4544"/>
      <c r="BH7" s="4544"/>
      <c r="BI7" s="4544"/>
      <c r="BJ7" s="4544"/>
      <c r="BK7" s="4544"/>
      <c r="BL7" s="4544"/>
      <c r="BM7" s="4544"/>
      <c r="BN7" s="4544"/>
      <c r="BO7" s="4544"/>
      <c r="BP7" s="4544"/>
      <c r="BQ7" s="4544"/>
      <c r="BR7" s="4544"/>
      <c r="BS7" s="4544"/>
      <c r="BT7" s="4544"/>
      <c r="BU7" s="4544"/>
      <c r="BV7" s="4544"/>
      <c r="BW7" s="4544"/>
      <c r="BX7" s="4544"/>
      <c r="BY7" s="4544"/>
      <c r="BZ7" s="4544"/>
      <c r="CA7" s="4544"/>
      <c r="CB7" s="4544"/>
      <c r="CC7" s="4544"/>
      <c r="CD7" s="4544"/>
      <c r="CE7" s="4544"/>
      <c r="CF7" s="4544"/>
      <c r="CG7" s="4544"/>
      <c r="CH7" s="4544"/>
      <c r="CI7" s="4544"/>
      <c r="CJ7" s="4544"/>
      <c r="CK7" s="4544"/>
      <c r="CL7" s="4544"/>
      <c r="CM7" s="4544"/>
      <c r="CN7" s="4544"/>
      <c r="CO7" s="4544"/>
      <c r="CP7" s="4544"/>
      <c r="CQ7" s="4544"/>
      <c r="CR7" s="4544"/>
      <c r="CS7" s="4544"/>
      <c r="CT7" s="4544"/>
      <c r="CU7" s="4544"/>
      <c r="CV7" s="4544"/>
      <c r="CW7" s="3791"/>
      <c r="CX7" s="3791"/>
      <c r="CY7" s="3791"/>
    </row>
    <row r="8" spans="2:109" ht="14.25" customHeight="1" thickBot="1">
      <c r="B8" s="3129"/>
      <c r="C8" s="3129"/>
      <c r="D8" s="3129"/>
      <c r="E8" s="3129"/>
      <c r="F8" s="3129"/>
      <c r="G8" s="3129"/>
      <c r="H8" s="3129"/>
      <c r="I8" s="3129"/>
      <c r="J8" s="3129"/>
      <c r="K8" s="3129"/>
      <c r="L8" s="3129"/>
      <c r="M8" s="3129"/>
      <c r="N8" s="3129"/>
      <c r="O8" s="3129"/>
      <c r="P8" s="3129"/>
      <c r="Q8" s="3129"/>
      <c r="R8" s="3129"/>
      <c r="S8" s="3129"/>
      <c r="T8" s="3129"/>
      <c r="U8" s="3129"/>
      <c r="V8" s="3129"/>
      <c r="W8" s="3129"/>
      <c r="X8" s="3129"/>
      <c r="Y8" s="3129"/>
      <c r="Z8" s="3129"/>
      <c r="AA8" s="3129"/>
      <c r="AB8" s="3129"/>
      <c r="AC8" s="3129"/>
      <c r="AD8" s="3129"/>
      <c r="AE8" s="3129"/>
      <c r="AF8" s="3129"/>
      <c r="AG8" s="3129"/>
      <c r="AH8" s="3129"/>
      <c r="AI8" s="3129"/>
      <c r="AJ8" s="3129"/>
      <c r="AK8" s="3129"/>
      <c r="AL8" s="3129"/>
      <c r="AM8" s="3129"/>
      <c r="AN8" s="3129"/>
      <c r="AO8" s="3129"/>
      <c r="AP8" s="3129"/>
      <c r="AQ8" s="3129"/>
      <c r="AR8" s="3129"/>
      <c r="AS8" s="3129"/>
      <c r="AT8" s="3129"/>
      <c r="AU8" s="3129"/>
      <c r="AV8" s="3129"/>
      <c r="AW8" s="3129"/>
      <c r="AX8" s="3072"/>
      <c r="AY8" s="3129"/>
      <c r="AZ8" s="3129"/>
      <c r="BA8" s="3129"/>
      <c r="BB8" s="3129"/>
      <c r="BC8" s="3129"/>
      <c r="BD8" s="3129"/>
      <c r="BE8" s="3129"/>
      <c r="BF8" s="3129"/>
      <c r="BG8" s="3129"/>
      <c r="BH8" s="3129"/>
      <c r="BI8" s="3129"/>
      <c r="BJ8" s="3129"/>
      <c r="BK8" s="3129"/>
      <c r="BL8" s="3129"/>
      <c r="BM8" s="3129"/>
      <c r="BN8" s="3129"/>
      <c r="BO8" s="3129"/>
      <c r="BP8" s="3129"/>
      <c r="BQ8" s="3129"/>
      <c r="BR8" s="3129"/>
      <c r="BS8" s="3129"/>
      <c r="BT8" s="3129"/>
      <c r="BU8" s="3129"/>
      <c r="BV8" s="3129"/>
      <c r="BW8" s="3129"/>
      <c r="BX8" s="3129"/>
      <c r="BY8" s="3129"/>
      <c r="BZ8" s="3129"/>
      <c r="CA8" s="3129"/>
      <c r="CB8" s="3129"/>
      <c r="CC8" s="3129"/>
      <c r="CD8" s="3129"/>
      <c r="CE8" s="3129"/>
      <c r="CF8" s="3129"/>
      <c r="CG8" s="3129"/>
      <c r="CH8" s="3129"/>
      <c r="CI8" s="3129"/>
      <c r="CJ8" s="3129"/>
      <c r="CK8" s="3129"/>
      <c r="CL8" s="3129"/>
      <c r="CM8" s="3129"/>
      <c r="CN8" s="3129"/>
      <c r="CO8" s="3129"/>
      <c r="CP8" s="3129"/>
      <c r="CQ8" s="3129"/>
      <c r="CR8" s="3129"/>
      <c r="CS8" s="3129"/>
      <c r="CT8" s="3129"/>
      <c r="CU8" s="3129"/>
      <c r="CV8" s="3130"/>
      <c r="CW8" s="3130"/>
      <c r="CX8" s="3130"/>
      <c r="CY8" s="3129"/>
    </row>
    <row r="9" spans="2:109" s="3122" customFormat="1" ht="29.25" customHeight="1" thickBot="1">
      <c r="B9" s="1734"/>
      <c r="C9" s="1735"/>
      <c r="D9" s="4447" t="s">
        <v>73</v>
      </c>
      <c r="E9" s="4447"/>
      <c r="F9" s="4447"/>
      <c r="G9" s="4447"/>
      <c r="H9" s="4447"/>
      <c r="I9" s="4449"/>
      <c r="J9" s="4450" t="s">
        <v>0</v>
      </c>
      <c r="K9" s="4447"/>
      <c r="L9" s="4447"/>
      <c r="M9" s="4447"/>
      <c r="N9" s="4447"/>
      <c r="O9" s="4447"/>
      <c r="P9" s="4447"/>
      <c r="Q9" s="4449"/>
      <c r="R9" s="4450" t="s">
        <v>74</v>
      </c>
      <c r="S9" s="4447"/>
      <c r="T9" s="4447"/>
      <c r="U9" s="4447"/>
      <c r="V9" s="4447"/>
      <c r="W9" s="4447"/>
      <c r="X9" s="4447"/>
      <c r="Y9" s="4449"/>
      <c r="Z9" s="4450" t="s">
        <v>75</v>
      </c>
      <c r="AA9" s="4447"/>
      <c r="AB9" s="4447"/>
      <c r="AC9" s="4447"/>
      <c r="AD9" s="4447"/>
      <c r="AE9" s="4447"/>
      <c r="AF9" s="4447"/>
      <c r="AG9" s="4449"/>
      <c r="AH9" s="4450" t="s">
        <v>76</v>
      </c>
      <c r="AI9" s="4447"/>
      <c r="AJ9" s="4447"/>
      <c r="AK9" s="4447"/>
      <c r="AL9" s="4447"/>
      <c r="AM9" s="4447"/>
      <c r="AN9" s="4447"/>
      <c r="AO9" s="4449"/>
      <c r="AP9" s="4450" t="s">
        <v>77</v>
      </c>
      <c r="AQ9" s="4447"/>
      <c r="AR9" s="4447"/>
      <c r="AS9" s="4447"/>
      <c r="AT9" s="4447"/>
      <c r="AU9" s="4447"/>
      <c r="AV9" s="4447"/>
      <c r="AW9" s="4448"/>
      <c r="AX9" s="3128"/>
      <c r="AY9" s="4443" t="s">
        <v>78</v>
      </c>
      <c r="AZ9" s="4444"/>
      <c r="BA9" s="4444"/>
      <c r="BB9" s="4444"/>
      <c r="BC9" s="4444"/>
      <c r="BD9" s="4444"/>
      <c r="BE9" s="4444"/>
      <c r="BF9" s="4460"/>
      <c r="BG9" s="4443" t="s">
        <v>1</v>
      </c>
      <c r="BH9" s="4444"/>
      <c r="BI9" s="4444"/>
      <c r="BJ9" s="4444"/>
      <c r="BK9" s="4444"/>
      <c r="BL9" s="4444"/>
      <c r="BM9" s="4444"/>
      <c r="BN9" s="4460"/>
      <c r="BO9" s="4443" t="s">
        <v>79</v>
      </c>
      <c r="BP9" s="4444"/>
      <c r="BQ9" s="4444"/>
      <c r="BR9" s="4444"/>
      <c r="BS9" s="4444"/>
      <c r="BT9" s="4444"/>
      <c r="BU9" s="4444"/>
      <c r="BV9" s="4460"/>
      <c r="BW9" s="4443" t="s">
        <v>80</v>
      </c>
      <c r="BX9" s="4444"/>
      <c r="BY9" s="4444"/>
      <c r="BZ9" s="4444"/>
      <c r="CA9" s="4444"/>
      <c r="CB9" s="4444"/>
      <c r="CC9" s="4444"/>
      <c r="CD9" s="4460"/>
      <c r="CE9" s="4443" t="s">
        <v>81</v>
      </c>
      <c r="CF9" s="4444"/>
      <c r="CG9" s="4444"/>
      <c r="CH9" s="4444"/>
      <c r="CI9" s="4444"/>
      <c r="CJ9" s="4444"/>
      <c r="CK9" s="4444"/>
      <c r="CL9" s="4445"/>
      <c r="CM9" s="4446" t="s">
        <v>82</v>
      </c>
      <c r="CN9" s="4447"/>
      <c r="CO9" s="4447"/>
      <c r="CP9" s="4447"/>
      <c r="CQ9" s="4447"/>
      <c r="CR9" s="4447"/>
      <c r="CS9" s="4447"/>
      <c r="CT9" s="4448"/>
      <c r="CU9" s="1737"/>
      <c r="CV9" s="1738" t="s">
        <v>96</v>
      </c>
      <c r="CW9" s="1739"/>
      <c r="CX9" s="1740"/>
      <c r="CY9" s="3127"/>
      <c r="CZ9" s="3124"/>
      <c r="DA9" s="3126"/>
      <c r="DB9" s="3124" t="s">
        <v>56</v>
      </c>
      <c r="DC9" s="3125" t="s">
        <v>96</v>
      </c>
      <c r="DD9" s="3124"/>
      <c r="DE9" s="3123"/>
    </row>
    <row r="10" spans="2:109" ht="29.25" customHeight="1" thickBot="1">
      <c r="B10" s="4718" t="s">
        <v>164</v>
      </c>
      <c r="C10" s="4711" t="s">
        <v>162</v>
      </c>
      <c r="D10" s="4713" t="s">
        <v>163</v>
      </c>
      <c r="E10" s="4715" t="s">
        <v>171</v>
      </c>
      <c r="F10" s="4716"/>
      <c r="G10" s="4716"/>
      <c r="H10" s="4716"/>
      <c r="I10" s="4717"/>
      <c r="J10" s="4718" t="s">
        <v>164</v>
      </c>
      <c r="K10" s="4711" t="s">
        <v>162</v>
      </c>
      <c r="L10" s="4713" t="s">
        <v>163</v>
      </c>
      <c r="M10" s="4715" t="s">
        <v>171</v>
      </c>
      <c r="N10" s="4716"/>
      <c r="O10" s="4716"/>
      <c r="P10" s="4716"/>
      <c r="Q10" s="4717"/>
      <c r="R10" s="4718" t="s">
        <v>164</v>
      </c>
      <c r="S10" s="4711" t="s">
        <v>162</v>
      </c>
      <c r="T10" s="4713" t="s">
        <v>163</v>
      </c>
      <c r="U10" s="4715" t="s">
        <v>171</v>
      </c>
      <c r="V10" s="4716"/>
      <c r="W10" s="4716"/>
      <c r="X10" s="4716"/>
      <c r="Y10" s="4717"/>
      <c r="Z10" s="4718" t="s">
        <v>164</v>
      </c>
      <c r="AA10" s="4711" t="s">
        <v>162</v>
      </c>
      <c r="AB10" s="4713" t="s">
        <v>163</v>
      </c>
      <c r="AC10" s="4715" t="s">
        <v>171</v>
      </c>
      <c r="AD10" s="4716"/>
      <c r="AE10" s="4716"/>
      <c r="AF10" s="4716"/>
      <c r="AG10" s="4717"/>
      <c r="AH10" s="4718" t="s">
        <v>164</v>
      </c>
      <c r="AI10" s="4711" t="s">
        <v>162</v>
      </c>
      <c r="AJ10" s="4713" t="s">
        <v>163</v>
      </c>
      <c r="AK10" s="4715" t="s">
        <v>171</v>
      </c>
      <c r="AL10" s="4716"/>
      <c r="AM10" s="4716"/>
      <c r="AN10" s="4716"/>
      <c r="AO10" s="4717"/>
      <c r="AP10" s="4718" t="s">
        <v>164</v>
      </c>
      <c r="AQ10" s="4711" t="s">
        <v>162</v>
      </c>
      <c r="AR10" s="4713" t="s">
        <v>163</v>
      </c>
      <c r="AS10" s="4715" t="s">
        <v>171</v>
      </c>
      <c r="AT10" s="4716"/>
      <c r="AU10" s="4716"/>
      <c r="AV10" s="4716"/>
      <c r="AW10" s="4717"/>
      <c r="AX10" s="3121"/>
      <c r="AY10" s="4718" t="s">
        <v>164</v>
      </c>
      <c r="AZ10" s="4711" t="s">
        <v>162</v>
      </c>
      <c r="BA10" s="4713" t="s">
        <v>163</v>
      </c>
      <c r="BB10" s="4715" t="s">
        <v>171</v>
      </c>
      <c r="BC10" s="4716"/>
      <c r="BD10" s="4716"/>
      <c r="BE10" s="4716"/>
      <c r="BF10" s="4717"/>
      <c r="BG10" s="4718" t="s">
        <v>164</v>
      </c>
      <c r="BH10" s="4711" t="s">
        <v>162</v>
      </c>
      <c r="BI10" s="4713" t="s">
        <v>163</v>
      </c>
      <c r="BJ10" s="4715" t="s">
        <v>171</v>
      </c>
      <c r="BK10" s="4716"/>
      <c r="BL10" s="4716"/>
      <c r="BM10" s="4716"/>
      <c r="BN10" s="4717"/>
      <c r="BO10" s="4718" t="s">
        <v>164</v>
      </c>
      <c r="BP10" s="4711" t="s">
        <v>162</v>
      </c>
      <c r="BQ10" s="4713" t="s">
        <v>163</v>
      </c>
      <c r="BR10" s="4715" t="s">
        <v>171</v>
      </c>
      <c r="BS10" s="4716"/>
      <c r="BT10" s="4716"/>
      <c r="BU10" s="4716"/>
      <c r="BV10" s="4717"/>
      <c r="BW10" s="4718" t="s">
        <v>164</v>
      </c>
      <c r="BX10" s="4711" t="s">
        <v>162</v>
      </c>
      <c r="BY10" s="4713" t="s">
        <v>163</v>
      </c>
      <c r="BZ10" s="4715" t="s">
        <v>171</v>
      </c>
      <c r="CA10" s="4716"/>
      <c r="CB10" s="4716"/>
      <c r="CC10" s="4716"/>
      <c r="CD10" s="4717"/>
      <c r="CE10" s="4718" t="s">
        <v>164</v>
      </c>
      <c r="CF10" s="4711" t="s">
        <v>162</v>
      </c>
      <c r="CG10" s="4713" t="s">
        <v>163</v>
      </c>
      <c r="CH10" s="4715" t="s">
        <v>171</v>
      </c>
      <c r="CI10" s="4716"/>
      <c r="CJ10" s="4716"/>
      <c r="CK10" s="4716"/>
      <c r="CL10" s="4717"/>
      <c r="CM10" s="4718" t="s">
        <v>164</v>
      </c>
      <c r="CN10" s="4711" t="s">
        <v>162</v>
      </c>
      <c r="CO10" s="4713" t="s">
        <v>163</v>
      </c>
      <c r="CP10" s="4715" t="s">
        <v>171</v>
      </c>
      <c r="CQ10" s="4716"/>
      <c r="CR10" s="4716"/>
      <c r="CS10" s="4716"/>
      <c r="CT10" s="4717"/>
      <c r="CU10" s="1491"/>
      <c r="CV10" s="4468"/>
      <c r="CW10" s="1065"/>
      <c r="CX10" s="1056"/>
      <c r="DA10" s="3120"/>
      <c r="DB10" s="2843"/>
      <c r="DC10" s="3119"/>
      <c r="DD10" s="2843"/>
      <c r="DE10" s="2845"/>
    </row>
    <row r="11" spans="2:109" ht="87" customHeight="1" thickBot="1">
      <c r="B11" s="4719"/>
      <c r="C11" s="4712"/>
      <c r="D11" s="4714"/>
      <c r="E11" s="1759" t="s">
        <v>68</v>
      </c>
      <c r="F11" s="1760" t="s">
        <v>69</v>
      </c>
      <c r="G11" s="1760" t="s">
        <v>70</v>
      </c>
      <c r="H11" s="1760" t="s">
        <v>71</v>
      </c>
      <c r="I11" s="1761" t="s">
        <v>72</v>
      </c>
      <c r="J11" s="4719"/>
      <c r="K11" s="4712"/>
      <c r="L11" s="4714"/>
      <c r="M11" s="1759" t="s">
        <v>68</v>
      </c>
      <c r="N11" s="1760" t="s">
        <v>69</v>
      </c>
      <c r="O11" s="1760" t="s">
        <v>70</v>
      </c>
      <c r="P11" s="1760" t="s">
        <v>71</v>
      </c>
      <c r="Q11" s="1761" t="s">
        <v>72</v>
      </c>
      <c r="R11" s="4719"/>
      <c r="S11" s="4712"/>
      <c r="T11" s="4714"/>
      <c r="U11" s="1759" t="s">
        <v>68</v>
      </c>
      <c r="V11" s="1760" t="s">
        <v>69</v>
      </c>
      <c r="W11" s="1760" t="s">
        <v>70</v>
      </c>
      <c r="X11" s="1760" t="s">
        <v>71</v>
      </c>
      <c r="Y11" s="1761" t="s">
        <v>72</v>
      </c>
      <c r="Z11" s="4719"/>
      <c r="AA11" s="4712"/>
      <c r="AB11" s="4714"/>
      <c r="AC11" s="1759" t="s">
        <v>68</v>
      </c>
      <c r="AD11" s="1760" t="s">
        <v>69</v>
      </c>
      <c r="AE11" s="1760" t="s">
        <v>70</v>
      </c>
      <c r="AF11" s="1760" t="s">
        <v>71</v>
      </c>
      <c r="AG11" s="1761" t="s">
        <v>72</v>
      </c>
      <c r="AH11" s="4719"/>
      <c r="AI11" s="4712"/>
      <c r="AJ11" s="4714"/>
      <c r="AK11" s="1759" t="s">
        <v>68</v>
      </c>
      <c r="AL11" s="1760" t="s">
        <v>69</v>
      </c>
      <c r="AM11" s="1760" t="s">
        <v>70</v>
      </c>
      <c r="AN11" s="1760" t="s">
        <v>71</v>
      </c>
      <c r="AO11" s="1761" t="s">
        <v>72</v>
      </c>
      <c r="AP11" s="4719"/>
      <c r="AQ11" s="4712"/>
      <c r="AR11" s="4714"/>
      <c r="AS11" s="1759" t="s">
        <v>68</v>
      </c>
      <c r="AT11" s="1760" t="s">
        <v>69</v>
      </c>
      <c r="AU11" s="1760" t="s">
        <v>70</v>
      </c>
      <c r="AV11" s="1760" t="s">
        <v>71</v>
      </c>
      <c r="AW11" s="1761" t="s">
        <v>72</v>
      </c>
      <c r="AX11" s="3072"/>
      <c r="AY11" s="4719"/>
      <c r="AZ11" s="4712"/>
      <c r="BA11" s="4714"/>
      <c r="BB11" s="1759" t="s">
        <v>68</v>
      </c>
      <c r="BC11" s="1760" t="s">
        <v>69</v>
      </c>
      <c r="BD11" s="1760" t="s">
        <v>70</v>
      </c>
      <c r="BE11" s="1760" t="s">
        <v>71</v>
      </c>
      <c r="BF11" s="1761" t="s">
        <v>72</v>
      </c>
      <c r="BG11" s="4719"/>
      <c r="BH11" s="4712"/>
      <c r="BI11" s="4714"/>
      <c r="BJ11" s="1759" t="s">
        <v>68</v>
      </c>
      <c r="BK11" s="1760" t="s">
        <v>69</v>
      </c>
      <c r="BL11" s="1760" t="s">
        <v>70</v>
      </c>
      <c r="BM11" s="1760" t="s">
        <v>71</v>
      </c>
      <c r="BN11" s="1761" t="s">
        <v>72</v>
      </c>
      <c r="BO11" s="4719"/>
      <c r="BP11" s="4712"/>
      <c r="BQ11" s="4714"/>
      <c r="BR11" s="1759" t="s">
        <v>68</v>
      </c>
      <c r="BS11" s="1760" t="s">
        <v>69</v>
      </c>
      <c r="BT11" s="1760" t="s">
        <v>70</v>
      </c>
      <c r="BU11" s="1760" t="s">
        <v>71</v>
      </c>
      <c r="BV11" s="1761" t="s">
        <v>72</v>
      </c>
      <c r="BW11" s="4719"/>
      <c r="BX11" s="4712"/>
      <c r="BY11" s="4714"/>
      <c r="BZ11" s="1759" t="s">
        <v>68</v>
      </c>
      <c r="CA11" s="1760" t="s">
        <v>69</v>
      </c>
      <c r="CB11" s="1760" t="s">
        <v>70</v>
      </c>
      <c r="CC11" s="1760" t="s">
        <v>71</v>
      </c>
      <c r="CD11" s="1761" t="s">
        <v>72</v>
      </c>
      <c r="CE11" s="4719"/>
      <c r="CF11" s="4712"/>
      <c r="CG11" s="4714"/>
      <c r="CH11" s="1759" t="s">
        <v>68</v>
      </c>
      <c r="CI11" s="1760" t="s">
        <v>69</v>
      </c>
      <c r="CJ11" s="1760" t="s">
        <v>70</v>
      </c>
      <c r="CK11" s="1760" t="s">
        <v>71</v>
      </c>
      <c r="CL11" s="1761" t="s">
        <v>72</v>
      </c>
      <c r="CM11" s="4719"/>
      <c r="CN11" s="4712"/>
      <c r="CO11" s="4714"/>
      <c r="CP11" s="1759" t="s">
        <v>68</v>
      </c>
      <c r="CQ11" s="1760" t="s">
        <v>69</v>
      </c>
      <c r="CR11" s="1760" t="s">
        <v>70</v>
      </c>
      <c r="CS11" s="1760" t="s">
        <v>71</v>
      </c>
      <c r="CT11" s="1761" t="s">
        <v>72</v>
      </c>
      <c r="CU11" s="3118"/>
      <c r="CV11" s="4469"/>
      <c r="CW11" s="3117"/>
      <c r="CX11" s="3116"/>
      <c r="DA11" s="567" t="s">
        <v>68</v>
      </c>
      <c r="DB11" s="55" t="s">
        <v>69</v>
      </c>
      <c r="DC11" s="55" t="s">
        <v>70</v>
      </c>
      <c r="DD11" s="55" t="s">
        <v>71</v>
      </c>
      <c r="DE11" s="56" t="s">
        <v>72</v>
      </c>
    </row>
    <row r="12" spans="2:109" s="3103" customFormat="1" ht="18.95" customHeight="1" thickBot="1">
      <c r="B12" s="1245"/>
      <c r="C12" s="1661">
        <f t="shared" ref="C12:C42" si="0">C11+1</f>
        <v>1</v>
      </c>
      <c r="D12" s="1496" t="s">
        <v>15</v>
      </c>
      <c r="E12" s="1540" t="s">
        <v>55</v>
      </c>
      <c r="F12" s="1509" t="s">
        <v>64</v>
      </c>
      <c r="G12" s="1509"/>
      <c r="H12" s="1509"/>
      <c r="I12" s="1510"/>
      <c r="J12" s="1119"/>
      <c r="K12" s="1659">
        <f t="shared" ref="K12:K39" si="1">K11+1</f>
        <v>1</v>
      </c>
      <c r="L12" s="1552" t="s">
        <v>19</v>
      </c>
      <c r="M12" s="1574" t="s">
        <v>64</v>
      </c>
      <c r="N12" s="1509"/>
      <c r="O12" s="1509"/>
      <c r="P12" s="1509"/>
      <c r="Q12" s="1510" t="s">
        <v>55</v>
      </c>
      <c r="R12" s="1131"/>
      <c r="S12" s="1659">
        <f t="shared" ref="S12:S42" si="2">S11+1</f>
        <v>1</v>
      </c>
      <c r="T12" s="1551" t="s">
        <v>19</v>
      </c>
      <c r="U12" s="1574" t="s">
        <v>55</v>
      </c>
      <c r="V12" s="1509" t="s">
        <v>64</v>
      </c>
      <c r="W12" s="1509"/>
      <c r="X12" s="1509"/>
      <c r="Y12" s="1510"/>
      <c r="Z12" s="1119"/>
      <c r="AA12" s="1660">
        <f t="shared" ref="AA12:AA41" si="3">AA11+1</f>
        <v>1</v>
      </c>
      <c r="AB12" s="1500" t="s">
        <v>88</v>
      </c>
      <c r="AC12" s="1523" t="s">
        <v>64</v>
      </c>
      <c r="AD12" s="1524"/>
      <c r="AE12" s="1524"/>
      <c r="AF12" s="1524"/>
      <c r="AG12" s="1525" t="s">
        <v>55</v>
      </c>
      <c r="AH12" s="1131">
        <v>18</v>
      </c>
      <c r="AI12" s="1661">
        <f t="shared" ref="AI12:AI42" si="4">AI11+1</f>
        <v>1</v>
      </c>
      <c r="AJ12" s="1496" t="s">
        <v>14</v>
      </c>
      <c r="AK12" s="1523" t="s">
        <v>64</v>
      </c>
      <c r="AL12" s="1524"/>
      <c r="AM12" s="1524"/>
      <c r="AN12" s="1524"/>
      <c r="AO12" s="1525" t="s">
        <v>55</v>
      </c>
      <c r="AP12" s="1154"/>
      <c r="AQ12" s="1665">
        <f t="shared" ref="AQ12:AQ41" si="5">AQ11+1</f>
        <v>1</v>
      </c>
      <c r="AR12" s="1550" t="s">
        <v>16</v>
      </c>
      <c r="AS12" s="1526"/>
      <c r="AT12" s="1527"/>
      <c r="AU12" s="1527"/>
      <c r="AV12" s="1512" t="s">
        <v>55</v>
      </c>
      <c r="AW12" s="1522" t="s">
        <v>64</v>
      </c>
      <c r="AX12" s="3811"/>
      <c r="AY12" s="1119"/>
      <c r="AZ12" s="1660">
        <f t="shared" ref="AZ12:AZ42" si="6">AZ11+1</f>
        <v>1</v>
      </c>
      <c r="BA12" s="1551" t="s">
        <v>88</v>
      </c>
      <c r="BB12" s="2504"/>
      <c r="BC12" s="1524"/>
      <c r="BD12" s="1524"/>
      <c r="BE12" s="1524" t="s">
        <v>55</v>
      </c>
      <c r="BF12" s="1525" t="s">
        <v>64</v>
      </c>
      <c r="BG12" s="1245"/>
      <c r="BH12" s="1659">
        <f t="shared" ref="BH12:BH42" si="7">BH11+1</f>
        <v>1</v>
      </c>
      <c r="BI12" s="1546" t="s">
        <v>17</v>
      </c>
      <c r="BJ12" s="1523"/>
      <c r="BK12" s="1524"/>
      <c r="BL12" s="1524" t="s">
        <v>55</v>
      </c>
      <c r="BM12" s="1524" t="s">
        <v>64</v>
      </c>
      <c r="BN12" s="1525"/>
      <c r="BO12" s="1131"/>
      <c r="BP12" s="1666">
        <f t="shared" ref="BP12:BP41" si="8">BP11+1</f>
        <v>1</v>
      </c>
      <c r="BQ12" s="1562" t="s">
        <v>18</v>
      </c>
      <c r="BR12" s="1576"/>
      <c r="BS12" s="1506" t="s">
        <v>55</v>
      </c>
      <c r="BT12" s="1506" t="s">
        <v>64</v>
      </c>
      <c r="BU12" s="1506"/>
      <c r="BV12" s="1507"/>
      <c r="BW12" s="1119"/>
      <c r="BX12" s="1659">
        <f t="shared" ref="BX12:BX42" si="9">BX11+1</f>
        <v>1</v>
      </c>
      <c r="BY12" s="1552" t="s">
        <v>15</v>
      </c>
      <c r="BZ12" s="1508"/>
      <c r="CA12" s="1509" t="s">
        <v>55</v>
      </c>
      <c r="CB12" s="1509" t="s">
        <v>64</v>
      </c>
      <c r="CC12" s="1509"/>
      <c r="CD12" s="1510"/>
      <c r="CE12" s="1119"/>
      <c r="CF12" s="1661">
        <f t="shared" ref="CF12:CF41" si="10">CF11+1</f>
        <v>1</v>
      </c>
      <c r="CG12" s="1571" t="s">
        <v>19</v>
      </c>
      <c r="CH12" s="1574" t="s">
        <v>55</v>
      </c>
      <c r="CI12" s="1509" t="s">
        <v>64</v>
      </c>
      <c r="CJ12" s="1509"/>
      <c r="CK12" s="1509"/>
      <c r="CL12" s="1510"/>
      <c r="CM12" s="1119"/>
      <c r="CN12" s="1664">
        <f t="shared" ref="CN12:CN42" si="11">CN11+1</f>
        <v>1</v>
      </c>
      <c r="CO12" s="1499" t="s">
        <v>18</v>
      </c>
      <c r="CP12" s="1514" t="s">
        <v>55</v>
      </c>
      <c r="CQ12" s="1515" t="s">
        <v>64</v>
      </c>
      <c r="CR12" s="1515"/>
      <c r="CS12" s="1515"/>
      <c r="CT12" s="1516"/>
      <c r="CU12" s="1243"/>
      <c r="CV12" s="4469"/>
      <c r="CW12" s="1243"/>
      <c r="CX12" s="1244"/>
      <c r="DA12" s="3115"/>
      <c r="DB12" s="3114"/>
      <c r="DC12" s="3114"/>
      <c r="DD12" s="3114"/>
      <c r="DE12" s="3113"/>
    </row>
    <row r="13" spans="2:109" s="3103" customFormat="1" ht="18.95" customHeight="1" thickBot="1">
      <c r="B13" s="1245">
        <v>1</v>
      </c>
      <c r="C13" s="1660">
        <f t="shared" si="0"/>
        <v>2</v>
      </c>
      <c r="D13" s="1529" t="s">
        <v>14</v>
      </c>
      <c r="E13" s="1540" t="s">
        <v>64</v>
      </c>
      <c r="F13" s="1509"/>
      <c r="G13" s="1509"/>
      <c r="H13" s="1509"/>
      <c r="I13" s="1510" t="s">
        <v>55</v>
      </c>
      <c r="J13" s="1133"/>
      <c r="K13" s="1663">
        <f t="shared" si="1"/>
        <v>2</v>
      </c>
      <c r="L13" s="1554" t="s">
        <v>16</v>
      </c>
      <c r="M13" s="1575"/>
      <c r="N13" s="1512"/>
      <c r="O13" s="1512"/>
      <c r="P13" s="1512" t="s">
        <v>55</v>
      </c>
      <c r="Q13" s="1513" t="s">
        <v>64</v>
      </c>
      <c r="R13" s="1154"/>
      <c r="S13" s="1663">
        <f t="shared" si="2"/>
        <v>2</v>
      </c>
      <c r="T13" s="1550" t="s">
        <v>16</v>
      </c>
      <c r="U13" s="1577" t="s">
        <v>64</v>
      </c>
      <c r="V13" s="1521"/>
      <c r="W13" s="1521"/>
      <c r="X13" s="1521"/>
      <c r="Y13" s="1522" t="s">
        <v>55</v>
      </c>
      <c r="Z13" s="1119"/>
      <c r="AA13" s="1660">
        <f t="shared" si="3"/>
        <v>2</v>
      </c>
      <c r="AB13" s="1556" t="s">
        <v>15</v>
      </c>
      <c r="AC13" s="1756"/>
      <c r="AD13" s="1534"/>
      <c r="AE13" s="1534"/>
      <c r="AF13" s="1534" t="s">
        <v>55</v>
      </c>
      <c r="AG13" s="1535" t="s">
        <v>64</v>
      </c>
      <c r="AH13" s="1131"/>
      <c r="AI13" s="1660">
        <f t="shared" si="4"/>
        <v>2</v>
      </c>
      <c r="AJ13" s="1500" t="s">
        <v>17</v>
      </c>
      <c r="AK13" s="1756"/>
      <c r="AL13" s="1534"/>
      <c r="AM13" s="1534"/>
      <c r="AN13" s="1534" t="s">
        <v>55</v>
      </c>
      <c r="AO13" s="1535" t="s">
        <v>64</v>
      </c>
      <c r="AP13" s="1131"/>
      <c r="AQ13" s="1666">
        <f t="shared" si="5"/>
        <v>2</v>
      </c>
      <c r="AR13" s="1549" t="s">
        <v>18</v>
      </c>
      <c r="AS13" s="1567"/>
      <c r="AT13" s="1537"/>
      <c r="AU13" s="1537" t="s">
        <v>55</v>
      </c>
      <c r="AV13" s="1506" t="s">
        <v>64</v>
      </c>
      <c r="AW13" s="1516"/>
      <c r="AX13" s="3811"/>
      <c r="AY13" s="1245"/>
      <c r="AZ13" s="1666">
        <f t="shared" si="6"/>
        <v>2</v>
      </c>
      <c r="BA13" s="1559" t="s">
        <v>15</v>
      </c>
      <c r="BB13" s="2504"/>
      <c r="BC13" s="1524"/>
      <c r="BD13" s="1524" t="s">
        <v>55</v>
      </c>
      <c r="BE13" s="1524" t="s">
        <v>64</v>
      </c>
      <c r="BF13" s="1525"/>
      <c r="BG13" s="1245"/>
      <c r="BH13" s="1659">
        <f t="shared" si="7"/>
        <v>2</v>
      </c>
      <c r="BI13" s="1546" t="s">
        <v>19</v>
      </c>
      <c r="BJ13" s="1532"/>
      <c r="BK13" s="1533" t="s">
        <v>55</v>
      </c>
      <c r="BL13" s="1534" t="s">
        <v>64</v>
      </c>
      <c r="BM13" s="1534"/>
      <c r="BN13" s="1535"/>
      <c r="BO13" s="1131"/>
      <c r="BP13" s="1660">
        <f t="shared" si="8"/>
        <v>2</v>
      </c>
      <c r="BQ13" s="1563" t="s">
        <v>88</v>
      </c>
      <c r="BR13" s="1574" t="s">
        <v>55</v>
      </c>
      <c r="BS13" s="1509" t="s">
        <v>64</v>
      </c>
      <c r="BT13" s="1509"/>
      <c r="BU13" s="1509"/>
      <c r="BV13" s="1510"/>
      <c r="BW13" s="1119">
        <v>40</v>
      </c>
      <c r="BX13" s="1659">
        <f t="shared" si="9"/>
        <v>2</v>
      </c>
      <c r="BY13" s="1554" t="s">
        <v>14</v>
      </c>
      <c r="BZ13" s="1508" t="s">
        <v>55</v>
      </c>
      <c r="CA13" s="1509" t="s">
        <v>64</v>
      </c>
      <c r="CB13" s="1509"/>
      <c r="CC13" s="1509"/>
      <c r="CD13" s="1510"/>
      <c r="CE13" s="1133"/>
      <c r="CF13" s="1665">
        <f t="shared" si="10"/>
        <v>2</v>
      </c>
      <c r="CG13" s="1550" t="s">
        <v>16</v>
      </c>
      <c r="CH13" s="1575" t="s">
        <v>64</v>
      </c>
      <c r="CI13" s="1512"/>
      <c r="CJ13" s="1512"/>
      <c r="CK13" s="1512"/>
      <c r="CL13" s="1513" t="s">
        <v>55</v>
      </c>
      <c r="CM13" s="1119"/>
      <c r="CN13" s="1659">
        <f t="shared" si="11"/>
        <v>2</v>
      </c>
      <c r="CO13" s="1529" t="s">
        <v>88</v>
      </c>
      <c r="CP13" s="1508" t="s">
        <v>64</v>
      </c>
      <c r="CQ13" s="1509"/>
      <c r="CR13" s="1509"/>
      <c r="CS13" s="1509"/>
      <c r="CT13" s="1510" t="s">
        <v>55</v>
      </c>
      <c r="CU13" s="1243"/>
      <c r="CV13" s="4469"/>
      <c r="CW13" s="1243"/>
      <c r="CX13" s="1244"/>
      <c r="DA13" s="3110"/>
      <c r="DB13" s="3109"/>
      <c r="DC13" s="3109"/>
      <c r="DD13" s="3109"/>
      <c r="DE13" s="3108"/>
    </row>
    <row r="14" spans="2:109" s="3103" customFormat="1" ht="18.95" customHeight="1" thickBot="1">
      <c r="B14" s="1245"/>
      <c r="C14" s="1660">
        <f t="shared" si="0"/>
        <v>3</v>
      </c>
      <c r="D14" s="1529" t="s">
        <v>17</v>
      </c>
      <c r="E14" s="1540"/>
      <c r="F14" s="1509"/>
      <c r="G14" s="1509"/>
      <c r="H14" s="1509" t="s">
        <v>55</v>
      </c>
      <c r="I14" s="1510" t="s">
        <v>64</v>
      </c>
      <c r="J14" s="1119"/>
      <c r="K14" s="1664">
        <f t="shared" si="1"/>
        <v>3</v>
      </c>
      <c r="L14" s="1555" t="s">
        <v>18</v>
      </c>
      <c r="M14" s="1576"/>
      <c r="N14" s="1506"/>
      <c r="O14" s="1506" t="s">
        <v>55</v>
      </c>
      <c r="P14" s="1506" t="s">
        <v>64</v>
      </c>
      <c r="Q14" s="1507"/>
      <c r="R14" s="1131"/>
      <c r="S14" s="1664">
        <f t="shared" si="2"/>
        <v>3</v>
      </c>
      <c r="T14" s="1549" t="s">
        <v>18</v>
      </c>
      <c r="U14" s="1576"/>
      <c r="V14" s="1506"/>
      <c r="W14" s="1506"/>
      <c r="X14" s="1506" t="s">
        <v>55</v>
      </c>
      <c r="Y14" s="1507" t="s">
        <v>64</v>
      </c>
      <c r="Z14" s="1119">
        <v>14</v>
      </c>
      <c r="AA14" s="1660">
        <f t="shared" si="3"/>
        <v>3</v>
      </c>
      <c r="AB14" s="1551" t="s">
        <v>14</v>
      </c>
      <c r="AC14" s="1523"/>
      <c r="AD14" s="1524"/>
      <c r="AE14" s="1524" t="s">
        <v>55</v>
      </c>
      <c r="AF14" s="1524" t="s">
        <v>64</v>
      </c>
      <c r="AG14" s="1525"/>
      <c r="AH14" s="1131"/>
      <c r="AI14" s="1660">
        <f t="shared" si="4"/>
        <v>3</v>
      </c>
      <c r="AJ14" s="1500" t="s">
        <v>19</v>
      </c>
      <c r="AK14" s="1523"/>
      <c r="AL14" s="1524"/>
      <c r="AM14" s="1524" t="s">
        <v>55</v>
      </c>
      <c r="AN14" s="1524" t="s">
        <v>64</v>
      </c>
      <c r="AO14" s="1525"/>
      <c r="AP14" s="1131"/>
      <c r="AQ14" s="1660">
        <f t="shared" si="5"/>
        <v>3</v>
      </c>
      <c r="AR14" s="1559" t="s">
        <v>88</v>
      </c>
      <c r="AS14" s="1523"/>
      <c r="AT14" s="1524" t="s">
        <v>55</v>
      </c>
      <c r="AU14" s="1524" t="s">
        <v>64</v>
      </c>
      <c r="AV14" s="1509"/>
      <c r="AW14" s="1507"/>
      <c r="AX14" s="3811"/>
      <c r="AY14" s="1245">
        <v>27</v>
      </c>
      <c r="AZ14" s="1660">
        <f t="shared" si="6"/>
        <v>3</v>
      </c>
      <c r="BA14" s="1559" t="s">
        <v>14</v>
      </c>
      <c r="BB14" s="2504"/>
      <c r="BC14" s="1524" t="s">
        <v>55</v>
      </c>
      <c r="BD14" s="1524" t="s">
        <v>64</v>
      </c>
      <c r="BE14" s="1524"/>
      <c r="BF14" s="1525"/>
      <c r="BG14" s="1246"/>
      <c r="BH14" s="1663">
        <f t="shared" si="7"/>
        <v>3</v>
      </c>
      <c r="BI14" s="1547" t="s">
        <v>16</v>
      </c>
      <c r="BJ14" s="1526" t="s">
        <v>55</v>
      </c>
      <c r="BK14" s="1527" t="s">
        <v>64</v>
      </c>
      <c r="BL14" s="1527"/>
      <c r="BM14" s="1527"/>
      <c r="BN14" s="1528"/>
      <c r="BO14" s="1131"/>
      <c r="BP14" s="1660">
        <f t="shared" si="8"/>
        <v>3</v>
      </c>
      <c r="BQ14" s="1561" t="s">
        <v>15</v>
      </c>
      <c r="BR14" s="1574" t="s">
        <v>64</v>
      </c>
      <c r="BS14" s="1509"/>
      <c r="BT14" s="1509"/>
      <c r="BU14" s="1509"/>
      <c r="BV14" s="1510" t="s">
        <v>55</v>
      </c>
      <c r="BW14" s="1119"/>
      <c r="BX14" s="1659">
        <f t="shared" si="9"/>
        <v>3</v>
      </c>
      <c r="BY14" s="1551" t="s">
        <v>17</v>
      </c>
      <c r="BZ14" s="1508" t="s">
        <v>64</v>
      </c>
      <c r="CA14" s="1509"/>
      <c r="CB14" s="1509"/>
      <c r="CC14" s="1509"/>
      <c r="CD14" s="1510" t="s">
        <v>55</v>
      </c>
      <c r="CE14" s="1119"/>
      <c r="CF14" s="1666">
        <f t="shared" si="10"/>
        <v>3</v>
      </c>
      <c r="CG14" s="1551" t="s">
        <v>18</v>
      </c>
      <c r="CH14" s="1576"/>
      <c r="CI14" s="1506"/>
      <c r="CJ14" s="1506"/>
      <c r="CK14" s="1506" t="s">
        <v>55</v>
      </c>
      <c r="CL14" s="1507" t="s">
        <v>64</v>
      </c>
      <c r="CM14" s="1119"/>
      <c r="CN14" s="1659">
        <f t="shared" si="11"/>
        <v>3</v>
      </c>
      <c r="CO14" s="1529" t="s">
        <v>15</v>
      </c>
      <c r="CP14" s="1505"/>
      <c r="CQ14" s="1506"/>
      <c r="CR14" s="1506"/>
      <c r="CS14" s="1506" t="s">
        <v>55</v>
      </c>
      <c r="CT14" s="1507" t="s">
        <v>64</v>
      </c>
      <c r="CU14" s="1243"/>
      <c r="CV14" s="4469"/>
      <c r="CW14" s="1253"/>
      <c r="CX14" s="1254"/>
      <c r="DA14" s="3110"/>
      <c r="DB14" s="3109"/>
      <c r="DC14" s="3109"/>
      <c r="DD14" s="3109"/>
      <c r="DE14" s="3108"/>
    </row>
    <row r="15" spans="2:109" s="3103" customFormat="1" ht="18.95" customHeight="1" thickBot="1">
      <c r="B15" s="1245"/>
      <c r="C15" s="1660">
        <f t="shared" si="0"/>
        <v>4</v>
      </c>
      <c r="D15" s="1529" t="s">
        <v>19</v>
      </c>
      <c r="E15" s="1540"/>
      <c r="F15" s="1509"/>
      <c r="G15" s="1509" t="s">
        <v>55</v>
      </c>
      <c r="H15" s="1509" t="s">
        <v>64</v>
      </c>
      <c r="I15" s="1510"/>
      <c r="J15" s="1119"/>
      <c r="K15" s="1659">
        <f t="shared" si="1"/>
        <v>4</v>
      </c>
      <c r="L15" s="1557" t="s">
        <v>88</v>
      </c>
      <c r="M15" s="1574"/>
      <c r="N15" s="1509" t="s">
        <v>55</v>
      </c>
      <c r="O15" s="1509" t="s">
        <v>64</v>
      </c>
      <c r="P15" s="1509"/>
      <c r="Q15" s="1510"/>
      <c r="R15" s="1131"/>
      <c r="S15" s="1659">
        <f t="shared" si="2"/>
        <v>4</v>
      </c>
      <c r="T15" s="1551" t="s">
        <v>88</v>
      </c>
      <c r="U15" s="1574"/>
      <c r="V15" s="1509"/>
      <c r="W15" s="1509" t="s">
        <v>55</v>
      </c>
      <c r="X15" s="1509" t="s">
        <v>64</v>
      </c>
      <c r="Y15" s="1510"/>
      <c r="Z15" s="1119"/>
      <c r="AA15" s="1660">
        <f t="shared" si="3"/>
        <v>4</v>
      </c>
      <c r="AB15" s="1551" t="s">
        <v>17</v>
      </c>
      <c r="AC15" s="1523"/>
      <c r="AD15" s="1524" t="s">
        <v>55</v>
      </c>
      <c r="AE15" s="1524" t="s">
        <v>64</v>
      </c>
      <c r="AF15" s="1524"/>
      <c r="AG15" s="1525"/>
      <c r="AH15" s="1154"/>
      <c r="AI15" s="1665">
        <f t="shared" si="4"/>
        <v>4</v>
      </c>
      <c r="AJ15" s="1498" t="s">
        <v>16</v>
      </c>
      <c r="AK15" s="1564"/>
      <c r="AL15" s="1565" t="s">
        <v>55</v>
      </c>
      <c r="AM15" s="1565" t="s">
        <v>64</v>
      </c>
      <c r="AN15" s="1565"/>
      <c r="AO15" s="1566"/>
      <c r="AP15" s="1131"/>
      <c r="AQ15" s="1660">
        <f t="shared" si="5"/>
        <v>4</v>
      </c>
      <c r="AR15" s="1559" t="s">
        <v>15</v>
      </c>
      <c r="AS15" s="1523" t="s">
        <v>55</v>
      </c>
      <c r="AT15" s="1524" t="s">
        <v>64</v>
      </c>
      <c r="AU15" s="1524"/>
      <c r="AV15" s="1509"/>
      <c r="AW15" s="1510"/>
      <c r="AX15" s="3811"/>
      <c r="AY15" s="1245"/>
      <c r="AZ15" s="1660">
        <f t="shared" si="6"/>
        <v>4</v>
      </c>
      <c r="BA15" s="1551" t="s">
        <v>17</v>
      </c>
      <c r="BB15" s="2504" t="s">
        <v>55</v>
      </c>
      <c r="BC15" s="1524" t="s">
        <v>64</v>
      </c>
      <c r="BD15" s="1524"/>
      <c r="BE15" s="1524"/>
      <c r="BF15" s="1525"/>
      <c r="BG15" s="1245"/>
      <c r="BH15" s="1664">
        <f t="shared" si="7"/>
        <v>4</v>
      </c>
      <c r="BI15" s="1543" t="s">
        <v>18</v>
      </c>
      <c r="BJ15" s="1536" t="s">
        <v>64</v>
      </c>
      <c r="BK15" s="1537"/>
      <c r="BL15" s="1537"/>
      <c r="BM15" s="1537"/>
      <c r="BN15" s="1538" t="s">
        <v>55</v>
      </c>
      <c r="BO15" s="1131">
        <v>36</v>
      </c>
      <c r="BP15" s="1660">
        <f t="shared" si="8"/>
        <v>4</v>
      </c>
      <c r="BQ15" s="1561" t="s">
        <v>14</v>
      </c>
      <c r="BR15" s="2504"/>
      <c r="BS15" s="1524"/>
      <c r="BT15" s="1524"/>
      <c r="BU15" s="1524" t="s">
        <v>55</v>
      </c>
      <c r="BV15" s="1525" t="s">
        <v>64</v>
      </c>
      <c r="BW15" s="1119"/>
      <c r="BX15" s="1659">
        <f t="shared" si="9"/>
        <v>4</v>
      </c>
      <c r="BY15" s="1500" t="s">
        <v>19</v>
      </c>
      <c r="BZ15" s="1508"/>
      <c r="CA15" s="1509"/>
      <c r="CB15" s="1509"/>
      <c r="CC15" s="1509" t="s">
        <v>55</v>
      </c>
      <c r="CD15" s="1510" t="s">
        <v>64</v>
      </c>
      <c r="CE15" s="1119"/>
      <c r="CF15" s="1660">
        <f t="shared" si="10"/>
        <v>4</v>
      </c>
      <c r="CG15" s="1559" t="s">
        <v>88</v>
      </c>
      <c r="CH15" s="1574"/>
      <c r="CI15" s="1509"/>
      <c r="CJ15" s="1509" t="s">
        <v>55</v>
      </c>
      <c r="CK15" s="1509" t="s">
        <v>64</v>
      </c>
      <c r="CL15" s="1510"/>
      <c r="CM15" s="1119">
        <v>49</v>
      </c>
      <c r="CN15" s="1659">
        <f t="shared" si="11"/>
        <v>4</v>
      </c>
      <c r="CO15" s="1500" t="s">
        <v>14</v>
      </c>
      <c r="CP15" s="1508"/>
      <c r="CQ15" s="1509"/>
      <c r="CR15" s="1509" t="s">
        <v>55</v>
      </c>
      <c r="CS15" s="1509" t="s">
        <v>64</v>
      </c>
      <c r="CT15" s="1510"/>
      <c r="CU15" s="1243"/>
      <c r="CV15" s="4469"/>
      <c r="CW15" s="1253"/>
      <c r="CX15" s="1254"/>
      <c r="DA15" s="3110"/>
      <c r="DB15" s="3109"/>
      <c r="DC15" s="3109"/>
      <c r="DD15" s="3109"/>
      <c r="DE15" s="3108"/>
    </row>
    <row r="16" spans="2:109" s="3103" customFormat="1" ht="18.95" customHeight="1" thickBot="1">
      <c r="B16" s="1133"/>
      <c r="C16" s="1663">
        <f t="shared" si="0"/>
        <v>5</v>
      </c>
      <c r="D16" s="1502" t="s">
        <v>16</v>
      </c>
      <c r="E16" s="1541"/>
      <c r="F16" s="1521" t="s">
        <v>55</v>
      </c>
      <c r="G16" s="1521" t="s">
        <v>64</v>
      </c>
      <c r="H16" s="1521"/>
      <c r="I16" s="1522"/>
      <c r="J16" s="1119"/>
      <c r="K16" s="1659">
        <f t="shared" si="1"/>
        <v>5</v>
      </c>
      <c r="L16" s="1552" t="s">
        <v>15</v>
      </c>
      <c r="M16" s="1574" t="s">
        <v>55</v>
      </c>
      <c r="N16" s="1509" t="s">
        <v>64</v>
      </c>
      <c r="O16" s="1509"/>
      <c r="P16" s="1509"/>
      <c r="Q16" s="1510"/>
      <c r="R16" s="1131"/>
      <c r="S16" s="1659">
        <f t="shared" si="2"/>
        <v>5</v>
      </c>
      <c r="T16" s="1584" t="s">
        <v>15</v>
      </c>
      <c r="U16" s="1576"/>
      <c r="V16" s="1506" t="s">
        <v>55</v>
      </c>
      <c r="W16" s="1506" t="s">
        <v>64</v>
      </c>
      <c r="X16" s="1506"/>
      <c r="Y16" s="1507"/>
      <c r="Z16" s="1119"/>
      <c r="AA16" s="1660">
        <f t="shared" si="3"/>
        <v>5</v>
      </c>
      <c r="AB16" s="1551" t="s">
        <v>19</v>
      </c>
      <c r="AC16" s="1567" t="s">
        <v>55</v>
      </c>
      <c r="AD16" s="1537" t="s">
        <v>64</v>
      </c>
      <c r="AE16" s="1537"/>
      <c r="AF16" s="1537"/>
      <c r="AG16" s="1538"/>
      <c r="AH16" s="1131"/>
      <c r="AI16" s="1666">
        <f t="shared" si="4"/>
        <v>5</v>
      </c>
      <c r="AJ16" s="1503" t="s">
        <v>18</v>
      </c>
      <c r="AK16" s="1536" t="s">
        <v>55</v>
      </c>
      <c r="AL16" s="1748" t="s">
        <v>64</v>
      </c>
      <c r="AM16" s="1748"/>
      <c r="AN16" s="1748"/>
      <c r="AO16" s="1749"/>
      <c r="AP16" s="1131">
        <v>23</v>
      </c>
      <c r="AQ16" s="1660">
        <f t="shared" si="5"/>
        <v>5</v>
      </c>
      <c r="AR16" s="1559" t="s">
        <v>14</v>
      </c>
      <c r="AS16" s="1523" t="s">
        <v>64</v>
      </c>
      <c r="AT16" s="1524"/>
      <c r="AU16" s="1524"/>
      <c r="AV16" s="1509"/>
      <c r="AW16" s="1507" t="s">
        <v>55</v>
      </c>
      <c r="AX16" s="3811"/>
      <c r="AY16" s="1245"/>
      <c r="AZ16" s="1661">
        <f t="shared" si="6"/>
        <v>5</v>
      </c>
      <c r="BA16" s="4038" t="s">
        <v>19</v>
      </c>
      <c r="BB16" s="2504" t="s">
        <v>64</v>
      </c>
      <c r="BC16" s="1524"/>
      <c r="BD16" s="1524"/>
      <c r="BE16" s="1524"/>
      <c r="BF16" s="1525" t="s">
        <v>55</v>
      </c>
      <c r="BG16" s="1245"/>
      <c r="BH16" s="1659">
        <f t="shared" si="7"/>
        <v>5</v>
      </c>
      <c r="BI16" s="1569" t="s">
        <v>88</v>
      </c>
      <c r="BJ16" s="1505"/>
      <c r="BK16" s="1509"/>
      <c r="BL16" s="1509"/>
      <c r="BM16" s="1509" t="s">
        <v>55</v>
      </c>
      <c r="BN16" s="1510" t="s">
        <v>64</v>
      </c>
      <c r="BO16" s="1131"/>
      <c r="BP16" s="1660">
        <f t="shared" si="8"/>
        <v>5</v>
      </c>
      <c r="BQ16" s="1758" t="s">
        <v>17</v>
      </c>
      <c r="BR16" s="2504"/>
      <c r="BS16" s="1524"/>
      <c r="BT16" s="1524" t="s">
        <v>55</v>
      </c>
      <c r="BU16" s="1524" t="s">
        <v>64</v>
      </c>
      <c r="BV16" s="1525"/>
      <c r="BW16" s="1133"/>
      <c r="BX16" s="1663">
        <f t="shared" si="9"/>
        <v>5</v>
      </c>
      <c r="BY16" s="1558" t="s">
        <v>16</v>
      </c>
      <c r="BZ16" s="1511"/>
      <c r="CA16" s="1512"/>
      <c r="CB16" s="1512" t="s">
        <v>55</v>
      </c>
      <c r="CC16" s="1512" t="s">
        <v>64</v>
      </c>
      <c r="CD16" s="1531"/>
      <c r="CE16" s="1119"/>
      <c r="CF16" s="1660">
        <f t="shared" si="10"/>
        <v>5</v>
      </c>
      <c r="CG16" s="1500" t="s">
        <v>15</v>
      </c>
      <c r="CH16" s="1574"/>
      <c r="CI16" s="1509" t="s">
        <v>55</v>
      </c>
      <c r="CJ16" s="1509" t="s">
        <v>64</v>
      </c>
      <c r="CK16" s="1509"/>
      <c r="CL16" s="1510"/>
      <c r="CM16" s="1119"/>
      <c r="CN16" s="1659">
        <f t="shared" si="11"/>
        <v>5</v>
      </c>
      <c r="CO16" s="1529" t="s">
        <v>17</v>
      </c>
      <c r="CP16" s="1505"/>
      <c r="CQ16" s="1506" t="s">
        <v>55</v>
      </c>
      <c r="CR16" s="1506" t="s">
        <v>64</v>
      </c>
      <c r="CS16" s="1506"/>
      <c r="CT16" s="1507"/>
      <c r="CU16" s="1243"/>
      <c r="CV16" s="4469"/>
      <c r="CW16" s="1253"/>
      <c r="CX16" s="1254"/>
      <c r="DA16" s="3110"/>
      <c r="DB16" s="3109"/>
      <c r="DC16" s="3109"/>
      <c r="DD16" s="3109"/>
      <c r="DE16" s="3108"/>
    </row>
    <row r="17" spans="2:109" s="3103" customFormat="1" ht="18.95" customHeight="1" thickBot="1">
      <c r="B17" s="1119"/>
      <c r="C17" s="3505">
        <f t="shared" si="0"/>
        <v>6</v>
      </c>
      <c r="D17" s="3507" t="s">
        <v>18</v>
      </c>
      <c r="E17" s="1539" t="s">
        <v>55</v>
      </c>
      <c r="F17" s="1506" t="s">
        <v>64</v>
      </c>
      <c r="G17" s="1506"/>
      <c r="H17" s="1506"/>
      <c r="I17" s="1507"/>
      <c r="J17" s="1119">
        <v>6</v>
      </c>
      <c r="K17" s="1659">
        <f t="shared" si="1"/>
        <v>6</v>
      </c>
      <c r="L17" s="1551" t="s">
        <v>14</v>
      </c>
      <c r="M17" s="1574" t="s">
        <v>64</v>
      </c>
      <c r="N17" s="1509"/>
      <c r="O17" s="1509"/>
      <c r="P17" s="1509"/>
      <c r="Q17" s="1510" t="s">
        <v>55</v>
      </c>
      <c r="R17" s="1131">
        <v>10</v>
      </c>
      <c r="S17" s="1659">
        <f t="shared" si="2"/>
        <v>6</v>
      </c>
      <c r="T17" s="1551" t="s">
        <v>14</v>
      </c>
      <c r="U17" s="1574" t="s">
        <v>55</v>
      </c>
      <c r="V17" s="1509" t="s">
        <v>64</v>
      </c>
      <c r="W17" s="1509"/>
      <c r="X17" s="1509"/>
      <c r="Y17" s="1510"/>
      <c r="Z17" s="1133"/>
      <c r="AA17" s="1665">
        <f t="shared" si="3"/>
        <v>6</v>
      </c>
      <c r="AB17" s="1550" t="s">
        <v>16</v>
      </c>
      <c r="AC17" s="1564" t="s">
        <v>64</v>
      </c>
      <c r="AD17" s="1565"/>
      <c r="AE17" s="1565"/>
      <c r="AF17" s="1565"/>
      <c r="AG17" s="1566" t="s">
        <v>55</v>
      </c>
      <c r="AH17" s="1131"/>
      <c r="AI17" s="1660">
        <f t="shared" si="4"/>
        <v>6</v>
      </c>
      <c r="AJ17" s="1499" t="s">
        <v>88</v>
      </c>
      <c r="AK17" s="1523" t="s">
        <v>64</v>
      </c>
      <c r="AL17" s="1524"/>
      <c r="AM17" s="1524"/>
      <c r="AN17" s="1524"/>
      <c r="AO17" s="1525" t="s">
        <v>55</v>
      </c>
      <c r="AP17" s="1131"/>
      <c r="AQ17" s="1660">
        <f t="shared" si="5"/>
        <v>6</v>
      </c>
      <c r="AR17" s="1559" t="s">
        <v>17</v>
      </c>
      <c r="AS17" s="2504"/>
      <c r="AT17" s="1524"/>
      <c r="AU17" s="1524"/>
      <c r="AV17" s="1509" t="s">
        <v>55</v>
      </c>
      <c r="AW17" s="1510" t="s">
        <v>64</v>
      </c>
      <c r="AX17" s="3811"/>
      <c r="AY17" s="1246"/>
      <c r="AZ17" s="1663">
        <f t="shared" si="6"/>
        <v>6</v>
      </c>
      <c r="BA17" s="1553" t="s">
        <v>16</v>
      </c>
      <c r="BB17" s="2508"/>
      <c r="BC17" s="1527"/>
      <c r="BD17" s="1527"/>
      <c r="BE17" s="1527" t="s">
        <v>55</v>
      </c>
      <c r="BF17" s="1528" t="s">
        <v>64</v>
      </c>
      <c r="BG17" s="1245"/>
      <c r="BH17" s="1659">
        <f t="shared" si="7"/>
        <v>6</v>
      </c>
      <c r="BI17" s="1545" t="s">
        <v>15</v>
      </c>
      <c r="BJ17" s="1508"/>
      <c r="BK17" s="1509"/>
      <c r="BL17" s="1509" t="s">
        <v>55</v>
      </c>
      <c r="BM17" s="1509" t="s">
        <v>64</v>
      </c>
      <c r="BN17" s="1510"/>
      <c r="BO17" s="1131"/>
      <c r="BP17" s="1660">
        <f t="shared" si="8"/>
        <v>6</v>
      </c>
      <c r="BQ17" s="1556" t="s">
        <v>19</v>
      </c>
      <c r="BR17" s="2504"/>
      <c r="BS17" s="1524" t="s">
        <v>55</v>
      </c>
      <c r="BT17" s="1524" t="s">
        <v>64</v>
      </c>
      <c r="BU17" s="1524"/>
      <c r="BV17" s="1525"/>
      <c r="BW17" s="1119"/>
      <c r="BX17" s="1664">
        <f t="shared" si="9"/>
        <v>6</v>
      </c>
      <c r="BY17" s="1549" t="s">
        <v>18</v>
      </c>
      <c r="BZ17" s="1505"/>
      <c r="CA17" s="1506" t="s">
        <v>55</v>
      </c>
      <c r="CB17" s="1506" t="s">
        <v>64</v>
      </c>
      <c r="CC17" s="1506"/>
      <c r="CD17" s="1507"/>
      <c r="CE17" s="1119">
        <v>45</v>
      </c>
      <c r="CF17" s="1660">
        <f t="shared" si="10"/>
        <v>6</v>
      </c>
      <c r="CG17" s="1499" t="s">
        <v>14</v>
      </c>
      <c r="CH17" s="1574" t="s">
        <v>55</v>
      </c>
      <c r="CI17" s="1509" t="s">
        <v>64</v>
      </c>
      <c r="CJ17" s="1509"/>
      <c r="CK17" s="1509"/>
      <c r="CL17" s="1510"/>
      <c r="CM17" s="1119"/>
      <c r="CN17" s="1659">
        <f t="shared" si="11"/>
        <v>6</v>
      </c>
      <c r="CO17" s="1500" t="s">
        <v>19</v>
      </c>
      <c r="CP17" s="1508" t="s">
        <v>55</v>
      </c>
      <c r="CQ17" s="1509" t="s">
        <v>64</v>
      </c>
      <c r="CR17" s="1509"/>
      <c r="CS17" s="1509"/>
      <c r="CT17" s="1510"/>
      <c r="CU17" s="1243"/>
      <c r="CV17" s="4469"/>
      <c r="CW17" s="1253"/>
      <c r="CX17" s="1254"/>
      <c r="DA17" s="3110"/>
      <c r="DB17" s="3109"/>
      <c r="DC17" s="3109"/>
      <c r="DD17" s="3109"/>
      <c r="DE17" s="3108"/>
    </row>
    <row r="18" spans="2:109" s="3103" customFormat="1" ht="18.95" customHeight="1" thickBot="1">
      <c r="B18" s="1245"/>
      <c r="C18" s="1659">
        <f t="shared" si="0"/>
        <v>7</v>
      </c>
      <c r="D18" s="1497" t="s">
        <v>88</v>
      </c>
      <c r="E18" s="1540" t="s">
        <v>64</v>
      </c>
      <c r="F18" s="1509"/>
      <c r="G18" s="1509"/>
      <c r="H18" s="1509"/>
      <c r="I18" s="1510" t="s">
        <v>55</v>
      </c>
      <c r="J18" s="1131"/>
      <c r="K18" s="1659">
        <f t="shared" si="1"/>
        <v>7</v>
      </c>
      <c r="L18" s="1551" t="s">
        <v>17</v>
      </c>
      <c r="M18" s="1574"/>
      <c r="N18" s="1509"/>
      <c r="O18" s="1509"/>
      <c r="P18" s="1509" t="s">
        <v>55</v>
      </c>
      <c r="Q18" s="1510" t="s">
        <v>64</v>
      </c>
      <c r="R18" s="1852"/>
      <c r="S18" s="1659">
        <f t="shared" si="2"/>
        <v>7</v>
      </c>
      <c r="T18" s="1551" t="s">
        <v>17</v>
      </c>
      <c r="U18" s="1574" t="s">
        <v>64</v>
      </c>
      <c r="V18" s="1509"/>
      <c r="W18" s="1509"/>
      <c r="X18" s="1509"/>
      <c r="Y18" s="1510" t="s">
        <v>55</v>
      </c>
      <c r="Z18" s="1119"/>
      <c r="AA18" s="1666">
        <f t="shared" si="3"/>
        <v>7</v>
      </c>
      <c r="AB18" s="1549" t="s">
        <v>18</v>
      </c>
      <c r="AC18" s="1567"/>
      <c r="AD18" s="1537"/>
      <c r="AE18" s="1537"/>
      <c r="AF18" s="1537" t="s">
        <v>55</v>
      </c>
      <c r="AG18" s="1538" t="s">
        <v>64</v>
      </c>
      <c r="AH18" s="1852"/>
      <c r="AI18" s="1660">
        <f t="shared" si="4"/>
        <v>7</v>
      </c>
      <c r="AJ18" s="1499" t="s">
        <v>15</v>
      </c>
      <c r="AK18" s="1523"/>
      <c r="AL18" s="1524"/>
      <c r="AM18" s="1524"/>
      <c r="AN18" s="1524" t="s">
        <v>55</v>
      </c>
      <c r="AO18" s="1525" t="s">
        <v>64</v>
      </c>
      <c r="AP18" s="1131"/>
      <c r="AQ18" s="1660">
        <f t="shared" si="5"/>
        <v>7</v>
      </c>
      <c r="AR18" s="1559" t="s">
        <v>19</v>
      </c>
      <c r="AS18" s="1567"/>
      <c r="AT18" s="1537"/>
      <c r="AU18" s="1537" t="s">
        <v>55</v>
      </c>
      <c r="AV18" s="1506" t="s">
        <v>64</v>
      </c>
      <c r="AW18" s="1507"/>
      <c r="AX18" s="3811"/>
      <c r="AY18" s="1245"/>
      <c r="AZ18" s="1664">
        <f t="shared" si="6"/>
        <v>7</v>
      </c>
      <c r="BA18" s="1555" t="s">
        <v>18</v>
      </c>
      <c r="BB18" s="1757"/>
      <c r="BC18" s="1748"/>
      <c r="BD18" s="1748" t="s">
        <v>55</v>
      </c>
      <c r="BE18" s="1748" t="s">
        <v>64</v>
      </c>
      <c r="BF18" s="1749"/>
      <c r="BG18" s="1245">
        <v>32</v>
      </c>
      <c r="BH18" s="1659">
        <f t="shared" si="7"/>
        <v>7</v>
      </c>
      <c r="BI18" s="1546" t="s">
        <v>14</v>
      </c>
      <c r="BJ18" s="1508"/>
      <c r="BK18" s="1509" t="s">
        <v>55</v>
      </c>
      <c r="BL18" s="1509" t="s">
        <v>64</v>
      </c>
      <c r="BM18" s="1509"/>
      <c r="BN18" s="1510"/>
      <c r="BO18" s="1154"/>
      <c r="BP18" s="1665">
        <f t="shared" si="8"/>
        <v>7</v>
      </c>
      <c r="BQ18" s="1550" t="s">
        <v>16</v>
      </c>
      <c r="BR18" s="1564" t="s">
        <v>55</v>
      </c>
      <c r="BS18" s="1565" t="s">
        <v>64</v>
      </c>
      <c r="BT18" s="1565"/>
      <c r="BU18" s="1565"/>
      <c r="BV18" s="1566"/>
      <c r="BW18" s="1119"/>
      <c r="BX18" s="1659">
        <f t="shared" si="9"/>
        <v>7</v>
      </c>
      <c r="BY18" s="1584" t="s">
        <v>88</v>
      </c>
      <c r="BZ18" s="1508" t="s">
        <v>55</v>
      </c>
      <c r="CA18" s="1509" t="s">
        <v>64</v>
      </c>
      <c r="CB18" s="1509"/>
      <c r="CC18" s="1509"/>
      <c r="CD18" s="1510"/>
      <c r="CE18" s="1119"/>
      <c r="CF18" s="1660">
        <f t="shared" si="10"/>
        <v>7</v>
      </c>
      <c r="CG18" s="1500" t="s">
        <v>17</v>
      </c>
      <c r="CH18" s="1505" t="s">
        <v>64</v>
      </c>
      <c r="CI18" s="1506"/>
      <c r="CJ18" s="1506"/>
      <c r="CK18" s="1506"/>
      <c r="CL18" s="1507" t="s">
        <v>55</v>
      </c>
      <c r="CM18" s="1133"/>
      <c r="CN18" s="1663">
        <f t="shared" si="11"/>
        <v>7</v>
      </c>
      <c r="CO18" s="1530" t="s">
        <v>16</v>
      </c>
      <c r="CP18" s="1511" t="s">
        <v>64</v>
      </c>
      <c r="CQ18" s="1512"/>
      <c r="CR18" s="1512"/>
      <c r="CS18" s="1512"/>
      <c r="CT18" s="1513" t="s">
        <v>55</v>
      </c>
      <c r="CU18" s="1243"/>
      <c r="CV18" s="4469"/>
      <c r="CW18" s="1243"/>
      <c r="CX18" s="1244"/>
      <c r="DA18" s="3110"/>
      <c r="DB18" s="3109"/>
      <c r="DC18" s="3109"/>
      <c r="DD18" s="3109"/>
      <c r="DE18" s="3108"/>
    </row>
    <row r="19" spans="2:109" s="3103" customFormat="1" ht="18.95" customHeight="1" thickBot="1">
      <c r="B19" s="1245"/>
      <c r="C19" s="1659">
        <f t="shared" si="0"/>
        <v>8</v>
      </c>
      <c r="D19" s="1497" t="s">
        <v>15</v>
      </c>
      <c r="E19" s="1540"/>
      <c r="F19" s="1509"/>
      <c r="G19" s="1509"/>
      <c r="H19" s="1509" t="s">
        <v>55</v>
      </c>
      <c r="I19" s="1510" t="s">
        <v>64</v>
      </c>
      <c r="J19" s="1131"/>
      <c r="K19" s="1659">
        <f t="shared" si="1"/>
        <v>8</v>
      </c>
      <c r="L19" s="1551" t="s">
        <v>19</v>
      </c>
      <c r="M19" s="1574"/>
      <c r="N19" s="1509"/>
      <c r="O19" s="1509" t="s">
        <v>55</v>
      </c>
      <c r="P19" s="1509" t="s">
        <v>64</v>
      </c>
      <c r="Q19" s="1510"/>
      <c r="R19" s="1131"/>
      <c r="S19" s="1659">
        <f t="shared" si="2"/>
        <v>8</v>
      </c>
      <c r="T19" s="1557" t="s">
        <v>19</v>
      </c>
      <c r="U19" s="1574"/>
      <c r="V19" s="1509"/>
      <c r="W19" s="1509"/>
      <c r="X19" s="1509" t="s">
        <v>55</v>
      </c>
      <c r="Y19" s="1510" t="s">
        <v>64</v>
      </c>
      <c r="Z19" s="1119"/>
      <c r="AA19" s="1660">
        <f t="shared" si="3"/>
        <v>8</v>
      </c>
      <c r="AB19" s="1551" t="s">
        <v>88</v>
      </c>
      <c r="AC19" s="1523"/>
      <c r="AD19" s="1524"/>
      <c r="AE19" s="1524" t="s">
        <v>55</v>
      </c>
      <c r="AF19" s="1524" t="s">
        <v>64</v>
      </c>
      <c r="AG19" s="1525"/>
      <c r="AH19" s="1131">
        <v>19</v>
      </c>
      <c r="AI19" s="1661">
        <f t="shared" si="4"/>
        <v>8</v>
      </c>
      <c r="AJ19" s="3928" t="s">
        <v>14</v>
      </c>
      <c r="AK19" s="1523"/>
      <c r="AL19" s="1524"/>
      <c r="AM19" s="1524" t="s">
        <v>55</v>
      </c>
      <c r="AN19" s="1524" t="s">
        <v>64</v>
      </c>
      <c r="AO19" s="1525"/>
      <c r="AP19" s="1154"/>
      <c r="AQ19" s="1665">
        <f t="shared" si="5"/>
        <v>8</v>
      </c>
      <c r="AR19" s="1550" t="s">
        <v>16</v>
      </c>
      <c r="AS19" s="1564"/>
      <c r="AT19" s="1565" t="s">
        <v>55</v>
      </c>
      <c r="AU19" s="1565" t="s">
        <v>64</v>
      </c>
      <c r="AV19" s="1521"/>
      <c r="AW19" s="1522"/>
      <c r="AX19" s="3811"/>
      <c r="AY19" s="1119"/>
      <c r="AZ19" s="1659">
        <f t="shared" si="6"/>
        <v>8</v>
      </c>
      <c r="BA19" s="1552" t="s">
        <v>88</v>
      </c>
      <c r="BB19" s="1567"/>
      <c r="BC19" s="1537" t="s">
        <v>55</v>
      </c>
      <c r="BD19" s="1537" t="s">
        <v>64</v>
      </c>
      <c r="BE19" s="1537"/>
      <c r="BF19" s="1538"/>
      <c r="BG19" s="1245"/>
      <c r="BH19" s="1659">
        <f t="shared" si="7"/>
        <v>8</v>
      </c>
      <c r="BI19" s="1545" t="s">
        <v>17</v>
      </c>
      <c r="BJ19" s="1508" t="s">
        <v>55</v>
      </c>
      <c r="BK19" s="1509" t="s">
        <v>64</v>
      </c>
      <c r="BL19" s="1509"/>
      <c r="BM19" s="1509"/>
      <c r="BN19" s="1510"/>
      <c r="BO19" s="1131"/>
      <c r="BP19" s="1666">
        <f t="shared" si="8"/>
        <v>8</v>
      </c>
      <c r="BQ19" s="1549" t="s">
        <v>18</v>
      </c>
      <c r="BR19" s="1536" t="s">
        <v>64</v>
      </c>
      <c r="BS19" s="1537"/>
      <c r="BT19" s="1537"/>
      <c r="BU19" s="1537"/>
      <c r="BV19" s="1538" t="s">
        <v>55</v>
      </c>
      <c r="BW19" s="1119"/>
      <c r="BX19" s="1659">
        <f t="shared" si="9"/>
        <v>8</v>
      </c>
      <c r="BY19" s="1559" t="s">
        <v>15</v>
      </c>
      <c r="BZ19" s="1508" t="s">
        <v>64</v>
      </c>
      <c r="CA19" s="1509"/>
      <c r="CB19" s="1509"/>
      <c r="CC19" s="1509"/>
      <c r="CD19" s="1510" t="s">
        <v>55</v>
      </c>
      <c r="CE19" s="1119"/>
      <c r="CF19" s="1660">
        <f t="shared" si="10"/>
        <v>8</v>
      </c>
      <c r="CG19" s="1500" t="s">
        <v>19</v>
      </c>
      <c r="CH19" s="1508"/>
      <c r="CI19" s="1509"/>
      <c r="CJ19" s="1509"/>
      <c r="CK19" s="1509" t="s">
        <v>55</v>
      </c>
      <c r="CL19" s="1510" t="s">
        <v>64</v>
      </c>
      <c r="CM19" s="1119"/>
      <c r="CN19" s="1664">
        <f t="shared" si="11"/>
        <v>8</v>
      </c>
      <c r="CO19" s="1503" t="s">
        <v>18</v>
      </c>
      <c r="CP19" s="1505"/>
      <c r="CQ19" s="1506"/>
      <c r="CR19" s="1506"/>
      <c r="CS19" s="1506" t="s">
        <v>55</v>
      </c>
      <c r="CT19" s="1507" t="s">
        <v>64</v>
      </c>
      <c r="CU19" s="1243"/>
      <c r="CV19" s="4469"/>
      <c r="CW19" s="1253"/>
      <c r="CX19" s="1254"/>
      <c r="DA19" s="3110"/>
      <c r="DB19" s="3109"/>
      <c r="DC19" s="3109"/>
      <c r="DD19" s="3109"/>
      <c r="DE19" s="3108"/>
    </row>
    <row r="20" spans="2:109" s="3103" customFormat="1" ht="18.95" customHeight="1" thickBot="1">
      <c r="B20" s="1245">
        <v>2</v>
      </c>
      <c r="C20" s="1659">
        <f t="shared" si="0"/>
        <v>9</v>
      </c>
      <c r="D20" s="1497" t="s">
        <v>14</v>
      </c>
      <c r="E20" s="1540"/>
      <c r="F20" s="1509"/>
      <c r="G20" s="1509" t="s">
        <v>55</v>
      </c>
      <c r="H20" s="1509" t="s">
        <v>64</v>
      </c>
      <c r="I20" s="1510"/>
      <c r="J20" s="1154"/>
      <c r="K20" s="1663">
        <f t="shared" si="1"/>
        <v>9</v>
      </c>
      <c r="L20" s="1550" t="s">
        <v>16</v>
      </c>
      <c r="M20" s="1577"/>
      <c r="N20" s="1521" t="s">
        <v>55</v>
      </c>
      <c r="O20" s="1521" t="s">
        <v>64</v>
      </c>
      <c r="P20" s="1521"/>
      <c r="Q20" s="1522"/>
      <c r="R20" s="1154"/>
      <c r="S20" s="1663">
        <f t="shared" si="2"/>
        <v>9</v>
      </c>
      <c r="T20" s="1550" t="s">
        <v>16</v>
      </c>
      <c r="U20" s="1575"/>
      <c r="V20" s="1512"/>
      <c r="W20" s="1512" t="s">
        <v>55</v>
      </c>
      <c r="X20" s="1512" t="s">
        <v>64</v>
      </c>
      <c r="Y20" s="1531"/>
      <c r="Z20" s="1119"/>
      <c r="AA20" s="1659">
        <f t="shared" si="3"/>
        <v>9</v>
      </c>
      <c r="AB20" s="1551" t="s">
        <v>15</v>
      </c>
      <c r="AC20" s="1508"/>
      <c r="AD20" s="1509" t="s">
        <v>55</v>
      </c>
      <c r="AE20" s="1509" t="s">
        <v>64</v>
      </c>
      <c r="AF20" s="1509"/>
      <c r="AG20" s="1510"/>
      <c r="AH20" s="1852"/>
      <c r="AI20" s="1660">
        <f t="shared" si="4"/>
        <v>9</v>
      </c>
      <c r="AJ20" s="1500" t="s">
        <v>17</v>
      </c>
      <c r="AK20" s="1508"/>
      <c r="AL20" s="1509" t="s">
        <v>55</v>
      </c>
      <c r="AM20" s="1509" t="s">
        <v>64</v>
      </c>
      <c r="AN20" s="1509"/>
      <c r="AO20" s="1510"/>
      <c r="AP20" s="1119"/>
      <c r="AQ20" s="1664">
        <f t="shared" si="5"/>
        <v>9</v>
      </c>
      <c r="AR20" s="1549" t="s">
        <v>18</v>
      </c>
      <c r="AS20" s="1514" t="s">
        <v>55</v>
      </c>
      <c r="AT20" s="1515" t="s">
        <v>64</v>
      </c>
      <c r="AU20" s="1515"/>
      <c r="AV20" s="1515"/>
      <c r="AW20" s="1516"/>
      <c r="AX20" s="3811"/>
      <c r="AY20" s="1245"/>
      <c r="AZ20" s="1664">
        <f t="shared" si="6"/>
        <v>9</v>
      </c>
      <c r="BA20" s="1556" t="s">
        <v>15</v>
      </c>
      <c r="BB20" s="1523" t="s">
        <v>55</v>
      </c>
      <c r="BC20" s="1524" t="s">
        <v>64</v>
      </c>
      <c r="BD20" s="1524"/>
      <c r="BE20" s="1524"/>
      <c r="BF20" s="1525"/>
      <c r="BG20" s="1245"/>
      <c r="BH20" s="1659">
        <f t="shared" si="7"/>
        <v>9</v>
      </c>
      <c r="BI20" s="1548" t="s">
        <v>19</v>
      </c>
      <c r="BJ20" s="1508" t="s">
        <v>64</v>
      </c>
      <c r="BK20" s="1509"/>
      <c r="BL20" s="1509"/>
      <c r="BM20" s="1509"/>
      <c r="BN20" s="1510" t="s">
        <v>55</v>
      </c>
      <c r="BO20" s="1131"/>
      <c r="BP20" s="1660">
        <f t="shared" si="8"/>
        <v>9</v>
      </c>
      <c r="BQ20" s="1551" t="s">
        <v>88</v>
      </c>
      <c r="BR20" s="1508"/>
      <c r="BS20" s="1509"/>
      <c r="BT20" s="1509"/>
      <c r="BU20" s="1509" t="s">
        <v>55</v>
      </c>
      <c r="BV20" s="1510" t="s">
        <v>64</v>
      </c>
      <c r="BW20" s="1119">
        <v>41</v>
      </c>
      <c r="BX20" s="1659">
        <f t="shared" si="9"/>
        <v>9</v>
      </c>
      <c r="BY20" s="1551" t="s">
        <v>14</v>
      </c>
      <c r="BZ20" s="1523"/>
      <c r="CA20" s="1524"/>
      <c r="CB20" s="1524"/>
      <c r="CC20" s="1524" t="s">
        <v>55</v>
      </c>
      <c r="CD20" s="1525" t="s">
        <v>64</v>
      </c>
      <c r="CE20" s="1133"/>
      <c r="CF20" s="1665">
        <f t="shared" si="10"/>
        <v>9</v>
      </c>
      <c r="CG20" s="1498" t="s">
        <v>16</v>
      </c>
      <c r="CH20" s="1511"/>
      <c r="CI20" s="1512"/>
      <c r="CJ20" s="1512" t="s">
        <v>55</v>
      </c>
      <c r="CK20" s="1512" t="s">
        <v>64</v>
      </c>
      <c r="CL20" s="1531"/>
      <c r="CM20" s="1119"/>
      <c r="CN20" s="1659">
        <f t="shared" si="11"/>
        <v>9</v>
      </c>
      <c r="CO20" s="1500" t="s">
        <v>88</v>
      </c>
      <c r="CP20" s="1508"/>
      <c r="CQ20" s="1509"/>
      <c r="CR20" s="1509" t="s">
        <v>55</v>
      </c>
      <c r="CS20" s="1509" t="s">
        <v>64</v>
      </c>
      <c r="CT20" s="1510"/>
      <c r="CU20" s="1243"/>
      <c r="CV20" s="4469"/>
      <c r="CW20" s="1253"/>
      <c r="CX20" s="1254"/>
      <c r="DA20" s="3110"/>
      <c r="DB20" s="3109"/>
      <c r="DC20" s="3109"/>
      <c r="DD20" s="3109"/>
      <c r="DE20" s="3108"/>
    </row>
    <row r="21" spans="2:109" s="3103" customFormat="1" ht="18.95" customHeight="1" thickBot="1">
      <c r="B21" s="1245"/>
      <c r="C21" s="1659">
        <f t="shared" si="0"/>
        <v>10</v>
      </c>
      <c r="D21" s="1504" t="s">
        <v>17</v>
      </c>
      <c r="E21" s="1540"/>
      <c r="F21" s="1509" t="s">
        <v>55</v>
      </c>
      <c r="G21" s="1509" t="s">
        <v>64</v>
      </c>
      <c r="H21" s="1509"/>
      <c r="I21" s="1510"/>
      <c r="J21" s="1131"/>
      <c r="K21" s="1664">
        <f t="shared" si="1"/>
        <v>10</v>
      </c>
      <c r="L21" s="1556" t="s">
        <v>18</v>
      </c>
      <c r="M21" s="1505" t="s">
        <v>55</v>
      </c>
      <c r="N21" s="1506" t="s">
        <v>64</v>
      </c>
      <c r="O21" s="1506"/>
      <c r="P21" s="1506"/>
      <c r="Q21" s="1507"/>
      <c r="R21" s="1119"/>
      <c r="S21" s="1664">
        <f t="shared" si="2"/>
        <v>10</v>
      </c>
      <c r="T21" s="1549" t="s">
        <v>18</v>
      </c>
      <c r="U21" s="1576"/>
      <c r="V21" s="1506" t="s">
        <v>55</v>
      </c>
      <c r="W21" s="1506" t="s">
        <v>64</v>
      </c>
      <c r="X21" s="1506"/>
      <c r="Y21" s="1507"/>
      <c r="Z21" s="1119">
        <v>15</v>
      </c>
      <c r="AA21" s="1659">
        <f t="shared" si="3"/>
        <v>10</v>
      </c>
      <c r="AB21" s="1551" t="s">
        <v>14</v>
      </c>
      <c r="AC21" s="1508" t="s">
        <v>55</v>
      </c>
      <c r="AD21" s="1509" t="s">
        <v>64</v>
      </c>
      <c r="AE21" s="1509"/>
      <c r="AF21" s="1509"/>
      <c r="AG21" s="1510"/>
      <c r="AH21" s="1119"/>
      <c r="AI21" s="1659">
        <f t="shared" si="4"/>
        <v>10</v>
      </c>
      <c r="AJ21" s="1497" t="s">
        <v>19</v>
      </c>
      <c r="AK21" s="1508" t="s">
        <v>55</v>
      </c>
      <c r="AL21" s="1509" t="s">
        <v>64</v>
      </c>
      <c r="AM21" s="1509"/>
      <c r="AN21" s="1509"/>
      <c r="AO21" s="1510"/>
      <c r="AP21" s="1119"/>
      <c r="AQ21" s="1659">
        <f t="shared" si="5"/>
        <v>10</v>
      </c>
      <c r="AR21" s="1556" t="s">
        <v>88</v>
      </c>
      <c r="AS21" s="1505" t="s">
        <v>64</v>
      </c>
      <c r="AT21" s="1509"/>
      <c r="AU21" s="1509"/>
      <c r="AV21" s="1509"/>
      <c r="AW21" s="1510" t="s">
        <v>55</v>
      </c>
      <c r="AX21" s="3811"/>
      <c r="AY21" s="1245">
        <v>28</v>
      </c>
      <c r="AZ21" s="1659">
        <f t="shared" si="6"/>
        <v>10</v>
      </c>
      <c r="BA21" s="1552" t="s">
        <v>14</v>
      </c>
      <c r="BB21" s="1756" t="s">
        <v>64</v>
      </c>
      <c r="BC21" s="1534"/>
      <c r="BD21" s="1534"/>
      <c r="BE21" s="1534"/>
      <c r="BF21" s="1535" t="s">
        <v>55</v>
      </c>
      <c r="BG21" s="1246"/>
      <c r="BH21" s="1663">
        <f t="shared" si="7"/>
        <v>10</v>
      </c>
      <c r="BI21" s="1544" t="s">
        <v>16</v>
      </c>
      <c r="BJ21" s="1511"/>
      <c r="BK21" s="1512"/>
      <c r="BL21" s="1512"/>
      <c r="BM21" s="1512" t="s">
        <v>55</v>
      </c>
      <c r="BN21" s="1513" t="s">
        <v>64</v>
      </c>
      <c r="BO21" s="1131"/>
      <c r="BP21" s="1660">
        <f t="shared" si="8"/>
        <v>10</v>
      </c>
      <c r="BQ21" s="1551" t="s">
        <v>15</v>
      </c>
      <c r="BR21" s="1508"/>
      <c r="BS21" s="1509"/>
      <c r="BT21" s="1509" t="s">
        <v>55</v>
      </c>
      <c r="BU21" s="1509" t="s">
        <v>64</v>
      </c>
      <c r="BV21" s="1510"/>
      <c r="BW21" s="1119"/>
      <c r="BX21" s="1659">
        <f t="shared" si="9"/>
        <v>10</v>
      </c>
      <c r="BY21" s="1556" t="s">
        <v>17</v>
      </c>
      <c r="BZ21" s="1523"/>
      <c r="CA21" s="1524"/>
      <c r="CB21" s="1524" t="s">
        <v>55</v>
      </c>
      <c r="CC21" s="1524" t="s">
        <v>64</v>
      </c>
      <c r="CD21" s="1525"/>
      <c r="CE21" s="1119"/>
      <c r="CF21" s="1666">
        <f t="shared" si="10"/>
        <v>10</v>
      </c>
      <c r="CG21" s="1499" t="s">
        <v>18</v>
      </c>
      <c r="CH21" s="1514"/>
      <c r="CI21" s="1515" t="s">
        <v>55</v>
      </c>
      <c r="CJ21" s="1515" t="s">
        <v>64</v>
      </c>
      <c r="CK21" s="1515"/>
      <c r="CL21" s="1516"/>
      <c r="CM21" s="1119"/>
      <c r="CN21" s="1659">
        <f t="shared" si="11"/>
        <v>10</v>
      </c>
      <c r="CO21" s="1500" t="s">
        <v>15</v>
      </c>
      <c r="CP21" s="1508"/>
      <c r="CQ21" s="1509" t="s">
        <v>55</v>
      </c>
      <c r="CR21" s="1509" t="s">
        <v>64</v>
      </c>
      <c r="CS21" s="1509"/>
      <c r="CT21" s="1510"/>
      <c r="CU21" s="1243"/>
      <c r="CV21" s="4469"/>
      <c r="CW21" s="1253"/>
      <c r="CX21" s="1254"/>
      <c r="DA21" s="3110"/>
      <c r="DB21" s="3109"/>
      <c r="DC21" s="3109"/>
      <c r="DD21" s="3109"/>
      <c r="DE21" s="3108"/>
    </row>
    <row r="22" spans="2:109" s="3103" customFormat="1" ht="18.95" customHeight="1" thickBot="1">
      <c r="B22" s="1245"/>
      <c r="C22" s="1659">
        <f t="shared" si="0"/>
        <v>11</v>
      </c>
      <c r="D22" s="1552" t="s">
        <v>19</v>
      </c>
      <c r="E22" s="1539" t="s">
        <v>55</v>
      </c>
      <c r="F22" s="1506" t="s">
        <v>64</v>
      </c>
      <c r="G22" s="1506"/>
      <c r="H22" s="1506"/>
      <c r="I22" s="1507"/>
      <c r="J22" s="1131"/>
      <c r="K22" s="1659">
        <f t="shared" si="1"/>
        <v>11</v>
      </c>
      <c r="L22" s="1551" t="s">
        <v>88</v>
      </c>
      <c r="M22" s="1505" t="s">
        <v>64</v>
      </c>
      <c r="N22" s="1506"/>
      <c r="O22" s="1506"/>
      <c r="P22" s="1506"/>
      <c r="Q22" s="1507" t="s">
        <v>55</v>
      </c>
      <c r="R22" s="1119"/>
      <c r="S22" s="1659">
        <f t="shared" si="2"/>
        <v>11</v>
      </c>
      <c r="T22" s="1556" t="s">
        <v>88</v>
      </c>
      <c r="U22" s="1574" t="s">
        <v>55</v>
      </c>
      <c r="V22" s="1509" t="s">
        <v>64</v>
      </c>
      <c r="W22" s="1509"/>
      <c r="X22" s="1509"/>
      <c r="Y22" s="1510"/>
      <c r="Z22" s="1119"/>
      <c r="AA22" s="1660">
        <f t="shared" si="3"/>
        <v>11</v>
      </c>
      <c r="AB22" s="1551" t="s">
        <v>17</v>
      </c>
      <c r="AC22" s="1508" t="s">
        <v>64</v>
      </c>
      <c r="AD22" s="1509"/>
      <c r="AE22" s="1509"/>
      <c r="AF22" s="1509"/>
      <c r="AG22" s="1510" t="s">
        <v>55</v>
      </c>
      <c r="AH22" s="1133"/>
      <c r="AI22" s="1663">
        <f t="shared" si="4"/>
        <v>11</v>
      </c>
      <c r="AJ22" s="1502" t="s">
        <v>16</v>
      </c>
      <c r="AK22" s="1526" t="s">
        <v>64</v>
      </c>
      <c r="AL22" s="1527"/>
      <c r="AM22" s="1527"/>
      <c r="AN22" s="1527"/>
      <c r="AO22" s="1528" t="s">
        <v>55</v>
      </c>
      <c r="AP22" s="1119"/>
      <c r="AQ22" s="1659">
        <f t="shared" si="5"/>
        <v>11</v>
      </c>
      <c r="AR22" s="1556" t="s">
        <v>15</v>
      </c>
      <c r="AS22" s="1523"/>
      <c r="AT22" s="1524"/>
      <c r="AU22" s="1524"/>
      <c r="AV22" s="1524" t="s">
        <v>55</v>
      </c>
      <c r="AW22" s="1525" t="s">
        <v>64</v>
      </c>
      <c r="AX22" s="3811"/>
      <c r="AY22" s="1245"/>
      <c r="AZ22" s="1659">
        <f t="shared" si="6"/>
        <v>11</v>
      </c>
      <c r="BA22" s="1552" t="s">
        <v>17</v>
      </c>
      <c r="BB22" s="1523"/>
      <c r="BC22" s="1524"/>
      <c r="BD22" s="1524"/>
      <c r="BE22" s="1524" t="s">
        <v>55</v>
      </c>
      <c r="BF22" s="1525" t="s">
        <v>64</v>
      </c>
      <c r="BG22" s="1245"/>
      <c r="BH22" s="1664">
        <f t="shared" si="7"/>
        <v>11</v>
      </c>
      <c r="BI22" s="1543" t="s">
        <v>18</v>
      </c>
      <c r="BJ22" s="1505"/>
      <c r="BK22" s="1506"/>
      <c r="BL22" s="1506" t="s">
        <v>55</v>
      </c>
      <c r="BM22" s="1506" t="s">
        <v>64</v>
      </c>
      <c r="BN22" s="1507"/>
      <c r="BO22" s="1131">
        <v>37</v>
      </c>
      <c r="BP22" s="1660">
        <f t="shared" si="8"/>
        <v>11</v>
      </c>
      <c r="BQ22" s="1551" t="s">
        <v>14</v>
      </c>
      <c r="BR22" s="1508"/>
      <c r="BS22" s="1509" t="s">
        <v>55</v>
      </c>
      <c r="BT22" s="1509" t="s">
        <v>64</v>
      </c>
      <c r="BU22" s="1509"/>
      <c r="BV22" s="1510"/>
      <c r="BW22" s="1119"/>
      <c r="BX22" s="1659">
        <f t="shared" si="9"/>
        <v>11</v>
      </c>
      <c r="BY22" s="1551" t="s">
        <v>19</v>
      </c>
      <c r="BZ22" s="1532"/>
      <c r="CA22" s="1533" t="s">
        <v>55</v>
      </c>
      <c r="CB22" s="1534" t="s">
        <v>64</v>
      </c>
      <c r="CC22" s="1534"/>
      <c r="CD22" s="1535"/>
      <c r="CE22" s="1119"/>
      <c r="CF22" s="1660">
        <f t="shared" si="10"/>
        <v>11</v>
      </c>
      <c r="CG22" s="1500" t="s">
        <v>88</v>
      </c>
      <c r="CH22" s="1508" t="s">
        <v>55</v>
      </c>
      <c r="CI22" s="1509" t="s">
        <v>64</v>
      </c>
      <c r="CJ22" s="1509"/>
      <c r="CK22" s="1509"/>
      <c r="CL22" s="1510"/>
      <c r="CM22" s="1119">
        <v>50</v>
      </c>
      <c r="CN22" s="1659">
        <f t="shared" si="11"/>
        <v>11</v>
      </c>
      <c r="CO22" s="1500" t="s">
        <v>14</v>
      </c>
      <c r="CP22" s="1508" t="s">
        <v>55</v>
      </c>
      <c r="CQ22" s="1509" t="s">
        <v>64</v>
      </c>
      <c r="CR22" s="1509"/>
      <c r="CS22" s="1509"/>
      <c r="CT22" s="1510"/>
      <c r="CU22" s="1243"/>
      <c r="CV22" s="4469"/>
      <c r="CW22" s="1253"/>
      <c r="CX22" s="1254"/>
      <c r="DA22" s="3110"/>
      <c r="DB22" s="3109"/>
      <c r="DC22" s="3109"/>
      <c r="DD22" s="3109"/>
      <c r="DE22" s="3108"/>
    </row>
    <row r="23" spans="2:109" s="3103" customFormat="1" ht="18.95" customHeight="1" thickBot="1">
      <c r="B23" s="1133"/>
      <c r="C23" s="1663">
        <f t="shared" si="0"/>
        <v>12</v>
      </c>
      <c r="D23" s="1553" t="s">
        <v>16</v>
      </c>
      <c r="E23" s="1542" t="s">
        <v>64</v>
      </c>
      <c r="F23" s="1512"/>
      <c r="G23" s="1512"/>
      <c r="H23" s="1512"/>
      <c r="I23" s="1513" t="s">
        <v>55</v>
      </c>
      <c r="J23" s="1131"/>
      <c r="K23" s="1659">
        <f t="shared" si="1"/>
        <v>12</v>
      </c>
      <c r="L23" s="1551" t="s">
        <v>15</v>
      </c>
      <c r="M23" s="1508"/>
      <c r="N23" s="1509"/>
      <c r="O23" s="1509"/>
      <c r="P23" s="1509" t="s">
        <v>55</v>
      </c>
      <c r="Q23" s="1510" t="s">
        <v>64</v>
      </c>
      <c r="R23" s="1119"/>
      <c r="S23" s="1659">
        <f t="shared" si="2"/>
        <v>12</v>
      </c>
      <c r="T23" s="1556" t="s">
        <v>15</v>
      </c>
      <c r="U23" s="1574" t="s">
        <v>64</v>
      </c>
      <c r="V23" s="1509"/>
      <c r="W23" s="1509"/>
      <c r="X23" s="1509"/>
      <c r="Y23" s="1510" t="s">
        <v>55</v>
      </c>
      <c r="Z23" s="1119"/>
      <c r="AA23" s="1660">
        <f t="shared" si="3"/>
        <v>12</v>
      </c>
      <c r="AB23" s="1551" t="s">
        <v>19</v>
      </c>
      <c r="AC23" s="1505"/>
      <c r="AD23" s="1506"/>
      <c r="AE23" s="1506"/>
      <c r="AF23" s="1506" t="s">
        <v>55</v>
      </c>
      <c r="AG23" s="1507" t="s">
        <v>64</v>
      </c>
      <c r="AH23" s="1119"/>
      <c r="AI23" s="1664">
        <f t="shared" si="4"/>
        <v>12</v>
      </c>
      <c r="AJ23" s="1504" t="s">
        <v>18</v>
      </c>
      <c r="AK23" s="1752"/>
      <c r="AL23" s="1753"/>
      <c r="AM23" s="1753"/>
      <c r="AN23" s="1753" t="s">
        <v>55</v>
      </c>
      <c r="AO23" s="1754" t="s">
        <v>64</v>
      </c>
      <c r="AP23" s="1119">
        <v>24</v>
      </c>
      <c r="AQ23" s="1659">
        <f t="shared" si="5"/>
        <v>12</v>
      </c>
      <c r="AR23" s="1556" t="s">
        <v>14</v>
      </c>
      <c r="AS23" s="1523"/>
      <c r="AT23" s="1524"/>
      <c r="AU23" s="1524" t="s">
        <v>55</v>
      </c>
      <c r="AV23" s="1524" t="s">
        <v>64</v>
      </c>
      <c r="AW23" s="1525"/>
      <c r="AX23" s="3811"/>
      <c r="AY23" s="1245"/>
      <c r="AZ23" s="1659">
        <f t="shared" si="6"/>
        <v>12</v>
      </c>
      <c r="BA23" s="1552" t="s">
        <v>19</v>
      </c>
      <c r="BB23" s="1523"/>
      <c r="BC23" s="1524"/>
      <c r="BD23" s="1524" t="s">
        <v>55</v>
      </c>
      <c r="BE23" s="1524" t="s">
        <v>64</v>
      </c>
      <c r="BF23" s="1525"/>
      <c r="BG23" s="1245"/>
      <c r="BH23" s="1659">
        <f t="shared" si="7"/>
        <v>12</v>
      </c>
      <c r="BI23" s="1546" t="s">
        <v>88</v>
      </c>
      <c r="BJ23" s="1517"/>
      <c r="BK23" s="1518" t="s">
        <v>55</v>
      </c>
      <c r="BL23" s="1518" t="s">
        <v>64</v>
      </c>
      <c r="BM23" s="1518"/>
      <c r="BN23" s="1519"/>
      <c r="BO23" s="1131"/>
      <c r="BP23" s="1660">
        <f t="shared" si="8"/>
        <v>12</v>
      </c>
      <c r="BQ23" s="1551" t="s">
        <v>17</v>
      </c>
      <c r="BR23" s="1505" t="s">
        <v>55</v>
      </c>
      <c r="BS23" s="1506" t="s">
        <v>64</v>
      </c>
      <c r="BT23" s="1506"/>
      <c r="BU23" s="1506"/>
      <c r="BV23" s="1507"/>
      <c r="BW23" s="1133"/>
      <c r="BX23" s="1663">
        <f t="shared" si="9"/>
        <v>12</v>
      </c>
      <c r="BY23" s="1558" t="s">
        <v>16</v>
      </c>
      <c r="BZ23" s="1526" t="s">
        <v>55</v>
      </c>
      <c r="CA23" s="1527" t="s">
        <v>64</v>
      </c>
      <c r="CB23" s="1527"/>
      <c r="CC23" s="1527"/>
      <c r="CD23" s="1528"/>
      <c r="CE23" s="1119"/>
      <c r="CF23" s="1660">
        <f t="shared" si="10"/>
        <v>12</v>
      </c>
      <c r="CG23" s="1500" t="s">
        <v>15</v>
      </c>
      <c r="CH23" s="1508" t="s">
        <v>64</v>
      </c>
      <c r="CI23" s="1509"/>
      <c r="CJ23" s="1509"/>
      <c r="CK23" s="1509"/>
      <c r="CL23" s="1510" t="s">
        <v>55</v>
      </c>
      <c r="CM23" s="1119"/>
      <c r="CN23" s="1659">
        <f t="shared" si="11"/>
        <v>12</v>
      </c>
      <c r="CO23" s="1500" t="s">
        <v>17</v>
      </c>
      <c r="CP23" s="1508" t="s">
        <v>64</v>
      </c>
      <c r="CQ23" s="1509"/>
      <c r="CR23" s="1509"/>
      <c r="CS23" s="1509"/>
      <c r="CT23" s="1510" t="s">
        <v>55</v>
      </c>
      <c r="CU23" s="1243"/>
      <c r="CV23" s="4469"/>
      <c r="CW23" s="1253"/>
      <c r="CX23" s="1254"/>
      <c r="DA23" s="3110"/>
      <c r="DB23" s="3109"/>
      <c r="DC23" s="3109"/>
      <c r="DD23" s="3109"/>
      <c r="DE23" s="3108"/>
    </row>
    <row r="24" spans="2:109" s="3103" customFormat="1" ht="18.95" customHeight="1" thickBot="1">
      <c r="B24" s="1119"/>
      <c r="C24" s="1658">
        <f t="shared" si="0"/>
        <v>13</v>
      </c>
      <c r="D24" s="1549" t="s">
        <v>18</v>
      </c>
      <c r="E24" s="1539"/>
      <c r="F24" s="1506"/>
      <c r="G24" s="1506"/>
      <c r="H24" s="1506" t="s">
        <v>55</v>
      </c>
      <c r="I24" s="1507" t="s">
        <v>64</v>
      </c>
      <c r="J24" s="1131">
        <v>7</v>
      </c>
      <c r="K24" s="1659">
        <f t="shared" si="1"/>
        <v>13</v>
      </c>
      <c r="L24" s="1551" t="s">
        <v>14</v>
      </c>
      <c r="M24" s="1505"/>
      <c r="N24" s="1506"/>
      <c r="O24" s="1506" t="s">
        <v>55</v>
      </c>
      <c r="P24" s="1506" t="s">
        <v>64</v>
      </c>
      <c r="Q24" s="1507"/>
      <c r="R24" s="1119">
        <v>11</v>
      </c>
      <c r="S24" s="1659">
        <f t="shared" si="2"/>
        <v>13</v>
      </c>
      <c r="T24" s="1556" t="s">
        <v>14</v>
      </c>
      <c r="U24" s="1574"/>
      <c r="V24" s="1509"/>
      <c r="W24" s="1509"/>
      <c r="X24" s="1509" t="s">
        <v>55</v>
      </c>
      <c r="Y24" s="1510" t="s">
        <v>64</v>
      </c>
      <c r="Z24" s="1133"/>
      <c r="AA24" s="1665">
        <f t="shared" si="3"/>
        <v>13</v>
      </c>
      <c r="AB24" s="1550" t="s">
        <v>16</v>
      </c>
      <c r="AC24" s="1511"/>
      <c r="AD24" s="1512"/>
      <c r="AE24" s="1512" t="s">
        <v>55</v>
      </c>
      <c r="AF24" s="1512" t="s">
        <v>64</v>
      </c>
      <c r="AG24" s="1531"/>
      <c r="AH24" s="1119"/>
      <c r="AI24" s="1659">
        <f t="shared" si="4"/>
        <v>13</v>
      </c>
      <c r="AJ24" s="1504" t="s">
        <v>88</v>
      </c>
      <c r="AK24" s="1517"/>
      <c r="AL24" s="1518"/>
      <c r="AM24" s="1518" t="s">
        <v>55</v>
      </c>
      <c r="AN24" s="1518" t="s">
        <v>64</v>
      </c>
      <c r="AO24" s="1519"/>
      <c r="AP24" s="1119"/>
      <c r="AQ24" s="1659">
        <f t="shared" si="5"/>
        <v>13</v>
      </c>
      <c r="AR24" s="1552" t="s">
        <v>17</v>
      </c>
      <c r="AS24" s="1523"/>
      <c r="AT24" s="1524" t="s">
        <v>55</v>
      </c>
      <c r="AU24" s="1524" t="s">
        <v>64</v>
      </c>
      <c r="AV24" s="1524"/>
      <c r="AW24" s="1525"/>
      <c r="AX24" s="3811"/>
      <c r="AY24" s="1133"/>
      <c r="AZ24" s="1663">
        <f t="shared" si="6"/>
        <v>13</v>
      </c>
      <c r="BA24" s="1572" t="s">
        <v>16</v>
      </c>
      <c r="BB24" s="1564"/>
      <c r="BC24" s="1565" t="s">
        <v>55</v>
      </c>
      <c r="BD24" s="1565" t="s">
        <v>64</v>
      </c>
      <c r="BE24" s="1565"/>
      <c r="BF24" s="1566"/>
      <c r="BG24" s="1245"/>
      <c r="BH24" s="1659">
        <f t="shared" si="7"/>
        <v>13</v>
      </c>
      <c r="BI24" s="1570" t="s">
        <v>15</v>
      </c>
      <c r="BJ24" s="1517" t="s">
        <v>55</v>
      </c>
      <c r="BK24" s="1518" t="s">
        <v>64</v>
      </c>
      <c r="BL24" s="1518"/>
      <c r="BM24" s="1518"/>
      <c r="BN24" s="1519"/>
      <c r="BO24" s="1131"/>
      <c r="BP24" s="1660">
        <f t="shared" si="8"/>
        <v>13</v>
      </c>
      <c r="BQ24" s="1551" t="s">
        <v>19</v>
      </c>
      <c r="BR24" s="1574" t="s">
        <v>64</v>
      </c>
      <c r="BS24" s="1509"/>
      <c r="BT24" s="1509"/>
      <c r="BU24" s="1509"/>
      <c r="BV24" s="1510" t="s">
        <v>55</v>
      </c>
      <c r="BW24" s="1119"/>
      <c r="BX24" s="1664">
        <f t="shared" si="9"/>
        <v>13</v>
      </c>
      <c r="BY24" s="3504" t="s">
        <v>18</v>
      </c>
      <c r="BZ24" s="2505" t="s">
        <v>64</v>
      </c>
      <c r="CA24" s="2506"/>
      <c r="CB24" s="2506"/>
      <c r="CC24" s="2506"/>
      <c r="CD24" s="2507" t="s">
        <v>55</v>
      </c>
      <c r="CE24" s="1119">
        <v>46</v>
      </c>
      <c r="CF24" s="1660">
        <f t="shared" si="10"/>
        <v>13</v>
      </c>
      <c r="CG24" s="1500" t="s">
        <v>14</v>
      </c>
      <c r="CH24" s="1508"/>
      <c r="CI24" s="1509"/>
      <c r="CJ24" s="1509"/>
      <c r="CK24" s="1509" t="s">
        <v>55</v>
      </c>
      <c r="CL24" s="1510" t="s">
        <v>64</v>
      </c>
      <c r="CM24" s="1119"/>
      <c r="CN24" s="1660">
        <f t="shared" si="11"/>
        <v>13</v>
      </c>
      <c r="CO24" s="1657" t="s">
        <v>19</v>
      </c>
      <c r="CP24" s="1505"/>
      <c r="CQ24" s="1506"/>
      <c r="CR24" s="1506"/>
      <c r="CS24" s="1506" t="s">
        <v>55</v>
      </c>
      <c r="CT24" s="1507" t="s">
        <v>64</v>
      </c>
      <c r="CU24" s="1243"/>
      <c r="CV24" s="4470"/>
      <c r="CW24" s="1253"/>
      <c r="CX24" s="1254"/>
      <c r="DA24" s="3110"/>
      <c r="DB24" s="3109"/>
      <c r="DC24" s="3109"/>
      <c r="DD24" s="3109"/>
      <c r="DE24" s="3108"/>
    </row>
    <row r="25" spans="2:109" s="3103" customFormat="1" ht="18.95" customHeight="1" thickBot="1">
      <c r="B25" s="1245"/>
      <c r="C25" s="1659">
        <f t="shared" si="0"/>
        <v>14</v>
      </c>
      <c r="D25" s="1552" t="s">
        <v>88</v>
      </c>
      <c r="E25" s="1540"/>
      <c r="F25" s="1509"/>
      <c r="G25" s="1509" t="s">
        <v>55</v>
      </c>
      <c r="H25" s="1509" t="s">
        <v>64</v>
      </c>
      <c r="I25" s="1510"/>
      <c r="J25" s="1131"/>
      <c r="K25" s="1659">
        <f t="shared" si="1"/>
        <v>14</v>
      </c>
      <c r="L25" s="1551" t="s">
        <v>17</v>
      </c>
      <c r="M25" s="1574"/>
      <c r="N25" s="1509" t="s">
        <v>55</v>
      </c>
      <c r="O25" s="1509" t="s">
        <v>64</v>
      </c>
      <c r="P25" s="1509"/>
      <c r="Q25" s="1510"/>
      <c r="R25" s="1119"/>
      <c r="S25" s="1660">
        <f t="shared" si="2"/>
        <v>14</v>
      </c>
      <c r="T25" s="1551" t="s">
        <v>17</v>
      </c>
      <c r="U25" s="1508"/>
      <c r="V25" s="1509"/>
      <c r="W25" s="1509" t="s">
        <v>55</v>
      </c>
      <c r="X25" s="1509" t="s">
        <v>64</v>
      </c>
      <c r="Y25" s="1510"/>
      <c r="Z25" s="1119"/>
      <c r="AA25" s="1666">
        <f t="shared" si="3"/>
        <v>14</v>
      </c>
      <c r="AB25" s="1503" t="s">
        <v>18</v>
      </c>
      <c r="AC25" s="1567"/>
      <c r="AD25" s="1506" t="s">
        <v>55</v>
      </c>
      <c r="AE25" s="1506" t="s">
        <v>64</v>
      </c>
      <c r="AF25" s="1506"/>
      <c r="AG25" s="1507"/>
      <c r="AH25" s="1119"/>
      <c r="AI25" s="1660">
        <f t="shared" si="4"/>
        <v>14</v>
      </c>
      <c r="AJ25" s="1497" t="s">
        <v>15</v>
      </c>
      <c r="AK25" s="1574"/>
      <c r="AL25" s="1509" t="s">
        <v>55</v>
      </c>
      <c r="AM25" s="1509" t="s">
        <v>64</v>
      </c>
      <c r="AN25" s="1509"/>
      <c r="AO25" s="1510"/>
      <c r="AP25" s="1119"/>
      <c r="AQ25" s="1660">
        <f t="shared" si="5"/>
        <v>14</v>
      </c>
      <c r="AR25" s="1551" t="s">
        <v>19</v>
      </c>
      <c r="AS25" s="1523" t="s">
        <v>55</v>
      </c>
      <c r="AT25" s="1524" t="s">
        <v>64</v>
      </c>
      <c r="AU25" s="1524"/>
      <c r="AV25" s="1524"/>
      <c r="AW25" s="1525"/>
      <c r="AX25" s="3811"/>
      <c r="AY25" s="1245"/>
      <c r="AZ25" s="3143">
        <f t="shared" si="6"/>
        <v>14</v>
      </c>
      <c r="BA25" s="1549" t="s">
        <v>18</v>
      </c>
      <c r="BB25" s="1757" t="s">
        <v>55</v>
      </c>
      <c r="BC25" s="1748" t="s">
        <v>64</v>
      </c>
      <c r="BD25" s="1748"/>
      <c r="BE25" s="1748"/>
      <c r="BF25" s="1749"/>
      <c r="BG25" s="1245">
        <v>33</v>
      </c>
      <c r="BH25" s="1660">
        <f t="shared" si="7"/>
        <v>14</v>
      </c>
      <c r="BI25" s="1545" t="s">
        <v>14</v>
      </c>
      <c r="BJ25" s="1511" t="s">
        <v>64</v>
      </c>
      <c r="BK25" s="1512"/>
      <c r="BL25" s="1512"/>
      <c r="BM25" s="1512"/>
      <c r="BN25" s="1513" t="s">
        <v>55</v>
      </c>
      <c r="BO25" s="1154"/>
      <c r="BP25" s="1665">
        <f t="shared" si="8"/>
        <v>14</v>
      </c>
      <c r="BQ25" s="1550" t="s">
        <v>16</v>
      </c>
      <c r="BR25" s="1520"/>
      <c r="BS25" s="1521"/>
      <c r="BT25" s="1521"/>
      <c r="BU25" s="1521" t="s">
        <v>55</v>
      </c>
      <c r="BV25" s="1522" t="s">
        <v>64</v>
      </c>
      <c r="BW25" s="1119"/>
      <c r="BX25" s="1660">
        <f t="shared" si="9"/>
        <v>14</v>
      </c>
      <c r="BY25" s="1500" t="s">
        <v>88</v>
      </c>
      <c r="BZ25" s="1508"/>
      <c r="CA25" s="1509"/>
      <c r="CB25" s="1509"/>
      <c r="CC25" s="1509" t="s">
        <v>55</v>
      </c>
      <c r="CD25" s="1510" t="s">
        <v>64</v>
      </c>
      <c r="CE25" s="1119"/>
      <c r="CF25" s="1660">
        <f t="shared" si="10"/>
        <v>14</v>
      </c>
      <c r="CG25" s="1500" t="s">
        <v>17</v>
      </c>
      <c r="CH25" s="1508"/>
      <c r="CI25" s="1509"/>
      <c r="CJ25" s="1509" t="s">
        <v>55</v>
      </c>
      <c r="CK25" s="1509" t="s">
        <v>64</v>
      </c>
      <c r="CL25" s="1510"/>
      <c r="CM25" s="1133"/>
      <c r="CN25" s="1665">
        <f t="shared" si="11"/>
        <v>14</v>
      </c>
      <c r="CO25" s="1498" t="s">
        <v>16</v>
      </c>
      <c r="CP25" s="1520"/>
      <c r="CQ25" s="1521"/>
      <c r="CR25" s="1521" t="s">
        <v>55</v>
      </c>
      <c r="CS25" s="1521" t="s">
        <v>64</v>
      </c>
      <c r="CT25" s="1522"/>
      <c r="CU25" s="1243"/>
      <c r="CV25" s="1255"/>
      <c r="CW25" s="1253"/>
      <c r="CX25" s="1254"/>
      <c r="DA25" s="3110"/>
      <c r="DB25" s="3109"/>
      <c r="DC25" s="3109"/>
      <c r="DD25" s="3109"/>
      <c r="DE25" s="3108"/>
    </row>
    <row r="26" spans="2:109" s="3103" customFormat="1" ht="18.95" customHeight="1" thickBot="1">
      <c r="B26" s="1245"/>
      <c r="C26" s="1659">
        <f t="shared" si="0"/>
        <v>15</v>
      </c>
      <c r="D26" s="1552" t="s">
        <v>15</v>
      </c>
      <c r="E26" s="1540"/>
      <c r="F26" s="1509" t="s">
        <v>55</v>
      </c>
      <c r="G26" s="1509" t="s">
        <v>64</v>
      </c>
      <c r="H26" s="1509"/>
      <c r="I26" s="1510"/>
      <c r="J26" s="1131"/>
      <c r="K26" s="1660">
        <f t="shared" si="1"/>
        <v>15</v>
      </c>
      <c r="L26" s="1551" t="s">
        <v>19</v>
      </c>
      <c r="M26" s="1574" t="s">
        <v>55</v>
      </c>
      <c r="N26" s="1509" t="s">
        <v>64</v>
      </c>
      <c r="O26" s="1509"/>
      <c r="P26" s="1509"/>
      <c r="Q26" s="1510"/>
      <c r="R26" s="1119"/>
      <c r="S26" s="1660">
        <f t="shared" si="2"/>
        <v>15</v>
      </c>
      <c r="T26" s="1551" t="s">
        <v>19</v>
      </c>
      <c r="U26" s="1508"/>
      <c r="V26" s="1509" t="s">
        <v>55</v>
      </c>
      <c r="W26" s="1509" t="s">
        <v>64</v>
      </c>
      <c r="X26" s="1509"/>
      <c r="Y26" s="1510"/>
      <c r="Z26" s="1119"/>
      <c r="AA26" s="1659">
        <f t="shared" si="3"/>
        <v>15</v>
      </c>
      <c r="AB26" s="1500" t="s">
        <v>88</v>
      </c>
      <c r="AC26" s="1523" t="s">
        <v>55</v>
      </c>
      <c r="AD26" s="1509" t="s">
        <v>64</v>
      </c>
      <c r="AE26" s="1509"/>
      <c r="AF26" s="1509"/>
      <c r="AG26" s="1510"/>
      <c r="AH26" s="1119">
        <v>20</v>
      </c>
      <c r="AI26" s="1659">
        <f t="shared" si="4"/>
        <v>15</v>
      </c>
      <c r="AJ26" s="1552" t="s">
        <v>14</v>
      </c>
      <c r="AK26" s="1505" t="s">
        <v>55</v>
      </c>
      <c r="AL26" s="1506" t="s">
        <v>64</v>
      </c>
      <c r="AM26" s="1506"/>
      <c r="AN26" s="1506"/>
      <c r="AO26" s="1507"/>
      <c r="AP26" s="1133"/>
      <c r="AQ26" s="1663">
        <f t="shared" si="5"/>
        <v>15</v>
      </c>
      <c r="AR26" s="1550" t="s">
        <v>16</v>
      </c>
      <c r="AS26" s="1564" t="s">
        <v>64</v>
      </c>
      <c r="AT26" s="1565"/>
      <c r="AU26" s="1565"/>
      <c r="AV26" s="1565"/>
      <c r="AW26" s="1566" t="s">
        <v>55</v>
      </c>
      <c r="AX26" s="3811"/>
      <c r="AY26" s="1245"/>
      <c r="AZ26" s="1664">
        <f t="shared" si="6"/>
        <v>15</v>
      </c>
      <c r="BA26" s="2410" t="s">
        <v>88</v>
      </c>
      <c r="BB26" s="1567" t="s">
        <v>64</v>
      </c>
      <c r="BC26" s="1537"/>
      <c r="BD26" s="1537"/>
      <c r="BE26" s="1537"/>
      <c r="BF26" s="1538" t="s">
        <v>55</v>
      </c>
      <c r="BG26" s="1245"/>
      <c r="BH26" s="1659">
        <f t="shared" si="7"/>
        <v>15</v>
      </c>
      <c r="BI26" s="1545" t="s">
        <v>17</v>
      </c>
      <c r="BJ26" s="1523"/>
      <c r="BK26" s="1509"/>
      <c r="BL26" s="1509"/>
      <c r="BM26" s="1509" t="s">
        <v>55</v>
      </c>
      <c r="BN26" s="1510" t="s">
        <v>64</v>
      </c>
      <c r="BO26" s="1131"/>
      <c r="BP26" s="1667">
        <f t="shared" si="8"/>
        <v>15</v>
      </c>
      <c r="BQ26" s="1849" t="s">
        <v>18</v>
      </c>
      <c r="BR26" s="1505"/>
      <c r="BS26" s="1506"/>
      <c r="BT26" s="1506" t="s">
        <v>55</v>
      </c>
      <c r="BU26" s="1506" t="s">
        <v>64</v>
      </c>
      <c r="BV26" s="1507"/>
      <c r="BW26" s="1119"/>
      <c r="BX26" s="1659">
        <f t="shared" si="9"/>
        <v>15</v>
      </c>
      <c r="BY26" s="1557" t="s">
        <v>15</v>
      </c>
      <c r="BZ26" s="1505"/>
      <c r="CA26" s="1506"/>
      <c r="CB26" s="1506" t="s">
        <v>55</v>
      </c>
      <c r="CC26" s="1506" t="s">
        <v>64</v>
      </c>
      <c r="CD26" s="1507"/>
      <c r="CE26" s="1119"/>
      <c r="CF26" s="1660">
        <f t="shared" si="10"/>
        <v>15</v>
      </c>
      <c r="CG26" s="1500" t="s">
        <v>19</v>
      </c>
      <c r="CH26" s="1508"/>
      <c r="CI26" s="1509" t="s">
        <v>55</v>
      </c>
      <c r="CJ26" s="1509" t="s">
        <v>64</v>
      </c>
      <c r="CK26" s="1509"/>
      <c r="CL26" s="1510"/>
      <c r="CM26" s="1119"/>
      <c r="CN26" s="1666">
        <f t="shared" si="11"/>
        <v>15</v>
      </c>
      <c r="CO26" s="1503" t="s">
        <v>18</v>
      </c>
      <c r="CP26" s="1514"/>
      <c r="CQ26" s="1515" t="s">
        <v>55</v>
      </c>
      <c r="CR26" s="1515" t="s">
        <v>64</v>
      </c>
      <c r="CS26" s="1515"/>
      <c r="CT26" s="1516"/>
      <c r="CU26" s="1243"/>
      <c r="CV26" s="1392" t="s">
        <v>91</v>
      </c>
      <c r="CW26" s="1253"/>
      <c r="CX26" s="1254"/>
      <c r="DA26" s="3110"/>
      <c r="DB26" s="3109"/>
      <c r="DC26" s="3109"/>
      <c r="DD26" s="3109"/>
      <c r="DE26" s="3108"/>
    </row>
    <row r="27" spans="2:109" s="3103" customFormat="1" ht="18.95" customHeight="1" thickBot="1">
      <c r="B27" s="1245">
        <v>3</v>
      </c>
      <c r="C27" s="1659">
        <f t="shared" si="0"/>
        <v>16</v>
      </c>
      <c r="D27" s="1552" t="s">
        <v>14</v>
      </c>
      <c r="E27" s="1540" t="s">
        <v>55</v>
      </c>
      <c r="F27" s="1509" t="s">
        <v>64</v>
      </c>
      <c r="G27" s="1509"/>
      <c r="H27" s="1509"/>
      <c r="I27" s="1510"/>
      <c r="J27" s="1154"/>
      <c r="K27" s="1663">
        <f t="shared" si="1"/>
        <v>16</v>
      </c>
      <c r="L27" s="1550" t="s">
        <v>16</v>
      </c>
      <c r="M27" s="1577" t="s">
        <v>64</v>
      </c>
      <c r="N27" s="1521"/>
      <c r="O27" s="1521"/>
      <c r="P27" s="1521"/>
      <c r="Q27" s="1522" t="s">
        <v>55</v>
      </c>
      <c r="R27" s="1133"/>
      <c r="S27" s="1665">
        <f t="shared" si="2"/>
        <v>16</v>
      </c>
      <c r="T27" s="1550" t="s">
        <v>16</v>
      </c>
      <c r="U27" s="1520" t="s">
        <v>55</v>
      </c>
      <c r="V27" s="1521" t="s">
        <v>64</v>
      </c>
      <c r="W27" s="1521"/>
      <c r="X27" s="1521"/>
      <c r="Y27" s="1522"/>
      <c r="Z27" s="1119"/>
      <c r="AA27" s="1659">
        <f t="shared" si="3"/>
        <v>16</v>
      </c>
      <c r="AB27" s="1500" t="s">
        <v>15</v>
      </c>
      <c r="AC27" s="1523" t="s">
        <v>64</v>
      </c>
      <c r="AD27" s="1509"/>
      <c r="AE27" s="1509"/>
      <c r="AF27" s="1509"/>
      <c r="AG27" s="1510" t="s">
        <v>55</v>
      </c>
      <c r="AH27" s="1119"/>
      <c r="AI27" s="1659">
        <f t="shared" si="4"/>
        <v>16</v>
      </c>
      <c r="AJ27" s="1552" t="s">
        <v>17</v>
      </c>
      <c r="AK27" s="1508" t="s">
        <v>64</v>
      </c>
      <c r="AL27" s="1509"/>
      <c r="AM27" s="1509"/>
      <c r="AN27" s="1509"/>
      <c r="AO27" s="1510" t="s">
        <v>55</v>
      </c>
      <c r="AP27" s="1119"/>
      <c r="AQ27" s="1664">
        <f t="shared" si="5"/>
        <v>16</v>
      </c>
      <c r="AR27" s="1549" t="s">
        <v>18</v>
      </c>
      <c r="AS27" s="1567"/>
      <c r="AT27" s="1537"/>
      <c r="AU27" s="1537"/>
      <c r="AV27" s="1537" t="s">
        <v>55</v>
      </c>
      <c r="AW27" s="1538" t="s">
        <v>64</v>
      </c>
      <c r="AX27" s="3811"/>
      <c r="AY27" s="1245"/>
      <c r="AZ27" s="1664">
        <f t="shared" si="6"/>
        <v>16</v>
      </c>
      <c r="BA27" s="1546" t="s">
        <v>15</v>
      </c>
      <c r="BB27" s="1523"/>
      <c r="BC27" s="1524"/>
      <c r="BD27" s="1524"/>
      <c r="BE27" s="1524" t="s">
        <v>55</v>
      </c>
      <c r="BF27" s="1525" t="s">
        <v>64</v>
      </c>
      <c r="BG27" s="1245"/>
      <c r="BH27" s="1659">
        <f t="shared" si="7"/>
        <v>16</v>
      </c>
      <c r="BI27" s="1548" t="s">
        <v>19</v>
      </c>
      <c r="BJ27" s="1523"/>
      <c r="BK27" s="1509"/>
      <c r="BL27" s="1509" t="s">
        <v>55</v>
      </c>
      <c r="BM27" s="1509" t="s">
        <v>64</v>
      </c>
      <c r="BN27" s="1510"/>
      <c r="BO27" s="1131"/>
      <c r="BP27" s="1660">
        <f t="shared" si="8"/>
        <v>16</v>
      </c>
      <c r="BQ27" s="1551" t="s">
        <v>88</v>
      </c>
      <c r="BR27" s="1508"/>
      <c r="BS27" s="1509" t="s">
        <v>55</v>
      </c>
      <c r="BT27" s="1509" t="s">
        <v>64</v>
      </c>
      <c r="BU27" s="1509"/>
      <c r="BV27" s="1510"/>
      <c r="BW27" s="1119">
        <v>42</v>
      </c>
      <c r="BX27" s="1659">
        <f t="shared" si="9"/>
        <v>16</v>
      </c>
      <c r="BY27" s="1554" t="s">
        <v>14</v>
      </c>
      <c r="BZ27" s="1508"/>
      <c r="CA27" s="1509" t="s">
        <v>55</v>
      </c>
      <c r="CB27" s="1509" t="s">
        <v>64</v>
      </c>
      <c r="CC27" s="1509"/>
      <c r="CD27" s="1510"/>
      <c r="CE27" s="1133"/>
      <c r="CF27" s="1665">
        <f t="shared" si="10"/>
        <v>16</v>
      </c>
      <c r="CG27" s="1498" t="s">
        <v>16</v>
      </c>
      <c r="CH27" s="1520" t="s">
        <v>55</v>
      </c>
      <c r="CI27" s="1521" t="s">
        <v>64</v>
      </c>
      <c r="CJ27" s="1521"/>
      <c r="CK27" s="1521"/>
      <c r="CL27" s="1522"/>
      <c r="CM27" s="1119"/>
      <c r="CN27" s="1660">
        <f t="shared" si="11"/>
        <v>16</v>
      </c>
      <c r="CO27" s="1500" t="s">
        <v>88</v>
      </c>
      <c r="CP27" s="1508" t="s">
        <v>55</v>
      </c>
      <c r="CQ27" s="1509" t="s">
        <v>64</v>
      </c>
      <c r="CR27" s="1509"/>
      <c r="CS27" s="1509"/>
      <c r="CT27" s="1510"/>
      <c r="CU27" s="1243"/>
      <c r="CV27" s="1450" t="s">
        <v>97</v>
      </c>
      <c r="CW27" s="1253"/>
      <c r="CX27" s="1254"/>
      <c r="DA27" s="3110"/>
      <c r="DB27" s="3109"/>
      <c r="DC27" s="3109"/>
      <c r="DD27" s="3109"/>
      <c r="DE27" s="3108"/>
    </row>
    <row r="28" spans="2:109" s="3103" customFormat="1" ht="18.95" customHeight="1" thickBot="1">
      <c r="B28" s="1245"/>
      <c r="C28" s="1659">
        <f t="shared" si="0"/>
        <v>17</v>
      </c>
      <c r="D28" s="1552" t="s">
        <v>17</v>
      </c>
      <c r="E28" s="1540" t="s">
        <v>64</v>
      </c>
      <c r="F28" s="1509"/>
      <c r="G28" s="1509"/>
      <c r="H28" s="1509"/>
      <c r="I28" s="1510" t="s">
        <v>55</v>
      </c>
      <c r="J28" s="1187"/>
      <c r="K28" s="1664">
        <f t="shared" si="1"/>
        <v>17</v>
      </c>
      <c r="L28" s="1549" t="s">
        <v>18</v>
      </c>
      <c r="M28" s="1576"/>
      <c r="N28" s="1506"/>
      <c r="O28" s="1506"/>
      <c r="P28" s="1506" t="s">
        <v>55</v>
      </c>
      <c r="Q28" s="1507" t="s">
        <v>64</v>
      </c>
      <c r="R28" s="1119"/>
      <c r="S28" s="1666">
        <f t="shared" si="2"/>
        <v>17</v>
      </c>
      <c r="T28" s="1556" t="s">
        <v>18</v>
      </c>
      <c r="U28" s="1505" t="s">
        <v>64</v>
      </c>
      <c r="V28" s="1506"/>
      <c r="W28" s="1506"/>
      <c r="X28" s="1506"/>
      <c r="Y28" s="1507" t="s">
        <v>55</v>
      </c>
      <c r="Z28" s="1119">
        <v>16</v>
      </c>
      <c r="AA28" s="1659">
        <f t="shared" si="3"/>
        <v>17</v>
      </c>
      <c r="AB28" s="1500" t="s">
        <v>14</v>
      </c>
      <c r="AC28" s="1523"/>
      <c r="AD28" s="1509"/>
      <c r="AE28" s="1509"/>
      <c r="AF28" s="1509" t="s">
        <v>55</v>
      </c>
      <c r="AG28" s="1510" t="s">
        <v>64</v>
      </c>
      <c r="AH28" s="1119"/>
      <c r="AI28" s="1659">
        <f t="shared" si="4"/>
        <v>17</v>
      </c>
      <c r="AJ28" s="1552" t="s">
        <v>19</v>
      </c>
      <c r="AK28" s="1508"/>
      <c r="AL28" s="1509"/>
      <c r="AM28" s="1509"/>
      <c r="AN28" s="1509" t="s">
        <v>55</v>
      </c>
      <c r="AO28" s="1510" t="s">
        <v>64</v>
      </c>
      <c r="AP28" s="1142"/>
      <c r="AQ28" s="1659">
        <f t="shared" si="5"/>
        <v>17</v>
      </c>
      <c r="AR28" s="1551" t="s">
        <v>88</v>
      </c>
      <c r="AS28" s="1523"/>
      <c r="AT28" s="1524"/>
      <c r="AU28" s="1524" t="s">
        <v>55</v>
      </c>
      <c r="AV28" s="1524" t="s">
        <v>64</v>
      </c>
      <c r="AW28" s="1525"/>
      <c r="AX28" s="3811"/>
      <c r="AY28" s="1245">
        <v>29</v>
      </c>
      <c r="AZ28" s="1659">
        <f t="shared" si="6"/>
        <v>17</v>
      </c>
      <c r="BA28" s="1546" t="s">
        <v>14</v>
      </c>
      <c r="BB28" s="1523"/>
      <c r="BC28" s="1524"/>
      <c r="BD28" s="1524" t="s">
        <v>55</v>
      </c>
      <c r="BE28" s="1524" t="s">
        <v>64</v>
      </c>
      <c r="BF28" s="1525"/>
      <c r="BG28" s="1246"/>
      <c r="BH28" s="1663">
        <f t="shared" si="7"/>
        <v>17</v>
      </c>
      <c r="BI28" s="1544" t="s">
        <v>16</v>
      </c>
      <c r="BJ28" s="1564"/>
      <c r="BK28" s="1521" t="s">
        <v>55</v>
      </c>
      <c r="BL28" s="1521" t="s">
        <v>64</v>
      </c>
      <c r="BM28" s="1521"/>
      <c r="BN28" s="1522"/>
      <c r="BO28" s="1131"/>
      <c r="BP28" s="1660">
        <f t="shared" si="8"/>
        <v>17</v>
      </c>
      <c r="BQ28" s="1551" t="s">
        <v>15</v>
      </c>
      <c r="BR28" s="1508" t="s">
        <v>55</v>
      </c>
      <c r="BS28" s="1509" t="s">
        <v>64</v>
      </c>
      <c r="BT28" s="1509"/>
      <c r="BU28" s="1509"/>
      <c r="BV28" s="1510"/>
      <c r="BW28" s="1119"/>
      <c r="BX28" s="1659">
        <f t="shared" si="9"/>
        <v>17</v>
      </c>
      <c r="BY28" s="1551" t="s">
        <v>17</v>
      </c>
      <c r="BZ28" s="1505" t="s">
        <v>55</v>
      </c>
      <c r="CA28" s="1506" t="s">
        <v>64</v>
      </c>
      <c r="CB28" s="1506"/>
      <c r="CC28" s="1506"/>
      <c r="CD28" s="1507"/>
      <c r="CE28" s="1119"/>
      <c r="CF28" s="1667">
        <f t="shared" si="10"/>
        <v>17</v>
      </c>
      <c r="CG28" s="3928" t="s">
        <v>18</v>
      </c>
      <c r="CH28" s="1505" t="s">
        <v>64</v>
      </c>
      <c r="CI28" s="1506"/>
      <c r="CJ28" s="1506"/>
      <c r="CK28" s="1506"/>
      <c r="CL28" s="1507" t="s">
        <v>55</v>
      </c>
      <c r="CM28" s="1119"/>
      <c r="CN28" s="1660">
        <f t="shared" si="11"/>
        <v>17</v>
      </c>
      <c r="CO28" s="1500" t="s">
        <v>15</v>
      </c>
      <c r="CP28" s="1508" t="s">
        <v>64</v>
      </c>
      <c r="CQ28" s="1509"/>
      <c r="CR28" s="1509"/>
      <c r="CS28" s="1509"/>
      <c r="CT28" s="1510" t="s">
        <v>55</v>
      </c>
      <c r="CU28" s="1243"/>
      <c r="CV28" s="1256" t="s">
        <v>391</v>
      </c>
      <c r="CW28" s="1253"/>
      <c r="CX28" s="1254"/>
      <c r="DA28" s="3110"/>
      <c r="DB28" s="3109"/>
      <c r="DC28" s="3109"/>
      <c r="DD28" s="3109"/>
      <c r="DE28" s="3108"/>
    </row>
    <row r="29" spans="2:109" s="3103" customFormat="1" ht="18.95" customHeight="1" thickBot="1">
      <c r="B29" s="1245"/>
      <c r="C29" s="1659">
        <f t="shared" si="0"/>
        <v>18</v>
      </c>
      <c r="D29" s="1552" t="s">
        <v>19</v>
      </c>
      <c r="E29" s="1540"/>
      <c r="F29" s="1509"/>
      <c r="G29" s="1509"/>
      <c r="H29" s="1509" t="s">
        <v>55</v>
      </c>
      <c r="I29" s="1510" t="s">
        <v>64</v>
      </c>
      <c r="J29" s="1131"/>
      <c r="K29" s="1659">
        <f t="shared" si="1"/>
        <v>18</v>
      </c>
      <c r="L29" s="1551" t="s">
        <v>88</v>
      </c>
      <c r="M29" s="1574"/>
      <c r="N29" s="1509"/>
      <c r="O29" s="1509" t="s">
        <v>55</v>
      </c>
      <c r="P29" s="1509" t="s">
        <v>64</v>
      </c>
      <c r="Q29" s="1510"/>
      <c r="R29" s="1119"/>
      <c r="S29" s="1659">
        <f t="shared" si="2"/>
        <v>18</v>
      </c>
      <c r="T29" s="1552" t="s">
        <v>88</v>
      </c>
      <c r="U29" s="1508"/>
      <c r="V29" s="1509"/>
      <c r="W29" s="1509"/>
      <c r="X29" s="1509" t="s">
        <v>55</v>
      </c>
      <c r="Y29" s="1510" t="s">
        <v>64</v>
      </c>
      <c r="Z29" s="1652"/>
      <c r="AA29" s="1661">
        <f t="shared" si="3"/>
        <v>18</v>
      </c>
      <c r="AB29" s="1496" t="s">
        <v>17</v>
      </c>
      <c r="AC29" s="1523"/>
      <c r="AD29" s="1509"/>
      <c r="AE29" s="1509" t="s">
        <v>55</v>
      </c>
      <c r="AF29" s="1509" t="s">
        <v>64</v>
      </c>
      <c r="AG29" s="1510"/>
      <c r="AH29" s="1133"/>
      <c r="AI29" s="1663">
        <f t="shared" si="4"/>
        <v>18</v>
      </c>
      <c r="AJ29" s="1553" t="s">
        <v>16</v>
      </c>
      <c r="AK29" s="1511"/>
      <c r="AL29" s="1512"/>
      <c r="AM29" s="1512" t="s">
        <v>55</v>
      </c>
      <c r="AN29" s="1512" t="s">
        <v>64</v>
      </c>
      <c r="AO29" s="1531"/>
      <c r="AP29" s="1142"/>
      <c r="AQ29" s="1659">
        <f t="shared" si="5"/>
        <v>18</v>
      </c>
      <c r="AR29" s="1552" t="s">
        <v>15</v>
      </c>
      <c r="AS29" s="1523"/>
      <c r="AT29" s="1524" t="s">
        <v>55</v>
      </c>
      <c r="AU29" s="1524" t="s">
        <v>64</v>
      </c>
      <c r="AV29" s="1524"/>
      <c r="AW29" s="1525"/>
      <c r="AX29" s="3811"/>
      <c r="AY29" s="1650"/>
      <c r="AZ29" s="1659">
        <f t="shared" si="6"/>
        <v>18</v>
      </c>
      <c r="BA29" s="1546" t="s">
        <v>17</v>
      </c>
      <c r="BB29" s="1523"/>
      <c r="BC29" s="1524" t="s">
        <v>55</v>
      </c>
      <c r="BD29" s="1524" t="s">
        <v>64</v>
      </c>
      <c r="BE29" s="1524"/>
      <c r="BF29" s="1525"/>
      <c r="BG29" s="1245"/>
      <c r="BH29" s="1666">
        <f t="shared" si="7"/>
        <v>18</v>
      </c>
      <c r="BI29" s="1656" t="s">
        <v>18</v>
      </c>
      <c r="BJ29" s="1536" t="s">
        <v>55</v>
      </c>
      <c r="BK29" s="1515" t="s">
        <v>64</v>
      </c>
      <c r="BL29" s="1515"/>
      <c r="BM29" s="1515"/>
      <c r="BN29" s="1516"/>
      <c r="BO29" s="1131">
        <v>38</v>
      </c>
      <c r="BP29" s="1660">
        <f t="shared" si="8"/>
        <v>18</v>
      </c>
      <c r="BQ29" s="1551" t="s">
        <v>14</v>
      </c>
      <c r="BR29" s="1508" t="s">
        <v>64</v>
      </c>
      <c r="BS29" s="1509"/>
      <c r="BT29" s="1509"/>
      <c r="BU29" s="1509"/>
      <c r="BV29" s="1510" t="s">
        <v>55</v>
      </c>
      <c r="BW29" s="1119"/>
      <c r="BX29" s="1659">
        <f t="shared" si="9"/>
        <v>18</v>
      </c>
      <c r="BY29" s="1500" t="s">
        <v>19</v>
      </c>
      <c r="BZ29" s="1574" t="s">
        <v>64</v>
      </c>
      <c r="CA29" s="1509"/>
      <c r="CB29" s="1509"/>
      <c r="CC29" s="1509"/>
      <c r="CD29" s="1510" t="s">
        <v>55</v>
      </c>
      <c r="CE29" s="1119"/>
      <c r="CF29" s="1659">
        <f t="shared" si="10"/>
        <v>18</v>
      </c>
      <c r="CG29" s="1529" t="s">
        <v>88</v>
      </c>
      <c r="CH29" s="1508"/>
      <c r="CI29" s="1509"/>
      <c r="CJ29" s="1509"/>
      <c r="CK29" s="1509" t="s">
        <v>55</v>
      </c>
      <c r="CL29" s="1510" t="s">
        <v>64</v>
      </c>
      <c r="CM29" s="1119">
        <v>51</v>
      </c>
      <c r="CN29" s="1660">
        <f t="shared" si="11"/>
        <v>18</v>
      </c>
      <c r="CO29" s="1500" t="s">
        <v>14</v>
      </c>
      <c r="CP29" s="1508"/>
      <c r="CQ29" s="1509"/>
      <c r="CR29" s="1509"/>
      <c r="CS29" s="1509" t="s">
        <v>55</v>
      </c>
      <c r="CT29" s="1510" t="s">
        <v>64</v>
      </c>
      <c r="CU29" s="1243"/>
      <c r="CV29" s="1256" t="s">
        <v>392</v>
      </c>
      <c r="CW29" s="1253"/>
      <c r="CX29" s="1254"/>
      <c r="DA29" s="3110"/>
      <c r="DB29" s="3109"/>
      <c r="DC29" s="3109"/>
      <c r="DD29" s="3109"/>
      <c r="DE29" s="3108"/>
    </row>
    <row r="30" spans="2:109" s="3103" customFormat="1" ht="18.95" customHeight="1" thickBot="1">
      <c r="B30" s="1246"/>
      <c r="C30" s="1663">
        <f t="shared" si="0"/>
        <v>19</v>
      </c>
      <c r="D30" s="1554" t="s">
        <v>16</v>
      </c>
      <c r="E30" s="1542"/>
      <c r="F30" s="1512"/>
      <c r="G30" s="1512" t="s">
        <v>55</v>
      </c>
      <c r="H30" s="1512" t="s">
        <v>64</v>
      </c>
      <c r="I30" s="1531"/>
      <c r="J30" s="1131"/>
      <c r="K30" s="1659">
        <f t="shared" si="1"/>
        <v>19</v>
      </c>
      <c r="L30" s="1584" t="s">
        <v>15</v>
      </c>
      <c r="M30" s="1576"/>
      <c r="N30" s="1506" t="s">
        <v>55</v>
      </c>
      <c r="O30" s="1506" t="s">
        <v>64</v>
      </c>
      <c r="P30" s="1506"/>
      <c r="Q30" s="1507"/>
      <c r="R30" s="1119"/>
      <c r="S30" s="1659">
        <f t="shared" si="2"/>
        <v>19</v>
      </c>
      <c r="T30" s="1552" t="s">
        <v>15</v>
      </c>
      <c r="U30" s="1508"/>
      <c r="V30" s="1509"/>
      <c r="W30" s="1509" t="s">
        <v>55</v>
      </c>
      <c r="X30" s="1509" t="s">
        <v>64</v>
      </c>
      <c r="Y30" s="1510"/>
      <c r="Z30" s="1652"/>
      <c r="AA30" s="1659">
        <f t="shared" si="3"/>
        <v>19</v>
      </c>
      <c r="AB30" s="1500" t="s">
        <v>19</v>
      </c>
      <c r="AC30" s="1523"/>
      <c r="AD30" s="1509" t="s">
        <v>55</v>
      </c>
      <c r="AE30" s="1509" t="s">
        <v>64</v>
      </c>
      <c r="AF30" s="1509"/>
      <c r="AG30" s="1510"/>
      <c r="AH30" s="1119"/>
      <c r="AI30" s="1664">
        <f t="shared" si="4"/>
        <v>19</v>
      </c>
      <c r="AJ30" s="1555" t="s">
        <v>18</v>
      </c>
      <c r="AK30" s="1752"/>
      <c r="AL30" s="1753" t="s">
        <v>55</v>
      </c>
      <c r="AM30" s="1753" t="s">
        <v>64</v>
      </c>
      <c r="AN30" s="1753"/>
      <c r="AO30" s="1754"/>
      <c r="AP30" s="1245">
        <v>25</v>
      </c>
      <c r="AQ30" s="1659">
        <f t="shared" si="5"/>
        <v>19</v>
      </c>
      <c r="AR30" s="1551" t="s">
        <v>14</v>
      </c>
      <c r="AS30" s="1755" t="s">
        <v>55</v>
      </c>
      <c r="AT30" s="1534" t="s">
        <v>64</v>
      </c>
      <c r="AU30" s="1534"/>
      <c r="AV30" s="1534"/>
      <c r="AW30" s="1535"/>
      <c r="AX30" s="3811"/>
      <c r="AY30" s="1650"/>
      <c r="AZ30" s="1659">
        <f t="shared" si="6"/>
        <v>19</v>
      </c>
      <c r="BA30" s="1546" t="s">
        <v>19</v>
      </c>
      <c r="BB30" s="1523" t="s">
        <v>55</v>
      </c>
      <c r="BC30" s="1524" t="s">
        <v>64</v>
      </c>
      <c r="BD30" s="1524"/>
      <c r="BE30" s="1524"/>
      <c r="BF30" s="1525"/>
      <c r="BG30" s="1853"/>
      <c r="BH30" s="1660">
        <f t="shared" si="7"/>
        <v>19</v>
      </c>
      <c r="BI30" s="1548" t="s">
        <v>88</v>
      </c>
      <c r="BJ30" s="1756" t="s">
        <v>64</v>
      </c>
      <c r="BK30" s="1518"/>
      <c r="BL30" s="1518"/>
      <c r="BM30" s="1518"/>
      <c r="BN30" s="1519" t="s">
        <v>55</v>
      </c>
      <c r="BO30" s="1131"/>
      <c r="BP30" s="1660">
        <f t="shared" si="8"/>
        <v>19</v>
      </c>
      <c r="BQ30" s="1551" t="s">
        <v>17</v>
      </c>
      <c r="BR30" s="1508"/>
      <c r="BS30" s="1509"/>
      <c r="BT30" s="1509"/>
      <c r="BU30" s="1509" t="s">
        <v>55</v>
      </c>
      <c r="BV30" s="1510" t="s">
        <v>64</v>
      </c>
      <c r="BW30" s="1133"/>
      <c r="BX30" s="1663">
        <f t="shared" si="9"/>
        <v>19</v>
      </c>
      <c r="BY30" s="1558" t="s">
        <v>16</v>
      </c>
      <c r="BZ30" s="1520"/>
      <c r="CA30" s="1521"/>
      <c r="CB30" s="1521"/>
      <c r="CC30" s="1521" t="s">
        <v>55</v>
      </c>
      <c r="CD30" s="1522" t="s">
        <v>64</v>
      </c>
      <c r="CE30" s="1119"/>
      <c r="CF30" s="1659">
        <f t="shared" si="10"/>
        <v>19</v>
      </c>
      <c r="CG30" s="1529" t="s">
        <v>15</v>
      </c>
      <c r="CH30" s="1508"/>
      <c r="CI30" s="1509"/>
      <c r="CJ30" s="1509" t="s">
        <v>55</v>
      </c>
      <c r="CK30" s="1509" t="s">
        <v>64</v>
      </c>
      <c r="CL30" s="1510"/>
      <c r="CM30" s="1652"/>
      <c r="CN30" s="1660">
        <f t="shared" si="11"/>
        <v>19</v>
      </c>
      <c r="CO30" s="1499" t="s">
        <v>17</v>
      </c>
      <c r="CP30" s="1508"/>
      <c r="CQ30" s="1509"/>
      <c r="CR30" s="1509" t="s">
        <v>55</v>
      </c>
      <c r="CS30" s="1509" t="s">
        <v>64</v>
      </c>
      <c r="CT30" s="1510"/>
      <c r="CU30" s="1243"/>
      <c r="CV30" s="1256" t="s">
        <v>393</v>
      </c>
      <c r="CW30" s="1253"/>
      <c r="CX30" s="1254"/>
      <c r="DA30" s="3110"/>
      <c r="DB30" s="3109"/>
      <c r="DC30" s="3109"/>
      <c r="DD30" s="3109"/>
      <c r="DE30" s="3108"/>
    </row>
    <row r="31" spans="2:109" s="3103" customFormat="1" ht="18.95" customHeight="1" thickBot="1">
      <c r="B31" s="1245"/>
      <c r="C31" s="1659">
        <f t="shared" si="0"/>
        <v>20</v>
      </c>
      <c r="D31" s="1555" t="s">
        <v>18</v>
      </c>
      <c r="E31" s="1568"/>
      <c r="F31" s="1515" t="s">
        <v>55</v>
      </c>
      <c r="G31" s="1515" t="s">
        <v>64</v>
      </c>
      <c r="H31" s="1515"/>
      <c r="I31" s="1516"/>
      <c r="J31" s="1131">
        <v>8</v>
      </c>
      <c r="K31" s="1659">
        <f t="shared" si="1"/>
        <v>20</v>
      </c>
      <c r="L31" s="1551" t="s">
        <v>14</v>
      </c>
      <c r="M31" s="1574" t="s">
        <v>55</v>
      </c>
      <c r="N31" s="1509" t="s">
        <v>64</v>
      </c>
      <c r="O31" s="1509"/>
      <c r="P31" s="1509"/>
      <c r="Q31" s="1510"/>
      <c r="R31" s="1119">
        <v>12</v>
      </c>
      <c r="S31" s="1659">
        <f t="shared" si="2"/>
        <v>20</v>
      </c>
      <c r="T31" s="1552" t="s">
        <v>14</v>
      </c>
      <c r="U31" s="1585"/>
      <c r="V31" s="1586" t="s">
        <v>55</v>
      </c>
      <c r="W31" s="1586" t="s">
        <v>64</v>
      </c>
      <c r="X31" s="1586"/>
      <c r="Y31" s="1848"/>
      <c r="Z31" s="1651"/>
      <c r="AA31" s="1663">
        <f t="shared" si="3"/>
        <v>20</v>
      </c>
      <c r="AB31" s="1498" t="s">
        <v>16</v>
      </c>
      <c r="AC31" s="1564" t="s">
        <v>55</v>
      </c>
      <c r="AD31" s="1521" t="s">
        <v>64</v>
      </c>
      <c r="AE31" s="1521"/>
      <c r="AF31" s="1521"/>
      <c r="AG31" s="1522"/>
      <c r="AH31" s="1119"/>
      <c r="AI31" s="1659">
        <f t="shared" si="4"/>
        <v>20</v>
      </c>
      <c r="AJ31" s="1554" t="s">
        <v>88</v>
      </c>
      <c r="AK31" s="1517" t="s">
        <v>55</v>
      </c>
      <c r="AL31" s="1518" t="s">
        <v>64</v>
      </c>
      <c r="AM31" s="1518"/>
      <c r="AN31" s="1518"/>
      <c r="AO31" s="1519"/>
      <c r="AP31" s="1119"/>
      <c r="AQ31" s="1659">
        <f t="shared" si="5"/>
        <v>20</v>
      </c>
      <c r="AR31" s="1551" t="s">
        <v>17</v>
      </c>
      <c r="AS31" s="1517" t="s">
        <v>64</v>
      </c>
      <c r="AT31" s="1518"/>
      <c r="AU31" s="1518"/>
      <c r="AV31" s="1518"/>
      <c r="AW31" s="1519" t="s">
        <v>55</v>
      </c>
      <c r="AX31" s="3811"/>
      <c r="AY31" s="1655"/>
      <c r="AZ31" s="1663">
        <f t="shared" si="6"/>
        <v>20</v>
      </c>
      <c r="BA31" s="1547" t="s">
        <v>16</v>
      </c>
      <c r="BB31" s="1520" t="s">
        <v>64</v>
      </c>
      <c r="BC31" s="1521"/>
      <c r="BD31" s="1521"/>
      <c r="BE31" s="1521"/>
      <c r="BF31" s="1522" t="s">
        <v>55</v>
      </c>
      <c r="BG31" s="1119"/>
      <c r="BH31" s="1660">
        <f t="shared" si="7"/>
        <v>20</v>
      </c>
      <c r="BI31" s="1561" t="s">
        <v>15</v>
      </c>
      <c r="BJ31" s="1756"/>
      <c r="BK31" s="1518"/>
      <c r="BL31" s="1518"/>
      <c r="BM31" s="1518" t="s">
        <v>55</v>
      </c>
      <c r="BN31" s="1519" t="s">
        <v>64</v>
      </c>
      <c r="BO31" s="1131"/>
      <c r="BP31" s="1666">
        <f t="shared" si="8"/>
        <v>20</v>
      </c>
      <c r="BQ31" s="1551" t="s">
        <v>19</v>
      </c>
      <c r="BR31" s="1508"/>
      <c r="BS31" s="1509"/>
      <c r="BT31" s="1509" t="s">
        <v>55</v>
      </c>
      <c r="BU31" s="1509" t="s">
        <v>64</v>
      </c>
      <c r="BV31" s="1510"/>
      <c r="BW31" s="1125"/>
      <c r="BX31" s="1658">
        <f t="shared" si="9"/>
        <v>20</v>
      </c>
      <c r="BY31" s="1549" t="s">
        <v>18</v>
      </c>
      <c r="BZ31" s="1514"/>
      <c r="CA31" s="1515"/>
      <c r="CB31" s="1515" t="s">
        <v>55</v>
      </c>
      <c r="CC31" s="1515" t="s">
        <v>64</v>
      </c>
      <c r="CD31" s="1516"/>
      <c r="CE31" s="1119">
        <v>47</v>
      </c>
      <c r="CF31" s="1659">
        <f t="shared" si="10"/>
        <v>20</v>
      </c>
      <c r="CG31" s="1500" t="s">
        <v>14</v>
      </c>
      <c r="CH31" s="1508"/>
      <c r="CI31" s="1509" t="s">
        <v>55</v>
      </c>
      <c r="CJ31" s="1509" t="s">
        <v>64</v>
      </c>
      <c r="CK31" s="1509"/>
      <c r="CL31" s="1510"/>
      <c r="CM31" s="1119"/>
      <c r="CN31" s="1660">
        <f t="shared" si="11"/>
        <v>20</v>
      </c>
      <c r="CO31" s="1500" t="s">
        <v>19</v>
      </c>
      <c r="CP31" s="1508"/>
      <c r="CQ31" s="1509" t="s">
        <v>55</v>
      </c>
      <c r="CR31" s="1509" t="s">
        <v>64</v>
      </c>
      <c r="CS31" s="1509"/>
      <c r="CT31" s="1510"/>
      <c r="CU31" s="1243"/>
      <c r="CV31" s="1256" t="s">
        <v>290</v>
      </c>
      <c r="CW31" s="1253"/>
      <c r="CX31" s="1254"/>
      <c r="DA31" s="3110"/>
      <c r="DB31" s="3109"/>
      <c r="DC31" s="3109"/>
      <c r="DD31" s="3109"/>
      <c r="DE31" s="3108"/>
    </row>
    <row r="32" spans="2:109" s="3103" customFormat="1" ht="18.95" customHeight="1" thickBot="1">
      <c r="B32" s="1245"/>
      <c r="C32" s="1659">
        <f t="shared" si="0"/>
        <v>21</v>
      </c>
      <c r="D32" s="1557" t="s">
        <v>88</v>
      </c>
      <c r="E32" s="1540" t="s">
        <v>55</v>
      </c>
      <c r="F32" s="1509" t="s">
        <v>64</v>
      </c>
      <c r="G32" s="1509"/>
      <c r="H32" s="1509"/>
      <c r="I32" s="1510"/>
      <c r="J32" s="1131"/>
      <c r="K32" s="1659">
        <f t="shared" si="1"/>
        <v>21</v>
      </c>
      <c r="L32" s="1551" t="s">
        <v>17</v>
      </c>
      <c r="M32" s="1574" t="s">
        <v>64</v>
      </c>
      <c r="N32" s="1509"/>
      <c r="O32" s="1509"/>
      <c r="P32" s="1509"/>
      <c r="Q32" s="1510" t="s">
        <v>55</v>
      </c>
      <c r="R32" s="1119"/>
      <c r="S32" s="1660">
        <f t="shared" si="2"/>
        <v>21</v>
      </c>
      <c r="T32" s="1551" t="s">
        <v>17</v>
      </c>
      <c r="U32" s="1523" t="s">
        <v>55</v>
      </c>
      <c r="V32" s="1509" t="s">
        <v>64</v>
      </c>
      <c r="W32" s="1509"/>
      <c r="X32" s="1509"/>
      <c r="Y32" s="1510"/>
      <c r="Z32" s="1187"/>
      <c r="AA32" s="4037">
        <f t="shared" si="3"/>
        <v>21</v>
      </c>
      <c r="AB32" s="3507" t="s">
        <v>18</v>
      </c>
      <c r="AC32" s="1536" t="s">
        <v>64</v>
      </c>
      <c r="AD32" s="1515"/>
      <c r="AE32" s="1515"/>
      <c r="AF32" s="1515"/>
      <c r="AG32" s="1516" t="s">
        <v>55</v>
      </c>
      <c r="AH32" s="1119"/>
      <c r="AI32" s="1659">
        <f t="shared" si="4"/>
        <v>21</v>
      </c>
      <c r="AJ32" s="1554" t="s">
        <v>15</v>
      </c>
      <c r="AK32" s="1508" t="s">
        <v>64</v>
      </c>
      <c r="AL32" s="1509"/>
      <c r="AM32" s="1509"/>
      <c r="AN32" s="1509"/>
      <c r="AO32" s="1510" t="s">
        <v>55</v>
      </c>
      <c r="AP32" s="1119"/>
      <c r="AQ32" s="1659">
        <f t="shared" si="5"/>
        <v>21</v>
      </c>
      <c r="AR32" s="1551" t="s">
        <v>19</v>
      </c>
      <c r="AS32" s="2504"/>
      <c r="AT32" s="1524"/>
      <c r="AU32" s="1524"/>
      <c r="AV32" s="1524" t="s">
        <v>55</v>
      </c>
      <c r="AW32" s="1525" t="s">
        <v>64</v>
      </c>
      <c r="AX32" s="3811"/>
      <c r="AY32" s="1750"/>
      <c r="AZ32" s="1751">
        <f t="shared" si="6"/>
        <v>21</v>
      </c>
      <c r="BA32" s="1543" t="s">
        <v>18</v>
      </c>
      <c r="BB32" s="1514"/>
      <c r="BC32" s="1515"/>
      <c r="BD32" s="1515"/>
      <c r="BE32" s="1515" t="s">
        <v>55</v>
      </c>
      <c r="BF32" s="1516" t="s">
        <v>64</v>
      </c>
      <c r="BG32" s="1119">
        <v>34</v>
      </c>
      <c r="BH32" s="2409">
        <f t="shared" si="7"/>
        <v>21</v>
      </c>
      <c r="BI32" s="2413" t="s">
        <v>14</v>
      </c>
      <c r="BJ32" s="1523"/>
      <c r="BK32" s="1509"/>
      <c r="BL32" s="1509" t="s">
        <v>55</v>
      </c>
      <c r="BM32" s="1509" t="s">
        <v>64</v>
      </c>
      <c r="BN32" s="1510"/>
      <c r="BO32" s="1133"/>
      <c r="BP32" s="1663">
        <f t="shared" si="8"/>
        <v>21</v>
      </c>
      <c r="BQ32" s="1550" t="s">
        <v>16</v>
      </c>
      <c r="BR32" s="1520"/>
      <c r="BS32" s="1521" t="s">
        <v>55</v>
      </c>
      <c r="BT32" s="1521" t="s">
        <v>64</v>
      </c>
      <c r="BU32" s="1521"/>
      <c r="BV32" s="1522"/>
      <c r="BW32" s="1119"/>
      <c r="BX32" s="1747">
        <f t="shared" si="9"/>
        <v>21</v>
      </c>
      <c r="BY32" s="1584" t="s">
        <v>88</v>
      </c>
      <c r="BZ32" s="1508"/>
      <c r="CA32" s="1509" t="s">
        <v>55</v>
      </c>
      <c r="CB32" s="1509" t="s">
        <v>64</v>
      </c>
      <c r="CC32" s="1509"/>
      <c r="CD32" s="1510"/>
      <c r="CE32" s="1119"/>
      <c r="CF32" s="1659">
        <f t="shared" si="10"/>
        <v>21</v>
      </c>
      <c r="CG32" s="1529" t="s">
        <v>17</v>
      </c>
      <c r="CH32" s="1574" t="s">
        <v>55</v>
      </c>
      <c r="CI32" s="1509" t="s">
        <v>64</v>
      </c>
      <c r="CJ32" s="1509"/>
      <c r="CK32" s="1509"/>
      <c r="CL32" s="1510"/>
      <c r="CM32" s="1133"/>
      <c r="CN32" s="2407">
        <f t="shared" si="11"/>
        <v>21</v>
      </c>
      <c r="CO32" s="1530" t="s">
        <v>16</v>
      </c>
      <c r="CP32" s="1520" t="s">
        <v>55</v>
      </c>
      <c r="CQ32" s="1521" t="s">
        <v>64</v>
      </c>
      <c r="CR32" s="1521"/>
      <c r="CS32" s="1521"/>
      <c r="CT32" s="1522"/>
      <c r="CU32" s="1243"/>
      <c r="CV32" s="1257" t="s">
        <v>243</v>
      </c>
      <c r="CW32" s="1253"/>
      <c r="CX32" s="1254"/>
      <c r="DA32" s="3110"/>
      <c r="DB32" s="3109"/>
      <c r="DC32" s="3109"/>
      <c r="DD32" s="3109"/>
      <c r="DE32" s="3108"/>
    </row>
    <row r="33" spans="2:109" s="3103" customFormat="1" ht="18.95" customHeight="1" thickBot="1">
      <c r="B33" s="1245"/>
      <c r="C33" s="1747">
        <f t="shared" si="0"/>
        <v>22</v>
      </c>
      <c r="D33" s="1552" t="s">
        <v>15</v>
      </c>
      <c r="E33" s="1540" t="s">
        <v>64</v>
      </c>
      <c r="F33" s="1509"/>
      <c r="G33" s="1509"/>
      <c r="H33" s="1509"/>
      <c r="I33" s="1510" t="s">
        <v>55</v>
      </c>
      <c r="J33" s="1131"/>
      <c r="K33" s="1659">
        <f t="shared" si="1"/>
        <v>22</v>
      </c>
      <c r="L33" s="1557" t="s">
        <v>19</v>
      </c>
      <c r="M33" s="1574"/>
      <c r="N33" s="1509"/>
      <c r="O33" s="1509"/>
      <c r="P33" s="1509" t="s">
        <v>55</v>
      </c>
      <c r="Q33" s="1510" t="s">
        <v>64</v>
      </c>
      <c r="R33" s="1119"/>
      <c r="S33" s="1659">
        <f t="shared" si="2"/>
        <v>22</v>
      </c>
      <c r="T33" s="1556" t="s">
        <v>19</v>
      </c>
      <c r="U33" s="1505" t="s">
        <v>64</v>
      </c>
      <c r="V33" s="1506"/>
      <c r="W33" s="1506"/>
      <c r="X33" s="1506"/>
      <c r="Y33" s="1507" t="s">
        <v>55</v>
      </c>
      <c r="Z33" s="1131"/>
      <c r="AA33" s="2408">
        <f t="shared" si="3"/>
        <v>22</v>
      </c>
      <c r="AB33" s="1499" t="s">
        <v>88</v>
      </c>
      <c r="AC33" s="1567"/>
      <c r="AD33" s="1506"/>
      <c r="AE33" s="1506"/>
      <c r="AF33" s="1506" t="s">
        <v>55</v>
      </c>
      <c r="AG33" s="1507" t="s">
        <v>64</v>
      </c>
      <c r="AH33" s="1119">
        <v>21</v>
      </c>
      <c r="AI33" s="1747">
        <f t="shared" si="4"/>
        <v>22</v>
      </c>
      <c r="AJ33" s="1554" t="s">
        <v>14</v>
      </c>
      <c r="AK33" s="1567"/>
      <c r="AL33" s="1537"/>
      <c r="AM33" s="1537"/>
      <c r="AN33" s="1537" t="s">
        <v>55</v>
      </c>
      <c r="AO33" s="1538" t="s">
        <v>64</v>
      </c>
      <c r="AP33" s="1133"/>
      <c r="AQ33" s="1663">
        <f t="shared" si="5"/>
        <v>22</v>
      </c>
      <c r="AR33" s="1550" t="s">
        <v>16</v>
      </c>
      <c r="AS33" s="1564"/>
      <c r="AT33" s="1565"/>
      <c r="AU33" s="1565" t="s">
        <v>55</v>
      </c>
      <c r="AV33" s="1565" t="s">
        <v>64</v>
      </c>
      <c r="AW33" s="2412"/>
      <c r="AX33" s="3811"/>
      <c r="AY33" s="1652"/>
      <c r="AZ33" s="1850">
        <f t="shared" si="6"/>
        <v>22</v>
      </c>
      <c r="BA33" s="1569" t="s">
        <v>88</v>
      </c>
      <c r="BB33" s="1574"/>
      <c r="BC33" s="1509"/>
      <c r="BD33" s="1509" t="s">
        <v>55</v>
      </c>
      <c r="BE33" s="1509" t="s">
        <v>64</v>
      </c>
      <c r="BF33" s="1510"/>
      <c r="BG33" s="1652"/>
      <c r="BH33" s="1850">
        <f t="shared" si="7"/>
        <v>22</v>
      </c>
      <c r="BI33" s="1851" t="s">
        <v>17</v>
      </c>
      <c r="BJ33" s="1567"/>
      <c r="BK33" s="1506" t="s">
        <v>55</v>
      </c>
      <c r="BL33" s="1506" t="s">
        <v>64</v>
      </c>
      <c r="BM33" s="1506"/>
      <c r="BN33" s="1507"/>
      <c r="BO33" s="1125"/>
      <c r="BP33" s="1751">
        <f t="shared" si="8"/>
        <v>22</v>
      </c>
      <c r="BQ33" s="1549" t="s">
        <v>18</v>
      </c>
      <c r="BR33" s="1514" t="s">
        <v>55</v>
      </c>
      <c r="BS33" s="1515" t="s">
        <v>64</v>
      </c>
      <c r="BT33" s="1515"/>
      <c r="BU33" s="1515"/>
      <c r="BV33" s="1516"/>
      <c r="BW33" s="1119"/>
      <c r="BX33" s="1850">
        <f t="shared" si="9"/>
        <v>22</v>
      </c>
      <c r="BY33" s="1559" t="s">
        <v>15</v>
      </c>
      <c r="BZ33" s="1505" t="s">
        <v>55</v>
      </c>
      <c r="CA33" s="1506" t="s">
        <v>64</v>
      </c>
      <c r="CB33" s="1506"/>
      <c r="CC33" s="1506"/>
      <c r="CD33" s="1507"/>
      <c r="CE33" s="1652"/>
      <c r="CF33" s="1659">
        <f t="shared" si="10"/>
        <v>22</v>
      </c>
      <c r="CG33" s="1500" t="s">
        <v>19</v>
      </c>
      <c r="CH33" s="1574" t="s">
        <v>64</v>
      </c>
      <c r="CI33" s="1509"/>
      <c r="CJ33" s="1509"/>
      <c r="CK33" s="1509"/>
      <c r="CL33" s="1510" t="s">
        <v>55</v>
      </c>
      <c r="CM33" s="1125"/>
      <c r="CN33" s="3143">
        <f t="shared" si="11"/>
        <v>22</v>
      </c>
      <c r="CO33" s="1503" t="s">
        <v>18</v>
      </c>
      <c r="CP33" s="1505" t="s">
        <v>64</v>
      </c>
      <c r="CQ33" s="1506"/>
      <c r="CR33" s="1506"/>
      <c r="CS33" s="1506"/>
      <c r="CT33" s="1507" t="s">
        <v>55</v>
      </c>
      <c r="CU33" s="1243"/>
      <c r="CV33" s="3112"/>
      <c r="CW33" s="3111"/>
      <c r="CX33" s="1254"/>
      <c r="DA33" s="3110"/>
      <c r="DB33" s="3109"/>
      <c r="DC33" s="3109"/>
      <c r="DD33" s="3109"/>
      <c r="DE33" s="3108"/>
    </row>
    <row r="34" spans="2:109" s="3103" customFormat="1" ht="18.95" customHeight="1" thickBot="1">
      <c r="B34" s="1245">
        <v>4</v>
      </c>
      <c r="C34" s="1850">
        <f t="shared" si="0"/>
        <v>23</v>
      </c>
      <c r="D34" s="1551" t="s">
        <v>14</v>
      </c>
      <c r="E34" s="1540"/>
      <c r="F34" s="1509"/>
      <c r="G34" s="1509"/>
      <c r="H34" s="1509" t="s">
        <v>55</v>
      </c>
      <c r="I34" s="1510" t="s">
        <v>64</v>
      </c>
      <c r="J34" s="1154"/>
      <c r="K34" s="1663">
        <f t="shared" si="1"/>
        <v>23</v>
      </c>
      <c r="L34" s="1550" t="s">
        <v>16</v>
      </c>
      <c r="M34" s="1575"/>
      <c r="N34" s="1512"/>
      <c r="O34" s="1512" t="s">
        <v>55</v>
      </c>
      <c r="P34" s="1512" t="s">
        <v>64</v>
      </c>
      <c r="Q34" s="1531"/>
      <c r="R34" s="1133"/>
      <c r="S34" s="1662">
        <f t="shared" si="2"/>
        <v>23</v>
      </c>
      <c r="T34" s="1550" t="s">
        <v>16</v>
      </c>
      <c r="U34" s="1526"/>
      <c r="V34" s="1527"/>
      <c r="W34" s="1527"/>
      <c r="X34" s="1527" t="s">
        <v>55</v>
      </c>
      <c r="Y34" s="1528" t="s">
        <v>64</v>
      </c>
      <c r="Z34" s="1131"/>
      <c r="AA34" s="1660">
        <f t="shared" si="3"/>
        <v>23</v>
      </c>
      <c r="AB34" s="1499" t="s">
        <v>15</v>
      </c>
      <c r="AC34" s="1523"/>
      <c r="AD34" s="1509"/>
      <c r="AE34" s="1509" t="s">
        <v>55</v>
      </c>
      <c r="AF34" s="1509" t="s">
        <v>64</v>
      </c>
      <c r="AG34" s="1510"/>
      <c r="AH34" s="1652"/>
      <c r="AI34" s="1659">
        <f t="shared" si="4"/>
        <v>23</v>
      </c>
      <c r="AJ34" s="1554" t="s">
        <v>17</v>
      </c>
      <c r="AK34" s="2504"/>
      <c r="AL34" s="1524"/>
      <c r="AM34" s="1524" t="s">
        <v>55</v>
      </c>
      <c r="AN34" s="1524" t="s">
        <v>64</v>
      </c>
      <c r="AO34" s="1525"/>
      <c r="AP34" s="1119"/>
      <c r="AQ34" s="1659">
        <f t="shared" si="5"/>
        <v>23</v>
      </c>
      <c r="AR34" s="1549" t="s">
        <v>18</v>
      </c>
      <c r="AS34" s="2505"/>
      <c r="AT34" s="2506" t="s">
        <v>55</v>
      </c>
      <c r="AU34" s="2506" t="s">
        <v>64</v>
      </c>
      <c r="AV34" s="2506"/>
      <c r="AW34" s="2507"/>
      <c r="AX34" s="3811"/>
      <c r="AY34" s="1652"/>
      <c r="AZ34" s="1659">
        <f t="shared" si="6"/>
        <v>23</v>
      </c>
      <c r="BA34" s="1545" t="s">
        <v>15</v>
      </c>
      <c r="BB34" s="1505"/>
      <c r="BC34" s="1506" t="s">
        <v>55</v>
      </c>
      <c r="BD34" s="1506" t="s">
        <v>64</v>
      </c>
      <c r="BE34" s="1506"/>
      <c r="BF34" s="1507"/>
      <c r="BG34" s="1652"/>
      <c r="BH34" s="1660">
        <f t="shared" si="7"/>
        <v>23</v>
      </c>
      <c r="BI34" s="1561" t="s">
        <v>19</v>
      </c>
      <c r="BJ34" s="1756" t="s">
        <v>55</v>
      </c>
      <c r="BK34" s="1518" t="s">
        <v>64</v>
      </c>
      <c r="BL34" s="1518"/>
      <c r="BM34" s="1518"/>
      <c r="BN34" s="1519"/>
      <c r="BO34" s="1119"/>
      <c r="BP34" s="1659">
        <f t="shared" si="8"/>
        <v>23</v>
      </c>
      <c r="BQ34" s="1551" t="s">
        <v>88</v>
      </c>
      <c r="BR34" s="1508" t="s">
        <v>64</v>
      </c>
      <c r="BS34" s="1509"/>
      <c r="BT34" s="1509"/>
      <c r="BU34" s="1509"/>
      <c r="BV34" s="1510" t="s">
        <v>55</v>
      </c>
      <c r="BW34" s="1119">
        <v>43</v>
      </c>
      <c r="BX34" s="1659">
        <f t="shared" si="9"/>
        <v>23</v>
      </c>
      <c r="BY34" s="1551" t="s">
        <v>14</v>
      </c>
      <c r="BZ34" s="1585" t="s">
        <v>64</v>
      </c>
      <c r="CA34" s="1586"/>
      <c r="CB34" s="1586"/>
      <c r="CC34" s="1586"/>
      <c r="CD34" s="1848" t="s">
        <v>55</v>
      </c>
      <c r="CE34" s="1133"/>
      <c r="CF34" s="1663">
        <f t="shared" si="10"/>
        <v>23</v>
      </c>
      <c r="CG34" s="1530" t="s">
        <v>16</v>
      </c>
      <c r="CH34" s="1520"/>
      <c r="CI34" s="1521"/>
      <c r="CJ34" s="1521"/>
      <c r="CK34" s="1521" t="s">
        <v>55</v>
      </c>
      <c r="CL34" s="1522" t="s">
        <v>64</v>
      </c>
      <c r="CM34" s="1119"/>
      <c r="CN34" s="1660">
        <f t="shared" si="11"/>
        <v>23</v>
      </c>
      <c r="CO34" s="1500" t="s">
        <v>88</v>
      </c>
      <c r="CP34" s="1523"/>
      <c r="CQ34" s="1509"/>
      <c r="CR34" s="1509"/>
      <c r="CS34" s="1509" t="s">
        <v>55</v>
      </c>
      <c r="CT34" s="1510" t="s">
        <v>64</v>
      </c>
      <c r="CU34" s="1243"/>
      <c r="CV34" s="1392" t="s">
        <v>101</v>
      </c>
      <c r="CW34" s="1253"/>
      <c r="CX34" s="1254"/>
      <c r="DA34" s="3110"/>
      <c r="DB34" s="3109"/>
      <c r="DC34" s="3109"/>
      <c r="DD34" s="3109"/>
      <c r="DE34" s="3108"/>
    </row>
    <row r="35" spans="2:109" s="3103" customFormat="1" ht="18.95" customHeight="1" thickBot="1">
      <c r="B35" s="1245"/>
      <c r="C35" s="1659">
        <f t="shared" si="0"/>
        <v>24</v>
      </c>
      <c r="D35" s="1551" t="s">
        <v>17</v>
      </c>
      <c r="E35" s="1540"/>
      <c r="F35" s="1509"/>
      <c r="G35" s="1509" t="s">
        <v>55</v>
      </c>
      <c r="H35" s="1509" t="s">
        <v>64</v>
      </c>
      <c r="I35" s="1510"/>
      <c r="J35" s="1187"/>
      <c r="K35" s="1751">
        <f t="shared" si="1"/>
        <v>24</v>
      </c>
      <c r="L35" s="1549" t="s">
        <v>18</v>
      </c>
      <c r="M35" s="1576"/>
      <c r="N35" s="1506" t="s">
        <v>55</v>
      </c>
      <c r="O35" s="1506" t="s">
        <v>64</v>
      </c>
      <c r="P35" s="1506"/>
      <c r="Q35" s="1507"/>
      <c r="R35" s="1119"/>
      <c r="S35" s="1659">
        <f t="shared" si="2"/>
        <v>24</v>
      </c>
      <c r="T35" s="1556" t="s">
        <v>18</v>
      </c>
      <c r="U35" s="1505"/>
      <c r="V35" s="1506"/>
      <c r="W35" s="1506" t="s">
        <v>55</v>
      </c>
      <c r="X35" s="1506" t="s">
        <v>64</v>
      </c>
      <c r="Y35" s="1507"/>
      <c r="Z35" s="1131">
        <v>17</v>
      </c>
      <c r="AA35" s="1660">
        <f t="shared" si="3"/>
        <v>24</v>
      </c>
      <c r="AB35" s="1504" t="s">
        <v>14</v>
      </c>
      <c r="AC35" s="1508"/>
      <c r="AD35" s="1509" t="s">
        <v>55</v>
      </c>
      <c r="AE35" s="1509" t="s">
        <v>64</v>
      </c>
      <c r="AF35" s="1509"/>
      <c r="AG35" s="1510"/>
      <c r="AH35" s="1119"/>
      <c r="AI35" s="1747">
        <f t="shared" si="4"/>
        <v>24</v>
      </c>
      <c r="AJ35" s="1554" t="s">
        <v>19</v>
      </c>
      <c r="AK35" s="1567"/>
      <c r="AL35" s="1537" t="s">
        <v>55</v>
      </c>
      <c r="AM35" s="1537" t="s">
        <v>64</v>
      </c>
      <c r="AN35" s="1537"/>
      <c r="AO35" s="1538"/>
      <c r="AP35" s="1119"/>
      <c r="AQ35" s="1659">
        <f t="shared" si="5"/>
        <v>24</v>
      </c>
      <c r="AR35" s="1551" t="s">
        <v>88</v>
      </c>
      <c r="AS35" s="2504" t="s">
        <v>55</v>
      </c>
      <c r="AT35" s="1524" t="s">
        <v>64</v>
      </c>
      <c r="AU35" s="1524"/>
      <c r="AV35" s="1524"/>
      <c r="AW35" s="1525"/>
      <c r="AX35" s="3811"/>
      <c r="AY35" s="1119">
        <v>30</v>
      </c>
      <c r="AZ35" s="1747">
        <f t="shared" si="6"/>
        <v>24</v>
      </c>
      <c r="BA35" s="1546" t="s">
        <v>14</v>
      </c>
      <c r="BB35" s="1508" t="s">
        <v>55</v>
      </c>
      <c r="BC35" s="1509" t="s">
        <v>64</v>
      </c>
      <c r="BD35" s="1509"/>
      <c r="BE35" s="1509"/>
      <c r="BF35" s="1510"/>
      <c r="BG35" s="1651"/>
      <c r="BH35" s="2407">
        <f t="shared" si="7"/>
        <v>24</v>
      </c>
      <c r="BI35" s="2411" t="s">
        <v>16</v>
      </c>
      <c r="BJ35" s="2508" t="s">
        <v>64</v>
      </c>
      <c r="BK35" s="1512"/>
      <c r="BL35" s="1512"/>
      <c r="BM35" s="1512"/>
      <c r="BN35" s="1513" t="s">
        <v>55</v>
      </c>
      <c r="BO35" s="1119"/>
      <c r="BP35" s="1664">
        <f t="shared" si="8"/>
        <v>24</v>
      </c>
      <c r="BQ35" s="1551" t="s">
        <v>15</v>
      </c>
      <c r="BR35" s="1505"/>
      <c r="BS35" s="1506"/>
      <c r="BT35" s="1506"/>
      <c r="BU35" s="1506" t="s">
        <v>55</v>
      </c>
      <c r="BV35" s="1507" t="s">
        <v>64</v>
      </c>
      <c r="BW35" s="1119"/>
      <c r="BX35" s="1747">
        <f t="shared" si="9"/>
        <v>24</v>
      </c>
      <c r="BY35" s="1556" t="s">
        <v>17</v>
      </c>
      <c r="BZ35" s="1574"/>
      <c r="CA35" s="1509"/>
      <c r="CB35" s="1509"/>
      <c r="CC35" s="1509" t="s">
        <v>55</v>
      </c>
      <c r="CD35" s="1510" t="s">
        <v>64</v>
      </c>
      <c r="CE35" s="1652"/>
      <c r="CF35" s="1664">
        <f t="shared" si="10"/>
        <v>24</v>
      </c>
      <c r="CG35" s="1503" t="s">
        <v>18</v>
      </c>
      <c r="CH35" s="1505"/>
      <c r="CI35" s="1506"/>
      <c r="CJ35" s="1506" t="s">
        <v>55</v>
      </c>
      <c r="CK35" s="1506" t="s">
        <v>64</v>
      </c>
      <c r="CL35" s="1507"/>
      <c r="CM35" s="1119"/>
      <c r="CN35" s="1667">
        <f t="shared" si="11"/>
        <v>24</v>
      </c>
      <c r="CO35" s="3928" t="s">
        <v>15</v>
      </c>
      <c r="CP35" s="1508"/>
      <c r="CQ35" s="1509"/>
      <c r="CR35" s="1509" t="s">
        <v>55</v>
      </c>
      <c r="CS35" s="1509" t="s">
        <v>64</v>
      </c>
      <c r="CT35" s="1510"/>
      <c r="CU35" s="1243"/>
      <c r="CV35" s="1392" t="s">
        <v>53</v>
      </c>
      <c r="CW35" s="1253"/>
      <c r="CX35" s="1254"/>
      <c r="DA35" s="3110"/>
      <c r="DB35" s="3109"/>
      <c r="DC35" s="3109"/>
      <c r="DD35" s="3109"/>
      <c r="DE35" s="3108"/>
    </row>
    <row r="36" spans="2:109" s="3103" customFormat="1" ht="18.95" customHeight="1" thickBot="1">
      <c r="B36" s="1245"/>
      <c r="C36" s="1747">
        <f t="shared" si="0"/>
        <v>25</v>
      </c>
      <c r="D36" s="1551" t="s">
        <v>19</v>
      </c>
      <c r="E36" s="1540"/>
      <c r="F36" s="1509" t="s">
        <v>55</v>
      </c>
      <c r="G36" s="1509" t="s">
        <v>64</v>
      </c>
      <c r="H36" s="1509"/>
      <c r="I36" s="1510"/>
      <c r="J36" s="1131"/>
      <c r="K36" s="1659">
        <f t="shared" si="1"/>
        <v>25</v>
      </c>
      <c r="L36" s="1556" t="s">
        <v>88</v>
      </c>
      <c r="M36" s="1574" t="s">
        <v>55</v>
      </c>
      <c r="N36" s="1509" t="s">
        <v>64</v>
      </c>
      <c r="O36" s="1509"/>
      <c r="P36" s="1509"/>
      <c r="Q36" s="1510"/>
      <c r="R36" s="1119"/>
      <c r="S36" s="1659">
        <f t="shared" si="2"/>
        <v>25</v>
      </c>
      <c r="T36" s="1552" t="s">
        <v>88</v>
      </c>
      <c r="U36" s="1508"/>
      <c r="V36" s="1509" t="s">
        <v>55</v>
      </c>
      <c r="W36" s="1509" t="s">
        <v>64</v>
      </c>
      <c r="X36" s="1509"/>
      <c r="Y36" s="1510"/>
      <c r="Z36" s="1131"/>
      <c r="AA36" s="1660">
        <f t="shared" si="3"/>
        <v>25</v>
      </c>
      <c r="AB36" s="1500" t="s">
        <v>17</v>
      </c>
      <c r="AC36" s="1508" t="s">
        <v>55</v>
      </c>
      <c r="AD36" s="1509" t="s">
        <v>64</v>
      </c>
      <c r="AE36" s="1509"/>
      <c r="AF36" s="1509"/>
      <c r="AG36" s="1510"/>
      <c r="AH36" s="1651"/>
      <c r="AI36" s="1663">
        <f t="shared" si="4"/>
        <v>25</v>
      </c>
      <c r="AJ36" s="1553" t="s">
        <v>16</v>
      </c>
      <c r="AK36" s="1526" t="s">
        <v>55</v>
      </c>
      <c r="AL36" s="1527" t="s">
        <v>64</v>
      </c>
      <c r="AM36" s="1527"/>
      <c r="AN36" s="1527"/>
      <c r="AO36" s="1528"/>
      <c r="AP36" s="1119"/>
      <c r="AQ36" s="1659">
        <f t="shared" si="5"/>
        <v>25</v>
      </c>
      <c r="AR36" s="1551" t="s">
        <v>15</v>
      </c>
      <c r="AS36" s="2504" t="s">
        <v>64</v>
      </c>
      <c r="AT36" s="1524"/>
      <c r="AU36" s="1524"/>
      <c r="AV36" s="1524"/>
      <c r="AW36" s="1525" t="s">
        <v>55</v>
      </c>
      <c r="AX36" s="3811"/>
      <c r="AY36" s="1652"/>
      <c r="AZ36" s="1659">
        <f t="shared" si="6"/>
        <v>25</v>
      </c>
      <c r="BA36" s="1545" t="s">
        <v>17</v>
      </c>
      <c r="BB36" s="1508" t="s">
        <v>64</v>
      </c>
      <c r="BC36" s="1509"/>
      <c r="BD36" s="1509"/>
      <c r="BE36" s="1509"/>
      <c r="BF36" s="1510" t="s">
        <v>55</v>
      </c>
      <c r="BG36" s="3146"/>
      <c r="BH36" s="3143">
        <f t="shared" si="7"/>
        <v>25</v>
      </c>
      <c r="BI36" s="3604" t="s">
        <v>18</v>
      </c>
      <c r="BJ36" s="2509"/>
      <c r="BK36" s="1506"/>
      <c r="BL36" s="1506"/>
      <c r="BM36" s="1506" t="s">
        <v>55</v>
      </c>
      <c r="BN36" s="1507" t="s">
        <v>64</v>
      </c>
      <c r="BO36" s="1119">
        <v>39</v>
      </c>
      <c r="BP36" s="1664">
        <f t="shared" si="8"/>
        <v>25</v>
      </c>
      <c r="BQ36" s="1551" t="s">
        <v>14</v>
      </c>
      <c r="BR36" s="1508"/>
      <c r="BS36" s="1509"/>
      <c r="BT36" s="1509" t="s">
        <v>55</v>
      </c>
      <c r="BU36" s="1509" t="s">
        <v>64</v>
      </c>
      <c r="BV36" s="1510"/>
      <c r="BW36" s="1119"/>
      <c r="BX36" s="1659">
        <f t="shared" si="9"/>
        <v>25</v>
      </c>
      <c r="BY36" s="1551" t="s">
        <v>19</v>
      </c>
      <c r="BZ36" s="1574"/>
      <c r="CA36" s="1509"/>
      <c r="CB36" s="1509" t="s">
        <v>55</v>
      </c>
      <c r="CC36" s="1509" t="s">
        <v>64</v>
      </c>
      <c r="CD36" s="1510"/>
      <c r="CE36" s="1652"/>
      <c r="CF36" s="1664">
        <f t="shared" si="10"/>
        <v>25</v>
      </c>
      <c r="CG36" s="1500" t="s">
        <v>88</v>
      </c>
      <c r="CH36" s="1508"/>
      <c r="CI36" s="1509" t="s">
        <v>55</v>
      </c>
      <c r="CJ36" s="1509" t="s">
        <v>64</v>
      </c>
      <c r="CK36" s="1509"/>
      <c r="CL36" s="1510"/>
      <c r="CM36" s="1119">
        <v>52</v>
      </c>
      <c r="CN36" s="1661">
        <f t="shared" si="11"/>
        <v>25</v>
      </c>
      <c r="CO36" s="1496" t="s">
        <v>14</v>
      </c>
      <c r="CP36" s="1508"/>
      <c r="CQ36" s="1509" t="s">
        <v>55</v>
      </c>
      <c r="CR36" s="1509" t="s">
        <v>64</v>
      </c>
      <c r="CS36" s="1509"/>
      <c r="CT36" s="1510"/>
      <c r="CU36" s="1243"/>
      <c r="CV36" s="1256" t="s">
        <v>244</v>
      </c>
      <c r="CW36" s="1253"/>
      <c r="CX36" s="1254"/>
      <c r="DA36" s="3110"/>
      <c r="DB36" s="3109"/>
      <c r="DC36" s="3109"/>
      <c r="DD36" s="3109"/>
      <c r="DE36" s="3108"/>
    </row>
    <row r="37" spans="2:109" s="3103" customFormat="1" ht="18.95" customHeight="1" thickBot="1">
      <c r="B37" s="1246"/>
      <c r="C37" s="1663">
        <f t="shared" si="0"/>
        <v>26</v>
      </c>
      <c r="D37" s="1550" t="s">
        <v>16</v>
      </c>
      <c r="E37" s="1541" t="s">
        <v>55</v>
      </c>
      <c r="F37" s="1521" t="s">
        <v>64</v>
      </c>
      <c r="G37" s="1521"/>
      <c r="H37" s="1521"/>
      <c r="I37" s="1522"/>
      <c r="J37" s="1131"/>
      <c r="K37" s="1659">
        <f t="shared" si="1"/>
        <v>26</v>
      </c>
      <c r="L37" s="1556" t="s">
        <v>15</v>
      </c>
      <c r="M37" s="1574" t="s">
        <v>64</v>
      </c>
      <c r="N37" s="1509"/>
      <c r="O37" s="1509"/>
      <c r="P37" s="1509"/>
      <c r="Q37" s="1510" t="s">
        <v>55</v>
      </c>
      <c r="R37" s="1119"/>
      <c r="S37" s="1659">
        <f t="shared" si="2"/>
        <v>26</v>
      </c>
      <c r="T37" s="1552" t="s">
        <v>15</v>
      </c>
      <c r="U37" s="1508" t="s">
        <v>55</v>
      </c>
      <c r="V37" s="1509" t="s">
        <v>64</v>
      </c>
      <c r="W37" s="1509"/>
      <c r="X37" s="1509"/>
      <c r="Y37" s="1510"/>
      <c r="Z37" s="1131"/>
      <c r="AA37" s="1660">
        <f t="shared" si="3"/>
        <v>26</v>
      </c>
      <c r="AB37" s="1497" t="s">
        <v>19</v>
      </c>
      <c r="AC37" s="1508" t="s">
        <v>64</v>
      </c>
      <c r="AD37" s="1509"/>
      <c r="AE37" s="1509"/>
      <c r="AF37" s="1509"/>
      <c r="AG37" s="1510" t="s">
        <v>55</v>
      </c>
      <c r="AH37" s="3146"/>
      <c r="AI37" s="1751">
        <f t="shared" si="4"/>
        <v>26</v>
      </c>
      <c r="AJ37" s="1549" t="s">
        <v>18</v>
      </c>
      <c r="AK37" s="1505" t="s">
        <v>64</v>
      </c>
      <c r="AL37" s="1506"/>
      <c r="AM37" s="1506"/>
      <c r="AN37" s="1506"/>
      <c r="AO37" s="1507" t="s">
        <v>55</v>
      </c>
      <c r="AP37" s="1119">
        <v>26</v>
      </c>
      <c r="AQ37" s="1660">
        <f t="shared" si="5"/>
        <v>26</v>
      </c>
      <c r="AR37" s="1551" t="s">
        <v>14</v>
      </c>
      <c r="AS37" s="2504"/>
      <c r="AT37" s="1524"/>
      <c r="AU37" s="1524"/>
      <c r="AV37" s="1524" t="s">
        <v>55</v>
      </c>
      <c r="AW37" s="1525" t="s">
        <v>64</v>
      </c>
      <c r="AX37" s="3811"/>
      <c r="AY37" s="1652"/>
      <c r="AZ37" s="1659">
        <f t="shared" si="6"/>
        <v>26</v>
      </c>
      <c r="BA37" s="1548" t="s">
        <v>19</v>
      </c>
      <c r="BB37" s="1508"/>
      <c r="BC37" s="1509"/>
      <c r="BD37" s="1509"/>
      <c r="BE37" s="1509" t="s">
        <v>55</v>
      </c>
      <c r="BF37" s="1510" t="s">
        <v>64</v>
      </c>
      <c r="BG37" s="1652"/>
      <c r="BH37" s="2409">
        <f t="shared" si="7"/>
        <v>26</v>
      </c>
      <c r="BI37" s="2413" t="s">
        <v>88</v>
      </c>
      <c r="BJ37" s="2504"/>
      <c r="BK37" s="1509"/>
      <c r="BL37" s="1509" t="s">
        <v>55</v>
      </c>
      <c r="BM37" s="1509" t="s">
        <v>64</v>
      </c>
      <c r="BN37" s="1510"/>
      <c r="BO37" s="1131"/>
      <c r="BP37" s="1659">
        <f t="shared" si="8"/>
        <v>26</v>
      </c>
      <c r="BQ37" s="1552" t="s">
        <v>17</v>
      </c>
      <c r="BR37" s="1505"/>
      <c r="BS37" s="1506" t="s">
        <v>55</v>
      </c>
      <c r="BT37" s="1506" t="s">
        <v>64</v>
      </c>
      <c r="BU37" s="1506"/>
      <c r="BV37" s="1507"/>
      <c r="BW37" s="1133"/>
      <c r="BX37" s="1662">
        <f t="shared" si="9"/>
        <v>26</v>
      </c>
      <c r="BY37" s="1558" t="s">
        <v>16</v>
      </c>
      <c r="BZ37" s="1577"/>
      <c r="CA37" s="1521" t="s">
        <v>55</v>
      </c>
      <c r="CB37" s="1521" t="s">
        <v>64</v>
      </c>
      <c r="CC37" s="1521"/>
      <c r="CD37" s="1522"/>
      <c r="CE37" s="1119"/>
      <c r="CF37" s="1659">
        <f t="shared" si="10"/>
        <v>26</v>
      </c>
      <c r="CG37" s="1500" t="s">
        <v>15</v>
      </c>
      <c r="CH37" s="1508" t="s">
        <v>55</v>
      </c>
      <c r="CI37" s="1509" t="s">
        <v>64</v>
      </c>
      <c r="CJ37" s="1509"/>
      <c r="CK37" s="1509"/>
      <c r="CL37" s="1510"/>
      <c r="CM37" s="1119"/>
      <c r="CN37" s="1661">
        <f t="shared" si="11"/>
        <v>26</v>
      </c>
      <c r="CO37" s="1496" t="s">
        <v>17</v>
      </c>
      <c r="CP37" s="1508" t="s">
        <v>55</v>
      </c>
      <c r="CQ37" s="1509" t="s">
        <v>64</v>
      </c>
      <c r="CR37" s="1509"/>
      <c r="CS37" s="1509"/>
      <c r="CT37" s="1510"/>
      <c r="CU37" s="1243"/>
      <c r="CV37" s="1256" t="s">
        <v>245</v>
      </c>
      <c r="CW37" s="1253"/>
      <c r="CX37" s="1254"/>
      <c r="DA37" s="3110"/>
      <c r="DB37" s="3109"/>
      <c r="DC37" s="3109"/>
      <c r="DD37" s="3109"/>
      <c r="DE37" s="3108"/>
    </row>
    <row r="38" spans="2:109" s="3103" customFormat="1" ht="18.95" customHeight="1" thickBot="1">
      <c r="B38" s="1119"/>
      <c r="C38" s="1664">
        <f t="shared" si="0"/>
        <v>27</v>
      </c>
      <c r="D38" s="1556" t="s">
        <v>18</v>
      </c>
      <c r="E38" s="1539" t="s">
        <v>64</v>
      </c>
      <c r="F38" s="1506"/>
      <c r="G38" s="1506"/>
      <c r="H38" s="1506"/>
      <c r="I38" s="1507" t="s">
        <v>55</v>
      </c>
      <c r="J38" s="1131">
        <v>9</v>
      </c>
      <c r="K38" s="1659">
        <f t="shared" si="1"/>
        <v>27</v>
      </c>
      <c r="L38" s="1556" t="s">
        <v>14</v>
      </c>
      <c r="M38" s="1574"/>
      <c r="N38" s="1509"/>
      <c r="O38" s="1509"/>
      <c r="P38" s="1509" t="s">
        <v>55</v>
      </c>
      <c r="Q38" s="1510" t="s">
        <v>64</v>
      </c>
      <c r="R38" s="1119">
        <v>13</v>
      </c>
      <c r="S38" s="1664">
        <f t="shared" si="2"/>
        <v>27</v>
      </c>
      <c r="T38" s="1552" t="s">
        <v>14</v>
      </c>
      <c r="U38" s="1508" t="s">
        <v>64</v>
      </c>
      <c r="V38" s="1509"/>
      <c r="W38" s="1509"/>
      <c r="X38" s="1509"/>
      <c r="Y38" s="1510" t="s">
        <v>55</v>
      </c>
      <c r="Z38" s="1154"/>
      <c r="AA38" s="1665">
        <f t="shared" si="3"/>
        <v>27</v>
      </c>
      <c r="AB38" s="1502" t="s">
        <v>16</v>
      </c>
      <c r="AC38" s="1511"/>
      <c r="AD38" s="1512"/>
      <c r="AE38" s="1512"/>
      <c r="AF38" s="1512" t="s">
        <v>55</v>
      </c>
      <c r="AG38" s="1513" t="s">
        <v>64</v>
      </c>
      <c r="AH38" s="1119"/>
      <c r="AI38" s="1850">
        <f t="shared" si="4"/>
        <v>27</v>
      </c>
      <c r="AJ38" s="1556" t="s">
        <v>88</v>
      </c>
      <c r="AK38" s="1508"/>
      <c r="AL38" s="1509"/>
      <c r="AM38" s="1509"/>
      <c r="AN38" s="1509" t="s">
        <v>55</v>
      </c>
      <c r="AO38" s="1510" t="s">
        <v>64</v>
      </c>
      <c r="AP38" s="1119"/>
      <c r="AQ38" s="1660">
        <f t="shared" si="5"/>
        <v>27</v>
      </c>
      <c r="AR38" s="1551" t="s">
        <v>17</v>
      </c>
      <c r="AS38" s="2504"/>
      <c r="AT38" s="1524"/>
      <c r="AU38" s="1524" t="s">
        <v>55</v>
      </c>
      <c r="AV38" s="1524" t="s">
        <v>64</v>
      </c>
      <c r="AW38" s="1525"/>
      <c r="AX38" s="3811"/>
      <c r="AY38" s="1246"/>
      <c r="AZ38" s="1662">
        <f t="shared" si="6"/>
        <v>27</v>
      </c>
      <c r="BA38" s="1544" t="s">
        <v>16</v>
      </c>
      <c r="BB38" s="1511"/>
      <c r="BC38" s="1512"/>
      <c r="BD38" s="1512" t="s">
        <v>55</v>
      </c>
      <c r="BE38" s="1512" t="s">
        <v>64</v>
      </c>
      <c r="BF38" s="1531"/>
      <c r="BG38" s="1131"/>
      <c r="BH38" s="2408">
        <f t="shared" si="7"/>
        <v>27</v>
      </c>
      <c r="BI38" s="1563" t="s">
        <v>15</v>
      </c>
      <c r="BJ38" s="2504"/>
      <c r="BK38" s="1509" t="s">
        <v>55</v>
      </c>
      <c r="BL38" s="1509" t="s">
        <v>64</v>
      </c>
      <c r="BM38" s="1509"/>
      <c r="BN38" s="1510"/>
      <c r="BO38" s="1131"/>
      <c r="BP38" s="1659">
        <f t="shared" si="8"/>
        <v>27</v>
      </c>
      <c r="BQ38" s="1552" t="s">
        <v>19</v>
      </c>
      <c r="BR38" s="1508" t="s">
        <v>55</v>
      </c>
      <c r="BS38" s="1509" t="s">
        <v>64</v>
      </c>
      <c r="BT38" s="1509"/>
      <c r="BU38" s="1509"/>
      <c r="BV38" s="1510"/>
      <c r="BW38" s="1125"/>
      <c r="BX38" s="1846">
        <f t="shared" si="9"/>
        <v>27</v>
      </c>
      <c r="BY38" s="3504" t="s">
        <v>18</v>
      </c>
      <c r="BZ38" s="1573" t="s">
        <v>55</v>
      </c>
      <c r="CA38" s="1515" t="s">
        <v>64</v>
      </c>
      <c r="CB38" s="1515"/>
      <c r="CC38" s="1515"/>
      <c r="CD38" s="1516"/>
      <c r="CE38" s="1119">
        <v>48</v>
      </c>
      <c r="CF38" s="1659">
        <f t="shared" si="10"/>
        <v>27</v>
      </c>
      <c r="CG38" s="1500" t="s">
        <v>14</v>
      </c>
      <c r="CH38" s="1508" t="s">
        <v>64</v>
      </c>
      <c r="CI38" s="1509"/>
      <c r="CJ38" s="1509"/>
      <c r="CK38" s="1509"/>
      <c r="CL38" s="1510" t="s">
        <v>55</v>
      </c>
      <c r="CM38" s="1119"/>
      <c r="CN38" s="1664">
        <f t="shared" si="11"/>
        <v>27</v>
      </c>
      <c r="CO38" s="1504" t="s">
        <v>19</v>
      </c>
      <c r="CP38" s="1508" t="s">
        <v>64</v>
      </c>
      <c r="CQ38" s="1509"/>
      <c r="CR38" s="1509"/>
      <c r="CS38" s="1509"/>
      <c r="CT38" s="1510" t="s">
        <v>55</v>
      </c>
      <c r="CU38" s="1243"/>
      <c r="CV38" s="1256" t="s">
        <v>246</v>
      </c>
      <c r="CW38" s="1253"/>
      <c r="CX38" s="1254"/>
      <c r="DA38" s="3110"/>
      <c r="DB38" s="3109"/>
      <c r="DC38" s="3109"/>
      <c r="DD38" s="3109"/>
      <c r="DE38" s="3108"/>
    </row>
    <row r="39" spans="2:109" s="3103" customFormat="1" ht="18.95" customHeight="1" thickBot="1">
      <c r="B39" s="1119"/>
      <c r="C39" s="1664">
        <f t="shared" si="0"/>
        <v>28</v>
      </c>
      <c r="D39" s="1551" t="s">
        <v>88</v>
      </c>
      <c r="E39" s="1540"/>
      <c r="F39" s="1509"/>
      <c r="G39" s="1509"/>
      <c r="H39" s="1509" t="s">
        <v>55</v>
      </c>
      <c r="I39" s="1510" t="s">
        <v>64</v>
      </c>
      <c r="J39" s="1847"/>
      <c r="K39" s="1659">
        <f t="shared" si="1"/>
        <v>28</v>
      </c>
      <c r="L39" s="1551" t="s">
        <v>17</v>
      </c>
      <c r="M39" s="1508"/>
      <c r="N39" s="1509"/>
      <c r="O39" s="1509" t="s">
        <v>55</v>
      </c>
      <c r="P39" s="1509" t="s">
        <v>64</v>
      </c>
      <c r="Q39" s="1510"/>
      <c r="R39" s="1131"/>
      <c r="S39" s="1660">
        <f t="shared" si="2"/>
        <v>28</v>
      </c>
      <c r="T39" s="1551" t="s">
        <v>17</v>
      </c>
      <c r="U39" s="1523"/>
      <c r="V39" s="1509"/>
      <c r="W39" s="1509"/>
      <c r="X39" s="1509" t="s">
        <v>55</v>
      </c>
      <c r="Y39" s="1510" t="s">
        <v>64</v>
      </c>
      <c r="Z39" s="1131"/>
      <c r="AA39" s="1660">
        <f t="shared" si="3"/>
        <v>28</v>
      </c>
      <c r="AB39" s="1504" t="s">
        <v>18</v>
      </c>
      <c r="AC39" s="1573"/>
      <c r="AD39" s="1515"/>
      <c r="AE39" s="1515" t="s">
        <v>55</v>
      </c>
      <c r="AF39" s="1515" t="s">
        <v>64</v>
      </c>
      <c r="AG39" s="1516"/>
      <c r="AH39" s="1119"/>
      <c r="AI39" s="1659">
        <f t="shared" si="4"/>
        <v>28</v>
      </c>
      <c r="AJ39" s="1556" t="s">
        <v>15</v>
      </c>
      <c r="AK39" s="1508"/>
      <c r="AL39" s="1509"/>
      <c r="AM39" s="1509" t="s">
        <v>55</v>
      </c>
      <c r="AN39" s="1509" t="s">
        <v>64</v>
      </c>
      <c r="AO39" s="1510"/>
      <c r="AP39" s="1119"/>
      <c r="AQ39" s="1660">
        <f t="shared" si="5"/>
        <v>28</v>
      </c>
      <c r="AR39" s="1551" t="s">
        <v>19</v>
      </c>
      <c r="AS39" s="2504"/>
      <c r="AT39" s="1524" t="s">
        <v>55</v>
      </c>
      <c r="AU39" s="1524" t="s">
        <v>64</v>
      </c>
      <c r="AV39" s="1524"/>
      <c r="AW39" s="1525"/>
      <c r="AX39" s="3811"/>
      <c r="AY39" s="1125"/>
      <c r="AZ39" s="1658">
        <f t="shared" si="6"/>
        <v>28</v>
      </c>
      <c r="BA39" s="1543" t="s">
        <v>18</v>
      </c>
      <c r="BB39" s="1505"/>
      <c r="BC39" s="1506" t="s">
        <v>55</v>
      </c>
      <c r="BD39" s="1506" t="s">
        <v>64</v>
      </c>
      <c r="BE39" s="1506"/>
      <c r="BF39" s="1507"/>
      <c r="BG39" s="1131">
        <v>35</v>
      </c>
      <c r="BH39" s="1660">
        <f t="shared" si="7"/>
        <v>28</v>
      </c>
      <c r="BI39" s="1561" t="s">
        <v>14</v>
      </c>
      <c r="BJ39" s="2504" t="s">
        <v>55</v>
      </c>
      <c r="BK39" s="1509" t="s">
        <v>64</v>
      </c>
      <c r="BL39" s="1509"/>
      <c r="BM39" s="1509"/>
      <c r="BN39" s="1510"/>
      <c r="BO39" s="1154"/>
      <c r="BP39" s="1663">
        <f t="shared" si="8"/>
        <v>28</v>
      </c>
      <c r="BQ39" s="1553" t="s">
        <v>16</v>
      </c>
      <c r="BR39" s="1511" t="s">
        <v>64</v>
      </c>
      <c r="BS39" s="1512"/>
      <c r="BT39" s="1512"/>
      <c r="BU39" s="1512"/>
      <c r="BV39" s="1513" t="s">
        <v>55</v>
      </c>
      <c r="BW39" s="1119"/>
      <c r="BX39" s="1660">
        <f t="shared" si="9"/>
        <v>28</v>
      </c>
      <c r="BY39" s="1551" t="s">
        <v>88</v>
      </c>
      <c r="BZ39" s="1574" t="s">
        <v>64</v>
      </c>
      <c r="CA39" s="1509"/>
      <c r="CB39" s="1509"/>
      <c r="CC39" s="1509"/>
      <c r="CD39" s="1510" t="s">
        <v>55</v>
      </c>
      <c r="CE39" s="1119"/>
      <c r="CF39" s="1659">
        <f t="shared" si="10"/>
        <v>28</v>
      </c>
      <c r="CG39" s="1500" t="s">
        <v>17</v>
      </c>
      <c r="CH39" s="1508"/>
      <c r="CI39" s="1509"/>
      <c r="CJ39" s="1509"/>
      <c r="CK39" s="1509" t="s">
        <v>55</v>
      </c>
      <c r="CL39" s="1510" t="s">
        <v>64</v>
      </c>
      <c r="CM39" s="1133"/>
      <c r="CN39" s="1662">
        <f t="shared" si="11"/>
        <v>28</v>
      </c>
      <c r="CO39" s="3506" t="s">
        <v>16</v>
      </c>
      <c r="CP39" s="1542"/>
      <c r="CQ39" s="1512"/>
      <c r="CR39" s="1512"/>
      <c r="CS39" s="1512" t="s">
        <v>55</v>
      </c>
      <c r="CT39" s="1513" t="s">
        <v>64</v>
      </c>
      <c r="CU39" s="1243"/>
      <c r="CV39" s="1256" t="s">
        <v>286</v>
      </c>
      <c r="CW39" s="1253"/>
      <c r="CX39" s="1254"/>
      <c r="DA39" s="3110"/>
      <c r="DB39" s="3109"/>
      <c r="DC39" s="3109"/>
      <c r="DD39" s="3109"/>
      <c r="DE39" s="3108"/>
    </row>
    <row r="40" spans="2:109" s="3103" customFormat="1" ht="18.95" customHeight="1" thickBot="1">
      <c r="B40" s="1119"/>
      <c r="C40" s="1664">
        <f t="shared" si="0"/>
        <v>29</v>
      </c>
      <c r="D40" s="1551" t="s">
        <v>15</v>
      </c>
      <c r="E40" s="1576"/>
      <c r="F40" s="1506"/>
      <c r="G40" s="1506" t="s">
        <v>55</v>
      </c>
      <c r="H40" s="1506" t="s">
        <v>64</v>
      </c>
      <c r="I40" s="1507"/>
      <c r="J40" s="4032"/>
      <c r="K40" s="4033"/>
      <c r="L40" s="4036"/>
      <c r="M40" s="4034"/>
      <c r="N40" s="4034"/>
      <c r="O40" s="4034"/>
      <c r="P40" s="4034"/>
      <c r="Q40" s="4035"/>
      <c r="R40" s="1119"/>
      <c r="S40" s="1664">
        <f t="shared" si="2"/>
        <v>29</v>
      </c>
      <c r="T40" s="1552" t="s">
        <v>19</v>
      </c>
      <c r="U40" s="1508"/>
      <c r="V40" s="1509"/>
      <c r="W40" s="1509" t="s">
        <v>55</v>
      </c>
      <c r="X40" s="1509" t="s">
        <v>64</v>
      </c>
      <c r="Y40" s="1510"/>
      <c r="Z40" s="1131"/>
      <c r="AA40" s="1660">
        <f t="shared" si="3"/>
        <v>29</v>
      </c>
      <c r="AB40" s="1504" t="s">
        <v>88</v>
      </c>
      <c r="AC40" s="1505"/>
      <c r="AD40" s="1506" t="s">
        <v>55</v>
      </c>
      <c r="AE40" s="1506" t="s">
        <v>64</v>
      </c>
      <c r="AF40" s="1506"/>
      <c r="AG40" s="1507"/>
      <c r="AH40" s="1119">
        <v>22</v>
      </c>
      <c r="AI40" s="1747">
        <f t="shared" si="4"/>
        <v>29</v>
      </c>
      <c r="AJ40" s="1556" t="s">
        <v>14</v>
      </c>
      <c r="AK40" s="1574"/>
      <c r="AL40" s="1509" t="s">
        <v>55</v>
      </c>
      <c r="AM40" s="1509" t="s">
        <v>64</v>
      </c>
      <c r="AN40" s="1509"/>
      <c r="AO40" s="1510"/>
      <c r="AP40" s="1133"/>
      <c r="AQ40" s="1665">
        <f t="shared" si="5"/>
        <v>29</v>
      </c>
      <c r="AR40" s="1550" t="s">
        <v>16</v>
      </c>
      <c r="AS40" s="2508" t="s">
        <v>55</v>
      </c>
      <c r="AT40" s="1527" t="s">
        <v>64</v>
      </c>
      <c r="AU40" s="1527"/>
      <c r="AV40" s="1527"/>
      <c r="AW40" s="1528"/>
      <c r="AX40" s="3811"/>
      <c r="AY40" s="1119"/>
      <c r="AZ40" s="1659">
        <f t="shared" si="6"/>
        <v>29</v>
      </c>
      <c r="BA40" s="1546" t="s">
        <v>88</v>
      </c>
      <c r="BB40" s="1574" t="s">
        <v>55</v>
      </c>
      <c r="BC40" s="1509" t="s">
        <v>64</v>
      </c>
      <c r="BD40" s="1509"/>
      <c r="BE40" s="1509"/>
      <c r="BF40" s="1510"/>
      <c r="BG40" s="1131"/>
      <c r="BH40" s="4040">
        <f t="shared" si="7"/>
        <v>29</v>
      </c>
      <c r="BI40" s="4041" t="s">
        <v>17</v>
      </c>
      <c r="BJ40" s="2504" t="s">
        <v>64</v>
      </c>
      <c r="BK40" s="1509"/>
      <c r="BL40" s="1509"/>
      <c r="BM40" s="1509"/>
      <c r="BN40" s="1510" t="s">
        <v>55</v>
      </c>
      <c r="BO40" s="1131"/>
      <c r="BP40" s="1664">
        <f t="shared" si="8"/>
        <v>29</v>
      </c>
      <c r="BQ40" s="1557" t="s">
        <v>18</v>
      </c>
      <c r="BR40" s="1505"/>
      <c r="BS40" s="1506"/>
      <c r="BT40" s="1506"/>
      <c r="BU40" s="1506" t="s">
        <v>55</v>
      </c>
      <c r="BV40" s="1507" t="s">
        <v>64</v>
      </c>
      <c r="BW40" s="1119"/>
      <c r="BX40" s="2409">
        <f t="shared" si="9"/>
        <v>29</v>
      </c>
      <c r="BY40" s="1584" t="s">
        <v>15</v>
      </c>
      <c r="BZ40" s="1576"/>
      <c r="CA40" s="1506"/>
      <c r="CB40" s="1506"/>
      <c r="CC40" s="1506" t="s">
        <v>55</v>
      </c>
      <c r="CD40" s="1507" t="s">
        <v>64</v>
      </c>
      <c r="CE40" s="1119"/>
      <c r="CF40" s="1659">
        <f t="shared" si="10"/>
        <v>29</v>
      </c>
      <c r="CG40" s="1500" t="s">
        <v>19</v>
      </c>
      <c r="CH40" s="1508"/>
      <c r="CI40" s="1509"/>
      <c r="CJ40" s="1509" t="s">
        <v>55</v>
      </c>
      <c r="CK40" s="1509" t="s">
        <v>64</v>
      </c>
      <c r="CL40" s="1510"/>
      <c r="CM40" s="1119"/>
      <c r="CN40" s="1664">
        <f t="shared" si="11"/>
        <v>29</v>
      </c>
      <c r="CO40" s="1504" t="s">
        <v>18</v>
      </c>
      <c r="CP40" s="1539"/>
      <c r="CQ40" s="1506"/>
      <c r="CR40" s="1506" t="s">
        <v>55</v>
      </c>
      <c r="CS40" s="1506" t="s">
        <v>64</v>
      </c>
      <c r="CT40" s="1507"/>
      <c r="CU40" s="1243"/>
      <c r="CV40" s="1257" t="s">
        <v>287</v>
      </c>
      <c r="CW40" s="1253"/>
      <c r="CX40" s="1254"/>
      <c r="DA40" s="3110"/>
      <c r="DB40" s="3109"/>
      <c r="DC40" s="3109"/>
      <c r="DD40" s="3109"/>
      <c r="DE40" s="3108"/>
    </row>
    <row r="41" spans="2:109" s="3103" customFormat="1" ht="18.95" customHeight="1" thickBot="1">
      <c r="B41" s="1119">
        <v>5</v>
      </c>
      <c r="C41" s="1664">
        <f t="shared" si="0"/>
        <v>30</v>
      </c>
      <c r="D41" s="1551" t="s">
        <v>14</v>
      </c>
      <c r="E41" s="1574"/>
      <c r="F41" s="1509" t="s">
        <v>55</v>
      </c>
      <c r="G41" s="1509" t="s">
        <v>64</v>
      </c>
      <c r="H41" s="1509"/>
      <c r="I41" s="1510"/>
      <c r="J41" s="1188"/>
      <c r="K41" s="3144"/>
      <c r="L41" s="1083"/>
      <c r="M41" s="3496"/>
      <c r="N41" s="3497"/>
      <c r="O41" s="3498"/>
      <c r="P41" s="3498"/>
      <c r="Q41" s="3499"/>
      <c r="R41" s="1154"/>
      <c r="S41" s="1665">
        <f t="shared" si="2"/>
        <v>30</v>
      </c>
      <c r="T41" s="1550" t="s">
        <v>16</v>
      </c>
      <c r="U41" s="1520"/>
      <c r="V41" s="1521" t="s">
        <v>55</v>
      </c>
      <c r="W41" s="1521" t="s">
        <v>64</v>
      </c>
      <c r="X41" s="1521"/>
      <c r="Y41" s="1522"/>
      <c r="Z41" s="1847"/>
      <c r="AA41" s="1660">
        <f t="shared" si="3"/>
        <v>30</v>
      </c>
      <c r="AB41" s="1500" t="s">
        <v>15</v>
      </c>
      <c r="AC41" s="1523" t="s">
        <v>55</v>
      </c>
      <c r="AD41" s="1524" t="s">
        <v>64</v>
      </c>
      <c r="AE41" s="1524"/>
      <c r="AF41" s="1524"/>
      <c r="AG41" s="1525"/>
      <c r="AH41" s="1119"/>
      <c r="AI41" s="1659">
        <f t="shared" si="4"/>
        <v>30</v>
      </c>
      <c r="AJ41" s="1552" t="s">
        <v>17</v>
      </c>
      <c r="AK41" s="1508" t="s">
        <v>55</v>
      </c>
      <c r="AL41" s="1509" t="s">
        <v>64</v>
      </c>
      <c r="AM41" s="1509"/>
      <c r="AN41" s="1509"/>
      <c r="AO41" s="1510"/>
      <c r="AP41" s="3987"/>
      <c r="AQ41" s="3143">
        <f t="shared" si="5"/>
        <v>30</v>
      </c>
      <c r="AR41" s="1549" t="s">
        <v>18</v>
      </c>
      <c r="AS41" s="1757" t="s">
        <v>64</v>
      </c>
      <c r="AT41" s="1748"/>
      <c r="AU41" s="1748"/>
      <c r="AV41" s="1748"/>
      <c r="AW41" s="1749" t="s">
        <v>55</v>
      </c>
      <c r="AX41" s="3811"/>
      <c r="AY41" s="1245"/>
      <c r="AZ41" s="1659">
        <f t="shared" si="6"/>
        <v>30</v>
      </c>
      <c r="BA41" s="1545" t="s">
        <v>15</v>
      </c>
      <c r="BB41" s="1508" t="s">
        <v>64</v>
      </c>
      <c r="BC41" s="1509"/>
      <c r="BD41" s="1509"/>
      <c r="BE41" s="1509"/>
      <c r="BF41" s="1510" t="s">
        <v>55</v>
      </c>
      <c r="BG41" s="1131"/>
      <c r="BH41" s="1660">
        <f t="shared" si="7"/>
        <v>30</v>
      </c>
      <c r="BI41" s="1561" t="s">
        <v>19</v>
      </c>
      <c r="BJ41" s="2504"/>
      <c r="BK41" s="1509"/>
      <c r="BL41" s="1509"/>
      <c r="BM41" s="1509" t="s">
        <v>55</v>
      </c>
      <c r="BN41" s="1510" t="s">
        <v>64</v>
      </c>
      <c r="BO41" s="1847"/>
      <c r="BP41" s="1664">
        <f t="shared" si="8"/>
        <v>30</v>
      </c>
      <c r="BQ41" s="1551" t="s">
        <v>88</v>
      </c>
      <c r="BR41" s="1508"/>
      <c r="BS41" s="1509"/>
      <c r="BT41" s="1509" t="s">
        <v>55</v>
      </c>
      <c r="BU41" s="1509" t="s">
        <v>64</v>
      </c>
      <c r="BV41" s="1510"/>
      <c r="BW41" s="1119">
        <v>44</v>
      </c>
      <c r="BX41" s="1660">
        <f t="shared" si="9"/>
        <v>30</v>
      </c>
      <c r="BY41" s="1551" t="s">
        <v>14</v>
      </c>
      <c r="BZ41" s="1574"/>
      <c r="CA41" s="1509"/>
      <c r="CB41" s="1509" t="s">
        <v>55</v>
      </c>
      <c r="CC41" s="1509" t="s">
        <v>64</v>
      </c>
      <c r="CD41" s="1510"/>
      <c r="CE41" s="1133"/>
      <c r="CF41" s="1663">
        <f t="shared" si="10"/>
        <v>30</v>
      </c>
      <c r="CG41" s="1498" t="s">
        <v>16</v>
      </c>
      <c r="CH41" s="1520"/>
      <c r="CI41" s="1521" t="s">
        <v>55</v>
      </c>
      <c r="CJ41" s="1521" t="s">
        <v>64</v>
      </c>
      <c r="CK41" s="1521"/>
      <c r="CL41" s="1522"/>
      <c r="CM41" s="1119"/>
      <c r="CN41" s="1659">
        <f t="shared" si="11"/>
        <v>30</v>
      </c>
      <c r="CO41" s="1497" t="s">
        <v>88</v>
      </c>
      <c r="CP41" s="1540"/>
      <c r="CQ41" s="1509" t="s">
        <v>55</v>
      </c>
      <c r="CR41" s="1509" t="s">
        <v>64</v>
      </c>
      <c r="CS41" s="1509"/>
      <c r="CT41" s="1510"/>
      <c r="CU41" s="1243"/>
      <c r="CV41" s="3112"/>
      <c r="CW41" s="3111"/>
      <c r="CX41" s="1254"/>
      <c r="DA41" s="3110"/>
      <c r="DB41" s="3109"/>
      <c r="DC41" s="3109"/>
      <c r="DD41" s="3109"/>
      <c r="DE41" s="3108"/>
    </row>
    <row r="42" spans="2:109" s="3103" customFormat="1" ht="18.95" customHeight="1" thickBot="1">
      <c r="B42" s="1119"/>
      <c r="C42" s="1664">
        <f t="shared" si="0"/>
        <v>31</v>
      </c>
      <c r="D42" s="1551" t="s">
        <v>17</v>
      </c>
      <c r="E42" s="1574" t="s">
        <v>55</v>
      </c>
      <c r="F42" s="1509" t="s">
        <v>64</v>
      </c>
      <c r="G42" s="1509"/>
      <c r="H42" s="1509"/>
      <c r="I42" s="1510"/>
      <c r="J42" s="1259"/>
      <c r="K42" s="3145"/>
      <c r="L42" s="1582"/>
      <c r="M42" s="3500"/>
      <c r="N42" s="3501"/>
      <c r="O42" s="3502"/>
      <c r="P42" s="3501"/>
      <c r="Q42" s="3503"/>
      <c r="R42" s="1131"/>
      <c r="S42" s="1666">
        <f t="shared" si="2"/>
        <v>31</v>
      </c>
      <c r="T42" s="1556" t="s">
        <v>18</v>
      </c>
      <c r="U42" s="1567" t="s">
        <v>55</v>
      </c>
      <c r="V42" s="1537" t="s">
        <v>64</v>
      </c>
      <c r="W42" s="1537"/>
      <c r="X42" s="1537"/>
      <c r="Y42" s="1538"/>
      <c r="Z42" s="1448"/>
      <c r="AA42" s="1501"/>
      <c r="AB42" s="1582"/>
      <c r="AC42" s="1520"/>
      <c r="AD42" s="1579"/>
      <c r="AE42" s="1579"/>
      <c r="AF42" s="1579"/>
      <c r="AG42" s="1583"/>
      <c r="AH42" s="1133"/>
      <c r="AI42" s="1662">
        <f t="shared" si="4"/>
        <v>31</v>
      </c>
      <c r="AJ42" s="1558" t="s">
        <v>19</v>
      </c>
      <c r="AK42" s="1564" t="s">
        <v>64</v>
      </c>
      <c r="AL42" s="1565"/>
      <c r="AM42" s="1565"/>
      <c r="AN42" s="1521"/>
      <c r="AO42" s="1522" t="s">
        <v>55</v>
      </c>
      <c r="AP42" s="1259"/>
      <c r="AQ42" s="1501"/>
      <c r="AR42" s="1582"/>
      <c r="AS42" s="1578"/>
      <c r="AT42" s="1579"/>
      <c r="AU42" s="1579"/>
      <c r="AV42" s="1580"/>
      <c r="AW42" s="1581"/>
      <c r="AX42" s="3811"/>
      <c r="AY42" s="1133">
        <v>31</v>
      </c>
      <c r="AZ42" s="1662">
        <f t="shared" si="6"/>
        <v>31</v>
      </c>
      <c r="BA42" s="4039" t="s">
        <v>14</v>
      </c>
      <c r="BB42" s="1564"/>
      <c r="BC42" s="1565"/>
      <c r="BD42" s="1565"/>
      <c r="BE42" s="1565" t="s">
        <v>55</v>
      </c>
      <c r="BF42" s="1566" t="s">
        <v>64</v>
      </c>
      <c r="BG42" s="1154"/>
      <c r="BH42" s="2407">
        <f t="shared" si="7"/>
        <v>31</v>
      </c>
      <c r="BI42" s="2411" t="s">
        <v>16</v>
      </c>
      <c r="BJ42" s="1577"/>
      <c r="BK42" s="1521"/>
      <c r="BL42" s="1521" t="s">
        <v>55</v>
      </c>
      <c r="BM42" s="1521" t="s">
        <v>64</v>
      </c>
      <c r="BN42" s="1583"/>
      <c r="BO42" s="1133"/>
      <c r="BP42" s="1133"/>
      <c r="BQ42" s="1260"/>
      <c r="BR42" s="1560"/>
      <c r="BS42" s="1263"/>
      <c r="BT42" s="1265"/>
      <c r="BU42" s="1263"/>
      <c r="BV42" s="1264"/>
      <c r="BW42" s="1133"/>
      <c r="BX42" s="2407">
        <f t="shared" si="9"/>
        <v>31</v>
      </c>
      <c r="BY42" s="1558" t="s">
        <v>17</v>
      </c>
      <c r="BZ42" s="1577"/>
      <c r="CA42" s="1521" t="s">
        <v>55</v>
      </c>
      <c r="CB42" s="1521" t="s">
        <v>64</v>
      </c>
      <c r="CC42" s="1521"/>
      <c r="CD42" s="1522"/>
      <c r="CE42" s="1133"/>
      <c r="CF42" s="1133"/>
      <c r="CG42" s="1260"/>
      <c r="CH42" s="1495"/>
      <c r="CI42" s="1263"/>
      <c r="CJ42" s="1263"/>
      <c r="CK42" s="1265"/>
      <c r="CL42" s="1266"/>
      <c r="CM42" s="1133"/>
      <c r="CN42" s="1662">
        <f t="shared" si="11"/>
        <v>31</v>
      </c>
      <c r="CO42" s="3506" t="s">
        <v>15</v>
      </c>
      <c r="CP42" s="1541" t="s">
        <v>55</v>
      </c>
      <c r="CQ42" s="1521" t="s">
        <v>64</v>
      </c>
      <c r="CR42" s="1521"/>
      <c r="CS42" s="1521"/>
      <c r="CT42" s="1522"/>
      <c r="CU42" s="1243"/>
      <c r="CV42" s="1392" t="s">
        <v>52</v>
      </c>
      <c r="CW42" s="1253"/>
      <c r="CX42" s="1254"/>
      <c r="CZ42" s="3107"/>
      <c r="DA42" s="3106"/>
      <c r="DB42" s="3105"/>
      <c r="DC42" s="3105"/>
      <c r="DD42" s="3105"/>
      <c r="DE42" s="3104"/>
    </row>
    <row r="43" spans="2:109" ht="18.95" customHeight="1">
      <c r="B43" s="3812" t="s">
        <v>255</v>
      </c>
      <c r="C43" s="314"/>
      <c r="D43" s="3813"/>
      <c r="E43" s="3814">
        <v>2</v>
      </c>
      <c r="F43" s="3815"/>
      <c r="G43" s="3816">
        <v>3</v>
      </c>
      <c r="H43" s="3815"/>
      <c r="I43" s="3817">
        <v>3</v>
      </c>
      <c r="J43" s="3818"/>
      <c r="K43" s="3819"/>
      <c r="L43" s="3820"/>
      <c r="M43" s="3816">
        <v>3</v>
      </c>
      <c r="N43" s="3815"/>
      <c r="O43" s="3816">
        <v>3</v>
      </c>
      <c r="P43" s="3815"/>
      <c r="Q43" s="3817">
        <v>2</v>
      </c>
      <c r="R43" s="3821"/>
      <c r="S43" s="3822"/>
      <c r="T43" s="3823"/>
      <c r="U43" s="3816">
        <v>2</v>
      </c>
      <c r="V43" s="3816"/>
      <c r="W43" s="3816">
        <v>3</v>
      </c>
      <c r="X43" s="3815"/>
      <c r="Y43" s="3817">
        <v>3</v>
      </c>
      <c r="Z43" s="3821"/>
      <c r="AA43" s="3822"/>
      <c r="AB43" s="3822"/>
      <c r="AC43" s="3824">
        <v>3</v>
      </c>
      <c r="AD43" s="3815"/>
      <c r="AE43" s="3816">
        <v>2</v>
      </c>
      <c r="AF43" s="3815"/>
      <c r="AG43" s="3817">
        <v>2</v>
      </c>
      <c r="AH43" s="3819"/>
      <c r="AI43" s="3819"/>
      <c r="AJ43" s="3823"/>
      <c r="AK43" s="3824">
        <v>2</v>
      </c>
      <c r="AL43" s="3815"/>
      <c r="AM43" s="3816">
        <v>3</v>
      </c>
      <c r="AN43" s="3815"/>
      <c r="AO43" s="3817">
        <v>2</v>
      </c>
      <c r="AP43" s="3821"/>
      <c r="AQ43" s="3822"/>
      <c r="AR43" s="3822"/>
      <c r="AS43" s="3824">
        <v>3</v>
      </c>
      <c r="AT43" s="3815"/>
      <c r="AU43" s="3816">
        <v>2</v>
      </c>
      <c r="AV43" s="3815"/>
      <c r="AW43" s="3817">
        <v>3</v>
      </c>
      <c r="AX43" s="3089"/>
      <c r="AY43" s="3812" t="s">
        <v>255</v>
      </c>
      <c r="AZ43" s="314"/>
      <c r="BA43" s="3813"/>
      <c r="BB43" s="3825">
        <v>2</v>
      </c>
      <c r="BC43" s="3826"/>
      <c r="BD43" s="3827">
        <v>3</v>
      </c>
      <c r="BE43" s="3826"/>
      <c r="BF43" s="3828">
        <v>3</v>
      </c>
      <c r="BG43" s="3818"/>
      <c r="BH43" s="3819"/>
      <c r="BI43" s="3819"/>
      <c r="BJ43" s="3829">
        <v>3</v>
      </c>
      <c r="BK43" s="3826"/>
      <c r="BL43" s="3827">
        <v>3</v>
      </c>
      <c r="BM43" s="3826"/>
      <c r="BN43" s="3828">
        <v>2</v>
      </c>
      <c r="BO43" s="3818"/>
      <c r="BP43" s="3822"/>
      <c r="BQ43" s="3823"/>
      <c r="BR43" s="3824">
        <v>2</v>
      </c>
      <c r="BS43" s="3830"/>
      <c r="BT43" s="3816">
        <v>2</v>
      </c>
      <c r="BU43" s="3815"/>
      <c r="BV43" s="3828">
        <v>3</v>
      </c>
      <c r="BW43" s="3818"/>
      <c r="BX43" s="3819"/>
      <c r="BY43" s="3820"/>
      <c r="BZ43" s="3829">
        <v>3</v>
      </c>
      <c r="CA43" s="3826"/>
      <c r="CB43" s="3827">
        <v>2</v>
      </c>
      <c r="CC43" s="3826"/>
      <c r="CD43" s="3828">
        <v>3</v>
      </c>
      <c r="CE43" s="3821"/>
      <c r="CF43" s="3822"/>
      <c r="CG43" s="3823"/>
      <c r="CH43" s="3824">
        <v>3</v>
      </c>
      <c r="CI43" s="3830"/>
      <c r="CJ43" s="3816">
        <v>3</v>
      </c>
      <c r="CK43" s="3815"/>
      <c r="CL43" s="3817">
        <v>2</v>
      </c>
      <c r="CM43" s="3818"/>
      <c r="CN43" s="3819"/>
      <c r="CO43" s="3820"/>
      <c r="CP43" s="3829">
        <v>2</v>
      </c>
      <c r="CQ43" s="3826"/>
      <c r="CR43" s="3825">
        <v>3</v>
      </c>
      <c r="CS43" s="3826"/>
      <c r="CT43" s="3828">
        <v>3</v>
      </c>
      <c r="CU43" s="127"/>
      <c r="CV43" s="3831" t="s">
        <v>54</v>
      </c>
      <c r="CW43" s="3832"/>
      <c r="CX43" s="1058"/>
      <c r="CY43" s="3812" t="s">
        <v>165</v>
      </c>
      <c r="CZ43" s="3833"/>
      <c r="DA43" s="3834">
        <f>+E43+M43+U43+AC43+AK43+AS43+BB43+BJ43+BR43+BZ43+CH43+CP43</f>
        <v>30</v>
      </c>
      <c r="DB43" s="3086"/>
      <c r="DC43" s="3086">
        <f>+G43+O43+W43+AE43+AM43+AU43+BD43+BL43+BT43+CB43+CJ43+CR43</f>
        <v>32</v>
      </c>
      <c r="DD43" s="3086"/>
      <c r="DE43" s="3835">
        <f>+I43+Q43+Y43+AG43+AO43+AW43+BF43+BN43+BV43+CD43+CL43+CT43</f>
        <v>31</v>
      </c>
    </row>
    <row r="44" spans="2:109" ht="18.75" customHeight="1" thickBot="1">
      <c r="B44" s="3836" t="s">
        <v>97</v>
      </c>
      <c r="C44" s="3833"/>
      <c r="D44" s="3837"/>
      <c r="E44" s="3838"/>
      <c r="F44" s="3839">
        <v>3</v>
      </c>
      <c r="G44" s="3840"/>
      <c r="H44" s="3839">
        <v>3</v>
      </c>
      <c r="I44" s="3841"/>
      <c r="J44" s="3818"/>
      <c r="K44" s="3819"/>
      <c r="L44" s="3820"/>
      <c r="M44" s="3842"/>
      <c r="N44" s="3839">
        <v>3</v>
      </c>
      <c r="O44" s="3840"/>
      <c r="P44" s="3839">
        <v>2</v>
      </c>
      <c r="Q44" s="3841"/>
      <c r="R44" s="3818"/>
      <c r="S44" s="3819"/>
      <c r="T44" s="3820"/>
      <c r="U44" s="3842"/>
      <c r="V44" s="3839">
        <v>2</v>
      </c>
      <c r="W44" s="3839"/>
      <c r="X44" s="3839">
        <v>3</v>
      </c>
      <c r="Y44" s="3841"/>
      <c r="Z44" s="3818"/>
      <c r="AA44" s="3819"/>
      <c r="AB44" s="3819"/>
      <c r="AC44" s="3842"/>
      <c r="AD44" s="3839">
        <v>3</v>
      </c>
      <c r="AE44" s="3840"/>
      <c r="AF44" s="3839">
        <v>2</v>
      </c>
      <c r="AG44" s="3841"/>
      <c r="AH44" s="3819"/>
      <c r="AI44" s="3819"/>
      <c r="AJ44" s="3819"/>
      <c r="AK44" s="3842"/>
      <c r="AL44" s="3839">
        <v>3</v>
      </c>
      <c r="AM44" s="3840"/>
      <c r="AN44" s="3839">
        <v>3</v>
      </c>
      <c r="AO44" s="3841"/>
      <c r="AP44" s="3818"/>
      <c r="AQ44" s="3819"/>
      <c r="AR44" s="3819"/>
      <c r="AS44" s="3842"/>
      <c r="AT44" s="3839">
        <v>2</v>
      </c>
      <c r="AU44" s="3840"/>
      <c r="AV44" s="3839">
        <v>2</v>
      </c>
      <c r="AW44" s="3841"/>
      <c r="AX44" s="3089"/>
      <c r="AY44" s="3836" t="s">
        <v>97</v>
      </c>
      <c r="AZ44" s="3833"/>
      <c r="BA44" s="3837"/>
      <c r="BB44" s="3838"/>
      <c r="BC44" s="3839">
        <v>3</v>
      </c>
      <c r="BD44" s="3839"/>
      <c r="BE44" s="3839">
        <v>3</v>
      </c>
      <c r="BF44" s="3841"/>
      <c r="BG44" s="3818"/>
      <c r="BH44" s="3819"/>
      <c r="BI44" s="3819"/>
      <c r="BJ44" s="3842"/>
      <c r="BK44" s="3839">
        <v>3</v>
      </c>
      <c r="BL44" s="3840"/>
      <c r="BM44" s="3839">
        <v>3</v>
      </c>
      <c r="BN44" s="3841"/>
      <c r="BO44" s="3818"/>
      <c r="BP44" s="3819"/>
      <c r="BQ44" s="3820"/>
      <c r="BR44" s="3842"/>
      <c r="BS44" s="3839">
        <v>2</v>
      </c>
      <c r="BT44" s="3840"/>
      <c r="BU44" s="3839">
        <v>2</v>
      </c>
      <c r="BV44" s="3841"/>
      <c r="BW44" s="3818"/>
      <c r="BX44" s="3819"/>
      <c r="BY44" s="3820"/>
      <c r="BZ44" s="3842"/>
      <c r="CA44" s="3839">
        <v>2</v>
      </c>
      <c r="CB44" s="3840"/>
      <c r="CC44" s="3839">
        <v>3</v>
      </c>
      <c r="CD44" s="3841"/>
      <c r="CE44" s="3818"/>
      <c r="CF44" s="3819"/>
      <c r="CG44" s="3820"/>
      <c r="CH44" s="3842"/>
      <c r="CI44" s="3839">
        <v>3</v>
      </c>
      <c r="CJ44" s="3840"/>
      <c r="CK44" s="3839">
        <v>2</v>
      </c>
      <c r="CL44" s="3841"/>
      <c r="CM44" s="3818"/>
      <c r="CN44" s="3819"/>
      <c r="CO44" s="3820"/>
      <c r="CP44" s="3842"/>
      <c r="CQ44" s="3839">
        <v>2</v>
      </c>
      <c r="CR44" s="3840"/>
      <c r="CS44" s="3839">
        <v>3</v>
      </c>
      <c r="CT44" s="3841"/>
      <c r="CU44" s="127"/>
      <c r="CV44" s="470" t="s">
        <v>247</v>
      </c>
      <c r="CW44" s="1067"/>
      <c r="CX44" s="1058"/>
      <c r="CY44" s="3836" t="s">
        <v>97</v>
      </c>
      <c r="CZ44" s="3833"/>
      <c r="DA44" s="3080"/>
      <c r="DB44" s="3079">
        <f>+F44+N44+V44+AD44+AL44+AT44+BC44+BK44+BS44+CA44+CI44+CQ44</f>
        <v>31</v>
      </c>
      <c r="DC44" s="3079"/>
      <c r="DD44" s="3079">
        <f>+H44+P44+X44+AF44+AN44+AV44+BE44+BM44+BU44+CC44+CK44+CS44</f>
        <v>31</v>
      </c>
      <c r="DE44" s="3077"/>
    </row>
    <row r="45" spans="2:109" ht="18.95" customHeight="1">
      <c r="B45" s="4471" t="s">
        <v>95</v>
      </c>
      <c r="C45" s="4472"/>
      <c r="D45" s="4473"/>
      <c r="E45" s="3843">
        <f>COUNTIF(E12:E42,"R" )+COUNTIF(E12:E42,"N" )+E43</f>
        <v>15</v>
      </c>
      <c r="F45" s="3844"/>
      <c r="G45" s="3844">
        <f>COUNTIF(G12:G42,"R" )+COUNTIF(G12:G42,"N" )+G43</f>
        <v>15</v>
      </c>
      <c r="H45" s="3844"/>
      <c r="I45" s="3845">
        <f>COUNTIF(I12:I42,"R" )+COUNTIF(I12:I42,"N" )+I43</f>
        <v>15</v>
      </c>
      <c r="J45" s="3846"/>
      <c r="K45" s="3847"/>
      <c r="L45" s="3848" t="s">
        <v>56</v>
      </c>
      <c r="M45" s="3849">
        <f>COUNTIF(M12:M42,"R" )+COUNTIF(M12:M42,"N" )+M43</f>
        <v>14</v>
      </c>
      <c r="N45" s="3844"/>
      <c r="O45" s="3844">
        <f>COUNTIF(O12:O42,"R" )+COUNTIF(O12:O42,"N" )+O43</f>
        <v>14</v>
      </c>
      <c r="P45" s="3844"/>
      <c r="Q45" s="3845">
        <f>COUNTIF(Q12:Q42,"R" )+COUNTIF(Q12:Q42,"N" )+Q43</f>
        <v>14</v>
      </c>
      <c r="R45" s="3846"/>
      <c r="S45" s="3847"/>
      <c r="T45" s="3848"/>
      <c r="U45" s="3849">
        <f>COUNTIF(U12:U42,"R" )+COUNTIF(U12:U42,"N" )+U43</f>
        <v>15</v>
      </c>
      <c r="V45" s="3844"/>
      <c r="W45" s="3844">
        <f>COUNTIF(W12:W42,"R" )+COUNTIF(W12:W42,"N" )+W43</f>
        <v>15</v>
      </c>
      <c r="X45" s="3844"/>
      <c r="Y45" s="3845">
        <f>COUNTIF(Y12:Y42,"R" )+COUNTIF(Y12:Y42,"N" )+Y43</f>
        <v>15</v>
      </c>
      <c r="Z45" s="3846"/>
      <c r="AA45" s="3847"/>
      <c r="AB45" s="3847"/>
      <c r="AC45" s="3849">
        <f>COUNTIF(AC12:AC42,"R" )+COUNTIF(AC12:AC42,"N" )+AC43</f>
        <v>15</v>
      </c>
      <c r="AD45" s="3844"/>
      <c r="AE45" s="3844">
        <f>COUNTIF(AE12:AE42,"R" )+COUNTIF(AE12:AE42,"N" )+AE43</f>
        <v>14</v>
      </c>
      <c r="AF45" s="3844"/>
      <c r="AG45" s="3845">
        <f>COUNTIF(AG12:AG42,"R" )+COUNTIF(AG12:AG42,"N" )+AG43</f>
        <v>14</v>
      </c>
      <c r="AH45" s="3847"/>
      <c r="AI45" s="3847"/>
      <c r="AJ45" s="3847"/>
      <c r="AK45" s="3849">
        <f>COUNTIF(AK12:AK42,"R" )+COUNTIF(AK12:AK42,"N" )+AK43</f>
        <v>15</v>
      </c>
      <c r="AL45" s="3844"/>
      <c r="AM45" s="3844">
        <f>COUNTIF(AM12:AM42,"R" )+COUNTIF(AM12:AM42,"N" )+AM43</f>
        <v>15</v>
      </c>
      <c r="AN45" s="3844"/>
      <c r="AO45" s="3845">
        <f>COUNTIF(AO12:AO42,"R" )+COUNTIF(AO12:AO42,"N" )+AO43</f>
        <v>15</v>
      </c>
      <c r="AP45" s="3846"/>
      <c r="AQ45" s="3847"/>
      <c r="AR45" s="3847"/>
      <c r="AS45" s="3849">
        <f>COUNTIF(AS12:AS42,"R" )+COUNTIF(AS12:AS42,"N" )+AS43</f>
        <v>15</v>
      </c>
      <c r="AT45" s="3844"/>
      <c r="AU45" s="3844">
        <f>COUNTIF(AU12:AU42,"R" )+COUNTIF(AU12:AU42,"N" )+AU43</f>
        <v>14</v>
      </c>
      <c r="AV45" s="3844"/>
      <c r="AW45" s="3845">
        <f>COUNTIF(AW12:AW42,"R" )+COUNTIF(AW12:AW42,"N" )+AW43</f>
        <v>15</v>
      </c>
      <c r="AX45" s="3089"/>
      <c r="AY45" s="4471" t="s">
        <v>95</v>
      </c>
      <c r="AZ45" s="4472"/>
      <c r="BA45" s="4473"/>
      <c r="BB45" s="3843">
        <f>COUNTIF(BB12:BB42,"R" )+COUNTIF(BB12:BB42,"N" )+BB43</f>
        <v>14</v>
      </c>
      <c r="BC45" s="3844"/>
      <c r="BD45" s="3844">
        <f>COUNTIF(BD12:BD42,"R" )+COUNTIF(BD12:BD42,"N" )+BD43</f>
        <v>15</v>
      </c>
      <c r="BE45" s="3844"/>
      <c r="BF45" s="3845">
        <f>COUNTIF(BF12:BF42,"R" )+COUNTIF(BF12:BF42,"N" )+BF43</f>
        <v>16</v>
      </c>
      <c r="BG45" s="3846"/>
      <c r="BH45" s="3847"/>
      <c r="BI45" s="3848"/>
      <c r="BJ45" s="3849">
        <f>COUNTIF(BJ12:BJ42,"R" )+COUNTIF(BJ12:BJ42,"N" )+BJ43</f>
        <v>15</v>
      </c>
      <c r="BK45" s="3844"/>
      <c r="BL45" s="3844">
        <f>COUNTIF(BL12:BL42,"R" )+COUNTIF(BL12:BL42,"N" )+BL43</f>
        <v>16</v>
      </c>
      <c r="BM45" s="3844"/>
      <c r="BN45" s="3845">
        <f>COUNTIF(BN12:BN42,"R" )+COUNTIF(BN12:BN42,"N" )+BN43</f>
        <v>14</v>
      </c>
      <c r="BO45" s="3846"/>
      <c r="BP45" s="3847"/>
      <c r="BQ45" s="3848"/>
      <c r="BR45" s="3849">
        <f>COUNTIF(BR12:BR42,"R" )+COUNTIF(BR12:BR42,"N" )+BR43</f>
        <v>14</v>
      </c>
      <c r="BS45" s="3844"/>
      <c r="BT45" s="3844">
        <f>COUNTIF(BT12:BT42,"R" )+COUNTIF(BT12:BT42,"N" )+BT43</f>
        <v>14</v>
      </c>
      <c r="BU45" s="3844"/>
      <c r="BV45" s="3845">
        <f>COUNTIF(BV12:BV42,"R" )+COUNTIF(BV12:BV42,"N" )+BV43</f>
        <v>15</v>
      </c>
      <c r="BW45" s="3846"/>
      <c r="BX45" s="3847"/>
      <c r="BY45" s="3848"/>
      <c r="BZ45" s="3849">
        <f>COUNTIF(BZ12:BZ42,"R" )+COUNTIF(BZ12:BZ42,"N" )+BZ43</f>
        <v>15</v>
      </c>
      <c r="CA45" s="3844"/>
      <c r="CB45" s="3844">
        <f>COUNTIF(CB12:CB42,"R" )+COUNTIF(CB12:CB42,"N" )+CB43</f>
        <v>15</v>
      </c>
      <c r="CC45" s="3844"/>
      <c r="CD45" s="3845">
        <f>COUNTIF(CD12:CD42,"R" )+COUNTIF(CD12:CD42,"N" )+CD43</f>
        <v>15</v>
      </c>
      <c r="CE45" s="3846"/>
      <c r="CF45" s="3847"/>
      <c r="CG45" s="3848"/>
      <c r="CH45" s="3849">
        <f>COUNTIF(CH12:CH42,"R" )+COUNTIF(CH12:CH42,"N" )+CH43</f>
        <v>15</v>
      </c>
      <c r="CI45" s="3844"/>
      <c r="CJ45" s="3844">
        <f>COUNTIF(CJ12:CJ42,"R" )+COUNTIF(CJ12:CJ42,"N" )+CJ43</f>
        <v>15</v>
      </c>
      <c r="CK45" s="3844"/>
      <c r="CL45" s="3845">
        <f>COUNTIF(CL12:CL42,"R" )+COUNTIF(CL12:CL42,"N" )+CL43</f>
        <v>14</v>
      </c>
      <c r="CM45" s="3846"/>
      <c r="CN45" s="3847"/>
      <c r="CO45" s="3848"/>
      <c r="CP45" s="3850">
        <f>COUNTIF(CP12:CP42,"R" )+COUNTIF(CP12:CP42,"N" )+CP43</f>
        <v>15</v>
      </c>
      <c r="CQ45" s="3851"/>
      <c r="CR45" s="3851">
        <f>COUNTIF(CR12:CR42,"R" )+COUNTIF(CR12:CR42,"N" )+CR43</f>
        <v>15</v>
      </c>
      <c r="CS45" s="3851"/>
      <c r="CT45" s="3852">
        <f>COUNTIF(CT12:CT42,"R" )+COUNTIF(CT12:CT42,"N" )+CT43</f>
        <v>15</v>
      </c>
      <c r="CU45" s="127"/>
      <c r="CV45" s="470" t="s">
        <v>248</v>
      </c>
      <c r="CW45" s="1067"/>
      <c r="CX45" s="1058"/>
      <c r="CY45" s="147" t="s">
        <v>52</v>
      </c>
      <c r="CZ45" s="314"/>
      <c r="DA45" s="3095">
        <f>+E45+M45+U45+AC45+AK45+AS45+BB45+BJ45+BR45+BZ45+CH45+CP45</f>
        <v>177</v>
      </c>
      <c r="DB45" s="3094"/>
      <c r="DC45" s="3094">
        <f>+G45+O45+W45+AE45+AM45+AU45+BD45+BL45+BT45+CB45+CJ45+CR45</f>
        <v>177</v>
      </c>
      <c r="DD45" s="3094"/>
      <c r="DE45" s="3093">
        <f>+I45+Q45+Y45+AG45+AO45+AW45+BF45+BN45+BV45+CD45+CL45+CT45</f>
        <v>177</v>
      </c>
    </row>
    <row r="46" spans="2:109" ht="18.95" customHeight="1" thickBot="1">
      <c r="B46" s="4474"/>
      <c r="C46" s="4475"/>
      <c r="D46" s="4476"/>
      <c r="E46" s="3853"/>
      <c r="F46" s="3854">
        <f>COUNTIF(F12:F42,"R" )+COUNTIF(F12:F42,"N" )+F44</f>
        <v>16</v>
      </c>
      <c r="G46" s="3854"/>
      <c r="H46" s="3854">
        <f>COUNTIF(H12:H42,"R" )+COUNTIF(H12:H42,"N" )+H44</f>
        <v>15</v>
      </c>
      <c r="I46" s="3855"/>
      <c r="J46" s="3856"/>
      <c r="K46" s="3857"/>
      <c r="L46" s="3858"/>
      <c r="M46" s="3859"/>
      <c r="N46" s="3854">
        <f>COUNTIF(N12:N42,"R" )+COUNTIF(N12:N42,"N" )+N44</f>
        <v>13</v>
      </c>
      <c r="O46" s="3854"/>
      <c r="P46" s="3854">
        <f>COUNTIF(P12:P42,"R" )+COUNTIF(P12:P42,"N" )+P44</f>
        <v>14</v>
      </c>
      <c r="Q46" s="3855"/>
      <c r="R46" s="3856"/>
      <c r="S46" s="3857"/>
      <c r="T46" s="3858"/>
      <c r="U46" s="3859"/>
      <c r="V46" s="3854">
        <f>COUNTIF(V12:V42,"R" )+COUNTIF(V12:V42,"N" )+V44</f>
        <v>15</v>
      </c>
      <c r="W46" s="3854"/>
      <c r="X46" s="3854">
        <f>COUNTIF(X12:X42,"R" )+COUNTIF(X12:X42,"N" )+X44</f>
        <v>15</v>
      </c>
      <c r="Y46" s="3855"/>
      <c r="Z46" s="3856"/>
      <c r="AA46" s="3857"/>
      <c r="AB46" s="3857"/>
      <c r="AC46" s="3859"/>
      <c r="AD46" s="3854">
        <f>COUNTIF(AD12:AD42,"R" )+COUNTIF(AD12:AD42,"N" )+AD44</f>
        <v>15</v>
      </c>
      <c r="AE46" s="3854"/>
      <c r="AF46" s="3854">
        <f>COUNTIF(AF12:AF42,"R" )+COUNTIF(AF12:AF42,"N" )+AF44</f>
        <v>14</v>
      </c>
      <c r="AG46" s="3855"/>
      <c r="AH46" s="3857"/>
      <c r="AI46" s="3857"/>
      <c r="AJ46" s="3857"/>
      <c r="AK46" s="3859"/>
      <c r="AL46" s="3854">
        <f>COUNTIF(AL12:AL42,"R" )+COUNTIF(AL12:AL42,"N" )+AL44</f>
        <v>15</v>
      </c>
      <c r="AM46" s="3854"/>
      <c r="AN46" s="3854">
        <f>COUNTIF(AN12:AN42,"R" )+COUNTIF(AN12:AN42,"N" )+AN44</f>
        <v>15</v>
      </c>
      <c r="AO46" s="3855"/>
      <c r="AP46" s="3856"/>
      <c r="AQ46" s="3857"/>
      <c r="AR46" s="3857"/>
      <c r="AS46" s="3859"/>
      <c r="AT46" s="3854">
        <f>COUNTIF(AT12:AT42,"R" )+COUNTIF(AT12:AT42,"N" )+AT44</f>
        <v>14</v>
      </c>
      <c r="AU46" s="3854"/>
      <c r="AV46" s="3854">
        <f>COUNTIF(AV12:AV42,"R" )+COUNTIF(AV12:AV42,"N" )+AV44</f>
        <v>14</v>
      </c>
      <c r="AW46" s="3855"/>
      <c r="AX46" s="3089"/>
      <c r="AY46" s="4474"/>
      <c r="AZ46" s="4475"/>
      <c r="BA46" s="4476"/>
      <c r="BB46" s="3853"/>
      <c r="BC46" s="3854">
        <f>COUNTIF(BC12:BC42,"R" )+COUNTIF(BC12:BC42,"N" )+BC44</f>
        <v>15</v>
      </c>
      <c r="BD46" s="3854"/>
      <c r="BE46" s="3854">
        <f>COUNTIF(BE12:BE42,"R" )+COUNTIF(BE12:BE42,"N" )+BE44</f>
        <v>16</v>
      </c>
      <c r="BF46" s="3855"/>
      <c r="BG46" s="3856"/>
      <c r="BH46" s="3857"/>
      <c r="BI46" s="3858"/>
      <c r="BJ46" s="3859"/>
      <c r="BK46" s="3854">
        <f>COUNTIF(BK12:BK42,"R" )+COUNTIF(BK12:BK42,"N" )+BK44</f>
        <v>15</v>
      </c>
      <c r="BL46" s="3854"/>
      <c r="BM46" s="3854">
        <f>COUNTIF(BM12:BM42,"R" )+COUNTIF(BM12:BM42,"N" )+BM44</f>
        <v>16</v>
      </c>
      <c r="BN46" s="3855"/>
      <c r="BO46" s="3856"/>
      <c r="BP46" s="3857"/>
      <c r="BQ46" s="3858"/>
      <c r="BR46" s="3859"/>
      <c r="BS46" s="3854">
        <f>COUNTIF(BS12:BS42,"R" )+COUNTIF(BS12:BS42,"N" )+BS44</f>
        <v>14</v>
      </c>
      <c r="BT46" s="3854"/>
      <c r="BU46" s="3854">
        <f>COUNTIF(BU12:BU42,"R" )+COUNTIF(BU12:BU42,"N" )+BU44</f>
        <v>14</v>
      </c>
      <c r="BV46" s="3855"/>
      <c r="BW46" s="3856"/>
      <c r="BX46" s="3857"/>
      <c r="BY46" s="3858"/>
      <c r="BZ46" s="3859"/>
      <c r="CA46" s="3854">
        <f>COUNTIF(CA12:CA42,"R" )+COUNTIF(CA12:CA42,"N" )+CA44</f>
        <v>15</v>
      </c>
      <c r="CB46" s="3854"/>
      <c r="CC46" s="3854">
        <f>COUNTIF(CC12:CC42,"R" )+COUNTIF(CC12:CC42,"N" )+CC44</f>
        <v>15</v>
      </c>
      <c r="CD46" s="3855"/>
      <c r="CE46" s="3856"/>
      <c r="CF46" s="3857"/>
      <c r="CG46" s="3858"/>
      <c r="CH46" s="3859"/>
      <c r="CI46" s="3854">
        <f>COUNTIF(CI12:CI42,"R" )+COUNTIF(CI12:CI42,"N" )+CI44</f>
        <v>15</v>
      </c>
      <c r="CJ46" s="3854"/>
      <c r="CK46" s="3854">
        <f>COUNTIF(CK12:CK42,"R" )+COUNTIF(CK12:CK42,"N" )+CK44</f>
        <v>14</v>
      </c>
      <c r="CL46" s="3855"/>
      <c r="CM46" s="3856"/>
      <c r="CN46" s="3857"/>
      <c r="CO46" s="3858"/>
      <c r="CP46" s="3860"/>
      <c r="CQ46" s="3861">
        <f>COUNTIF(CQ12:CQ42,"R" )+COUNTIF(CQ12:CQ42,"N" )+CQ44</f>
        <v>15</v>
      </c>
      <c r="CR46" s="3861"/>
      <c r="CS46" s="3861">
        <f>COUNTIF(CS12:CS42,"R" )+COUNTIF(CS12:CS42,"N" )+CS44</f>
        <v>15</v>
      </c>
      <c r="CT46" s="3862"/>
      <c r="CU46" s="127"/>
      <c r="CV46" s="470" t="s">
        <v>249</v>
      </c>
      <c r="CW46" s="1067"/>
      <c r="CX46" s="1058"/>
      <c r="CY46" s="148" t="s">
        <v>53</v>
      </c>
      <c r="CZ46" s="315"/>
      <c r="DA46" s="3092"/>
      <c r="DB46" s="3091">
        <f>+F46+N46+V46+AD46+AL46+AT46+BC46+BK46+BS46+CA46+CI46+CQ46</f>
        <v>177</v>
      </c>
      <c r="DC46" s="3091"/>
      <c r="DD46" s="3091">
        <f>+H46+P46+X46+AF46+AN46+AV46+BE46+BM46+BU46+CC46+CK46+CS46</f>
        <v>177</v>
      </c>
      <c r="DE46" s="3090"/>
    </row>
    <row r="47" spans="2:109" ht="18.95" customHeight="1">
      <c r="B47" s="4471" t="s">
        <v>100</v>
      </c>
      <c r="C47" s="4472"/>
      <c r="D47" s="4473"/>
      <c r="E47" s="3863">
        <f>+E45*11.25</f>
        <v>168.75</v>
      </c>
      <c r="F47" s="3864"/>
      <c r="G47" s="3865">
        <f>+G45*11.25</f>
        <v>168.75</v>
      </c>
      <c r="H47" s="3864"/>
      <c r="I47" s="3866">
        <f>+I45*11.25</f>
        <v>168.75</v>
      </c>
      <c r="J47" s="3821"/>
      <c r="K47" s="3822"/>
      <c r="L47" s="3823" t="s">
        <v>56</v>
      </c>
      <c r="M47" s="3867">
        <f>+M45*11.25</f>
        <v>157.5</v>
      </c>
      <c r="N47" s="3864"/>
      <c r="O47" s="3865">
        <f>+O45*11.25</f>
        <v>157.5</v>
      </c>
      <c r="P47" s="3864"/>
      <c r="Q47" s="3866">
        <f>+Q45*11.25</f>
        <v>157.5</v>
      </c>
      <c r="R47" s="3821"/>
      <c r="S47" s="3822"/>
      <c r="T47" s="3823" t="s">
        <v>56</v>
      </c>
      <c r="U47" s="3867">
        <f>+U45*11.25</f>
        <v>168.75</v>
      </c>
      <c r="V47" s="3864"/>
      <c r="W47" s="3865">
        <f>+W45*11.25</f>
        <v>168.75</v>
      </c>
      <c r="X47" s="3864"/>
      <c r="Y47" s="3866">
        <f>+Y45*11.25</f>
        <v>168.75</v>
      </c>
      <c r="Z47" s="3821"/>
      <c r="AA47" s="3822"/>
      <c r="AB47" s="3823"/>
      <c r="AC47" s="3867">
        <f>+AC45*11.25</f>
        <v>168.75</v>
      </c>
      <c r="AD47" s="3864"/>
      <c r="AE47" s="3865">
        <f>+AE45*11.25</f>
        <v>157.5</v>
      </c>
      <c r="AF47" s="3864"/>
      <c r="AG47" s="3866">
        <f>+AG45*11.25</f>
        <v>157.5</v>
      </c>
      <c r="AH47" s="3822"/>
      <c r="AI47" s="3822"/>
      <c r="AJ47" s="3823" t="s">
        <v>56</v>
      </c>
      <c r="AK47" s="3867">
        <f>+AK45*11.25</f>
        <v>168.75</v>
      </c>
      <c r="AL47" s="3864"/>
      <c r="AM47" s="3865">
        <f>+AM45*11.25</f>
        <v>168.75</v>
      </c>
      <c r="AN47" s="3864"/>
      <c r="AO47" s="3866">
        <f>+AO45*11.25</f>
        <v>168.75</v>
      </c>
      <c r="AP47" s="3821"/>
      <c r="AQ47" s="3822"/>
      <c r="AR47" s="3823" t="s">
        <v>56</v>
      </c>
      <c r="AS47" s="3867">
        <f>+AS45*11.25</f>
        <v>168.75</v>
      </c>
      <c r="AT47" s="3864"/>
      <c r="AU47" s="3865">
        <f>+AU45*11.25</f>
        <v>157.5</v>
      </c>
      <c r="AV47" s="3864"/>
      <c r="AW47" s="3866">
        <f>+AW45*11.25</f>
        <v>168.75</v>
      </c>
      <c r="AX47" s="3089"/>
      <c r="AY47" s="4471" t="s">
        <v>100</v>
      </c>
      <c r="AZ47" s="4472"/>
      <c r="BA47" s="4473"/>
      <c r="BB47" s="3863">
        <f>+BB45*11.25</f>
        <v>157.5</v>
      </c>
      <c r="BC47" s="3864"/>
      <c r="BD47" s="3865">
        <f>+BD45*11.25</f>
        <v>168.75</v>
      </c>
      <c r="BE47" s="3864"/>
      <c r="BF47" s="3866">
        <f>+BF45*11.25</f>
        <v>180</v>
      </c>
      <c r="BG47" s="3821"/>
      <c r="BH47" s="3822"/>
      <c r="BI47" s="3823" t="s">
        <v>56</v>
      </c>
      <c r="BJ47" s="3867">
        <f>+BJ45*11.25</f>
        <v>168.75</v>
      </c>
      <c r="BK47" s="3864"/>
      <c r="BL47" s="3865">
        <f>+BL45*11.25</f>
        <v>180</v>
      </c>
      <c r="BM47" s="3864"/>
      <c r="BN47" s="3866">
        <f>+BN45*11.25</f>
        <v>157.5</v>
      </c>
      <c r="BO47" s="3821"/>
      <c r="BP47" s="3822"/>
      <c r="BQ47" s="3823" t="s">
        <v>56</v>
      </c>
      <c r="BR47" s="3867">
        <f>+BR45*11.25</f>
        <v>157.5</v>
      </c>
      <c r="BS47" s="3864"/>
      <c r="BT47" s="3865">
        <f>+BT45*11.25</f>
        <v>157.5</v>
      </c>
      <c r="BU47" s="3864"/>
      <c r="BV47" s="3866">
        <f>+BV45*11.25</f>
        <v>168.75</v>
      </c>
      <c r="BW47" s="3821"/>
      <c r="BX47" s="3822"/>
      <c r="BY47" s="3823" t="s">
        <v>56</v>
      </c>
      <c r="BZ47" s="3867">
        <f>+BZ45*11.25</f>
        <v>168.75</v>
      </c>
      <c r="CA47" s="3864"/>
      <c r="CB47" s="3865">
        <f>+CB45*11.25</f>
        <v>168.75</v>
      </c>
      <c r="CC47" s="3864"/>
      <c r="CD47" s="3866">
        <f>+CD45*11.25</f>
        <v>168.75</v>
      </c>
      <c r="CE47" s="3821"/>
      <c r="CF47" s="3822"/>
      <c r="CG47" s="3823" t="s">
        <v>56</v>
      </c>
      <c r="CH47" s="3867">
        <f>+CH45*11.25</f>
        <v>168.75</v>
      </c>
      <c r="CI47" s="3864"/>
      <c r="CJ47" s="3865">
        <f>+CJ45*11.25</f>
        <v>168.75</v>
      </c>
      <c r="CK47" s="3864"/>
      <c r="CL47" s="3866">
        <f>+CL45*11.25</f>
        <v>157.5</v>
      </c>
      <c r="CM47" s="3821"/>
      <c r="CN47" s="3822"/>
      <c r="CO47" s="3823" t="s">
        <v>56</v>
      </c>
      <c r="CP47" s="3867">
        <f>+CP45*11.25</f>
        <v>168.75</v>
      </c>
      <c r="CQ47" s="3864"/>
      <c r="CR47" s="3865">
        <f>+CR45*11.25</f>
        <v>168.75</v>
      </c>
      <c r="CS47" s="3864"/>
      <c r="CT47" s="3866">
        <f>+CT45*11.25</f>
        <v>168.75</v>
      </c>
      <c r="CU47" s="127"/>
      <c r="CV47" s="470" t="s">
        <v>288</v>
      </c>
      <c r="CW47" s="1067"/>
      <c r="CX47" s="1058"/>
      <c r="CY47" s="147" t="s">
        <v>52</v>
      </c>
      <c r="CZ47" s="314"/>
      <c r="DA47" s="3088">
        <f>+E47+M47+U47+AC47+AK47+AS47+BB47+BJ47+BR47+BZ47+CH47+CP47</f>
        <v>1991.25</v>
      </c>
      <c r="DB47" s="3086"/>
      <c r="DC47" s="3087">
        <f>+G47+O47+W47+AE47+AM47+AU47+BD47+BL47+BT47+CB47+CJ47+CR47</f>
        <v>1991.25</v>
      </c>
      <c r="DD47" s="3086"/>
      <c r="DE47" s="3085">
        <f>+I47+Q47+Y47+AG47+AO47+AW47+BF47+BN47+BV47+CD47+CL47+CT47</f>
        <v>1991.25</v>
      </c>
    </row>
    <row r="48" spans="2:109" ht="18.95" customHeight="1" thickBot="1">
      <c r="B48" s="4474"/>
      <c r="C48" s="4475"/>
      <c r="D48" s="4476"/>
      <c r="E48" s="3868"/>
      <c r="F48" s="3869">
        <f>+F46*11.25</f>
        <v>180</v>
      </c>
      <c r="G48" s="3870"/>
      <c r="H48" s="3869">
        <f>+H46*11.25</f>
        <v>168.75</v>
      </c>
      <c r="I48" s="3871"/>
      <c r="J48" s="3872"/>
      <c r="K48" s="3873"/>
      <c r="L48" s="3874"/>
      <c r="M48" s="3875"/>
      <c r="N48" s="3869">
        <f>+N46*11.25</f>
        <v>146.25</v>
      </c>
      <c r="O48" s="3870"/>
      <c r="P48" s="3869">
        <f>+P46*11.25</f>
        <v>157.5</v>
      </c>
      <c r="Q48" s="3871"/>
      <c r="R48" s="3872"/>
      <c r="S48" s="3873"/>
      <c r="T48" s="3874"/>
      <c r="U48" s="3875"/>
      <c r="V48" s="3869">
        <f>+V46*11.25</f>
        <v>168.75</v>
      </c>
      <c r="W48" s="3870"/>
      <c r="X48" s="3869">
        <f>+X46*11.25</f>
        <v>168.75</v>
      </c>
      <c r="Y48" s="3871"/>
      <c r="Z48" s="3872"/>
      <c r="AA48" s="3873"/>
      <c r="AB48" s="3873"/>
      <c r="AC48" s="3875"/>
      <c r="AD48" s="3869">
        <f>+AD46*11.25</f>
        <v>168.75</v>
      </c>
      <c r="AE48" s="3870"/>
      <c r="AF48" s="3869">
        <f>+AF46*11.25</f>
        <v>157.5</v>
      </c>
      <c r="AG48" s="3871"/>
      <c r="AH48" s="3873"/>
      <c r="AI48" s="3873"/>
      <c r="AJ48" s="3873"/>
      <c r="AK48" s="3875"/>
      <c r="AL48" s="3869">
        <f>+AL46*11.25</f>
        <v>168.75</v>
      </c>
      <c r="AM48" s="3870"/>
      <c r="AN48" s="3869">
        <f>+AN46*11.25</f>
        <v>168.75</v>
      </c>
      <c r="AO48" s="3871"/>
      <c r="AP48" s="3872"/>
      <c r="AQ48" s="3873"/>
      <c r="AR48" s="3873"/>
      <c r="AS48" s="3875"/>
      <c r="AT48" s="3869">
        <f>+AT46*11.25</f>
        <v>157.5</v>
      </c>
      <c r="AU48" s="3870"/>
      <c r="AV48" s="3869">
        <f>+AV46*11.25</f>
        <v>157.5</v>
      </c>
      <c r="AW48" s="3871"/>
      <c r="AX48" s="3089"/>
      <c r="AY48" s="4474"/>
      <c r="AZ48" s="4475"/>
      <c r="BA48" s="4476"/>
      <c r="BB48" s="3868"/>
      <c r="BC48" s="3869">
        <f>+BC46*11.25</f>
        <v>168.75</v>
      </c>
      <c r="BD48" s="3870"/>
      <c r="BE48" s="3869">
        <f>+BE46*11.25</f>
        <v>180</v>
      </c>
      <c r="BF48" s="3871"/>
      <c r="BG48" s="3872"/>
      <c r="BH48" s="3873"/>
      <c r="BI48" s="3874"/>
      <c r="BJ48" s="3875"/>
      <c r="BK48" s="3869">
        <f>+BK46*11.25</f>
        <v>168.75</v>
      </c>
      <c r="BL48" s="3870"/>
      <c r="BM48" s="3869">
        <f>+BM46*11.25</f>
        <v>180</v>
      </c>
      <c r="BN48" s="3871"/>
      <c r="BO48" s="3872"/>
      <c r="BP48" s="3873"/>
      <c r="BQ48" s="3874"/>
      <c r="BR48" s="3875"/>
      <c r="BS48" s="3869">
        <f>+BS46*11.25</f>
        <v>157.5</v>
      </c>
      <c r="BT48" s="3870"/>
      <c r="BU48" s="3869">
        <f>+BU46*11.25</f>
        <v>157.5</v>
      </c>
      <c r="BV48" s="3871"/>
      <c r="BW48" s="3872"/>
      <c r="BX48" s="3873"/>
      <c r="BY48" s="3874"/>
      <c r="BZ48" s="3875"/>
      <c r="CA48" s="3869">
        <f>+CA46*11.25</f>
        <v>168.75</v>
      </c>
      <c r="CB48" s="3870"/>
      <c r="CC48" s="3869">
        <f>+CC46*11.25</f>
        <v>168.75</v>
      </c>
      <c r="CD48" s="3871"/>
      <c r="CE48" s="3872"/>
      <c r="CF48" s="3873"/>
      <c r="CG48" s="3874"/>
      <c r="CH48" s="3875"/>
      <c r="CI48" s="3869">
        <f>+CI46*11.25</f>
        <v>168.75</v>
      </c>
      <c r="CJ48" s="3870"/>
      <c r="CK48" s="3869">
        <f>+CK46*11.25</f>
        <v>157.5</v>
      </c>
      <c r="CL48" s="3871"/>
      <c r="CM48" s="3872"/>
      <c r="CN48" s="3873"/>
      <c r="CO48" s="3874"/>
      <c r="CP48" s="3875"/>
      <c r="CQ48" s="3869">
        <f>+CQ46*11.25</f>
        <v>168.75</v>
      </c>
      <c r="CR48" s="3870"/>
      <c r="CS48" s="3869">
        <f>+CS46*11.25</f>
        <v>168.75</v>
      </c>
      <c r="CT48" s="3871"/>
      <c r="CU48" s="3083"/>
      <c r="CV48" s="471" t="s">
        <v>289</v>
      </c>
      <c r="CW48" s="1067"/>
      <c r="CX48" s="1058"/>
      <c r="CY48" s="3082" t="s">
        <v>54</v>
      </c>
      <c r="CZ48" s="3081"/>
      <c r="DA48" s="3080"/>
      <c r="DB48" s="3078">
        <f>+F48+N48+V48+AD48+AL48+AT48+BC48+BK48+BS48+CA48+CI48+CQ48</f>
        <v>1991.25</v>
      </c>
      <c r="DC48" s="3079"/>
      <c r="DD48" s="3078">
        <f>+H48+P48+X48+AF48+AN48+AV48+BE48+BM48+BU48+CC48+CK48+CS48</f>
        <v>1991.25</v>
      </c>
      <c r="DE48" s="3077"/>
    </row>
    <row r="49" spans="2:103" ht="15.75"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072"/>
      <c r="CV49" s="3076"/>
      <c r="CW49" s="3073"/>
      <c r="CX49" s="3073"/>
      <c r="CY49" s="3072"/>
    </row>
    <row r="50" spans="2:103" ht="15.75">
      <c r="B50" s="3879"/>
      <c r="C50" s="3876" t="s">
        <v>94</v>
      </c>
      <c r="D50" s="3877"/>
      <c r="F50" s="3054"/>
      <c r="G50" s="3054"/>
      <c r="H50" s="3054"/>
      <c r="I50" s="3050"/>
      <c r="J50" s="3052"/>
      <c r="K50" s="3052"/>
      <c r="L50" s="3069"/>
      <c r="M50" s="3054"/>
      <c r="N50" s="32"/>
      <c r="O50" s="32"/>
      <c r="P50" s="32"/>
      <c r="Q50" s="32"/>
      <c r="R50" s="32"/>
      <c r="S50" s="32"/>
      <c r="T50" s="3807"/>
      <c r="U50" s="3890" t="s">
        <v>276</v>
      </c>
      <c r="V50" s="3807"/>
      <c r="W50" s="3807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891" t="s">
        <v>301</v>
      </c>
      <c r="AX50" s="32"/>
      <c r="AY50" s="3879"/>
      <c r="AZ50" s="3876" t="s">
        <v>94</v>
      </c>
      <c r="BA50" s="3877"/>
      <c r="BC50" s="3054"/>
      <c r="BD50" s="3054"/>
      <c r="BE50" s="3054"/>
      <c r="BF50" s="3050"/>
      <c r="BG50" s="3052"/>
      <c r="BH50" s="3052"/>
      <c r="BI50" s="3069"/>
      <c r="BJ50" s="32"/>
      <c r="BK50" s="32"/>
      <c r="BL50" s="32"/>
      <c r="BM50" s="32"/>
      <c r="BN50" s="32"/>
      <c r="BO50" s="32"/>
      <c r="BP50" s="32"/>
      <c r="BQ50" s="3807"/>
      <c r="BR50" s="3890" t="s">
        <v>276</v>
      </c>
      <c r="BS50" s="3807"/>
      <c r="BT50" s="3807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072"/>
      <c r="CV50" s="3891" t="s">
        <v>301</v>
      </c>
      <c r="CW50" s="3073"/>
      <c r="CX50" s="3073"/>
      <c r="CY50" s="3072"/>
    </row>
    <row r="51" spans="2:103" ht="15">
      <c r="B51" s="4106" t="s">
        <v>390</v>
      </c>
      <c r="C51" s="3953"/>
      <c r="D51" s="3954"/>
      <c r="E51" s="3954"/>
      <c r="F51" s="3954"/>
      <c r="G51" s="3953"/>
      <c r="H51" s="3953"/>
      <c r="I51" s="3953"/>
      <c r="J51" s="3953"/>
      <c r="K51" s="3953"/>
      <c r="L51" s="3953"/>
      <c r="M51" s="3953"/>
      <c r="N51" s="3953"/>
      <c r="O51" s="3953"/>
      <c r="P51" s="3953"/>
      <c r="Q51" s="3953"/>
      <c r="R51" s="3953"/>
      <c r="S51" s="3953"/>
      <c r="T51" s="3953"/>
      <c r="U51" s="3953"/>
      <c r="V51" s="3953"/>
      <c r="W51" s="3953"/>
      <c r="X51" s="3953"/>
      <c r="Y51" s="3953"/>
      <c r="Z51" s="3953"/>
      <c r="AA51" s="3953"/>
      <c r="AB51" s="3953"/>
      <c r="AC51" s="3953"/>
      <c r="AD51" s="3953"/>
      <c r="AE51" s="3953"/>
      <c r="AF51" s="3953"/>
      <c r="AG51" s="3953"/>
      <c r="AH51" s="3953"/>
      <c r="AI51" s="3953"/>
      <c r="AJ51" s="3953"/>
      <c r="AK51" s="3953"/>
      <c r="AL51" s="3953"/>
      <c r="AM51" s="3953"/>
      <c r="AN51" s="3953"/>
      <c r="AO51" s="3953"/>
      <c r="AP51" s="3953"/>
      <c r="AQ51" s="3953"/>
      <c r="AR51" s="3953"/>
      <c r="AS51" s="3953"/>
      <c r="AT51" s="3953"/>
      <c r="AY51" s="3955" t="s">
        <v>354</v>
      </c>
      <c r="AZ51" s="3890"/>
      <c r="BA51" s="3878"/>
      <c r="BB51" s="3878"/>
      <c r="BC51" s="3878"/>
    </row>
  </sheetData>
  <sheetProtection algorithmName="SHA-512" hashValue="66KG2XW65TaQFKMmshvzmUdepOt6P5F5O0AfPT+pF2sl2WTttxX2C86NlOjj6SjzwzIAEX50nnvpUnqCFuaSww==" saltValue="HKwBWXzDXWs9WGproC3VuA==" spinCount="100000" sheet="1" objects="1" scenarios="1" selectLockedCells="1" selectUnlockedCells="1"/>
  <mergeCells count="75">
    <mergeCell ref="B3:AW3"/>
    <mergeCell ref="AY3:CV3"/>
    <mergeCell ref="B4:AW4"/>
    <mergeCell ref="AY4:CV4"/>
    <mergeCell ref="B5:AW5"/>
    <mergeCell ref="AY5:CV5"/>
    <mergeCell ref="CE9:CL9"/>
    <mergeCell ref="CM9:CT9"/>
    <mergeCell ref="B6:AW6"/>
    <mergeCell ref="AY6:CV6"/>
    <mergeCell ref="D7:AT7"/>
    <mergeCell ref="AY7:CV7"/>
    <mergeCell ref="D9:I9"/>
    <mergeCell ref="J9:Q9"/>
    <mergeCell ref="R9:Y9"/>
    <mergeCell ref="Z9:AG9"/>
    <mergeCell ref="AH9:AO9"/>
    <mergeCell ref="AP9:AW9"/>
    <mergeCell ref="K10:K11"/>
    <mergeCell ref="AY9:BF9"/>
    <mergeCell ref="BG9:BN9"/>
    <mergeCell ref="BO9:BV9"/>
    <mergeCell ref="BW9:CD9"/>
    <mergeCell ref="AI10:AI11"/>
    <mergeCell ref="L10:L11"/>
    <mergeCell ref="M10:Q10"/>
    <mergeCell ref="R10:R11"/>
    <mergeCell ref="S10:S11"/>
    <mergeCell ref="T10:T11"/>
    <mergeCell ref="U10:Y10"/>
    <mergeCell ref="Z10:Z11"/>
    <mergeCell ref="AA10:AA11"/>
    <mergeCell ref="AB10:AB11"/>
    <mergeCell ref="AC10:AG10"/>
    <mergeCell ref="B10:B11"/>
    <mergeCell ref="C10:C11"/>
    <mergeCell ref="D10:D11"/>
    <mergeCell ref="E10:I10"/>
    <mergeCell ref="J10:J11"/>
    <mergeCell ref="AH10:AH11"/>
    <mergeCell ref="BH10:BH11"/>
    <mergeCell ref="AJ10:AJ11"/>
    <mergeCell ref="AK10:AO10"/>
    <mergeCell ref="AP10:AP11"/>
    <mergeCell ref="AQ10:AQ11"/>
    <mergeCell ref="AR10:AR11"/>
    <mergeCell ref="AS10:AW10"/>
    <mergeCell ref="AY10:AY11"/>
    <mergeCell ref="AZ10:AZ11"/>
    <mergeCell ref="BA10:BA11"/>
    <mergeCell ref="BB10:BF10"/>
    <mergeCell ref="BG10:BG11"/>
    <mergeCell ref="CF10:CF11"/>
    <mergeCell ref="BI10:BI11"/>
    <mergeCell ref="BJ10:BN10"/>
    <mergeCell ref="BO10:BO11"/>
    <mergeCell ref="BP10:BP11"/>
    <mergeCell ref="BQ10:BQ11"/>
    <mergeCell ref="BR10:BV10"/>
    <mergeCell ref="CV10:CV24"/>
    <mergeCell ref="B45:D46"/>
    <mergeCell ref="AY45:BA46"/>
    <mergeCell ref="B47:D48"/>
    <mergeCell ref="AY47:BA48"/>
    <mergeCell ref="CG10:CG11"/>
    <mergeCell ref="CH10:CL10"/>
    <mergeCell ref="CM10:CM11"/>
    <mergeCell ref="CN10:CN11"/>
    <mergeCell ref="CO10:CO11"/>
    <mergeCell ref="CP10:CT10"/>
    <mergeCell ref="BW10:BW11"/>
    <mergeCell ref="BX10:BX11"/>
    <mergeCell ref="BY10:BY11"/>
    <mergeCell ref="BZ10:CD10"/>
    <mergeCell ref="CE10:CE11"/>
  </mergeCells>
  <pageMargins left="0.11811023622047245" right="0.11811023622047245" top="0" bottom="3.937007874015748E-2" header="0.51181102362204722" footer="0.51181102362204722"/>
  <pageSetup paperSize="9" scale="53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5" tint="0.79998168889431442"/>
    <pageSetUpPr fitToPage="1"/>
  </sheetPr>
  <dimension ref="B1:AY55"/>
  <sheetViews>
    <sheetView zoomScaleNormal="100" workbookViewId="0"/>
  </sheetViews>
  <sheetFormatPr defaultColWidth="9.140625" defaultRowHeight="12.75"/>
  <cols>
    <col min="1" max="1" width="3.140625" style="1962" customWidth="1"/>
    <col min="2" max="2" width="5.5703125" style="2035" customWidth="1"/>
    <col min="3" max="3" width="3.28515625" style="1962" customWidth="1"/>
    <col min="4" max="4" width="3.42578125" style="1962" customWidth="1"/>
    <col min="5" max="5" width="6.28515625" style="1962" customWidth="1"/>
    <col min="6" max="6" width="6.5703125" style="1962" bestFit="1" customWidth="1"/>
    <col min="7" max="8" width="3.28515625" style="1962" customWidth="1"/>
    <col min="9" max="10" width="6.5703125" style="1962" bestFit="1" customWidth="1"/>
    <col min="11" max="12" width="3.28515625" style="1962" customWidth="1"/>
    <col min="13" max="14" width="6.5703125" style="1962" bestFit="1" customWidth="1"/>
    <col min="15" max="16" width="3.28515625" style="1962" customWidth="1"/>
    <col min="17" max="17" width="6.5703125" style="1962" bestFit="1" customWidth="1"/>
    <col min="18" max="18" width="7.140625" style="1962" customWidth="1"/>
    <col min="19" max="20" width="3.28515625" style="1962" customWidth="1"/>
    <col min="21" max="22" width="6.5703125" style="1962" bestFit="1" customWidth="1"/>
    <col min="23" max="24" width="3.28515625" style="1962" customWidth="1"/>
    <col min="25" max="26" width="6.5703125" style="1962" bestFit="1" customWidth="1"/>
    <col min="27" max="28" width="3.28515625" style="1962" customWidth="1"/>
    <col min="29" max="30" width="6.5703125" style="1962" bestFit="1" customWidth="1"/>
    <col min="31" max="32" width="3.28515625" style="1962" customWidth="1"/>
    <col min="33" max="34" width="6.5703125" style="1962" bestFit="1" customWidth="1"/>
    <col min="35" max="36" width="3.28515625" style="1962" customWidth="1"/>
    <col min="37" max="38" width="6.5703125" style="1962" bestFit="1" customWidth="1"/>
    <col min="39" max="40" width="3.28515625" style="1962" customWidth="1"/>
    <col min="41" max="42" width="6.5703125" style="1962" bestFit="1" customWidth="1"/>
    <col min="43" max="44" width="3.28515625" style="1962" customWidth="1"/>
    <col min="45" max="46" width="6.5703125" style="1962" bestFit="1" customWidth="1"/>
    <col min="47" max="48" width="3.28515625" style="1962" customWidth="1"/>
    <col min="49" max="50" width="6.5703125" style="1962" bestFit="1" customWidth="1"/>
    <col min="51" max="51" width="8" style="1962" customWidth="1"/>
    <col min="52" max="16384" width="9.140625" style="1962"/>
  </cols>
  <sheetData>
    <row r="1" spans="2:51" ht="24.75" customHeight="1">
      <c r="B1" s="1957"/>
      <c r="C1" s="1958"/>
      <c r="D1" s="1958"/>
      <c r="E1" s="1959"/>
      <c r="F1" s="1960"/>
      <c r="G1" s="1960"/>
      <c r="H1" s="1960"/>
      <c r="I1" s="1960"/>
      <c r="J1" s="1960"/>
      <c r="K1" s="1961"/>
    </row>
    <row r="2" spans="2:51" ht="45.75">
      <c r="B2" s="1963"/>
      <c r="C2" s="1964"/>
      <c r="D2" s="1964"/>
      <c r="E2" s="1965"/>
      <c r="F2" s="1966"/>
      <c r="G2" s="1966"/>
      <c r="H2" s="1966"/>
      <c r="I2" s="1966"/>
      <c r="J2" s="1966"/>
    </row>
    <row r="3" spans="2:51" ht="30">
      <c r="B3" s="4541" t="s">
        <v>398</v>
      </c>
      <c r="C3" s="4541"/>
      <c r="D3" s="4541"/>
      <c r="E3" s="4541"/>
      <c r="F3" s="4541"/>
      <c r="G3" s="4541"/>
      <c r="H3" s="4541"/>
      <c r="I3" s="4541"/>
      <c r="J3" s="4541"/>
      <c r="K3" s="4541"/>
      <c r="L3" s="4541"/>
      <c r="M3" s="4541"/>
      <c r="N3" s="4541"/>
      <c r="O3" s="4541"/>
      <c r="P3" s="4541"/>
      <c r="Q3" s="4541"/>
      <c r="R3" s="4541"/>
      <c r="S3" s="4541"/>
      <c r="T3" s="4541"/>
      <c r="U3" s="4541"/>
      <c r="V3" s="4541"/>
      <c r="W3" s="4541"/>
      <c r="X3" s="4541"/>
      <c r="Y3" s="4541"/>
      <c r="Z3" s="4541"/>
      <c r="AA3" s="4541"/>
      <c r="AB3" s="4541"/>
      <c r="AC3" s="4541"/>
      <c r="AD3" s="4541"/>
      <c r="AE3" s="4541"/>
      <c r="AF3" s="4541"/>
      <c r="AG3" s="4541"/>
      <c r="AH3" s="4541"/>
      <c r="AI3" s="4541"/>
      <c r="AJ3" s="4541"/>
      <c r="AK3" s="4541"/>
      <c r="AL3" s="4541"/>
      <c r="AM3" s="4541"/>
      <c r="AN3" s="4541"/>
      <c r="AO3" s="4541"/>
      <c r="AP3" s="4541"/>
      <c r="AQ3" s="4541"/>
      <c r="AR3" s="4541"/>
      <c r="AS3" s="4541"/>
      <c r="AT3" s="4541"/>
      <c r="AU3" s="4541"/>
      <c r="AV3" s="4541"/>
      <c r="AW3" s="4541"/>
      <c r="AX3" s="4541"/>
      <c r="AY3" s="4541"/>
    </row>
    <row r="4" spans="2:51" ht="25.5">
      <c r="B4" s="4726" t="s">
        <v>296</v>
      </c>
      <c r="C4" s="4726"/>
      <c r="D4" s="4726"/>
      <c r="E4" s="4726"/>
      <c r="F4" s="4726"/>
      <c r="G4" s="4726"/>
      <c r="H4" s="4726"/>
      <c r="I4" s="4726"/>
      <c r="J4" s="4726"/>
      <c r="K4" s="4726"/>
      <c r="L4" s="4726"/>
      <c r="M4" s="4726"/>
      <c r="N4" s="4726"/>
      <c r="O4" s="4726"/>
      <c r="P4" s="4726"/>
      <c r="Q4" s="4726"/>
      <c r="R4" s="4726"/>
      <c r="S4" s="4726"/>
      <c r="T4" s="4726"/>
      <c r="U4" s="4726"/>
      <c r="V4" s="4726"/>
      <c r="W4" s="4726"/>
      <c r="X4" s="4726"/>
      <c r="Y4" s="4726"/>
      <c r="Z4" s="4726"/>
      <c r="AA4" s="4726"/>
      <c r="AB4" s="4726"/>
      <c r="AC4" s="4726"/>
      <c r="AD4" s="4726"/>
      <c r="AE4" s="4726"/>
      <c r="AF4" s="4726"/>
      <c r="AG4" s="4726"/>
      <c r="AH4" s="4726"/>
      <c r="AI4" s="4726"/>
      <c r="AJ4" s="4726"/>
      <c r="AK4" s="4726"/>
      <c r="AL4" s="4726"/>
      <c r="AM4" s="4726"/>
      <c r="AN4" s="4726"/>
      <c r="AO4" s="4726"/>
      <c r="AP4" s="4726"/>
      <c r="AQ4" s="4726"/>
      <c r="AR4" s="4726"/>
      <c r="AS4" s="4726"/>
      <c r="AT4" s="4726"/>
      <c r="AU4" s="4726"/>
      <c r="AV4" s="4726"/>
      <c r="AW4" s="4726"/>
      <c r="AX4" s="4726"/>
      <c r="AY4" s="4726"/>
    </row>
    <row r="5" spans="2:51" ht="20.25">
      <c r="B5" s="4542" t="s">
        <v>113</v>
      </c>
      <c r="C5" s="4542"/>
      <c r="D5" s="4542"/>
      <c r="E5" s="4542"/>
      <c r="F5" s="4542"/>
      <c r="G5" s="4542"/>
      <c r="H5" s="4542"/>
      <c r="I5" s="4542"/>
      <c r="J5" s="4542"/>
      <c r="K5" s="4542"/>
      <c r="L5" s="4542"/>
      <c r="M5" s="4542"/>
      <c r="N5" s="4542"/>
      <c r="O5" s="4542"/>
      <c r="P5" s="4542"/>
      <c r="Q5" s="4542"/>
      <c r="R5" s="4542"/>
      <c r="S5" s="4542"/>
      <c r="T5" s="4542"/>
      <c r="U5" s="4542"/>
      <c r="V5" s="4542"/>
      <c r="W5" s="4542"/>
      <c r="X5" s="4542"/>
      <c r="Y5" s="4542"/>
      <c r="Z5" s="4542"/>
      <c r="AA5" s="4542"/>
      <c r="AB5" s="4542"/>
      <c r="AC5" s="4542"/>
      <c r="AD5" s="4542"/>
      <c r="AE5" s="4542"/>
      <c r="AF5" s="4542"/>
      <c r="AG5" s="4542"/>
      <c r="AH5" s="4542"/>
      <c r="AI5" s="4542"/>
      <c r="AJ5" s="4542"/>
      <c r="AK5" s="4542"/>
      <c r="AL5" s="4542"/>
      <c r="AM5" s="4542"/>
      <c r="AN5" s="4542"/>
      <c r="AO5" s="4542"/>
      <c r="AP5" s="4542"/>
      <c r="AQ5" s="4542"/>
      <c r="AR5" s="4542"/>
      <c r="AS5" s="4542"/>
      <c r="AT5" s="4542"/>
      <c r="AU5" s="4542"/>
      <c r="AV5" s="4542"/>
      <c r="AW5" s="4542"/>
      <c r="AX5" s="4542"/>
      <c r="AY5" s="4542"/>
    </row>
    <row r="6" spans="2:51" ht="18.75">
      <c r="B6" s="4543" t="s">
        <v>179</v>
      </c>
      <c r="C6" s="4543"/>
      <c r="D6" s="4543"/>
      <c r="E6" s="4543"/>
      <c r="F6" s="4543"/>
      <c r="G6" s="4543"/>
      <c r="H6" s="4543"/>
      <c r="I6" s="4543"/>
      <c r="J6" s="4543"/>
      <c r="K6" s="4543"/>
      <c r="L6" s="4543"/>
      <c r="M6" s="4543"/>
      <c r="N6" s="4543"/>
      <c r="O6" s="4543"/>
      <c r="P6" s="4543"/>
      <c r="Q6" s="4543"/>
      <c r="R6" s="4543"/>
      <c r="S6" s="4543"/>
      <c r="T6" s="4543"/>
      <c r="U6" s="4543"/>
      <c r="V6" s="4543"/>
      <c r="W6" s="4543"/>
      <c r="X6" s="4543"/>
      <c r="Y6" s="4543"/>
      <c r="Z6" s="4543"/>
      <c r="AA6" s="4543"/>
      <c r="AB6" s="4543"/>
      <c r="AC6" s="4543"/>
      <c r="AD6" s="4543"/>
      <c r="AE6" s="4543"/>
      <c r="AF6" s="4543"/>
      <c r="AG6" s="4543"/>
      <c r="AH6" s="4543"/>
      <c r="AI6" s="4543"/>
      <c r="AJ6" s="4543"/>
      <c r="AK6" s="4543"/>
      <c r="AL6" s="4543"/>
      <c r="AM6" s="4543"/>
      <c r="AN6" s="4543"/>
      <c r="AO6" s="4543"/>
      <c r="AP6" s="4543"/>
      <c r="AQ6" s="4543"/>
      <c r="AR6" s="4543"/>
      <c r="AS6" s="4543"/>
      <c r="AT6" s="4543"/>
      <c r="AU6" s="4543"/>
      <c r="AV6" s="4543"/>
      <c r="AW6" s="4543"/>
      <c r="AX6" s="4543"/>
      <c r="AY6" s="4543"/>
    </row>
    <row r="7" spans="2:51" ht="18.75">
      <c r="B7" s="4543" t="s">
        <v>180</v>
      </c>
      <c r="C7" s="4543"/>
      <c r="D7" s="4543"/>
      <c r="E7" s="4543"/>
      <c r="F7" s="4543"/>
      <c r="G7" s="4543"/>
      <c r="H7" s="4543"/>
      <c r="I7" s="4543"/>
      <c r="J7" s="4543"/>
      <c r="K7" s="4543"/>
      <c r="L7" s="4543"/>
      <c r="M7" s="4543"/>
      <c r="N7" s="4543"/>
      <c r="O7" s="4543"/>
      <c r="P7" s="4543"/>
      <c r="Q7" s="4543"/>
      <c r="R7" s="4543"/>
      <c r="S7" s="4543"/>
      <c r="T7" s="4543"/>
      <c r="U7" s="4543"/>
      <c r="V7" s="4543"/>
      <c r="W7" s="4543"/>
      <c r="X7" s="4543"/>
      <c r="Y7" s="4543"/>
      <c r="Z7" s="4543"/>
      <c r="AA7" s="4543"/>
      <c r="AB7" s="4543"/>
      <c r="AC7" s="4543"/>
      <c r="AD7" s="4543"/>
      <c r="AE7" s="4543"/>
      <c r="AF7" s="4543"/>
      <c r="AG7" s="4543"/>
      <c r="AH7" s="4543"/>
      <c r="AI7" s="4543"/>
      <c r="AJ7" s="4543"/>
      <c r="AK7" s="4543"/>
      <c r="AL7" s="4543"/>
      <c r="AM7" s="4543"/>
      <c r="AN7" s="4543"/>
      <c r="AO7" s="4543"/>
      <c r="AP7" s="4543"/>
      <c r="AQ7" s="4543"/>
      <c r="AR7" s="4543"/>
      <c r="AS7" s="4543"/>
      <c r="AT7" s="4543"/>
      <c r="AU7" s="4543"/>
      <c r="AV7" s="4543"/>
      <c r="AW7" s="4543"/>
      <c r="AX7" s="4543"/>
      <c r="AY7" s="4543"/>
    </row>
    <row r="8" spans="2:51" ht="18.75">
      <c r="B8" s="4544" t="s">
        <v>142</v>
      </c>
      <c r="C8" s="4544"/>
      <c r="D8" s="4544"/>
      <c r="E8" s="4544"/>
      <c r="F8" s="4544"/>
      <c r="G8" s="4544"/>
      <c r="H8" s="4544"/>
      <c r="I8" s="4544"/>
      <c r="J8" s="4544"/>
      <c r="K8" s="4544"/>
      <c r="L8" s="4544"/>
      <c r="M8" s="4544"/>
      <c r="N8" s="4544"/>
      <c r="O8" s="4544"/>
      <c r="P8" s="4544"/>
      <c r="Q8" s="4544"/>
      <c r="R8" s="4544"/>
      <c r="S8" s="4544"/>
      <c r="T8" s="4544"/>
      <c r="U8" s="4544"/>
      <c r="V8" s="4544"/>
      <c r="W8" s="4544"/>
      <c r="X8" s="4544"/>
      <c r="Y8" s="4544"/>
      <c r="Z8" s="4544"/>
      <c r="AA8" s="4544"/>
      <c r="AB8" s="4544"/>
      <c r="AC8" s="4544"/>
      <c r="AD8" s="4544"/>
      <c r="AE8" s="4544"/>
      <c r="AF8" s="4544"/>
      <c r="AG8" s="4544"/>
      <c r="AH8" s="4544"/>
      <c r="AI8" s="4544"/>
      <c r="AJ8" s="4544"/>
      <c r="AK8" s="4544"/>
      <c r="AL8" s="4544"/>
      <c r="AM8" s="4544"/>
      <c r="AN8" s="4544"/>
      <c r="AO8" s="4544"/>
      <c r="AP8" s="4544"/>
      <c r="AQ8" s="4544"/>
      <c r="AR8" s="4544"/>
      <c r="AS8" s="4544"/>
      <c r="AT8" s="4544"/>
      <c r="AU8" s="4544"/>
      <c r="AV8" s="4544"/>
      <c r="AW8" s="4544"/>
      <c r="AX8" s="4544"/>
      <c r="AY8" s="4544"/>
    </row>
    <row r="9" spans="2:51" ht="8.25" customHeight="1" thickBot="1">
      <c r="B9" s="1967"/>
      <c r="C9" s="1967"/>
      <c r="D9" s="1967"/>
      <c r="E9" s="1967"/>
      <c r="F9" s="1967"/>
      <c r="G9" s="1967"/>
      <c r="H9" s="1967"/>
      <c r="I9" s="1967"/>
      <c r="J9" s="1967"/>
      <c r="K9" s="1967"/>
      <c r="L9" s="1967"/>
      <c r="M9" s="1967"/>
      <c r="N9" s="1967"/>
      <c r="O9" s="1967"/>
      <c r="P9" s="1967"/>
      <c r="Q9" s="1967"/>
      <c r="R9" s="1967"/>
      <c r="S9" s="1967"/>
      <c r="T9" s="1967"/>
      <c r="U9" s="1967"/>
      <c r="V9" s="1967"/>
      <c r="W9" s="1967"/>
      <c r="X9" s="1967"/>
      <c r="Y9" s="1967"/>
      <c r="Z9" s="1967"/>
      <c r="AA9" s="1967"/>
      <c r="AB9" s="1967"/>
      <c r="AC9" s="1967"/>
      <c r="AD9" s="1967"/>
      <c r="AE9" s="1967"/>
      <c r="AF9" s="1967"/>
      <c r="AG9" s="1967"/>
      <c r="AH9" s="1967"/>
      <c r="AI9" s="1967"/>
      <c r="AJ9" s="1967"/>
      <c r="AK9" s="1967"/>
      <c r="AL9" s="1967"/>
      <c r="AM9" s="1967"/>
      <c r="AN9" s="1967"/>
      <c r="AO9" s="1967"/>
      <c r="AP9" s="1967"/>
      <c r="AQ9" s="1967"/>
      <c r="AR9" s="1967"/>
      <c r="AS9" s="1967"/>
      <c r="AT9" s="1967"/>
      <c r="AU9" s="1967"/>
      <c r="AV9" s="1967"/>
      <c r="AW9" s="1967"/>
      <c r="AX9" s="1967"/>
      <c r="AY9" s="1967"/>
    </row>
    <row r="10" spans="2:51" s="1969" customFormat="1" ht="42" customHeight="1" thickBot="1">
      <c r="B10" s="4741" t="s">
        <v>181</v>
      </c>
      <c r="C10" s="4538" t="s">
        <v>73</v>
      </c>
      <c r="D10" s="4539"/>
      <c r="E10" s="4539"/>
      <c r="F10" s="4540"/>
      <c r="G10" s="4538" t="s">
        <v>0</v>
      </c>
      <c r="H10" s="4539"/>
      <c r="I10" s="4539"/>
      <c r="J10" s="4540"/>
      <c r="K10" s="4538" t="s">
        <v>74</v>
      </c>
      <c r="L10" s="4539"/>
      <c r="M10" s="4539"/>
      <c r="N10" s="4540"/>
      <c r="O10" s="4538" t="s">
        <v>75</v>
      </c>
      <c r="P10" s="4539"/>
      <c r="Q10" s="4539"/>
      <c r="R10" s="4540"/>
      <c r="S10" s="4538" t="s">
        <v>76</v>
      </c>
      <c r="T10" s="4539"/>
      <c r="U10" s="4539"/>
      <c r="V10" s="4540"/>
      <c r="W10" s="4538" t="s">
        <v>77</v>
      </c>
      <c r="X10" s="4539"/>
      <c r="Y10" s="4539"/>
      <c r="Z10" s="4540"/>
      <c r="AA10" s="4538" t="s">
        <v>78</v>
      </c>
      <c r="AB10" s="4539"/>
      <c r="AC10" s="4539"/>
      <c r="AD10" s="4540"/>
      <c r="AE10" s="4538" t="s">
        <v>1</v>
      </c>
      <c r="AF10" s="4539"/>
      <c r="AG10" s="4539"/>
      <c r="AH10" s="4540"/>
      <c r="AI10" s="4538" t="s">
        <v>79</v>
      </c>
      <c r="AJ10" s="4539"/>
      <c r="AK10" s="4539"/>
      <c r="AL10" s="4540"/>
      <c r="AM10" s="4538" t="s">
        <v>80</v>
      </c>
      <c r="AN10" s="4539"/>
      <c r="AO10" s="4539"/>
      <c r="AP10" s="4540"/>
      <c r="AQ10" s="4538" t="s">
        <v>81</v>
      </c>
      <c r="AR10" s="4539"/>
      <c r="AS10" s="4539"/>
      <c r="AT10" s="4540"/>
      <c r="AU10" s="4538" t="s">
        <v>82</v>
      </c>
      <c r="AV10" s="4539"/>
      <c r="AW10" s="4539"/>
      <c r="AX10" s="4540"/>
      <c r="AY10" s="1968" t="s">
        <v>96</v>
      </c>
    </row>
    <row r="11" spans="2:51" ht="15" customHeight="1">
      <c r="B11" s="4742"/>
      <c r="C11" s="1970" t="s">
        <v>7</v>
      </c>
      <c r="D11" s="1971"/>
      <c r="E11" s="4548" t="s">
        <v>172</v>
      </c>
      <c r="F11" s="4549"/>
      <c r="G11" s="1970" t="s">
        <v>7</v>
      </c>
      <c r="H11" s="1971"/>
      <c r="I11" s="4548" t="s">
        <v>172</v>
      </c>
      <c r="J11" s="4549"/>
      <c r="K11" s="1970" t="s">
        <v>7</v>
      </c>
      <c r="L11" s="1971"/>
      <c r="M11" s="4548" t="s">
        <v>172</v>
      </c>
      <c r="N11" s="4549"/>
      <c r="O11" s="1970" t="s">
        <v>7</v>
      </c>
      <c r="P11" s="1971"/>
      <c r="Q11" s="4548" t="s">
        <v>172</v>
      </c>
      <c r="R11" s="4549"/>
      <c r="S11" s="1970" t="s">
        <v>7</v>
      </c>
      <c r="T11" s="1971"/>
      <c r="U11" s="4548" t="s">
        <v>172</v>
      </c>
      <c r="V11" s="4549"/>
      <c r="W11" s="1970" t="s">
        <v>7</v>
      </c>
      <c r="X11" s="1971"/>
      <c r="Y11" s="4548" t="s">
        <v>172</v>
      </c>
      <c r="Z11" s="4549"/>
      <c r="AA11" s="1970" t="s">
        <v>7</v>
      </c>
      <c r="AB11" s="1971"/>
      <c r="AC11" s="4548" t="s">
        <v>172</v>
      </c>
      <c r="AD11" s="4549"/>
      <c r="AE11" s="1970" t="s">
        <v>7</v>
      </c>
      <c r="AF11" s="1971"/>
      <c r="AG11" s="4548" t="s">
        <v>172</v>
      </c>
      <c r="AH11" s="4549"/>
      <c r="AI11" s="1970" t="s">
        <v>7</v>
      </c>
      <c r="AJ11" s="1971"/>
      <c r="AK11" s="4548" t="s">
        <v>172</v>
      </c>
      <c r="AL11" s="4549"/>
      <c r="AM11" s="1970" t="s">
        <v>7</v>
      </c>
      <c r="AN11" s="1971"/>
      <c r="AO11" s="4548" t="s">
        <v>172</v>
      </c>
      <c r="AP11" s="4549"/>
      <c r="AQ11" s="1970" t="s">
        <v>7</v>
      </c>
      <c r="AR11" s="1971"/>
      <c r="AS11" s="4548" t="s">
        <v>172</v>
      </c>
      <c r="AT11" s="4549"/>
      <c r="AU11" s="1970" t="s">
        <v>7</v>
      </c>
      <c r="AV11" s="1971"/>
      <c r="AW11" s="4548" t="s">
        <v>172</v>
      </c>
      <c r="AX11" s="4549"/>
      <c r="AY11" s="1972"/>
    </row>
    <row r="12" spans="2:51" ht="15" customHeight="1">
      <c r="B12" s="4742"/>
      <c r="C12" s="1973" t="s">
        <v>5</v>
      </c>
      <c r="D12" s="1974" t="s">
        <v>2</v>
      </c>
      <c r="E12" s="4550"/>
      <c r="F12" s="4551"/>
      <c r="G12" s="1973" t="s">
        <v>5</v>
      </c>
      <c r="H12" s="1974" t="s">
        <v>2</v>
      </c>
      <c r="I12" s="4550"/>
      <c r="J12" s="4551"/>
      <c r="K12" s="1973" t="s">
        <v>5</v>
      </c>
      <c r="L12" s="1974" t="s">
        <v>2</v>
      </c>
      <c r="M12" s="4550"/>
      <c r="N12" s="4551"/>
      <c r="O12" s="1973" t="s">
        <v>5</v>
      </c>
      <c r="P12" s="1974" t="s">
        <v>2</v>
      </c>
      <c r="Q12" s="4550"/>
      <c r="R12" s="4551"/>
      <c r="S12" s="1973" t="s">
        <v>5</v>
      </c>
      <c r="T12" s="1974" t="s">
        <v>2</v>
      </c>
      <c r="U12" s="4550"/>
      <c r="V12" s="4551"/>
      <c r="W12" s="1973" t="s">
        <v>5</v>
      </c>
      <c r="X12" s="1974" t="s">
        <v>2</v>
      </c>
      <c r="Y12" s="4550"/>
      <c r="Z12" s="4551"/>
      <c r="AA12" s="1973" t="s">
        <v>5</v>
      </c>
      <c r="AB12" s="1974" t="s">
        <v>2</v>
      </c>
      <c r="AC12" s="4550"/>
      <c r="AD12" s="4551"/>
      <c r="AE12" s="1973" t="s">
        <v>5</v>
      </c>
      <c r="AF12" s="1974" t="s">
        <v>2</v>
      </c>
      <c r="AG12" s="4550"/>
      <c r="AH12" s="4551"/>
      <c r="AI12" s="1973" t="s">
        <v>5</v>
      </c>
      <c r="AJ12" s="1974" t="s">
        <v>2</v>
      </c>
      <c r="AK12" s="4550"/>
      <c r="AL12" s="4551"/>
      <c r="AM12" s="1973" t="s">
        <v>5</v>
      </c>
      <c r="AN12" s="1974" t="s">
        <v>2</v>
      </c>
      <c r="AO12" s="4550"/>
      <c r="AP12" s="4551"/>
      <c r="AQ12" s="1973" t="s">
        <v>5</v>
      </c>
      <c r="AR12" s="1974" t="s">
        <v>2</v>
      </c>
      <c r="AS12" s="4550"/>
      <c r="AT12" s="4551"/>
      <c r="AU12" s="1973" t="s">
        <v>5</v>
      </c>
      <c r="AV12" s="1974" t="s">
        <v>2</v>
      </c>
      <c r="AW12" s="4550"/>
      <c r="AX12" s="4551"/>
      <c r="AY12" s="1975"/>
    </row>
    <row r="13" spans="2:51" ht="15" customHeight="1">
      <c r="B13" s="4742"/>
      <c r="C13" s="1973" t="s">
        <v>8</v>
      </c>
      <c r="D13" s="1974" t="s">
        <v>86</v>
      </c>
      <c r="E13" s="4550"/>
      <c r="F13" s="4551"/>
      <c r="G13" s="1973" t="s">
        <v>8</v>
      </c>
      <c r="H13" s="1974" t="s">
        <v>86</v>
      </c>
      <c r="I13" s="4550"/>
      <c r="J13" s="4551"/>
      <c r="K13" s="1973" t="s">
        <v>8</v>
      </c>
      <c r="L13" s="1974" t="s">
        <v>86</v>
      </c>
      <c r="M13" s="4550"/>
      <c r="N13" s="4551"/>
      <c r="O13" s="1973" t="s">
        <v>8</v>
      </c>
      <c r="P13" s="1974" t="s">
        <v>86</v>
      </c>
      <c r="Q13" s="4550"/>
      <c r="R13" s="4551"/>
      <c r="S13" s="1973" t="s">
        <v>8</v>
      </c>
      <c r="T13" s="1974" t="s">
        <v>86</v>
      </c>
      <c r="U13" s="4550"/>
      <c r="V13" s="4551"/>
      <c r="W13" s="1973" t="s">
        <v>8</v>
      </c>
      <c r="X13" s="1974" t="s">
        <v>86</v>
      </c>
      <c r="Y13" s="4550"/>
      <c r="Z13" s="4551"/>
      <c r="AA13" s="1973" t="s">
        <v>8</v>
      </c>
      <c r="AB13" s="1974" t="s">
        <v>86</v>
      </c>
      <c r="AC13" s="4550"/>
      <c r="AD13" s="4551"/>
      <c r="AE13" s="1973" t="s">
        <v>8</v>
      </c>
      <c r="AF13" s="1974" t="s">
        <v>86</v>
      </c>
      <c r="AG13" s="4550"/>
      <c r="AH13" s="4551"/>
      <c r="AI13" s="1973" t="s">
        <v>8</v>
      </c>
      <c r="AJ13" s="1974" t="s">
        <v>86</v>
      </c>
      <c r="AK13" s="4550"/>
      <c r="AL13" s="4551"/>
      <c r="AM13" s="1973" t="s">
        <v>8</v>
      </c>
      <c r="AN13" s="1974" t="s">
        <v>86</v>
      </c>
      <c r="AO13" s="4550"/>
      <c r="AP13" s="4551"/>
      <c r="AQ13" s="1973" t="s">
        <v>8</v>
      </c>
      <c r="AR13" s="1974" t="s">
        <v>86</v>
      </c>
      <c r="AS13" s="4550"/>
      <c r="AT13" s="4551"/>
      <c r="AU13" s="1973" t="s">
        <v>8</v>
      </c>
      <c r="AV13" s="1974" t="s">
        <v>86</v>
      </c>
      <c r="AW13" s="4550"/>
      <c r="AX13" s="4551"/>
      <c r="AY13" s="1975"/>
    </row>
    <row r="14" spans="2:51" ht="15" customHeight="1">
      <c r="B14" s="4742"/>
      <c r="C14" s="1973" t="s">
        <v>6</v>
      </c>
      <c r="D14" s="1974" t="s">
        <v>11</v>
      </c>
      <c r="E14" s="4550"/>
      <c r="F14" s="4551"/>
      <c r="G14" s="1973" t="s">
        <v>6</v>
      </c>
      <c r="H14" s="1974" t="s">
        <v>11</v>
      </c>
      <c r="I14" s="4550"/>
      <c r="J14" s="4551"/>
      <c r="K14" s="1973" t="s">
        <v>6</v>
      </c>
      <c r="L14" s="1974" t="s">
        <v>11</v>
      </c>
      <c r="M14" s="4550"/>
      <c r="N14" s="4551"/>
      <c r="O14" s="1973" t="s">
        <v>6</v>
      </c>
      <c r="P14" s="1974" t="s">
        <v>11</v>
      </c>
      <c r="Q14" s="4550"/>
      <c r="R14" s="4551"/>
      <c r="S14" s="1973" t="s">
        <v>6</v>
      </c>
      <c r="T14" s="1974" t="s">
        <v>11</v>
      </c>
      <c r="U14" s="4550"/>
      <c r="V14" s="4551"/>
      <c r="W14" s="1973" t="s">
        <v>6</v>
      </c>
      <c r="X14" s="1974" t="s">
        <v>11</v>
      </c>
      <c r="Y14" s="4550"/>
      <c r="Z14" s="4551"/>
      <c r="AA14" s="1973" t="s">
        <v>6</v>
      </c>
      <c r="AB14" s="1974" t="s">
        <v>11</v>
      </c>
      <c r="AC14" s="4550"/>
      <c r="AD14" s="4551"/>
      <c r="AE14" s="1973" t="s">
        <v>6</v>
      </c>
      <c r="AF14" s="1974" t="s">
        <v>11</v>
      </c>
      <c r="AG14" s="4550"/>
      <c r="AH14" s="4551"/>
      <c r="AI14" s="1973" t="s">
        <v>6</v>
      </c>
      <c r="AJ14" s="1974" t="s">
        <v>11</v>
      </c>
      <c r="AK14" s="4550"/>
      <c r="AL14" s="4551"/>
      <c r="AM14" s="1973" t="s">
        <v>6</v>
      </c>
      <c r="AN14" s="1974" t="s">
        <v>11</v>
      </c>
      <c r="AO14" s="4550"/>
      <c r="AP14" s="4551"/>
      <c r="AQ14" s="1973" t="s">
        <v>6</v>
      </c>
      <c r="AR14" s="1974" t="s">
        <v>11</v>
      </c>
      <c r="AS14" s="4550"/>
      <c r="AT14" s="4551"/>
      <c r="AU14" s="1973" t="s">
        <v>6</v>
      </c>
      <c r="AV14" s="1974" t="s">
        <v>11</v>
      </c>
      <c r="AW14" s="4550"/>
      <c r="AX14" s="4551"/>
      <c r="AY14" s="1975"/>
    </row>
    <row r="15" spans="2:51" ht="15" customHeight="1">
      <c r="B15" s="4742"/>
      <c r="C15" s="1973" t="s">
        <v>9</v>
      </c>
      <c r="D15" s="1974"/>
      <c r="E15" s="4552"/>
      <c r="F15" s="4553"/>
      <c r="G15" s="1973" t="s">
        <v>9</v>
      </c>
      <c r="H15" s="1974"/>
      <c r="I15" s="4552"/>
      <c r="J15" s="4553"/>
      <c r="K15" s="1973" t="s">
        <v>9</v>
      </c>
      <c r="L15" s="1974"/>
      <c r="M15" s="4552"/>
      <c r="N15" s="4553"/>
      <c r="O15" s="1973" t="s">
        <v>9</v>
      </c>
      <c r="P15" s="1974"/>
      <c r="Q15" s="4552"/>
      <c r="R15" s="4553"/>
      <c r="S15" s="1973" t="s">
        <v>9</v>
      </c>
      <c r="T15" s="1974"/>
      <c r="U15" s="4552"/>
      <c r="V15" s="4553"/>
      <c r="W15" s="1973" t="s">
        <v>9</v>
      </c>
      <c r="X15" s="1974"/>
      <c r="Y15" s="4552"/>
      <c r="Z15" s="4553"/>
      <c r="AA15" s="1973" t="s">
        <v>9</v>
      </c>
      <c r="AB15" s="1974"/>
      <c r="AC15" s="4552"/>
      <c r="AD15" s="4553"/>
      <c r="AE15" s="1973" t="s">
        <v>9</v>
      </c>
      <c r="AF15" s="1974"/>
      <c r="AG15" s="4552"/>
      <c r="AH15" s="4553"/>
      <c r="AI15" s="1973" t="s">
        <v>9</v>
      </c>
      <c r="AJ15" s="1974"/>
      <c r="AK15" s="4552"/>
      <c r="AL15" s="4553"/>
      <c r="AM15" s="1973" t="s">
        <v>9</v>
      </c>
      <c r="AN15" s="1974"/>
      <c r="AO15" s="4552"/>
      <c r="AP15" s="4553"/>
      <c r="AQ15" s="1973" t="s">
        <v>9</v>
      </c>
      <c r="AR15" s="1974"/>
      <c r="AS15" s="4552"/>
      <c r="AT15" s="4553"/>
      <c r="AU15" s="1973" t="s">
        <v>9</v>
      </c>
      <c r="AV15" s="1974"/>
      <c r="AW15" s="4552"/>
      <c r="AX15" s="4553"/>
      <c r="AY15" s="1976"/>
    </row>
    <row r="16" spans="2:51" ht="15.75" customHeight="1" thickBot="1">
      <c r="B16" s="4743"/>
      <c r="C16" s="1977" t="s">
        <v>11</v>
      </c>
      <c r="D16" s="1978"/>
      <c r="E16" s="1979" t="s">
        <v>87</v>
      </c>
      <c r="F16" s="1980" t="s">
        <v>64</v>
      </c>
      <c r="G16" s="1977" t="s">
        <v>11</v>
      </c>
      <c r="H16" s="1978"/>
      <c r="I16" s="1979" t="s">
        <v>87</v>
      </c>
      <c r="J16" s="1980" t="s">
        <v>64</v>
      </c>
      <c r="K16" s="1977" t="s">
        <v>11</v>
      </c>
      <c r="L16" s="1978"/>
      <c r="M16" s="1979" t="s">
        <v>87</v>
      </c>
      <c r="N16" s="1980" t="s">
        <v>64</v>
      </c>
      <c r="O16" s="1977" t="s">
        <v>11</v>
      </c>
      <c r="P16" s="1978"/>
      <c r="Q16" s="1979" t="s">
        <v>87</v>
      </c>
      <c r="R16" s="1980" t="s">
        <v>64</v>
      </c>
      <c r="S16" s="1977" t="s">
        <v>11</v>
      </c>
      <c r="T16" s="1978"/>
      <c r="U16" s="1979" t="s">
        <v>87</v>
      </c>
      <c r="V16" s="1980" t="s">
        <v>64</v>
      </c>
      <c r="W16" s="1977" t="s">
        <v>11</v>
      </c>
      <c r="X16" s="1978"/>
      <c r="Y16" s="1979" t="s">
        <v>87</v>
      </c>
      <c r="Z16" s="1980" t="s">
        <v>64</v>
      </c>
      <c r="AA16" s="1977" t="s">
        <v>11</v>
      </c>
      <c r="AB16" s="1978"/>
      <c r="AC16" s="1979" t="s">
        <v>87</v>
      </c>
      <c r="AD16" s="1980" t="s">
        <v>64</v>
      </c>
      <c r="AE16" s="1977" t="s">
        <v>11</v>
      </c>
      <c r="AF16" s="1978"/>
      <c r="AG16" s="1979" t="s">
        <v>87</v>
      </c>
      <c r="AH16" s="1980" t="s">
        <v>64</v>
      </c>
      <c r="AI16" s="1977" t="s">
        <v>11</v>
      </c>
      <c r="AJ16" s="1978"/>
      <c r="AK16" s="1979" t="s">
        <v>87</v>
      </c>
      <c r="AL16" s="1980" t="s">
        <v>64</v>
      </c>
      <c r="AM16" s="1977" t="s">
        <v>11</v>
      </c>
      <c r="AN16" s="1978"/>
      <c r="AO16" s="1979" t="s">
        <v>87</v>
      </c>
      <c r="AP16" s="1980" t="s">
        <v>64</v>
      </c>
      <c r="AQ16" s="1977" t="s">
        <v>11</v>
      </c>
      <c r="AR16" s="1978"/>
      <c r="AS16" s="1979" t="s">
        <v>87</v>
      </c>
      <c r="AT16" s="1980" t="s">
        <v>64</v>
      </c>
      <c r="AU16" s="1977" t="s">
        <v>11</v>
      </c>
      <c r="AV16" s="1978"/>
      <c r="AW16" s="1979" t="s">
        <v>87</v>
      </c>
      <c r="AX16" s="1980" t="s">
        <v>64</v>
      </c>
      <c r="AY16" s="1976"/>
    </row>
    <row r="17" spans="2:51" ht="17.100000000000001" customHeight="1" thickBot="1">
      <c r="B17" s="1484">
        <v>1</v>
      </c>
      <c r="C17" s="1677"/>
      <c r="D17" s="1682" t="s">
        <v>15</v>
      </c>
      <c r="E17" s="2280" t="s">
        <v>55</v>
      </c>
      <c r="F17" s="2281"/>
      <c r="G17" s="2276"/>
      <c r="H17" s="3162" t="s">
        <v>19</v>
      </c>
      <c r="I17" s="1826"/>
      <c r="J17" s="1827" t="s">
        <v>55</v>
      </c>
      <c r="K17" s="2270"/>
      <c r="L17" s="1681" t="s">
        <v>19</v>
      </c>
      <c r="M17" s="1826"/>
      <c r="N17" s="1827" t="s">
        <v>55</v>
      </c>
      <c r="O17" s="3163"/>
      <c r="P17" s="1681" t="s">
        <v>88</v>
      </c>
      <c r="Q17" s="1826" t="s">
        <v>55</v>
      </c>
      <c r="R17" s="1827"/>
      <c r="S17" s="2270">
        <v>18</v>
      </c>
      <c r="T17" s="1682" t="s">
        <v>14</v>
      </c>
      <c r="U17" s="1826"/>
      <c r="V17" s="1827" t="s">
        <v>55</v>
      </c>
      <c r="W17" s="2276"/>
      <c r="X17" s="3162" t="s">
        <v>16</v>
      </c>
      <c r="Y17" s="2277" t="s">
        <v>55</v>
      </c>
      <c r="Z17" s="2278"/>
      <c r="AA17" s="2270"/>
      <c r="AB17" s="1681" t="s">
        <v>88</v>
      </c>
      <c r="AC17" s="1826"/>
      <c r="AD17" s="1827" t="s">
        <v>55</v>
      </c>
      <c r="AE17" s="2270"/>
      <c r="AF17" s="1681" t="s">
        <v>17</v>
      </c>
      <c r="AG17" s="2280"/>
      <c r="AH17" s="2281" t="s">
        <v>55</v>
      </c>
      <c r="AI17" s="2273"/>
      <c r="AJ17" s="1688" t="s">
        <v>18</v>
      </c>
      <c r="AK17" s="2274" t="s">
        <v>55</v>
      </c>
      <c r="AL17" s="2275"/>
      <c r="AM17" s="2276"/>
      <c r="AN17" s="1681" t="s">
        <v>15</v>
      </c>
      <c r="AO17" s="1826"/>
      <c r="AP17" s="1827" t="s">
        <v>55</v>
      </c>
      <c r="AQ17" s="2270"/>
      <c r="AR17" s="1682" t="s">
        <v>19</v>
      </c>
      <c r="AS17" s="1826" t="s">
        <v>55</v>
      </c>
      <c r="AT17" s="1827"/>
      <c r="AU17" s="1828"/>
      <c r="AV17" s="1685" t="s">
        <v>18</v>
      </c>
      <c r="AW17" s="1726"/>
      <c r="AX17" s="1727" t="s">
        <v>55</v>
      </c>
      <c r="AY17" s="1982"/>
    </row>
    <row r="18" spans="2:51" ht="17.100000000000001" customHeight="1" thickBot="1">
      <c r="B18" s="663">
        <v>2</v>
      </c>
      <c r="C18" s="1677">
        <v>1</v>
      </c>
      <c r="D18" s="2282" t="s">
        <v>14</v>
      </c>
      <c r="E18" s="2283" t="s">
        <v>55</v>
      </c>
      <c r="F18" s="2284"/>
      <c r="G18" s="1830"/>
      <c r="H18" s="3162" t="s">
        <v>16</v>
      </c>
      <c r="I18" s="2277"/>
      <c r="J18" s="2278" t="s">
        <v>55</v>
      </c>
      <c r="K18" s="2276"/>
      <c r="L18" s="1683" t="s">
        <v>16</v>
      </c>
      <c r="M18" s="2289"/>
      <c r="N18" s="3166" t="s">
        <v>55</v>
      </c>
      <c r="O18" s="3163"/>
      <c r="P18" s="1681" t="s">
        <v>15</v>
      </c>
      <c r="Q18" s="1826"/>
      <c r="R18" s="1827" t="s">
        <v>55</v>
      </c>
      <c r="S18" s="2276"/>
      <c r="T18" s="1681" t="s">
        <v>17</v>
      </c>
      <c r="U18" s="1826" t="s">
        <v>55</v>
      </c>
      <c r="V18" s="1827"/>
      <c r="W18" s="1828"/>
      <c r="X18" s="3161" t="s">
        <v>18</v>
      </c>
      <c r="Y18" s="1726"/>
      <c r="Z18" s="1727" t="s">
        <v>55</v>
      </c>
      <c r="AA18" s="2276"/>
      <c r="AB18" s="1845" t="s">
        <v>15</v>
      </c>
      <c r="AC18" s="2289" t="s">
        <v>55</v>
      </c>
      <c r="AD18" s="2281"/>
      <c r="AE18" s="2276"/>
      <c r="AF18" s="1845" t="s">
        <v>19</v>
      </c>
      <c r="AG18" s="2283"/>
      <c r="AH18" s="2284" t="s">
        <v>55</v>
      </c>
      <c r="AI18" s="2276"/>
      <c r="AJ18" s="1689" t="s">
        <v>88</v>
      </c>
      <c r="AK18" s="2277" t="s">
        <v>55</v>
      </c>
      <c r="AL18" s="2278"/>
      <c r="AM18" s="2276">
        <v>40</v>
      </c>
      <c r="AN18" s="1845" t="s">
        <v>14</v>
      </c>
      <c r="AO18" s="2289"/>
      <c r="AP18" s="3166" t="s">
        <v>55</v>
      </c>
      <c r="AQ18" s="1830"/>
      <c r="AR18" s="1683" t="s">
        <v>16</v>
      </c>
      <c r="AS18" s="2271" t="s">
        <v>55</v>
      </c>
      <c r="AT18" s="2272"/>
      <c r="AU18" s="2270"/>
      <c r="AV18" s="1845" t="s">
        <v>88</v>
      </c>
      <c r="AW18" s="2289"/>
      <c r="AX18" s="3166" t="s">
        <v>55</v>
      </c>
      <c r="AY18" s="1982"/>
    </row>
    <row r="19" spans="2:51" ht="17.100000000000001" customHeight="1" thickBot="1">
      <c r="B19" s="663">
        <v>3</v>
      </c>
      <c r="C19" s="1677"/>
      <c r="D19" s="3162" t="s">
        <v>17</v>
      </c>
      <c r="E19" s="3164"/>
      <c r="F19" s="3165" t="s">
        <v>55</v>
      </c>
      <c r="G19" s="1828"/>
      <c r="H19" s="1685" t="s">
        <v>18</v>
      </c>
      <c r="I19" s="1726" t="s">
        <v>55</v>
      </c>
      <c r="J19" s="1727"/>
      <c r="K19" s="1828"/>
      <c r="L19" s="1685" t="s">
        <v>18</v>
      </c>
      <c r="M19" s="2274" t="s">
        <v>55</v>
      </c>
      <c r="N19" s="2275"/>
      <c r="O19" s="3163">
        <v>14</v>
      </c>
      <c r="P19" s="1681" t="s">
        <v>14</v>
      </c>
      <c r="Q19" s="1826"/>
      <c r="R19" s="1827" t="s">
        <v>55</v>
      </c>
      <c r="S19" s="2276"/>
      <c r="T19" s="1689" t="s">
        <v>19</v>
      </c>
      <c r="U19" s="2277" t="s">
        <v>55</v>
      </c>
      <c r="V19" s="2278"/>
      <c r="W19" s="2276"/>
      <c r="X19" s="3162" t="s">
        <v>88</v>
      </c>
      <c r="Y19" s="2277"/>
      <c r="Z19" s="2278" t="s">
        <v>55</v>
      </c>
      <c r="AA19" s="2276">
        <v>27</v>
      </c>
      <c r="AB19" s="1689" t="s">
        <v>14</v>
      </c>
      <c r="AC19" s="2277" t="s">
        <v>55</v>
      </c>
      <c r="AD19" s="2278"/>
      <c r="AE19" s="1830"/>
      <c r="AF19" s="1683" t="s">
        <v>16</v>
      </c>
      <c r="AG19" s="3159"/>
      <c r="AH19" s="3160" t="s">
        <v>55</v>
      </c>
      <c r="AI19" s="2276"/>
      <c r="AJ19" s="1681" t="s">
        <v>15</v>
      </c>
      <c r="AK19" s="1826"/>
      <c r="AL19" s="1827" t="s">
        <v>55</v>
      </c>
      <c r="AM19" s="2276"/>
      <c r="AN19" s="1689" t="s">
        <v>17</v>
      </c>
      <c r="AO19" s="2277" t="s">
        <v>55</v>
      </c>
      <c r="AP19" s="2278"/>
      <c r="AQ19" s="2270"/>
      <c r="AR19" s="1681" t="s">
        <v>18</v>
      </c>
      <c r="AS19" s="1826"/>
      <c r="AT19" s="1827" t="s">
        <v>55</v>
      </c>
      <c r="AU19" s="2276"/>
      <c r="AV19" s="1689" t="s">
        <v>15</v>
      </c>
      <c r="AW19" s="2277" t="s">
        <v>55</v>
      </c>
      <c r="AX19" s="2278"/>
      <c r="AY19" s="1982"/>
    </row>
    <row r="20" spans="2:51" ht="17.100000000000001" customHeight="1" thickBot="1">
      <c r="B20" s="1644">
        <v>4</v>
      </c>
      <c r="C20" s="1677"/>
      <c r="D20" s="1689" t="s">
        <v>19</v>
      </c>
      <c r="E20" s="3164"/>
      <c r="F20" s="3165" t="s">
        <v>55</v>
      </c>
      <c r="G20" s="2276"/>
      <c r="H20" s="2285" t="s">
        <v>88</v>
      </c>
      <c r="I20" s="2288" t="s">
        <v>55</v>
      </c>
      <c r="J20" s="3167"/>
      <c r="K20" s="2276"/>
      <c r="L20" s="1681" t="s">
        <v>88</v>
      </c>
      <c r="M20" s="1826" t="s">
        <v>55</v>
      </c>
      <c r="N20" s="1827"/>
      <c r="O20" s="3163"/>
      <c r="P20" s="1681" t="s">
        <v>17</v>
      </c>
      <c r="Q20" s="1826" t="s">
        <v>55</v>
      </c>
      <c r="R20" s="1827"/>
      <c r="S20" s="2276"/>
      <c r="T20" s="1689" t="s">
        <v>16</v>
      </c>
      <c r="U20" s="2277" t="s">
        <v>55</v>
      </c>
      <c r="V20" s="2278"/>
      <c r="W20" s="2276"/>
      <c r="X20" s="1681" t="s">
        <v>15</v>
      </c>
      <c r="Y20" s="1826" t="s">
        <v>55</v>
      </c>
      <c r="Z20" s="1827"/>
      <c r="AA20" s="2276"/>
      <c r="AB20" s="1681" t="s">
        <v>17</v>
      </c>
      <c r="AC20" s="1826"/>
      <c r="AD20" s="1827" t="s">
        <v>55</v>
      </c>
      <c r="AE20" s="2276"/>
      <c r="AF20" s="1845" t="s">
        <v>18</v>
      </c>
      <c r="AG20" s="2283" t="s">
        <v>55</v>
      </c>
      <c r="AH20" s="2284"/>
      <c r="AI20" s="2276">
        <v>36</v>
      </c>
      <c r="AJ20" s="1681" t="s">
        <v>14</v>
      </c>
      <c r="AK20" s="1826"/>
      <c r="AL20" s="1827" t="s">
        <v>55</v>
      </c>
      <c r="AM20" s="2276"/>
      <c r="AN20" s="1681" t="s">
        <v>19</v>
      </c>
      <c r="AO20" s="1826" t="s">
        <v>55</v>
      </c>
      <c r="AP20" s="1827"/>
      <c r="AQ20" s="2276"/>
      <c r="AR20" s="1681" t="s">
        <v>88</v>
      </c>
      <c r="AS20" s="1826"/>
      <c r="AT20" s="1827" t="s">
        <v>55</v>
      </c>
      <c r="AU20" s="2276">
        <v>49</v>
      </c>
      <c r="AV20" s="1681" t="s">
        <v>14</v>
      </c>
      <c r="AW20" s="1826" t="s">
        <v>55</v>
      </c>
      <c r="AX20" s="1827"/>
      <c r="AY20" s="1982"/>
    </row>
    <row r="21" spans="2:51" ht="17.100000000000001" customHeight="1" thickBot="1">
      <c r="B21" s="663">
        <v>5</v>
      </c>
      <c r="C21" s="1679"/>
      <c r="D21" s="1683" t="s">
        <v>16</v>
      </c>
      <c r="E21" s="3159"/>
      <c r="F21" s="3160" t="s">
        <v>55</v>
      </c>
      <c r="G21" s="2276"/>
      <c r="H21" s="2285" t="s">
        <v>15</v>
      </c>
      <c r="I21" s="2288"/>
      <c r="J21" s="3167" t="s">
        <v>55</v>
      </c>
      <c r="K21" s="2276"/>
      <c r="L21" s="1845" t="s">
        <v>15</v>
      </c>
      <c r="M21" s="2289"/>
      <c r="N21" s="3166" t="s">
        <v>55</v>
      </c>
      <c r="O21" s="3163"/>
      <c r="P21" s="1681" t="s">
        <v>19</v>
      </c>
      <c r="Q21" s="1826" t="s">
        <v>55</v>
      </c>
      <c r="R21" s="1827"/>
      <c r="S21" s="1828"/>
      <c r="T21" s="1685" t="s">
        <v>18</v>
      </c>
      <c r="U21" s="1726"/>
      <c r="V21" s="1727" t="s">
        <v>55</v>
      </c>
      <c r="W21" s="2276">
        <v>23</v>
      </c>
      <c r="X21" s="1681" t="s">
        <v>14</v>
      </c>
      <c r="Y21" s="1826" t="s">
        <v>55</v>
      </c>
      <c r="Z21" s="1827"/>
      <c r="AA21" s="2276"/>
      <c r="AB21" s="3929" t="s">
        <v>19</v>
      </c>
      <c r="AC21" s="2277"/>
      <c r="AD21" s="2278" t="s">
        <v>55</v>
      </c>
      <c r="AE21" s="2276"/>
      <c r="AF21" s="1689" t="s">
        <v>88</v>
      </c>
      <c r="AG21" s="3164" t="s">
        <v>55</v>
      </c>
      <c r="AH21" s="3165"/>
      <c r="AI21" s="2276"/>
      <c r="AJ21" s="1681" t="s">
        <v>17</v>
      </c>
      <c r="AK21" s="1826" t="s">
        <v>55</v>
      </c>
      <c r="AL21" s="1827"/>
      <c r="AM21" s="1830"/>
      <c r="AN21" s="1683" t="s">
        <v>16</v>
      </c>
      <c r="AO21" s="2271" t="s">
        <v>55</v>
      </c>
      <c r="AP21" s="2272"/>
      <c r="AQ21" s="2276"/>
      <c r="AR21" s="1681" t="s">
        <v>15</v>
      </c>
      <c r="AS21" s="1826" t="s">
        <v>55</v>
      </c>
      <c r="AT21" s="1827"/>
      <c r="AU21" s="2276"/>
      <c r="AV21" s="1689" t="s">
        <v>17</v>
      </c>
      <c r="AW21" s="2277"/>
      <c r="AX21" s="2278" t="s">
        <v>55</v>
      </c>
      <c r="AY21" s="1982"/>
    </row>
    <row r="22" spans="2:51" ht="17.100000000000001" customHeight="1" thickBot="1">
      <c r="B22" s="663">
        <v>6</v>
      </c>
      <c r="C22" s="1676"/>
      <c r="D22" s="4051" t="s">
        <v>18</v>
      </c>
      <c r="E22" s="1831" t="s">
        <v>55</v>
      </c>
      <c r="F22" s="1832"/>
      <c r="G22" s="2276">
        <v>6</v>
      </c>
      <c r="H22" s="2285" t="s">
        <v>14</v>
      </c>
      <c r="I22" s="2288"/>
      <c r="J22" s="3167" t="s">
        <v>55</v>
      </c>
      <c r="K22" s="2276">
        <v>10</v>
      </c>
      <c r="L22" s="1681" t="s">
        <v>14</v>
      </c>
      <c r="M22" s="1826"/>
      <c r="N22" s="1827" t="s">
        <v>55</v>
      </c>
      <c r="O22" s="3168"/>
      <c r="P22" s="1683" t="s">
        <v>16</v>
      </c>
      <c r="Q22" s="2271" t="s">
        <v>55</v>
      </c>
      <c r="R22" s="2272"/>
      <c r="S22" s="2276"/>
      <c r="T22" s="1681" t="s">
        <v>88</v>
      </c>
      <c r="U22" s="1826"/>
      <c r="V22" s="1827" t="s">
        <v>55</v>
      </c>
      <c r="W22" s="2276"/>
      <c r="X22" s="1681" t="s">
        <v>17</v>
      </c>
      <c r="Y22" s="1826"/>
      <c r="Z22" s="1827" t="s">
        <v>55</v>
      </c>
      <c r="AA22" s="1830"/>
      <c r="AB22" s="1683" t="s">
        <v>16</v>
      </c>
      <c r="AC22" s="2271"/>
      <c r="AD22" s="2272" t="s">
        <v>55</v>
      </c>
      <c r="AE22" s="2276"/>
      <c r="AF22" s="1681" t="s">
        <v>15</v>
      </c>
      <c r="AG22" s="2280"/>
      <c r="AH22" s="2281" t="s">
        <v>55</v>
      </c>
      <c r="AI22" s="2276"/>
      <c r="AJ22" s="1681" t="s">
        <v>19</v>
      </c>
      <c r="AK22" s="1826" t="s">
        <v>55</v>
      </c>
      <c r="AL22" s="1827"/>
      <c r="AM22" s="1828"/>
      <c r="AN22" s="1685" t="s">
        <v>18</v>
      </c>
      <c r="AO22" s="1726"/>
      <c r="AP22" s="1727" t="s">
        <v>55</v>
      </c>
      <c r="AQ22" s="2276">
        <v>45</v>
      </c>
      <c r="AR22" s="1681" t="s">
        <v>14</v>
      </c>
      <c r="AS22" s="1826" t="s">
        <v>55</v>
      </c>
      <c r="AT22" s="1827"/>
      <c r="AU22" s="2276"/>
      <c r="AV22" s="1681" t="s">
        <v>19</v>
      </c>
      <c r="AW22" s="1826"/>
      <c r="AX22" s="1827" t="s">
        <v>55</v>
      </c>
      <c r="AY22" s="1982"/>
    </row>
    <row r="23" spans="2:51" ht="17.100000000000001" customHeight="1" thickBot="1">
      <c r="B23" s="663">
        <v>7</v>
      </c>
      <c r="C23" s="1677"/>
      <c r="D23" s="1681" t="s">
        <v>88</v>
      </c>
      <c r="E23" s="2280" t="s">
        <v>55</v>
      </c>
      <c r="F23" s="2281"/>
      <c r="G23" s="2276"/>
      <c r="H23" s="1684" t="s">
        <v>17</v>
      </c>
      <c r="I23" s="1826" t="s">
        <v>55</v>
      </c>
      <c r="J23" s="2281"/>
      <c r="K23" s="2276"/>
      <c r="L23" s="1681" t="s">
        <v>17</v>
      </c>
      <c r="M23" s="1826" t="s">
        <v>55</v>
      </c>
      <c r="N23" s="1827"/>
      <c r="O23" s="2279"/>
      <c r="P23" s="1685" t="s">
        <v>18</v>
      </c>
      <c r="Q23" s="1726"/>
      <c r="R23" s="1727" t="s">
        <v>55</v>
      </c>
      <c r="S23" s="2276"/>
      <c r="T23" s="1681" t="s">
        <v>15</v>
      </c>
      <c r="U23" s="1826" t="s">
        <v>55</v>
      </c>
      <c r="V23" s="1827"/>
      <c r="W23" s="2276"/>
      <c r="X23" s="1681" t="s">
        <v>19</v>
      </c>
      <c r="Y23" s="1826"/>
      <c r="Z23" s="1827" t="s">
        <v>55</v>
      </c>
      <c r="AA23" s="2270"/>
      <c r="AB23" s="1685" t="s">
        <v>18</v>
      </c>
      <c r="AC23" s="1726" t="s">
        <v>55</v>
      </c>
      <c r="AD23" s="1727"/>
      <c r="AE23" s="2276">
        <v>32</v>
      </c>
      <c r="AF23" s="1681" t="s">
        <v>14</v>
      </c>
      <c r="AG23" s="2280"/>
      <c r="AH23" s="2281" t="s">
        <v>55</v>
      </c>
      <c r="AI23" s="1830"/>
      <c r="AJ23" s="1683" t="s">
        <v>16</v>
      </c>
      <c r="AK23" s="2271" t="s">
        <v>55</v>
      </c>
      <c r="AL23" s="2272"/>
      <c r="AM23" s="2276"/>
      <c r="AN23" s="1681" t="s">
        <v>88</v>
      </c>
      <c r="AO23" s="1826"/>
      <c r="AP23" s="1827" t="s">
        <v>55</v>
      </c>
      <c r="AQ23" s="2270"/>
      <c r="AR23" s="1681" t="s">
        <v>17</v>
      </c>
      <c r="AS23" s="1826"/>
      <c r="AT23" s="1827" t="s">
        <v>55</v>
      </c>
      <c r="AU23" s="1830"/>
      <c r="AV23" s="1691" t="s">
        <v>16</v>
      </c>
      <c r="AW23" s="3169"/>
      <c r="AX23" s="3170" t="s">
        <v>55</v>
      </c>
      <c r="AY23" s="1982"/>
    </row>
    <row r="24" spans="2:51" ht="17.100000000000001" customHeight="1" thickBot="1">
      <c r="B24" s="663">
        <v>8</v>
      </c>
      <c r="C24" s="1677"/>
      <c r="D24" s="1681" t="s">
        <v>15</v>
      </c>
      <c r="E24" s="2280"/>
      <c r="F24" s="2281" t="s">
        <v>55</v>
      </c>
      <c r="G24" s="2276"/>
      <c r="H24" s="1681" t="s">
        <v>19</v>
      </c>
      <c r="I24" s="1826" t="s">
        <v>55</v>
      </c>
      <c r="J24" s="1827"/>
      <c r="K24" s="2276"/>
      <c r="L24" s="1681" t="s">
        <v>19</v>
      </c>
      <c r="M24" s="1826" t="s">
        <v>55</v>
      </c>
      <c r="N24" s="1827"/>
      <c r="O24" s="2270"/>
      <c r="P24" s="1681" t="s">
        <v>88</v>
      </c>
      <c r="Q24" s="1826"/>
      <c r="R24" s="1827" t="s">
        <v>55</v>
      </c>
      <c r="S24" s="2276">
        <v>19</v>
      </c>
      <c r="T24" s="1682" t="s">
        <v>14</v>
      </c>
      <c r="U24" s="1826" t="s">
        <v>55</v>
      </c>
      <c r="V24" s="1827"/>
      <c r="W24" s="2276"/>
      <c r="X24" s="1681" t="s">
        <v>16</v>
      </c>
      <c r="Y24" s="1826"/>
      <c r="Z24" s="1827" t="s">
        <v>55</v>
      </c>
      <c r="AA24" s="2270"/>
      <c r="AB24" s="1681" t="s">
        <v>88</v>
      </c>
      <c r="AC24" s="1826" t="s">
        <v>55</v>
      </c>
      <c r="AD24" s="1827"/>
      <c r="AE24" s="2276"/>
      <c r="AF24" s="1845" t="s">
        <v>17</v>
      </c>
      <c r="AG24" s="2283" t="s">
        <v>55</v>
      </c>
      <c r="AH24" s="2284"/>
      <c r="AI24" s="2279"/>
      <c r="AJ24" s="1685" t="s">
        <v>18</v>
      </c>
      <c r="AK24" s="1831"/>
      <c r="AL24" s="1832" t="s">
        <v>55</v>
      </c>
      <c r="AM24" s="2276"/>
      <c r="AN24" s="1681" t="s">
        <v>15</v>
      </c>
      <c r="AO24" s="1826" t="s">
        <v>55</v>
      </c>
      <c r="AP24" s="1827"/>
      <c r="AQ24" s="2270"/>
      <c r="AR24" s="1681" t="s">
        <v>19</v>
      </c>
      <c r="AS24" s="1826"/>
      <c r="AT24" s="1827" t="s">
        <v>55</v>
      </c>
      <c r="AU24" s="2279"/>
      <c r="AV24" s="1685" t="s">
        <v>18</v>
      </c>
      <c r="AW24" s="1726" t="s">
        <v>55</v>
      </c>
      <c r="AX24" s="1727"/>
      <c r="AY24" s="1982"/>
    </row>
    <row r="25" spans="2:51" ht="17.100000000000001" customHeight="1" thickBot="1">
      <c r="B25" s="663">
        <v>9</v>
      </c>
      <c r="C25" s="1677">
        <v>2</v>
      </c>
      <c r="D25" s="1681" t="s">
        <v>14</v>
      </c>
      <c r="E25" s="2280"/>
      <c r="F25" s="2281" t="s">
        <v>55</v>
      </c>
      <c r="G25" s="1830"/>
      <c r="H25" s="1683" t="s">
        <v>16</v>
      </c>
      <c r="I25" s="2271" t="s">
        <v>55</v>
      </c>
      <c r="J25" s="2272"/>
      <c r="K25" s="1830"/>
      <c r="L25" s="1691" t="s">
        <v>16</v>
      </c>
      <c r="M25" s="3169" t="s">
        <v>55</v>
      </c>
      <c r="N25" s="3170"/>
      <c r="O25" s="2276"/>
      <c r="P25" s="1681" t="s">
        <v>15</v>
      </c>
      <c r="Q25" s="1826" t="s">
        <v>55</v>
      </c>
      <c r="R25" s="1827"/>
      <c r="S25" s="2276"/>
      <c r="T25" s="1681" t="s">
        <v>17</v>
      </c>
      <c r="U25" s="1826"/>
      <c r="V25" s="1827" t="s">
        <v>55</v>
      </c>
      <c r="W25" s="1828"/>
      <c r="X25" s="1685" t="s">
        <v>18</v>
      </c>
      <c r="Y25" s="1726" t="s">
        <v>55</v>
      </c>
      <c r="Z25" s="1727"/>
      <c r="AA25" s="2270"/>
      <c r="AB25" s="1681" t="s">
        <v>15</v>
      </c>
      <c r="AC25" s="1826"/>
      <c r="AD25" s="1827" t="s">
        <v>55</v>
      </c>
      <c r="AE25" s="2270"/>
      <c r="AF25" s="1681" t="s">
        <v>19</v>
      </c>
      <c r="AG25" s="2280" t="s">
        <v>55</v>
      </c>
      <c r="AH25" s="2281"/>
      <c r="AI25" s="2276"/>
      <c r="AJ25" s="1681" t="s">
        <v>88</v>
      </c>
      <c r="AK25" s="2280"/>
      <c r="AL25" s="2281" t="s">
        <v>55</v>
      </c>
      <c r="AM25" s="2276">
        <v>41</v>
      </c>
      <c r="AN25" s="1690" t="s">
        <v>14</v>
      </c>
      <c r="AO25" s="2288" t="s">
        <v>55</v>
      </c>
      <c r="AP25" s="3167"/>
      <c r="AQ25" s="1692"/>
      <c r="AR25" s="1683" t="s">
        <v>16</v>
      </c>
      <c r="AS25" s="2271"/>
      <c r="AT25" s="2272" t="s">
        <v>55</v>
      </c>
      <c r="AU25" s="2270"/>
      <c r="AV25" s="1681" t="s">
        <v>88</v>
      </c>
      <c r="AW25" s="1826" t="s">
        <v>55</v>
      </c>
      <c r="AX25" s="1827"/>
      <c r="AY25" s="1982"/>
    </row>
    <row r="26" spans="2:51" ht="17.100000000000001" customHeight="1" thickBot="1">
      <c r="B26" s="663">
        <v>10</v>
      </c>
      <c r="C26" s="1678"/>
      <c r="D26" s="1690" t="s">
        <v>17</v>
      </c>
      <c r="E26" s="2288" t="s">
        <v>55</v>
      </c>
      <c r="F26" s="3167"/>
      <c r="G26" s="1828"/>
      <c r="H26" s="1685" t="s">
        <v>18</v>
      </c>
      <c r="I26" s="1726"/>
      <c r="J26" s="1727" t="s">
        <v>55</v>
      </c>
      <c r="K26" s="1828"/>
      <c r="L26" s="1685" t="s">
        <v>18</v>
      </c>
      <c r="M26" s="1726"/>
      <c r="N26" s="1727" t="s">
        <v>55</v>
      </c>
      <c r="O26" s="2276">
        <v>15</v>
      </c>
      <c r="P26" s="1681" t="s">
        <v>14</v>
      </c>
      <c r="Q26" s="1826" t="s">
        <v>55</v>
      </c>
      <c r="R26" s="1827"/>
      <c r="S26" s="2276"/>
      <c r="T26" s="1681" t="s">
        <v>19</v>
      </c>
      <c r="U26" s="1826"/>
      <c r="V26" s="1827" t="s">
        <v>55</v>
      </c>
      <c r="W26" s="2276"/>
      <c r="X26" s="1681" t="s">
        <v>88</v>
      </c>
      <c r="Y26" s="1826" t="s">
        <v>55</v>
      </c>
      <c r="Z26" s="1827"/>
      <c r="AA26" s="2276">
        <v>28</v>
      </c>
      <c r="AB26" s="1681" t="s">
        <v>14</v>
      </c>
      <c r="AC26" s="1826"/>
      <c r="AD26" s="1827" t="s">
        <v>55</v>
      </c>
      <c r="AE26" s="1692"/>
      <c r="AF26" s="1683" t="s">
        <v>16</v>
      </c>
      <c r="AG26" s="3159" t="s">
        <v>55</v>
      </c>
      <c r="AH26" s="3160"/>
      <c r="AI26" s="2276"/>
      <c r="AJ26" s="1681" t="s">
        <v>15</v>
      </c>
      <c r="AK26" s="1826" t="s">
        <v>55</v>
      </c>
      <c r="AL26" s="1827"/>
      <c r="AM26" s="2276"/>
      <c r="AN26" s="1681" t="s">
        <v>17</v>
      </c>
      <c r="AO26" s="1826"/>
      <c r="AP26" s="1827" t="s">
        <v>55</v>
      </c>
      <c r="AQ26" s="1828"/>
      <c r="AR26" s="1685" t="s">
        <v>18</v>
      </c>
      <c r="AS26" s="1726" t="s">
        <v>55</v>
      </c>
      <c r="AT26" s="1727"/>
      <c r="AU26" s="2276"/>
      <c r="AV26" s="1681" t="s">
        <v>15</v>
      </c>
      <c r="AW26" s="1826"/>
      <c r="AX26" s="1827" t="s">
        <v>55</v>
      </c>
      <c r="AY26" s="1982"/>
    </row>
    <row r="27" spans="2:51" ht="17.100000000000001" customHeight="1" thickBot="1">
      <c r="B27" s="663">
        <v>11</v>
      </c>
      <c r="C27" s="1677"/>
      <c r="D27" s="1681" t="s">
        <v>19</v>
      </c>
      <c r="E27" s="1826" t="s">
        <v>55</v>
      </c>
      <c r="F27" s="1827"/>
      <c r="G27" s="2276"/>
      <c r="H27" s="1681" t="s">
        <v>88</v>
      </c>
      <c r="I27" s="1826"/>
      <c r="J27" s="1827" t="s">
        <v>55</v>
      </c>
      <c r="K27" s="2276"/>
      <c r="L27" s="1681" t="s">
        <v>88</v>
      </c>
      <c r="M27" s="1826"/>
      <c r="N27" s="1827" t="s">
        <v>55</v>
      </c>
      <c r="O27" s="2276"/>
      <c r="P27" s="1681" t="s">
        <v>17</v>
      </c>
      <c r="Q27" s="1826"/>
      <c r="R27" s="1827" t="s">
        <v>55</v>
      </c>
      <c r="S27" s="1692"/>
      <c r="T27" s="1691" t="s">
        <v>16</v>
      </c>
      <c r="U27" s="3169"/>
      <c r="V27" s="3170" t="s">
        <v>55</v>
      </c>
      <c r="W27" s="2276"/>
      <c r="X27" s="1681" t="s">
        <v>15</v>
      </c>
      <c r="Y27" s="1826"/>
      <c r="Z27" s="1827" t="s">
        <v>55</v>
      </c>
      <c r="AA27" s="2276"/>
      <c r="AB27" s="1681" t="s">
        <v>17</v>
      </c>
      <c r="AC27" s="2280" t="s">
        <v>55</v>
      </c>
      <c r="AD27" s="2281"/>
      <c r="AE27" s="1828"/>
      <c r="AF27" s="1685" t="s">
        <v>18</v>
      </c>
      <c r="AG27" s="1726"/>
      <c r="AH27" s="1727" t="s">
        <v>55</v>
      </c>
      <c r="AI27" s="2276">
        <v>37</v>
      </c>
      <c r="AJ27" s="1681" t="s">
        <v>14</v>
      </c>
      <c r="AK27" s="1826" t="s">
        <v>55</v>
      </c>
      <c r="AL27" s="1827"/>
      <c r="AM27" s="2276"/>
      <c r="AN27" s="1681" t="s">
        <v>19</v>
      </c>
      <c r="AO27" s="1826"/>
      <c r="AP27" s="1827" t="s">
        <v>55</v>
      </c>
      <c r="AQ27" s="2270"/>
      <c r="AR27" s="1690" t="s">
        <v>88</v>
      </c>
      <c r="AS27" s="2288" t="s">
        <v>55</v>
      </c>
      <c r="AT27" s="3167"/>
      <c r="AU27" s="2276">
        <v>50</v>
      </c>
      <c r="AV27" s="1681" t="s">
        <v>14</v>
      </c>
      <c r="AW27" s="1826"/>
      <c r="AX27" s="1827" t="s">
        <v>55</v>
      </c>
      <c r="AY27" s="1982"/>
    </row>
    <row r="28" spans="2:51" ht="17.100000000000001" customHeight="1" thickBot="1">
      <c r="B28" s="663">
        <v>12</v>
      </c>
      <c r="C28" s="1679"/>
      <c r="D28" s="1691" t="s">
        <v>16</v>
      </c>
      <c r="E28" s="3169" t="s">
        <v>55</v>
      </c>
      <c r="F28" s="3170"/>
      <c r="G28" s="2276"/>
      <c r="H28" s="1681" t="s">
        <v>15</v>
      </c>
      <c r="I28" s="1826" t="s">
        <v>55</v>
      </c>
      <c r="J28" s="1827"/>
      <c r="K28" s="2276"/>
      <c r="L28" s="1681" t="s">
        <v>15</v>
      </c>
      <c r="M28" s="1826" t="s">
        <v>55</v>
      </c>
      <c r="N28" s="1827"/>
      <c r="O28" s="2276"/>
      <c r="P28" s="1681" t="s">
        <v>19</v>
      </c>
      <c r="Q28" s="1826"/>
      <c r="R28" s="1827" t="s">
        <v>55</v>
      </c>
      <c r="S28" s="1828"/>
      <c r="T28" s="1685" t="s">
        <v>18</v>
      </c>
      <c r="U28" s="1726" t="s">
        <v>55</v>
      </c>
      <c r="V28" s="1727"/>
      <c r="W28" s="2276">
        <v>24</v>
      </c>
      <c r="X28" s="1681" t="s">
        <v>14</v>
      </c>
      <c r="Y28" s="1826"/>
      <c r="Z28" s="1827" t="s">
        <v>55</v>
      </c>
      <c r="AA28" s="2276"/>
      <c r="AB28" s="1681" t="s">
        <v>19</v>
      </c>
      <c r="AC28" s="2280" t="s">
        <v>55</v>
      </c>
      <c r="AD28" s="2281"/>
      <c r="AE28" s="2276"/>
      <c r="AF28" s="1681" t="s">
        <v>88</v>
      </c>
      <c r="AG28" s="1826"/>
      <c r="AH28" s="1827" t="s">
        <v>55</v>
      </c>
      <c r="AI28" s="2276"/>
      <c r="AJ28" s="1681" t="s">
        <v>17</v>
      </c>
      <c r="AK28" s="1826"/>
      <c r="AL28" s="1827" t="s">
        <v>55</v>
      </c>
      <c r="AM28" s="1830"/>
      <c r="AN28" s="1691" t="s">
        <v>16</v>
      </c>
      <c r="AO28" s="3169"/>
      <c r="AP28" s="3170" t="s">
        <v>55</v>
      </c>
      <c r="AQ28" s="2270"/>
      <c r="AR28" s="1681" t="s">
        <v>15</v>
      </c>
      <c r="AS28" s="1826"/>
      <c r="AT28" s="1827" t="s">
        <v>55</v>
      </c>
      <c r="AU28" s="2276"/>
      <c r="AV28" s="1681" t="s">
        <v>17</v>
      </c>
      <c r="AW28" s="1826" t="s">
        <v>55</v>
      </c>
      <c r="AX28" s="1827"/>
      <c r="AY28" s="1982"/>
    </row>
    <row r="29" spans="2:51" ht="17.100000000000001" customHeight="1" thickBot="1">
      <c r="B29" s="663">
        <v>13</v>
      </c>
      <c r="C29" s="1676"/>
      <c r="D29" s="1685" t="s">
        <v>18</v>
      </c>
      <c r="E29" s="1726"/>
      <c r="F29" s="1727" t="s">
        <v>55</v>
      </c>
      <c r="G29" s="2276">
        <v>7</v>
      </c>
      <c r="H29" s="1681" t="s">
        <v>14</v>
      </c>
      <c r="I29" s="1826" t="s">
        <v>55</v>
      </c>
      <c r="J29" s="1827"/>
      <c r="K29" s="2276">
        <v>11</v>
      </c>
      <c r="L29" s="1681" t="s">
        <v>14</v>
      </c>
      <c r="M29" s="1826" t="s">
        <v>55</v>
      </c>
      <c r="N29" s="1827"/>
      <c r="O29" s="1692"/>
      <c r="P29" s="1683" t="s">
        <v>16</v>
      </c>
      <c r="Q29" s="2271"/>
      <c r="R29" s="2272" t="s">
        <v>55</v>
      </c>
      <c r="S29" s="2276"/>
      <c r="T29" s="1690" t="s">
        <v>88</v>
      </c>
      <c r="U29" s="2288" t="s">
        <v>55</v>
      </c>
      <c r="V29" s="3167"/>
      <c r="W29" s="2270"/>
      <c r="X29" s="1681" t="s">
        <v>17</v>
      </c>
      <c r="Y29" s="1826" t="s">
        <v>55</v>
      </c>
      <c r="Z29" s="1827"/>
      <c r="AA29" s="1692"/>
      <c r="AB29" s="1691" t="s">
        <v>16</v>
      </c>
      <c r="AC29" s="3171" t="s">
        <v>55</v>
      </c>
      <c r="AD29" s="3172"/>
      <c r="AE29" s="2276"/>
      <c r="AF29" s="1681" t="s">
        <v>15</v>
      </c>
      <c r="AG29" s="1826" t="s">
        <v>55</v>
      </c>
      <c r="AH29" s="1827"/>
      <c r="AI29" s="2270"/>
      <c r="AJ29" s="1681" t="s">
        <v>19</v>
      </c>
      <c r="AK29" s="1826"/>
      <c r="AL29" s="1827" t="s">
        <v>55</v>
      </c>
      <c r="AM29" s="1828"/>
      <c r="AN29" s="1685" t="s">
        <v>18</v>
      </c>
      <c r="AO29" s="1726" t="s">
        <v>55</v>
      </c>
      <c r="AP29" s="1727"/>
      <c r="AQ29" s="2270">
        <v>46</v>
      </c>
      <c r="AR29" s="1681" t="s">
        <v>14</v>
      </c>
      <c r="AS29" s="1826"/>
      <c r="AT29" s="1827" t="s">
        <v>55</v>
      </c>
      <c r="AU29" s="2276"/>
      <c r="AV29" s="1690" t="s">
        <v>19</v>
      </c>
      <c r="AW29" s="2288" t="s">
        <v>55</v>
      </c>
      <c r="AX29" s="3167"/>
      <c r="AY29" s="1982"/>
    </row>
    <row r="30" spans="2:51" ht="17.100000000000001" customHeight="1" thickBot="1">
      <c r="B30" s="663">
        <v>14</v>
      </c>
      <c r="C30" s="1677"/>
      <c r="D30" s="1845" t="s">
        <v>88</v>
      </c>
      <c r="E30" s="2289"/>
      <c r="F30" s="3166" t="s">
        <v>55</v>
      </c>
      <c r="G30" s="2276"/>
      <c r="H30" s="1681" t="s">
        <v>17</v>
      </c>
      <c r="I30" s="1826"/>
      <c r="J30" s="1827" t="s">
        <v>55</v>
      </c>
      <c r="K30" s="2270"/>
      <c r="L30" s="1690" t="s">
        <v>17</v>
      </c>
      <c r="M30" s="2288"/>
      <c r="N30" s="3167" t="s">
        <v>55</v>
      </c>
      <c r="O30" s="1828"/>
      <c r="P30" s="1685" t="s">
        <v>18</v>
      </c>
      <c r="Q30" s="1726" t="s">
        <v>55</v>
      </c>
      <c r="R30" s="1727"/>
      <c r="S30" s="2270"/>
      <c r="T30" s="1690" t="s">
        <v>15</v>
      </c>
      <c r="U30" s="2288"/>
      <c r="V30" s="3167" t="s">
        <v>55</v>
      </c>
      <c r="W30" s="2276"/>
      <c r="X30" s="1681" t="s">
        <v>19</v>
      </c>
      <c r="Y30" s="1826" t="s">
        <v>55</v>
      </c>
      <c r="Z30" s="1827"/>
      <c r="AA30" s="2279"/>
      <c r="AB30" s="1685" t="s">
        <v>18</v>
      </c>
      <c r="AC30" s="1831"/>
      <c r="AD30" s="1832" t="s">
        <v>55</v>
      </c>
      <c r="AE30" s="2270">
        <v>33</v>
      </c>
      <c r="AF30" s="1690" t="s">
        <v>14</v>
      </c>
      <c r="AG30" s="2288" t="s">
        <v>55</v>
      </c>
      <c r="AH30" s="3167"/>
      <c r="AI30" s="1692"/>
      <c r="AJ30" s="1683" t="s">
        <v>16</v>
      </c>
      <c r="AK30" s="2271"/>
      <c r="AL30" s="2272" t="s">
        <v>55</v>
      </c>
      <c r="AM30" s="2270"/>
      <c r="AN30" s="1690" t="s">
        <v>88</v>
      </c>
      <c r="AO30" s="2288" t="s">
        <v>55</v>
      </c>
      <c r="AP30" s="3167"/>
      <c r="AQ30" s="2270"/>
      <c r="AR30" s="1681" t="s">
        <v>17</v>
      </c>
      <c r="AS30" s="1826" t="s">
        <v>55</v>
      </c>
      <c r="AT30" s="1827"/>
      <c r="AU30" s="1692"/>
      <c r="AV30" s="1691" t="s">
        <v>16</v>
      </c>
      <c r="AW30" s="3171" t="s">
        <v>55</v>
      </c>
      <c r="AX30" s="3172"/>
      <c r="AY30" s="1982"/>
    </row>
    <row r="31" spans="2:51" ht="17.100000000000001" customHeight="1" thickBot="1">
      <c r="B31" s="663">
        <v>15</v>
      </c>
      <c r="C31" s="1677"/>
      <c r="D31" s="1681" t="s">
        <v>15</v>
      </c>
      <c r="E31" s="1826" t="s">
        <v>55</v>
      </c>
      <c r="F31" s="1827"/>
      <c r="G31" s="2276"/>
      <c r="H31" s="1681" t="s">
        <v>19</v>
      </c>
      <c r="I31" s="1826"/>
      <c r="J31" s="1827" t="s">
        <v>55</v>
      </c>
      <c r="K31" s="2276"/>
      <c r="L31" s="1681" t="s">
        <v>19</v>
      </c>
      <c r="M31" s="1826"/>
      <c r="N31" s="1827" t="s">
        <v>55</v>
      </c>
      <c r="O31" s="2276"/>
      <c r="P31" s="1681" t="s">
        <v>88</v>
      </c>
      <c r="Q31" s="1826" t="s">
        <v>55</v>
      </c>
      <c r="R31" s="1827"/>
      <c r="S31" s="2276">
        <v>20</v>
      </c>
      <c r="T31" s="1689" t="s">
        <v>14</v>
      </c>
      <c r="U31" s="2277"/>
      <c r="V31" s="2278" t="s">
        <v>55</v>
      </c>
      <c r="W31" s="1830"/>
      <c r="X31" s="1683" t="s">
        <v>16</v>
      </c>
      <c r="Y31" s="2271" t="s">
        <v>55</v>
      </c>
      <c r="Z31" s="2272"/>
      <c r="AA31" s="2276"/>
      <c r="AB31" s="1681" t="s">
        <v>88</v>
      </c>
      <c r="AC31" s="2280"/>
      <c r="AD31" s="2281" t="s">
        <v>55</v>
      </c>
      <c r="AE31" s="2276"/>
      <c r="AF31" s="1681" t="s">
        <v>17</v>
      </c>
      <c r="AG31" s="1826"/>
      <c r="AH31" s="1827" t="s">
        <v>55</v>
      </c>
      <c r="AI31" s="1828"/>
      <c r="AJ31" s="4051" t="s">
        <v>18</v>
      </c>
      <c r="AK31" s="1726" t="s">
        <v>55</v>
      </c>
      <c r="AL31" s="1727"/>
      <c r="AM31" s="2276"/>
      <c r="AN31" s="1681" t="s">
        <v>15</v>
      </c>
      <c r="AO31" s="1826"/>
      <c r="AP31" s="1827" t="s">
        <v>55</v>
      </c>
      <c r="AQ31" s="2270"/>
      <c r="AR31" s="1681" t="s">
        <v>19</v>
      </c>
      <c r="AS31" s="1826" t="s">
        <v>55</v>
      </c>
      <c r="AT31" s="1827"/>
      <c r="AU31" s="1828"/>
      <c r="AV31" s="1688" t="s">
        <v>18</v>
      </c>
      <c r="AW31" s="3173"/>
      <c r="AX31" s="3174" t="s">
        <v>55</v>
      </c>
      <c r="AY31" s="1982"/>
    </row>
    <row r="32" spans="2:51" ht="17.100000000000001" customHeight="1" thickBot="1">
      <c r="B32" s="663">
        <v>16</v>
      </c>
      <c r="C32" s="1677">
        <v>3</v>
      </c>
      <c r="D32" s="1681" t="s">
        <v>14</v>
      </c>
      <c r="E32" s="1826" t="s">
        <v>55</v>
      </c>
      <c r="F32" s="1827"/>
      <c r="G32" s="1830"/>
      <c r="H32" s="1683" t="s">
        <v>16</v>
      </c>
      <c r="I32" s="2271"/>
      <c r="J32" s="2272" t="s">
        <v>55</v>
      </c>
      <c r="K32" s="1692"/>
      <c r="L32" s="1691" t="s">
        <v>16</v>
      </c>
      <c r="M32" s="3169"/>
      <c r="N32" s="3170" t="s">
        <v>55</v>
      </c>
      <c r="O32" s="2276"/>
      <c r="P32" s="1681" t="s">
        <v>15</v>
      </c>
      <c r="Q32" s="1826"/>
      <c r="R32" s="1827" t="s">
        <v>55</v>
      </c>
      <c r="S32" s="2276"/>
      <c r="T32" s="1681" t="s">
        <v>17</v>
      </c>
      <c r="U32" s="1826" t="s">
        <v>55</v>
      </c>
      <c r="V32" s="1827"/>
      <c r="W32" s="1828"/>
      <c r="X32" s="1685" t="s">
        <v>18</v>
      </c>
      <c r="Y32" s="1726"/>
      <c r="Z32" s="1727" t="s">
        <v>55</v>
      </c>
      <c r="AA32" s="2276"/>
      <c r="AB32" s="1845" t="s">
        <v>15</v>
      </c>
      <c r="AC32" s="2283" t="s">
        <v>55</v>
      </c>
      <c r="AD32" s="2284"/>
      <c r="AE32" s="2276"/>
      <c r="AF32" s="1681" t="s">
        <v>19</v>
      </c>
      <c r="AG32" s="1826"/>
      <c r="AH32" s="1827" t="s">
        <v>55</v>
      </c>
      <c r="AI32" s="2276"/>
      <c r="AJ32" s="1681" t="s">
        <v>88</v>
      </c>
      <c r="AK32" s="1826" t="s">
        <v>55</v>
      </c>
      <c r="AL32" s="1827"/>
      <c r="AM32" s="2276">
        <v>42</v>
      </c>
      <c r="AN32" s="1681" t="s">
        <v>14</v>
      </c>
      <c r="AO32" s="1826"/>
      <c r="AP32" s="1827" t="s">
        <v>55</v>
      </c>
      <c r="AQ32" s="1692"/>
      <c r="AR32" s="1683" t="s">
        <v>16</v>
      </c>
      <c r="AS32" s="2271" t="s">
        <v>55</v>
      </c>
      <c r="AT32" s="2272"/>
      <c r="AU32" s="2276"/>
      <c r="AV32" s="1689" t="s">
        <v>88</v>
      </c>
      <c r="AW32" s="2277"/>
      <c r="AX32" s="2278" t="s">
        <v>55</v>
      </c>
      <c r="AY32" s="1982"/>
    </row>
    <row r="33" spans="2:51" ht="17.100000000000001" customHeight="1" thickBot="1">
      <c r="B33" s="663">
        <v>17</v>
      </c>
      <c r="C33" s="1677"/>
      <c r="D33" s="1681" t="s">
        <v>17</v>
      </c>
      <c r="E33" s="1826"/>
      <c r="F33" s="1827" t="s">
        <v>55</v>
      </c>
      <c r="G33" s="2276"/>
      <c r="H33" s="1685" t="s">
        <v>18</v>
      </c>
      <c r="I33" s="1726" t="s">
        <v>55</v>
      </c>
      <c r="J33" s="1727"/>
      <c r="K33" s="1828"/>
      <c r="L33" s="1685" t="s">
        <v>18</v>
      </c>
      <c r="M33" s="1726" t="s">
        <v>55</v>
      </c>
      <c r="N33" s="1727"/>
      <c r="O33" s="2276">
        <v>16</v>
      </c>
      <c r="P33" s="1681" t="s">
        <v>14</v>
      </c>
      <c r="Q33" s="1826"/>
      <c r="R33" s="1827" t="s">
        <v>55</v>
      </c>
      <c r="S33" s="2276"/>
      <c r="T33" s="1681" t="s">
        <v>19</v>
      </c>
      <c r="U33" s="1826" t="s">
        <v>55</v>
      </c>
      <c r="V33" s="1827"/>
      <c r="W33" s="2276"/>
      <c r="X33" s="1681" t="s">
        <v>88</v>
      </c>
      <c r="Y33" s="1826"/>
      <c r="Z33" s="1827" t="s">
        <v>55</v>
      </c>
      <c r="AA33" s="2276">
        <v>29</v>
      </c>
      <c r="AB33" s="1689" t="s">
        <v>14</v>
      </c>
      <c r="AC33" s="3164" t="s">
        <v>55</v>
      </c>
      <c r="AD33" s="3165"/>
      <c r="AE33" s="1692"/>
      <c r="AF33" s="1691" t="s">
        <v>16</v>
      </c>
      <c r="AG33" s="3169"/>
      <c r="AH33" s="3170" t="s">
        <v>55</v>
      </c>
      <c r="AI33" s="2276"/>
      <c r="AJ33" s="1681" t="s">
        <v>15</v>
      </c>
      <c r="AK33" s="1826"/>
      <c r="AL33" s="1827" t="s">
        <v>55</v>
      </c>
      <c r="AM33" s="2276"/>
      <c r="AN33" s="1681" t="s">
        <v>17</v>
      </c>
      <c r="AO33" s="1826" t="s">
        <v>55</v>
      </c>
      <c r="AP33" s="1827"/>
      <c r="AQ33" s="2279"/>
      <c r="AR33" s="4051" t="s">
        <v>18</v>
      </c>
      <c r="AS33" s="1726"/>
      <c r="AT33" s="1727" t="s">
        <v>55</v>
      </c>
      <c r="AU33" s="2276"/>
      <c r="AV33" s="1681" t="s">
        <v>15</v>
      </c>
      <c r="AW33" s="1826" t="s">
        <v>55</v>
      </c>
      <c r="AX33" s="1827"/>
      <c r="AY33" s="1982"/>
    </row>
    <row r="34" spans="2:51" ht="17.100000000000001" customHeight="1" thickBot="1">
      <c r="B34" s="663">
        <v>18</v>
      </c>
      <c r="C34" s="1677"/>
      <c r="D34" s="1681" t="s">
        <v>19</v>
      </c>
      <c r="E34" s="1826"/>
      <c r="F34" s="1827" t="s">
        <v>55</v>
      </c>
      <c r="G34" s="2276"/>
      <c r="H34" s="1681" t="s">
        <v>88</v>
      </c>
      <c r="I34" s="1826" t="s">
        <v>55</v>
      </c>
      <c r="J34" s="1827"/>
      <c r="K34" s="2276"/>
      <c r="L34" s="1690" t="s">
        <v>88</v>
      </c>
      <c r="M34" s="2288" t="s">
        <v>55</v>
      </c>
      <c r="N34" s="3167"/>
      <c r="O34" s="2276"/>
      <c r="P34" s="1682" t="s">
        <v>17</v>
      </c>
      <c r="Q34" s="1826" t="s">
        <v>55</v>
      </c>
      <c r="R34" s="1827"/>
      <c r="S34" s="1692"/>
      <c r="T34" s="1691" t="s">
        <v>16</v>
      </c>
      <c r="U34" s="3169" t="s">
        <v>55</v>
      </c>
      <c r="V34" s="3170"/>
      <c r="W34" s="2276"/>
      <c r="X34" s="1681" t="s">
        <v>15</v>
      </c>
      <c r="Y34" s="1826" t="s">
        <v>55</v>
      </c>
      <c r="Z34" s="1827"/>
      <c r="AA34" s="2276"/>
      <c r="AB34" s="1681" t="s">
        <v>17</v>
      </c>
      <c r="AC34" s="2280"/>
      <c r="AD34" s="2281" t="s">
        <v>55</v>
      </c>
      <c r="AE34" s="1828"/>
      <c r="AF34" s="1685" t="s">
        <v>18</v>
      </c>
      <c r="AG34" s="1726" t="s">
        <v>55</v>
      </c>
      <c r="AH34" s="1727"/>
      <c r="AI34" s="2276">
        <v>38</v>
      </c>
      <c r="AJ34" s="1681" t="s">
        <v>14</v>
      </c>
      <c r="AK34" s="1826"/>
      <c r="AL34" s="1827" t="s">
        <v>55</v>
      </c>
      <c r="AM34" s="2276"/>
      <c r="AN34" s="1681" t="s">
        <v>19</v>
      </c>
      <c r="AO34" s="1826" t="s">
        <v>55</v>
      </c>
      <c r="AP34" s="1827"/>
      <c r="AQ34" s="2270"/>
      <c r="AR34" s="1681" t="s">
        <v>88</v>
      </c>
      <c r="AS34" s="1826"/>
      <c r="AT34" s="1827" t="s">
        <v>55</v>
      </c>
      <c r="AU34" s="2276">
        <v>51</v>
      </c>
      <c r="AV34" s="1681" t="s">
        <v>14</v>
      </c>
      <c r="AW34" s="1826" t="s">
        <v>55</v>
      </c>
      <c r="AX34" s="1827"/>
      <c r="AY34" s="1982"/>
    </row>
    <row r="35" spans="2:51" ht="17.100000000000001" customHeight="1" thickBot="1">
      <c r="B35" s="663">
        <v>19</v>
      </c>
      <c r="C35" s="1680"/>
      <c r="D35" s="1691" t="s">
        <v>16</v>
      </c>
      <c r="E35" s="3169"/>
      <c r="F35" s="3170" t="s">
        <v>55</v>
      </c>
      <c r="G35" s="2276"/>
      <c r="H35" s="1681" t="s">
        <v>15</v>
      </c>
      <c r="I35" s="1826"/>
      <c r="J35" s="1827" t="s">
        <v>55</v>
      </c>
      <c r="K35" s="2276"/>
      <c r="L35" s="1690" t="s">
        <v>15</v>
      </c>
      <c r="M35" s="2288"/>
      <c r="N35" s="3167" t="s">
        <v>55</v>
      </c>
      <c r="O35" s="2276"/>
      <c r="P35" s="1681" t="s">
        <v>19</v>
      </c>
      <c r="Q35" s="1826" t="s">
        <v>55</v>
      </c>
      <c r="R35" s="1827"/>
      <c r="S35" s="2279"/>
      <c r="T35" s="1685" t="s">
        <v>18</v>
      </c>
      <c r="U35" s="1726"/>
      <c r="V35" s="1727" t="s">
        <v>55</v>
      </c>
      <c r="W35" s="2276">
        <v>25</v>
      </c>
      <c r="X35" s="1681" t="s">
        <v>14</v>
      </c>
      <c r="Y35" s="1826" t="s">
        <v>55</v>
      </c>
      <c r="Z35" s="1827"/>
      <c r="AA35" s="2270"/>
      <c r="AB35" s="1690" t="s">
        <v>19</v>
      </c>
      <c r="AC35" s="3175"/>
      <c r="AD35" s="3176" t="s">
        <v>55</v>
      </c>
      <c r="AE35" s="2270"/>
      <c r="AF35" s="1690" t="s">
        <v>88</v>
      </c>
      <c r="AG35" s="2288" t="s">
        <v>55</v>
      </c>
      <c r="AH35" s="3167"/>
      <c r="AI35" s="2276"/>
      <c r="AJ35" s="1681" t="s">
        <v>17</v>
      </c>
      <c r="AK35" s="1826" t="s">
        <v>55</v>
      </c>
      <c r="AL35" s="1827"/>
      <c r="AM35" s="1830"/>
      <c r="AN35" s="1691" t="s">
        <v>16</v>
      </c>
      <c r="AO35" s="3169" t="s">
        <v>55</v>
      </c>
      <c r="AP35" s="3170"/>
      <c r="AQ35" s="2270"/>
      <c r="AR35" s="1681" t="s">
        <v>15</v>
      </c>
      <c r="AS35" s="1826" t="s">
        <v>55</v>
      </c>
      <c r="AT35" s="1827"/>
      <c r="AU35" s="2276"/>
      <c r="AV35" s="1690" t="s">
        <v>17</v>
      </c>
      <c r="AW35" s="2288"/>
      <c r="AX35" s="3167" t="s">
        <v>55</v>
      </c>
      <c r="AY35" s="1982"/>
    </row>
    <row r="36" spans="2:51" ht="17.100000000000001" customHeight="1" thickBot="1">
      <c r="B36" s="663">
        <v>20</v>
      </c>
      <c r="C36" s="1687"/>
      <c r="D36" s="1685" t="s">
        <v>18</v>
      </c>
      <c r="E36" s="1726" t="s">
        <v>55</v>
      </c>
      <c r="F36" s="1727"/>
      <c r="G36" s="2276">
        <v>8</v>
      </c>
      <c r="H36" s="1681" t="s">
        <v>14</v>
      </c>
      <c r="I36" s="1826"/>
      <c r="J36" s="1827" t="s">
        <v>55</v>
      </c>
      <c r="K36" s="2276">
        <v>12</v>
      </c>
      <c r="L36" s="1681" t="s">
        <v>14</v>
      </c>
      <c r="M36" s="1826"/>
      <c r="N36" s="1827" t="s">
        <v>55</v>
      </c>
      <c r="O36" s="1692"/>
      <c r="P36" s="1683" t="s">
        <v>16</v>
      </c>
      <c r="Q36" s="2271" t="s">
        <v>55</v>
      </c>
      <c r="R36" s="2272"/>
      <c r="S36" s="2276"/>
      <c r="T36" s="1681" t="s">
        <v>88</v>
      </c>
      <c r="U36" s="1826"/>
      <c r="V36" s="1827" t="s">
        <v>55</v>
      </c>
      <c r="W36" s="2276"/>
      <c r="X36" s="1681" t="s">
        <v>17</v>
      </c>
      <c r="Y36" s="1826"/>
      <c r="Z36" s="1827" t="s">
        <v>55</v>
      </c>
      <c r="AA36" s="1692"/>
      <c r="AB36" s="1683" t="s">
        <v>16</v>
      </c>
      <c r="AC36" s="3159"/>
      <c r="AD36" s="3160" t="s">
        <v>55</v>
      </c>
      <c r="AE36" s="2276"/>
      <c r="AF36" s="1689" t="s">
        <v>15</v>
      </c>
      <c r="AG36" s="2277"/>
      <c r="AH36" s="2278" t="s">
        <v>55</v>
      </c>
      <c r="AI36" s="2276"/>
      <c r="AJ36" s="1681" t="s">
        <v>19</v>
      </c>
      <c r="AK36" s="1826" t="s">
        <v>55</v>
      </c>
      <c r="AL36" s="1827"/>
      <c r="AM36" s="1828"/>
      <c r="AN36" s="1685" t="s">
        <v>18</v>
      </c>
      <c r="AO36" s="1726"/>
      <c r="AP36" s="1727" t="s">
        <v>55</v>
      </c>
      <c r="AQ36" s="2270">
        <v>47</v>
      </c>
      <c r="AR36" s="1681" t="s">
        <v>14</v>
      </c>
      <c r="AS36" s="1826" t="s">
        <v>55</v>
      </c>
      <c r="AT36" s="1827"/>
      <c r="AU36" s="2276"/>
      <c r="AV36" s="1681" t="s">
        <v>19</v>
      </c>
      <c r="AW36" s="1826"/>
      <c r="AX36" s="1827" t="s">
        <v>55</v>
      </c>
      <c r="AY36" s="1982"/>
    </row>
    <row r="37" spans="2:51" ht="17.100000000000001" customHeight="1" thickBot="1">
      <c r="B37" s="663">
        <v>21</v>
      </c>
      <c r="C37" s="1677"/>
      <c r="D37" s="1689" t="s">
        <v>88</v>
      </c>
      <c r="E37" s="2277" t="s">
        <v>55</v>
      </c>
      <c r="F37" s="2278"/>
      <c r="G37" s="2276"/>
      <c r="H37" s="1681" t="s">
        <v>17</v>
      </c>
      <c r="I37" s="1826" t="s">
        <v>55</v>
      </c>
      <c r="J37" s="1827"/>
      <c r="K37" s="2276"/>
      <c r="L37" s="1681" t="s">
        <v>17</v>
      </c>
      <c r="M37" s="1826" t="s">
        <v>55</v>
      </c>
      <c r="N37" s="1827"/>
      <c r="O37" s="1828"/>
      <c r="P37" s="4051" t="s">
        <v>18</v>
      </c>
      <c r="Q37" s="1726"/>
      <c r="R37" s="1727" t="s">
        <v>55</v>
      </c>
      <c r="S37" s="2276"/>
      <c r="T37" s="1681" t="s">
        <v>15</v>
      </c>
      <c r="U37" s="1826" t="s">
        <v>55</v>
      </c>
      <c r="V37" s="1827"/>
      <c r="W37" s="2276"/>
      <c r="X37" s="1681" t="s">
        <v>19</v>
      </c>
      <c r="Y37" s="1826"/>
      <c r="Z37" s="1827" t="s">
        <v>55</v>
      </c>
      <c r="AA37" s="1828"/>
      <c r="AB37" s="1688" t="s">
        <v>18</v>
      </c>
      <c r="AC37" s="3173" t="s">
        <v>55</v>
      </c>
      <c r="AD37" s="3174"/>
      <c r="AE37" s="2276">
        <v>34</v>
      </c>
      <c r="AF37" s="1681" t="s">
        <v>14</v>
      </c>
      <c r="AG37" s="1826"/>
      <c r="AH37" s="1827" t="s">
        <v>55</v>
      </c>
      <c r="AI37" s="1830"/>
      <c r="AJ37" s="1683" t="s">
        <v>16</v>
      </c>
      <c r="AK37" s="2271" t="s">
        <v>55</v>
      </c>
      <c r="AL37" s="2272"/>
      <c r="AM37" s="2276"/>
      <c r="AN37" s="1689" t="s">
        <v>88</v>
      </c>
      <c r="AO37" s="2277"/>
      <c r="AP37" s="2278" t="s">
        <v>55</v>
      </c>
      <c r="AQ37" s="2270"/>
      <c r="AR37" s="1681" t="s">
        <v>17</v>
      </c>
      <c r="AS37" s="1826"/>
      <c r="AT37" s="1827" t="s">
        <v>55</v>
      </c>
      <c r="AU37" s="2276"/>
      <c r="AV37" s="1845" t="s">
        <v>16</v>
      </c>
      <c r="AW37" s="2289"/>
      <c r="AX37" s="3166" t="s">
        <v>55</v>
      </c>
      <c r="AY37" s="1982"/>
    </row>
    <row r="38" spans="2:51" ht="17.100000000000001" customHeight="1" thickBot="1">
      <c r="B38" s="663">
        <v>22</v>
      </c>
      <c r="C38" s="1677"/>
      <c r="D38" s="1681" t="s">
        <v>15</v>
      </c>
      <c r="E38" s="1826"/>
      <c r="F38" s="1827" t="s">
        <v>55</v>
      </c>
      <c r="G38" s="2276"/>
      <c r="H38" s="1681" t="s">
        <v>19</v>
      </c>
      <c r="I38" s="1826" t="s">
        <v>55</v>
      </c>
      <c r="J38" s="1827"/>
      <c r="K38" s="2276"/>
      <c r="L38" s="1681" t="s">
        <v>19</v>
      </c>
      <c r="M38" s="1826" t="s">
        <v>55</v>
      </c>
      <c r="N38" s="1827"/>
      <c r="O38" s="2276"/>
      <c r="P38" s="1681" t="s">
        <v>88</v>
      </c>
      <c r="Q38" s="1826"/>
      <c r="R38" s="1827" t="s">
        <v>55</v>
      </c>
      <c r="S38" s="2276">
        <v>21</v>
      </c>
      <c r="T38" s="1681" t="s">
        <v>14</v>
      </c>
      <c r="U38" s="1826" t="s">
        <v>55</v>
      </c>
      <c r="V38" s="1827"/>
      <c r="W38" s="1830"/>
      <c r="X38" s="1683" t="s">
        <v>16</v>
      </c>
      <c r="Y38" s="2271"/>
      <c r="Z38" s="2272" t="s">
        <v>55</v>
      </c>
      <c r="AA38" s="2276"/>
      <c r="AB38" s="1689" t="s">
        <v>88</v>
      </c>
      <c r="AC38" s="3164" t="s">
        <v>55</v>
      </c>
      <c r="AD38" s="3165"/>
      <c r="AE38" s="2276"/>
      <c r="AF38" s="1690" t="s">
        <v>17</v>
      </c>
      <c r="AG38" s="2288" t="s">
        <v>55</v>
      </c>
      <c r="AH38" s="3167"/>
      <c r="AI38" s="1828"/>
      <c r="AJ38" s="1685" t="s">
        <v>18</v>
      </c>
      <c r="AK38" s="1726"/>
      <c r="AL38" s="1727" t="s">
        <v>55</v>
      </c>
      <c r="AM38" s="2276"/>
      <c r="AN38" s="1681" t="s">
        <v>15</v>
      </c>
      <c r="AO38" s="1826" t="s">
        <v>55</v>
      </c>
      <c r="AP38" s="1827"/>
      <c r="AQ38" s="2270"/>
      <c r="AR38" s="1681" t="s">
        <v>19</v>
      </c>
      <c r="AS38" s="1826"/>
      <c r="AT38" s="1827" t="s">
        <v>55</v>
      </c>
      <c r="AU38" s="1828"/>
      <c r="AV38" s="1685" t="s">
        <v>18</v>
      </c>
      <c r="AW38" s="1831" t="s">
        <v>55</v>
      </c>
      <c r="AX38" s="1832"/>
      <c r="AY38" s="1982"/>
    </row>
    <row r="39" spans="2:51" ht="17.100000000000001" customHeight="1" thickBot="1">
      <c r="B39" s="663">
        <v>23</v>
      </c>
      <c r="C39" s="1686">
        <v>4</v>
      </c>
      <c r="D39" s="1681" t="s">
        <v>14</v>
      </c>
      <c r="E39" s="1826"/>
      <c r="F39" s="1827" t="s">
        <v>55</v>
      </c>
      <c r="G39" s="1830"/>
      <c r="H39" s="1683" t="s">
        <v>16</v>
      </c>
      <c r="I39" s="2271" t="s">
        <v>55</v>
      </c>
      <c r="J39" s="2272"/>
      <c r="K39" s="1692"/>
      <c r="L39" s="1691" t="s">
        <v>16</v>
      </c>
      <c r="M39" s="3169" t="s">
        <v>55</v>
      </c>
      <c r="N39" s="3170"/>
      <c r="O39" s="2276"/>
      <c r="P39" s="1681" t="s">
        <v>15</v>
      </c>
      <c r="Q39" s="1826" t="s">
        <v>55</v>
      </c>
      <c r="R39" s="1827"/>
      <c r="S39" s="2276"/>
      <c r="T39" s="1845" t="s">
        <v>17</v>
      </c>
      <c r="U39" s="2289"/>
      <c r="V39" s="3166" t="s">
        <v>55</v>
      </c>
      <c r="W39" s="2270"/>
      <c r="X39" s="1685" t="s">
        <v>18</v>
      </c>
      <c r="Y39" s="1726" t="s">
        <v>55</v>
      </c>
      <c r="Z39" s="1727"/>
      <c r="AA39" s="2276"/>
      <c r="AB39" s="1689" t="s">
        <v>15</v>
      </c>
      <c r="AC39" s="2290"/>
      <c r="AD39" s="2281" t="s">
        <v>55</v>
      </c>
      <c r="AE39" s="2276"/>
      <c r="AF39" s="1681" t="s">
        <v>19</v>
      </c>
      <c r="AG39" s="1826" t="s">
        <v>55</v>
      </c>
      <c r="AH39" s="1827"/>
      <c r="AI39" s="2276"/>
      <c r="AJ39" s="1681" t="s">
        <v>88</v>
      </c>
      <c r="AK39" s="1826"/>
      <c r="AL39" s="1827" t="s">
        <v>55</v>
      </c>
      <c r="AM39" s="2276">
        <v>43</v>
      </c>
      <c r="AN39" s="1681" t="s">
        <v>14</v>
      </c>
      <c r="AO39" s="1826" t="s">
        <v>55</v>
      </c>
      <c r="AP39" s="1827"/>
      <c r="AQ39" s="1692"/>
      <c r="AR39" s="1683" t="s">
        <v>16</v>
      </c>
      <c r="AS39" s="2271"/>
      <c r="AT39" s="2272" t="s">
        <v>55</v>
      </c>
      <c r="AU39" s="2276"/>
      <c r="AV39" s="1681" t="s">
        <v>88</v>
      </c>
      <c r="AW39" s="2280" t="s">
        <v>55</v>
      </c>
      <c r="AX39" s="2281"/>
      <c r="AY39" s="1982"/>
    </row>
    <row r="40" spans="2:51" ht="17.100000000000001" customHeight="1" thickBot="1">
      <c r="B40" s="663">
        <v>24</v>
      </c>
      <c r="C40" s="1677"/>
      <c r="D40" s="1681" t="s">
        <v>17</v>
      </c>
      <c r="E40" s="1826" t="s">
        <v>55</v>
      </c>
      <c r="F40" s="1827"/>
      <c r="G40" s="1828"/>
      <c r="H40" s="1685" t="s">
        <v>18</v>
      </c>
      <c r="I40" s="1726"/>
      <c r="J40" s="1727" t="s">
        <v>55</v>
      </c>
      <c r="K40" s="2279"/>
      <c r="L40" s="1685" t="s">
        <v>18</v>
      </c>
      <c r="M40" s="1726"/>
      <c r="N40" s="1727" t="s">
        <v>55</v>
      </c>
      <c r="O40" s="2270">
        <v>17</v>
      </c>
      <c r="P40" s="1681" t="s">
        <v>14</v>
      </c>
      <c r="Q40" s="1826" t="s">
        <v>55</v>
      </c>
      <c r="R40" s="1827"/>
      <c r="S40" s="2276"/>
      <c r="T40" s="1681" t="s">
        <v>19</v>
      </c>
      <c r="U40" s="1826"/>
      <c r="V40" s="1827" t="s">
        <v>55</v>
      </c>
      <c r="W40" s="2276"/>
      <c r="X40" s="1681" t="s">
        <v>88</v>
      </c>
      <c r="Y40" s="1826" t="s">
        <v>55</v>
      </c>
      <c r="Z40" s="1827"/>
      <c r="AA40" s="2270">
        <v>30</v>
      </c>
      <c r="AB40" s="1690" t="s">
        <v>14</v>
      </c>
      <c r="AC40" s="3175"/>
      <c r="AD40" s="3176" t="s">
        <v>55</v>
      </c>
      <c r="AE40" s="1830"/>
      <c r="AF40" s="1691" t="s">
        <v>16</v>
      </c>
      <c r="AG40" s="3169" t="s">
        <v>55</v>
      </c>
      <c r="AH40" s="3170"/>
      <c r="AI40" s="2276"/>
      <c r="AJ40" s="1681" t="s">
        <v>15</v>
      </c>
      <c r="AK40" s="1826" t="s">
        <v>55</v>
      </c>
      <c r="AL40" s="1827"/>
      <c r="AM40" s="2270"/>
      <c r="AN40" s="1690" t="s">
        <v>17</v>
      </c>
      <c r="AO40" s="2288"/>
      <c r="AP40" s="3167" t="s">
        <v>55</v>
      </c>
      <c r="AQ40" s="2279"/>
      <c r="AR40" s="1685" t="s">
        <v>18</v>
      </c>
      <c r="AS40" s="1726" t="s">
        <v>55</v>
      </c>
      <c r="AT40" s="1727"/>
      <c r="AU40" s="2276"/>
      <c r="AV40" s="4050" t="s">
        <v>15</v>
      </c>
      <c r="AW40" s="3175"/>
      <c r="AX40" s="3176" t="s">
        <v>55</v>
      </c>
      <c r="AY40" s="1982"/>
    </row>
    <row r="41" spans="2:51" ht="17.100000000000001" customHeight="1" thickBot="1">
      <c r="B41" s="663">
        <v>25</v>
      </c>
      <c r="C41" s="2270"/>
      <c r="D41" s="1690" t="s">
        <v>19</v>
      </c>
      <c r="E41" s="2288" t="s">
        <v>55</v>
      </c>
      <c r="F41" s="3167"/>
      <c r="G41" s="2276"/>
      <c r="H41" s="1681" t="s">
        <v>88</v>
      </c>
      <c r="I41" s="1826"/>
      <c r="J41" s="1827" t="s">
        <v>55</v>
      </c>
      <c r="K41" s="2276"/>
      <c r="L41" s="1681" t="s">
        <v>88</v>
      </c>
      <c r="M41" s="1826"/>
      <c r="N41" s="1827" t="s">
        <v>55</v>
      </c>
      <c r="O41" s="2276"/>
      <c r="P41" s="1681" t="s">
        <v>17</v>
      </c>
      <c r="Q41" s="1826"/>
      <c r="R41" s="1827" t="s">
        <v>55</v>
      </c>
      <c r="S41" s="1692"/>
      <c r="T41" s="1683" t="s">
        <v>16</v>
      </c>
      <c r="U41" s="2271"/>
      <c r="V41" s="2272" t="s">
        <v>55</v>
      </c>
      <c r="W41" s="2276"/>
      <c r="X41" s="1681" t="s">
        <v>15</v>
      </c>
      <c r="Y41" s="1826"/>
      <c r="Z41" s="1827" t="s">
        <v>55</v>
      </c>
      <c r="AA41" s="2276"/>
      <c r="AB41" s="1681" t="s">
        <v>17</v>
      </c>
      <c r="AC41" s="2280" t="s">
        <v>55</v>
      </c>
      <c r="AD41" s="2281"/>
      <c r="AE41" s="1828"/>
      <c r="AF41" s="1685" t="s">
        <v>18</v>
      </c>
      <c r="AG41" s="1726"/>
      <c r="AH41" s="1727" t="s">
        <v>55</v>
      </c>
      <c r="AI41" s="2276">
        <v>39</v>
      </c>
      <c r="AJ41" s="1681" t="s">
        <v>14</v>
      </c>
      <c r="AK41" s="1826" t="s">
        <v>55</v>
      </c>
      <c r="AL41" s="1827"/>
      <c r="AM41" s="2276"/>
      <c r="AN41" s="1681" t="s">
        <v>19</v>
      </c>
      <c r="AO41" s="1826"/>
      <c r="AP41" s="1827" t="s">
        <v>55</v>
      </c>
      <c r="AQ41" s="2270"/>
      <c r="AR41" s="1681" t="s">
        <v>88</v>
      </c>
      <c r="AS41" s="1826" t="s">
        <v>55</v>
      </c>
      <c r="AT41" s="1827"/>
      <c r="AU41" s="2276">
        <v>52</v>
      </c>
      <c r="AV41" s="1682" t="s">
        <v>14</v>
      </c>
      <c r="AW41" s="2280"/>
      <c r="AX41" s="2281" t="s">
        <v>55</v>
      </c>
      <c r="AY41" s="1982"/>
    </row>
    <row r="42" spans="2:51" ht="17.100000000000001" customHeight="1" thickBot="1">
      <c r="B42" s="663">
        <v>26</v>
      </c>
      <c r="C42" s="1692"/>
      <c r="D42" s="1683" t="s">
        <v>16</v>
      </c>
      <c r="E42" s="2271" t="s">
        <v>55</v>
      </c>
      <c r="F42" s="2272"/>
      <c r="G42" s="2276"/>
      <c r="H42" s="1681" t="s">
        <v>15</v>
      </c>
      <c r="I42" s="1826" t="s">
        <v>55</v>
      </c>
      <c r="J42" s="1827"/>
      <c r="K42" s="2276"/>
      <c r="L42" s="1681" t="s">
        <v>15</v>
      </c>
      <c r="M42" s="1826" t="s">
        <v>55</v>
      </c>
      <c r="N42" s="1827"/>
      <c r="O42" s="2276"/>
      <c r="P42" s="1681" t="s">
        <v>19</v>
      </c>
      <c r="Q42" s="1826"/>
      <c r="R42" s="1827" t="s">
        <v>55</v>
      </c>
      <c r="S42" s="1828"/>
      <c r="T42" s="1685" t="s">
        <v>18</v>
      </c>
      <c r="U42" s="1726" t="s">
        <v>55</v>
      </c>
      <c r="V42" s="1727"/>
      <c r="W42" s="2276">
        <v>26</v>
      </c>
      <c r="X42" s="1681" t="s">
        <v>14</v>
      </c>
      <c r="Y42" s="1826"/>
      <c r="Z42" s="1827" t="s">
        <v>55</v>
      </c>
      <c r="AA42" s="2276"/>
      <c r="AB42" s="1681" t="s">
        <v>19</v>
      </c>
      <c r="AC42" s="2280" t="s">
        <v>55</v>
      </c>
      <c r="AD42" s="2281"/>
      <c r="AE42" s="2276"/>
      <c r="AF42" s="1845" t="s">
        <v>88</v>
      </c>
      <c r="AG42" s="2289"/>
      <c r="AH42" s="3166" t="s">
        <v>55</v>
      </c>
      <c r="AI42" s="2276"/>
      <c r="AJ42" s="1681" t="s">
        <v>17</v>
      </c>
      <c r="AK42" s="1826"/>
      <c r="AL42" s="1827" t="s">
        <v>55</v>
      </c>
      <c r="AM42" s="1692"/>
      <c r="AN42" s="1691" t="s">
        <v>16</v>
      </c>
      <c r="AO42" s="3169"/>
      <c r="AP42" s="3170" t="s">
        <v>55</v>
      </c>
      <c r="AQ42" s="2270"/>
      <c r="AR42" s="1681" t="s">
        <v>15</v>
      </c>
      <c r="AS42" s="1826"/>
      <c r="AT42" s="1827" t="s">
        <v>55</v>
      </c>
      <c r="AU42" s="2276"/>
      <c r="AV42" s="4049" t="s">
        <v>17</v>
      </c>
      <c r="AW42" s="2283" t="s">
        <v>55</v>
      </c>
      <c r="AX42" s="2284"/>
      <c r="AY42" s="1982"/>
    </row>
    <row r="43" spans="2:51" ht="17.100000000000001" customHeight="1" thickBot="1">
      <c r="B43" s="663">
        <v>27</v>
      </c>
      <c r="C43" s="1828"/>
      <c r="D43" s="1688" t="s">
        <v>18</v>
      </c>
      <c r="E43" s="2274"/>
      <c r="F43" s="2275" t="s">
        <v>55</v>
      </c>
      <c r="G43" s="2276">
        <v>9</v>
      </c>
      <c r="H43" s="1681" t="s">
        <v>14</v>
      </c>
      <c r="I43" s="1826" t="s">
        <v>55</v>
      </c>
      <c r="J43" s="1827"/>
      <c r="K43" s="2276">
        <v>13</v>
      </c>
      <c r="L43" s="1845" t="s">
        <v>14</v>
      </c>
      <c r="M43" s="2289" t="s">
        <v>55</v>
      </c>
      <c r="N43" s="3166"/>
      <c r="O43" s="1830"/>
      <c r="P43" s="1683" t="s">
        <v>16</v>
      </c>
      <c r="Q43" s="2271"/>
      <c r="R43" s="2272" t="s">
        <v>55</v>
      </c>
      <c r="S43" s="2276"/>
      <c r="T43" s="1845" t="s">
        <v>88</v>
      </c>
      <c r="U43" s="2289" t="s">
        <v>55</v>
      </c>
      <c r="V43" s="3166"/>
      <c r="W43" s="2276"/>
      <c r="X43" s="1681" t="s">
        <v>17</v>
      </c>
      <c r="Y43" s="1826" t="s">
        <v>55</v>
      </c>
      <c r="Z43" s="1827"/>
      <c r="AA43" s="1692"/>
      <c r="AB43" s="1691" t="s">
        <v>16</v>
      </c>
      <c r="AC43" s="3171" t="s">
        <v>55</v>
      </c>
      <c r="AD43" s="3172"/>
      <c r="AE43" s="2276"/>
      <c r="AF43" s="1689" t="s">
        <v>15</v>
      </c>
      <c r="AG43" s="2277" t="s">
        <v>55</v>
      </c>
      <c r="AH43" s="2278"/>
      <c r="AI43" s="2276"/>
      <c r="AJ43" s="1681" t="s">
        <v>19</v>
      </c>
      <c r="AK43" s="1826"/>
      <c r="AL43" s="1827" t="s">
        <v>55</v>
      </c>
      <c r="AM43" s="1828"/>
      <c r="AN43" s="1688" t="s">
        <v>18</v>
      </c>
      <c r="AO43" s="2274" t="s">
        <v>55</v>
      </c>
      <c r="AP43" s="2275"/>
      <c r="AQ43" s="2270">
        <v>48</v>
      </c>
      <c r="AR43" s="1681" t="s">
        <v>14</v>
      </c>
      <c r="AS43" s="1826"/>
      <c r="AT43" s="1827" t="s">
        <v>55</v>
      </c>
      <c r="AU43" s="2276"/>
      <c r="AV43" s="1681" t="s">
        <v>19</v>
      </c>
      <c r="AW43" s="2280" t="s">
        <v>55</v>
      </c>
      <c r="AX43" s="2281"/>
      <c r="AY43" s="1982"/>
    </row>
    <row r="44" spans="2:51" ht="17.100000000000001" customHeight="1" thickBot="1">
      <c r="B44" s="663">
        <v>28</v>
      </c>
      <c r="C44" s="2276"/>
      <c r="D44" s="1681" t="s">
        <v>88</v>
      </c>
      <c r="E44" s="1826"/>
      <c r="F44" s="1827" t="s">
        <v>55</v>
      </c>
      <c r="G44" s="2276"/>
      <c r="H44" s="1689" t="s">
        <v>17</v>
      </c>
      <c r="I44" s="2277"/>
      <c r="J44" s="2278" t="s">
        <v>55</v>
      </c>
      <c r="K44" s="2276"/>
      <c r="L44" s="1681" t="s">
        <v>17</v>
      </c>
      <c r="M44" s="1826"/>
      <c r="N44" s="1827" t="s">
        <v>55</v>
      </c>
      <c r="O44" s="2270"/>
      <c r="P44" s="1685" t="s">
        <v>18</v>
      </c>
      <c r="Q44" s="1726" t="s">
        <v>55</v>
      </c>
      <c r="R44" s="1727"/>
      <c r="S44" s="2276"/>
      <c r="T44" s="1681" t="s">
        <v>15</v>
      </c>
      <c r="U44" s="1826"/>
      <c r="V44" s="1827" t="s">
        <v>55</v>
      </c>
      <c r="W44" s="2276"/>
      <c r="X44" s="1681" t="s">
        <v>19</v>
      </c>
      <c r="Y44" s="1826" t="s">
        <v>55</v>
      </c>
      <c r="Z44" s="1827"/>
      <c r="AA44" s="1828"/>
      <c r="AB44" s="1685" t="s">
        <v>18</v>
      </c>
      <c r="AC44" s="1831"/>
      <c r="AD44" s="1832" t="s">
        <v>55</v>
      </c>
      <c r="AE44" s="2276">
        <v>35</v>
      </c>
      <c r="AF44" s="1681" t="s">
        <v>14</v>
      </c>
      <c r="AG44" s="1826" t="s">
        <v>55</v>
      </c>
      <c r="AH44" s="1827"/>
      <c r="AI44" s="1830"/>
      <c r="AJ44" s="1683" t="s">
        <v>16</v>
      </c>
      <c r="AK44" s="2271"/>
      <c r="AL44" s="2272" t="s">
        <v>55</v>
      </c>
      <c r="AM44" s="2276"/>
      <c r="AN44" s="1681" t="s">
        <v>88</v>
      </c>
      <c r="AO44" s="1826" t="s">
        <v>55</v>
      </c>
      <c r="AP44" s="1827"/>
      <c r="AQ44" s="2270"/>
      <c r="AR44" s="1681" t="s">
        <v>17</v>
      </c>
      <c r="AS44" s="1826" t="s">
        <v>55</v>
      </c>
      <c r="AT44" s="1827"/>
      <c r="AU44" s="1830"/>
      <c r="AV44" s="3179" t="s">
        <v>16</v>
      </c>
      <c r="AW44" s="3171" t="s">
        <v>55</v>
      </c>
      <c r="AX44" s="3172"/>
      <c r="AY44" s="1982"/>
    </row>
    <row r="45" spans="2:51" ht="17.100000000000001" customHeight="1" thickBot="1">
      <c r="B45" s="663">
        <v>29</v>
      </c>
      <c r="C45" s="2276"/>
      <c r="D45" s="1681" t="s">
        <v>15</v>
      </c>
      <c r="E45" s="1826" t="s">
        <v>55</v>
      </c>
      <c r="F45" s="1827"/>
      <c r="G45" s="4043"/>
      <c r="H45" s="3162"/>
      <c r="I45" s="4044"/>
      <c r="J45" s="2278"/>
      <c r="K45" s="2270"/>
      <c r="L45" s="1690" t="s">
        <v>19</v>
      </c>
      <c r="M45" s="2288"/>
      <c r="N45" s="3167" t="s">
        <v>55</v>
      </c>
      <c r="O45" s="2276"/>
      <c r="P45" s="1681" t="s">
        <v>88</v>
      </c>
      <c r="Q45" s="1826" t="s">
        <v>55</v>
      </c>
      <c r="R45" s="1827"/>
      <c r="S45" s="2270">
        <v>22</v>
      </c>
      <c r="T45" s="1690" t="s">
        <v>14</v>
      </c>
      <c r="U45" s="2288"/>
      <c r="V45" s="3167" t="s">
        <v>55</v>
      </c>
      <c r="W45" s="1830"/>
      <c r="X45" s="1683" t="s">
        <v>16</v>
      </c>
      <c r="Y45" s="2271" t="s">
        <v>55</v>
      </c>
      <c r="Z45" s="2272"/>
      <c r="AA45" s="2270"/>
      <c r="AB45" s="1690" t="s">
        <v>88</v>
      </c>
      <c r="AC45" s="3175"/>
      <c r="AD45" s="3176" t="s">
        <v>55</v>
      </c>
      <c r="AE45" s="2270"/>
      <c r="AF45" s="4050" t="s">
        <v>17</v>
      </c>
      <c r="AG45" s="2288"/>
      <c r="AH45" s="3167" t="s">
        <v>55</v>
      </c>
      <c r="AI45" s="1828"/>
      <c r="AJ45" s="1685" t="s">
        <v>18</v>
      </c>
      <c r="AK45" s="1726" t="s">
        <v>55</v>
      </c>
      <c r="AL45" s="1727"/>
      <c r="AM45" s="2270"/>
      <c r="AN45" s="1690" t="s">
        <v>15</v>
      </c>
      <c r="AO45" s="2288"/>
      <c r="AP45" s="3167" t="s">
        <v>55</v>
      </c>
      <c r="AQ45" s="2270"/>
      <c r="AR45" s="1681" t="s">
        <v>19</v>
      </c>
      <c r="AS45" s="1826" t="s">
        <v>55</v>
      </c>
      <c r="AT45" s="1827"/>
      <c r="AU45" s="1676"/>
      <c r="AV45" s="1685" t="s">
        <v>18</v>
      </c>
      <c r="AW45" s="1726"/>
      <c r="AX45" s="1727" t="s">
        <v>55</v>
      </c>
      <c r="AY45" s="1982"/>
    </row>
    <row r="46" spans="2:51" ht="17.100000000000001" customHeight="1" thickBot="1">
      <c r="B46" s="663">
        <v>30</v>
      </c>
      <c r="C46" s="2276">
        <v>5</v>
      </c>
      <c r="D46" s="2282" t="s">
        <v>14</v>
      </c>
      <c r="E46" s="2288" t="s">
        <v>55</v>
      </c>
      <c r="F46" s="3167"/>
      <c r="G46" s="3177"/>
      <c r="H46" s="2282"/>
      <c r="I46" s="3510"/>
      <c r="J46" s="3166"/>
      <c r="K46" s="1692"/>
      <c r="L46" s="1683" t="s">
        <v>16</v>
      </c>
      <c r="M46" s="2271"/>
      <c r="N46" s="2272" t="s">
        <v>55</v>
      </c>
      <c r="O46" s="1829"/>
      <c r="P46" s="1681" t="s">
        <v>15</v>
      </c>
      <c r="Q46" s="1826"/>
      <c r="R46" s="1827" t="s">
        <v>55</v>
      </c>
      <c r="S46" s="2276"/>
      <c r="T46" s="1681" t="s">
        <v>17</v>
      </c>
      <c r="U46" s="1826" t="s">
        <v>55</v>
      </c>
      <c r="V46" s="1827"/>
      <c r="W46" s="3930"/>
      <c r="X46" s="1685" t="s">
        <v>18</v>
      </c>
      <c r="Y46" s="1726"/>
      <c r="Z46" s="1727" t="s">
        <v>55</v>
      </c>
      <c r="AA46" s="2276"/>
      <c r="AB46" s="1681" t="s">
        <v>15</v>
      </c>
      <c r="AC46" s="2280" t="s">
        <v>55</v>
      </c>
      <c r="AD46" s="2281"/>
      <c r="AE46" s="2276"/>
      <c r="AF46" s="1681" t="s">
        <v>19</v>
      </c>
      <c r="AG46" s="1826"/>
      <c r="AH46" s="1827" t="s">
        <v>55</v>
      </c>
      <c r="AI46" s="1829"/>
      <c r="AJ46" s="1681" t="s">
        <v>88</v>
      </c>
      <c r="AK46" s="1826" t="s">
        <v>55</v>
      </c>
      <c r="AL46" s="1827"/>
      <c r="AM46" s="2276">
        <v>44</v>
      </c>
      <c r="AN46" s="1689" t="s">
        <v>14</v>
      </c>
      <c r="AO46" s="2277"/>
      <c r="AP46" s="2278" t="s">
        <v>55</v>
      </c>
      <c r="AQ46" s="1830"/>
      <c r="AR46" s="1683" t="s">
        <v>16</v>
      </c>
      <c r="AS46" s="2271" t="s">
        <v>55</v>
      </c>
      <c r="AT46" s="2272"/>
      <c r="AU46" s="1677"/>
      <c r="AV46" s="1681" t="s">
        <v>88</v>
      </c>
      <c r="AW46" s="1826"/>
      <c r="AX46" s="1827" t="s">
        <v>55</v>
      </c>
      <c r="AY46" s="1982"/>
    </row>
    <row r="47" spans="2:51" ht="17.100000000000001" customHeight="1" thickBot="1">
      <c r="B47" s="664">
        <v>31</v>
      </c>
      <c r="C47" s="1830"/>
      <c r="D47" s="2269" t="s">
        <v>17</v>
      </c>
      <c r="E47" s="2271"/>
      <c r="F47" s="2272" t="s">
        <v>55</v>
      </c>
      <c r="G47" s="3178"/>
      <c r="H47" s="3179"/>
      <c r="I47" s="3511"/>
      <c r="J47" s="3170"/>
      <c r="K47" s="4045"/>
      <c r="L47" s="4048" t="s">
        <v>18</v>
      </c>
      <c r="M47" s="4046" t="s">
        <v>55</v>
      </c>
      <c r="N47" s="4047"/>
      <c r="O47" s="3180"/>
      <c r="P47" s="3179"/>
      <c r="Q47" s="3181"/>
      <c r="R47" s="3172"/>
      <c r="S47" s="1830"/>
      <c r="T47" s="1691" t="s">
        <v>19</v>
      </c>
      <c r="U47" s="3169" t="s">
        <v>55</v>
      </c>
      <c r="V47" s="3170"/>
      <c r="W47" s="3168"/>
      <c r="X47" s="3179"/>
      <c r="Y47" s="3181"/>
      <c r="Z47" s="3172"/>
      <c r="AA47" s="1830">
        <v>31</v>
      </c>
      <c r="AB47" s="1691" t="s">
        <v>14</v>
      </c>
      <c r="AC47" s="3171" t="s">
        <v>55</v>
      </c>
      <c r="AD47" s="3172"/>
      <c r="AE47" s="1692"/>
      <c r="AF47" s="1691" t="s">
        <v>16</v>
      </c>
      <c r="AG47" s="3169"/>
      <c r="AH47" s="3170" t="s">
        <v>55</v>
      </c>
      <c r="AI47" s="3168"/>
      <c r="AJ47" s="3179"/>
      <c r="AK47" s="3169"/>
      <c r="AL47" s="3160"/>
      <c r="AM47" s="1830"/>
      <c r="AN47" s="1683" t="s">
        <v>17</v>
      </c>
      <c r="AO47" s="2271" t="s">
        <v>55</v>
      </c>
      <c r="AP47" s="2272"/>
      <c r="AQ47" s="3168"/>
      <c r="AR47" s="3179"/>
      <c r="AS47" s="3181"/>
      <c r="AT47" s="3172"/>
      <c r="AU47" s="1679"/>
      <c r="AV47" s="1691" t="s">
        <v>15</v>
      </c>
      <c r="AW47" s="3171" t="s">
        <v>55</v>
      </c>
      <c r="AX47" s="3172"/>
      <c r="AY47" s="1984"/>
    </row>
    <row r="48" spans="2:51" ht="17.100000000000001" customHeight="1">
      <c r="B48" s="4733" t="s">
        <v>95</v>
      </c>
      <c r="C48" s="4734"/>
      <c r="D48" s="4735"/>
      <c r="E48" s="1985">
        <f>COUNTIF(E17:E47,"R" )+E52</f>
        <v>16</v>
      </c>
      <c r="F48" s="1986"/>
      <c r="G48" s="1987"/>
      <c r="H48" s="1987"/>
      <c r="I48" s="1988">
        <f>COUNTIF(I17:I47,"R" )+I52</f>
        <v>13</v>
      </c>
      <c r="J48" s="1986"/>
      <c r="K48" s="1987"/>
      <c r="L48" s="1987"/>
      <c r="M48" s="1985">
        <f>COUNTIF(M17:M47,"R" )+M52</f>
        <v>14</v>
      </c>
      <c r="N48" s="1986"/>
      <c r="O48" s="1989"/>
      <c r="P48" s="1989"/>
      <c r="Q48" s="1988">
        <f>COUNTIF(Q17:Q47,"R" )+Q52</f>
        <v>15</v>
      </c>
      <c r="R48" s="1986"/>
      <c r="S48" s="1987"/>
      <c r="T48" s="1987"/>
      <c r="U48" s="1985">
        <f>COUNTIF(U17:U47,"R" )+U52</f>
        <v>15</v>
      </c>
      <c r="V48" s="1986"/>
      <c r="W48" s="1987"/>
      <c r="X48" s="1987"/>
      <c r="Y48" s="1988">
        <f>COUNTIF(Y17:Y47,"R" )+Y52</f>
        <v>14</v>
      </c>
      <c r="Z48" s="1986"/>
      <c r="AA48" s="1989"/>
      <c r="AB48" s="1989"/>
      <c r="AC48" s="1985">
        <f>COUNTIF(AC17:AC47,"R" )+AC52</f>
        <v>15</v>
      </c>
      <c r="AD48" s="1986"/>
      <c r="AE48" s="1987"/>
      <c r="AF48" s="1987"/>
      <c r="AG48" s="1985">
        <f>COUNTIF(AG17:AG47,"R" )+AG52</f>
        <v>14</v>
      </c>
      <c r="AH48" s="1986"/>
      <c r="AI48" s="1987"/>
      <c r="AJ48" s="1987"/>
      <c r="AK48" s="1988">
        <f>COUNTIF(AK17:AK47,"R" )+AK52</f>
        <v>15</v>
      </c>
      <c r="AL48" s="1986"/>
      <c r="AM48" s="1989"/>
      <c r="AN48" s="1989"/>
      <c r="AO48" s="1990">
        <f>COUNTIF(AO17:AO47,"R" )+AO52</f>
        <v>14</v>
      </c>
      <c r="AP48" s="1991"/>
      <c r="AQ48" s="1989"/>
      <c r="AR48" s="1989"/>
      <c r="AS48" s="1992">
        <f>COUNTIF(AS17:AS47,"R" )+AS52</f>
        <v>15</v>
      </c>
      <c r="AT48" s="1991"/>
      <c r="AU48" s="1989"/>
      <c r="AV48" s="1989"/>
      <c r="AW48" s="1990">
        <f>COUNTIF(AW17:AW47,"R" )+AW52</f>
        <v>15</v>
      </c>
      <c r="AX48" s="1991"/>
      <c r="AY48" s="2019">
        <f>SUM(E48:AW48)</f>
        <v>175</v>
      </c>
    </row>
    <row r="49" spans="2:51" ht="17.100000000000001" customHeight="1" thickBot="1">
      <c r="B49" s="4736"/>
      <c r="C49" s="4737"/>
      <c r="D49" s="4738"/>
      <c r="E49" s="1994"/>
      <c r="F49" s="1995">
        <f>COUNTIF(F17:F47,"R" )+F53</f>
        <v>14</v>
      </c>
      <c r="G49" s="1996"/>
      <c r="H49" s="1997"/>
      <c r="I49" s="1994"/>
      <c r="J49" s="1995">
        <f>COUNTIF(J17:J47,"R" )+J53</f>
        <v>13</v>
      </c>
      <c r="K49" s="1996"/>
      <c r="L49" s="1997"/>
      <c r="M49" s="1994"/>
      <c r="N49" s="1995">
        <f>COUNTIF(N17:N47,"R" )+N53</f>
        <v>16</v>
      </c>
      <c r="O49" s="1998"/>
      <c r="P49" s="1999"/>
      <c r="Q49" s="1994"/>
      <c r="R49" s="1995">
        <f>COUNTIF(R17:R47,"R" )+R53</f>
        <v>14</v>
      </c>
      <c r="S49" s="1996"/>
      <c r="T49" s="1997"/>
      <c r="U49" s="1994"/>
      <c r="V49" s="1995">
        <f>COUNTIF(V17:V47,"R" )+V53</f>
        <v>14</v>
      </c>
      <c r="W49" s="1996"/>
      <c r="X49" s="1997"/>
      <c r="Y49" s="1994"/>
      <c r="Z49" s="1995">
        <f>COUNTIF(Z17:Z47,"R" )+Z53</f>
        <v>15</v>
      </c>
      <c r="AA49" s="1998"/>
      <c r="AB49" s="1999"/>
      <c r="AC49" s="1994"/>
      <c r="AD49" s="1995">
        <f>COUNTIF(AD17:AD47,"R" )+AD53</f>
        <v>14</v>
      </c>
      <c r="AE49" s="1996"/>
      <c r="AF49" s="1997"/>
      <c r="AG49" s="1994"/>
      <c r="AH49" s="1995">
        <f>COUNTIF(AH17:AH47,"R" )+AH53</f>
        <v>16</v>
      </c>
      <c r="AI49" s="1996"/>
      <c r="AJ49" s="1997"/>
      <c r="AK49" s="1994"/>
      <c r="AL49" s="1995">
        <f>COUNTIF(AL17:AL47,"R" )+AL53</f>
        <v>13</v>
      </c>
      <c r="AM49" s="1998"/>
      <c r="AN49" s="1999"/>
      <c r="AO49" s="2000"/>
      <c r="AP49" s="2001">
        <f>COUNTIF(AP17:AP47,"R" )+AP53</f>
        <v>16</v>
      </c>
      <c r="AQ49" s="1998"/>
      <c r="AR49" s="1999"/>
      <c r="AS49" s="2000"/>
      <c r="AT49" s="2001">
        <f>COUNTIF(AT17:AT47,"R" )+AT53</f>
        <v>13</v>
      </c>
      <c r="AU49" s="1998"/>
      <c r="AV49" s="1999"/>
      <c r="AW49" s="2000"/>
      <c r="AX49" s="2001">
        <f>COUNTIF(AX17:AX47,"R" )+AX53</f>
        <v>15</v>
      </c>
      <c r="AY49" s="2002">
        <f>SUM(F49:AX49)</f>
        <v>173</v>
      </c>
    </row>
    <row r="50" spans="2:51" ht="17.100000000000001" customHeight="1">
      <c r="B50" s="4733" t="s">
        <v>100</v>
      </c>
      <c r="C50" s="4739"/>
      <c r="D50" s="4740"/>
      <c r="E50" s="2003">
        <f>+E48*11.25</f>
        <v>180</v>
      </c>
      <c r="F50" s="2004"/>
      <c r="G50" s="2005"/>
      <c r="H50" s="1974"/>
      <c r="I50" s="2003">
        <f>+I48*11.25</f>
        <v>146.25</v>
      </c>
      <c r="J50" s="2004"/>
      <c r="K50" s="2005"/>
      <c r="L50" s="1974"/>
      <c r="M50" s="2003">
        <f>+M48*11.25</f>
        <v>157.5</v>
      </c>
      <c r="N50" s="2004"/>
      <c r="O50" s="2005"/>
      <c r="P50" s="1974"/>
      <c r="Q50" s="2003">
        <f>+Q48*11.25</f>
        <v>168.75</v>
      </c>
      <c r="R50" s="2004"/>
      <c r="S50" s="2005"/>
      <c r="T50" s="1974"/>
      <c r="U50" s="2003">
        <f>+U48*11.25</f>
        <v>168.75</v>
      </c>
      <c r="V50" s="2004"/>
      <c r="W50" s="2005"/>
      <c r="X50" s="1974"/>
      <c r="Y50" s="2003">
        <f>+Y48*11.25</f>
        <v>157.5</v>
      </c>
      <c r="Z50" s="2004"/>
      <c r="AA50" s="2005"/>
      <c r="AB50" s="1974"/>
      <c r="AC50" s="2003">
        <f>+AC48*11.25</f>
        <v>168.75</v>
      </c>
      <c r="AD50" s="2004"/>
      <c r="AE50" s="2005"/>
      <c r="AF50" s="1974"/>
      <c r="AG50" s="2003">
        <f>+AG48*11.25</f>
        <v>157.5</v>
      </c>
      <c r="AH50" s="2004"/>
      <c r="AI50" s="2005"/>
      <c r="AJ50" s="1974"/>
      <c r="AK50" s="2003">
        <f>+AK48*11.25</f>
        <v>168.75</v>
      </c>
      <c r="AL50" s="2004"/>
      <c r="AM50" s="2005"/>
      <c r="AN50" s="1974"/>
      <c r="AO50" s="2003">
        <f>+AO48*11.25</f>
        <v>157.5</v>
      </c>
      <c r="AP50" s="2004"/>
      <c r="AQ50" s="2005"/>
      <c r="AR50" s="1974"/>
      <c r="AS50" s="2003">
        <f>+AS48*11.25</f>
        <v>168.75</v>
      </c>
      <c r="AT50" s="2004"/>
      <c r="AU50" s="2005"/>
      <c r="AV50" s="1974"/>
      <c r="AW50" s="2003">
        <f>+AW48*11.25</f>
        <v>168.75</v>
      </c>
      <c r="AX50" s="2004"/>
      <c r="AY50" s="2006">
        <f>SUM(E50:AW50)</f>
        <v>1968.75</v>
      </c>
    </row>
    <row r="51" spans="2:51" ht="17.100000000000001" customHeight="1" thickBot="1">
      <c r="B51" s="4736"/>
      <c r="C51" s="4737"/>
      <c r="D51" s="4738"/>
      <c r="E51" s="2007"/>
      <c r="F51" s="2008">
        <f>+F49*11.25</f>
        <v>157.5</v>
      </c>
      <c r="G51" s="2009"/>
      <c r="H51" s="2010"/>
      <c r="I51" s="2007"/>
      <c r="J51" s="2008">
        <f>+J49*11.25</f>
        <v>146.25</v>
      </c>
      <c r="K51" s="2009"/>
      <c r="L51" s="2010"/>
      <c r="M51" s="2007"/>
      <c r="N51" s="2008">
        <f>+N49*11.25</f>
        <v>180</v>
      </c>
      <c r="O51" s="2009"/>
      <c r="P51" s="2010"/>
      <c r="Q51" s="2007"/>
      <c r="R51" s="2008">
        <f>+R49*11.25</f>
        <v>157.5</v>
      </c>
      <c r="S51" s="2009"/>
      <c r="T51" s="2010"/>
      <c r="U51" s="2007"/>
      <c r="V51" s="2008">
        <f>+V49*11.25</f>
        <v>157.5</v>
      </c>
      <c r="W51" s="2009"/>
      <c r="X51" s="2010"/>
      <c r="Y51" s="2007"/>
      <c r="Z51" s="2008">
        <f>+Z49*11.25</f>
        <v>168.75</v>
      </c>
      <c r="AA51" s="2009"/>
      <c r="AB51" s="2010"/>
      <c r="AC51" s="2007"/>
      <c r="AD51" s="2008">
        <f>+AD49*11.25</f>
        <v>157.5</v>
      </c>
      <c r="AE51" s="2009"/>
      <c r="AF51" s="2010"/>
      <c r="AG51" s="2007"/>
      <c r="AH51" s="2008">
        <f>+AH49*11.25</f>
        <v>180</v>
      </c>
      <c r="AI51" s="2009"/>
      <c r="AJ51" s="2010"/>
      <c r="AK51" s="2007"/>
      <c r="AL51" s="2008">
        <f>+AL49*11.25</f>
        <v>146.25</v>
      </c>
      <c r="AM51" s="2009"/>
      <c r="AN51" s="2010"/>
      <c r="AO51" s="2007"/>
      <c r="AP51" s="2008">
        <f>+AP49*11.25</f>
        <v>180</v>
      </c>
      <c r="AQ51" s="2009"/>
      <c r="AR51" s="2010"/>
      <c r="AS51" s="2007"/>
      <c r="AT51" s="2008">
        <f>+AT49*11.25</f>
        <v>146.25</v>
      </c>
      <c r="AU51" s="2009"/>
      <c r="AV51" s="2010"/>
      <c r="AW51" s="2007"/>
      <c r="AX51" s="2008">
        <f>+AX49*11.25</f>
        <v>168.75</v>
      </c>
      <c r="AY51" s="2011">
        <f>SUM(F51:AX51)</f>
        <v>1946.25</v>
      </c>
    </row>
    <row r="52" spans="2:51" s="2020" customFormat="1" ht="17.100000000000001" customHeight="1">
      <c r="B52" s="4727" t="s">
        <v>173</v>
      </c>
      <c r="C52" s="4728"/>
      <c r="D52" s="4729"/>
      <c r="E52" s="2012">
        <v>0</v>
      </c>
      <c r="F52" s="2013"/>
      <c r="G52" s="2014"/>
      <c r="H52" s="2014"/>
      <c r="I52" s="2012">
        <v>-1</v>
      </c>
      <c r="J52" s="2015"/>
      <c r="K52" s="2014"/>
      <c r="L52" s="2014"/>
      <c r="M52" s="2012">
        <v>-1</v>
      </c>
      <c r="N52" s="2013"/>
      <c r="O52" s="2014"/>
      <c r="P52" s="2014"/>
      <c r="Q52" s="2012">
        <v>0</v>
      </c>
      <c r="R52" s="2013"/>
      <c r="S52" s="2014"/>
      <c r="T52" s="2014"/>
      <c r="U52" s="2012">
        <v>-1</v>
      </c>
      <c r="V52" s="2013"/>
      <c r="W52" s="2014"/>
      <c r="X52" s="2014"/>
      <c r="Y52" s="2012">
        <v>-1</v>
      </c>
      <c r="Z52" s="2013"/>
      <c r="AA52" s="2017"/>
      <c r="AB52" s="2018"/>
      <c r="AC52" s="2012">
        <v>-1</v>
      </c>
      <c r="AD52" s="2013"/>
      <c r="AE52" s="2017"/>
      <c r="AF52" s="2017"/>
      <c r="AG52" s="2012">
        <v>0</v>
      </c>
      <c r="AH52" s="2013"/>
      <c r="AI52" s="2017"/>
      <c r="AJ52" s="2017"/>
      <c r="AK52" s="2012">
        <v>-1</v>
      </c>
      <c r="AL52" s="2013"/>
      <c r="AM52" s="2017"/>
      <c r="AN52" s="2017"/>
      <c r="AO52" s="2012">
        <v>-1</v>
      </c>
      <c r="AP52" s="2013"/>
      <c r="AQ52" s="2017"/>
      <c r="AR52" s="2017"/>
      <c r="AS52" s="2012">
        <v>-1</v>
      </c>
      <c r="AT52" s="2013"/>
      <c r="AU52" s="2017"/>
      <c r="AV52" s="2017"/>
      <c r="AW52" s="2012">
        <v>0</v>
      </c>
      <c r="AX52" s="2013"/>
      <c r="AY52" s="2019">
        <f>SUM(E52:AX52)</f>
        <v>-8</v>
      </c>
    </row>
    <row r="53" spans="2:51" s="2020" customFormat="1" ht="17.100000000000001" customHeight="1" thickBot="1">
      <c r="B53" s="4730"/>
      <c r="C53" s="4731"/>
      <c r="D53" s="4732"/>
      <c r="E53" s="2021"/>
      <c r="F53" s="2022">
        <v>-1</v>
      </c>
      <c r="G53" s="2023"/>
      <c r="H53" s="2024"/>
      <c r="I53" s="2025"/>
      <c r="J53" s="2022">
        <v>-1</v>
      </c>
      <c r="K53" s="2023"/>
      <c r="L53" s="2024"/>
      <c r="M53" s="2021"/>
      <c r="N53" s="2022">
        <v>0</v>
      </c>
      <c r="O53" s="2023"/>
      <c r="P53" s="2024"/>
      <c r="Q53" s="2021"/>
      <c r="R53" s="2022">
        <v>-1</v>
      </c>
      <c r="S53" s="2023"/>
      <c r="T53" s="2024"/>
      <c r="U53" s="2021"/>
      <c r="V53" s="2022">
        <v>-1</v>
      </c>
      <c r="W53" s="2023"/>
      <c r="X53" s="2024"/>
      <c r="Y53" s="2021"/>
      <c r="Z53" s="2022">
        <v>0</v>
      </c>
      <c r="AA53" s="2027"/>
      <c r="AB53" s="2028"/>
      <c r="AC53" s="2021"/>
      <c r="AD53" s="2022">
        <v>-1</v>
      </c>
      <c r="AE53" s="2027"/>
      <c r="AF53" s="2028"/>
      <c r="AG53" s="2021"/>
      <c r="AH53" s="2022">
        <v>-1</v>
      </c>
      <c r="AI53" s="2027"/>
      <c r="AJ53" s="2028"/>
      <c r="AK53" s="2021"/>
      <c r="AL53" s="2022">
        <v>-1</v>
      </c>
      <c r="AM53" s="2027"/>
      <c r="AN53" s="2028"/>
      <c r="AO53" s="2021"/>
      <c r="AP53" s="2022">
        <v>0</v>
      </c>
      <c r="AQ53" s="2027"/>
      <c r="AR53" s="2028"/>
      <c r="AS53" s="2021"/>
      <c r="AT53" s="2022">
        <v>-1</v>
      </c>
      <c r="AU53" s="2027"/>
      <c r="AV53" s="2028"/>
      <c r="AW53" s="2021"/>
      <c r="AX53" s="2022">
        <v>-1</v>
      </c>
      <c r="AY53" s="2002">
        <f>SUM(E53:AX53)</f>
        <v>-9</v>
      </c>
    </row>
    <row r="54" spans="2:51">
      <c r="B54" s="2029"/>
      <c r="C54" s="2030"/>
      <c r="D54" s="2030"/>
      <c r="E54" s="2030"/>
      <c r="F54" s="2030"/>
      <c r="G54" s="2030"/>
      <c r="H54" s="2030"/>
      <c r="I54" s="2030"/>
      <c r="J54" s="2030"/>
      <c r="K54" s="2030"/>
      <c r="L54" s="2030"/>
      <c r="M54" s="2030"/>
      <c r="N54" s="2030"/>
      <c r="O54" s="2030"/>
      <c r="P54" s="2030"/>
      <c r="Q54" s="2030"/>
      <c r="R54" s="2030"/>
      <c r="S54" s="2030"/>
      <c r="T54" s="2030"/>
      <c r="U54" s="2030"/>
      <c r="V54" s="2030"/>
      <c r="W54" s="2030"/>
      <c r="X54" s="2030"/>
      <c r="Y54" s="2030"/>
      <c r="Z54" s="2030"/>
      <c r="AA54" s="2030"/>
      <c r="AB54" s="2030"/>
      <c r="AC54" s="2030"/>
      <c r="AD54" s="2030"/>
      <c r="AE54" s="2030"/>
      <c r="AF54" s="2030"/>
      <c r="AG54" s="2030"/>
      <c r="AH54" s="2030"/>
      <c r="AI54" s="2030"/>
      <c r="AJ54" s="2030"/>
      <c r="AK54" s="2030"/>
      <c r="AL54" s="2030"/>
      <c r="AM54" s="2030"/>
      <c r="AN54" s="2030"/>
      <c r="AO54" s="2030"/>
      <c r="AP54" s="2030"/>
      <c r="AQ54" s="2030"/>
      <c r="AR54" s="2030"/>
      <c r="AS54" s="2030"/>
      <c r="AT54" s="2030"/>
      <c r="AU54" s="2030"/>
      <c r="AV54" s="2030"/>
      <c r="AW54" s="2030"/>
      <c r="AX54" s="2030"/>
      <c r="AY54" s="2031"/>
    </row>
    <row r="55" spans="2:51">
      <c r="B55" s="2032"/>
      <c r="C55" s="2033"/>
      <c r="D55" s="2034" t="s">
        <v>94</v>
      </c>
      <c r="E55" s="2034"/>
      <c r="F55" s="2034"/>
      <c r="G55" s="2034"/>
      <c r="H55" s="2034"/>
      <c r="I55" s="2034"/>
      <c r="J55" s="2034"/>
      <c r="K55" s="2034"/>
      <c r="L55" s="2034"/>
      <c r="M55" s="2034"/>
      <c r="N55" s="2034"/>
      <c r="O55" s="2034"/>
      <c r="P55" s="2034"/>
      <c r="Q55" s="2034"/>
      <c r="V55" s="2034"/>
      <c r="W55" s="2034"/>
      <c r="X55" s="2034"/>
      <c r="Y55" s="2034"/>
      <c r="Z55" s="2034" t="s">
        <v>301</v>
      </c>
      <c r="AA55" s="2034"/>
      <c r="AB55" s="2034"/>
      <c r="AC55" s="2034"/>
      <c r="AD55" s="2034"/>
      <c r="AE55" s="2034"/>
      <c r="AF55" s="2034"/>
      <c r="AG55" s="2034"/>
      <c r="AH55" s="2034"/>
      <c r="AI55" s="2034"/>
      <c r="AJ55" s="2034"/>
      <c r="AK55" s="2034"/>
      <c r="AL55" s="2034"/>
      <c r="AM55" s="2034"/>
      <c r="AN55" s="2034"/>
      <c r="AO55" s="2034"/>
      <c r="AP55" s="2034"/>
      <c r="AQ55" s="2034"/>
      <c r="AR55" s="2034"/>
      <c r="AS55" s="2034"/>
      <c r="AT55" s="2034"/>
      <c r="AU55" s="2034"/>
      <c r="AV55" s="2034"/>
      <c r="AW55" s="2034"/>
      <c r="AX55" s="2034"/>
      <c r="AY55" s="2034"/>
    </row>
  </sheetData>
  <sheetProtection algorithmName="SHA-512" hashValue="HKNK+OhpcwYTJjYstzx57wl04oMtsycC6J6aVhUEow3vdbsXXhEvhO55RZRzIRdnDivsaEqEDIBgnAcIdcnOlg==" saltValue="LnSDa9FHkiKT6naGTBsUzQ==" spinCount="100000" sheet="1" objects="1" scenarios="1" selectLockedCells="1" selectUnlockedCells="1"/>
  <mergeCells count="34">
    <mergeCell ref="B52:D53"/>
    <mergeCell ref="AK11:AL15"/>
    <mergeCell ref="AO11:AP15"/>
    <mergeCell ref="AS11:AT15"/>
    <mergeCell ref="AW11:AX15"/>
    <mergeCell ref="B48:D49"/>
    <mergeCell ref="B50:D51"/>
    <mergeCell ref="B10:B16"/>
    <mergeCell ref="C10:F10"/>
    <mergeCell ref="G10:J10"/>
    <mergeCell ref="K10:N10"/>
    <mergeCell ref="O10:R10"/>
    <mergeCell ref="AQ10:AT10"/>
    <mergeCell ref="AU10:AX10"/>
    <mergeCell ref="E11:F15"/>
    <mergeCell ref="I11:J15"/>
    <mergeCell ref="M11:N15"/>
    <mergeCell ref="Q11:R15"/>
    <mergeCell ref="U11:V15"/>
    <mergeCell ref="Y11:Z15"/>
    <mergeCell ref="AC11:AD15"/>
    <mergeCell ref="AG11:AH15"/>
    <mergeCell ref="S10:V10"/>
    <mergeCell ref="W10:Z10"/>
    <mergeCell ref="AA10:AD10"/>
    <mergeCell ref="AE10:AH10"/>
    <mergeCell ref="AI10:AL10"/>
    <mergeCell ref="AM10:AP10"/>
    <mergeCell ref="B3:AY3"/>
    <mergeCell ref="B5:AY5"/>
    <mergeCell ref="B6:AY6"/>
    <mergeCell ref="B7:AY7"/>
    <mergeCell ref="B8:AY8"/>
    <mergeCell ref="B4:AY4"/>
  </mergeCells>
  <printOptions horizontalCentered="1"/>
  <pageMargins left="0.39370078740157483" right="0.39370078740157483" top="0.19685039370078741" bottom="0.39370078740157483" header="0.82677165354330717" footer="0.51181102362204722"/>
  <pageSetup paperSize="9" scale="55" orientation="landscape" r:id="rId1"/>
  <headerFooter alignWithMargins="0"/>
  <ignoredErrors>
    <ignoredError sqref="AY49:AY50" formula="1"/>
  </ignoredError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1F712-D17F-4E00-9BA8-6D088A48F308}">
  <sheetPr>
    <tabColor rgb="FFFFFF00"/>
    <pageSetUpPr fitToPage="1"/>
  </sheetPr>
  <dimension ref="B1:AY55"/>
  <sheetViews>
    <sheetView zoomScaleNormal="100" workbookViewId="0"/>
  </sheetViews>
  <sheetFormatPr defaultColWidth="9.140625" defaultRowHeight="12.75"/>
  <cols>
    <col min="1" max="1" width="3.140625" style="1962" customWidth="1"/>
    <col min="2" max="2" width="5.5703125" style="2035" customWidth="1"/>
    <col min="3" max="3" width="3.28515625" style="1962" customWidth="1"/>
    <col min="4" max="4" width="3.42578125" style="1962" customWidth="1"/>
    <col min="5" max="5" width="6.28515625" style="1962" customWidth="1"/>
    <col min="6" max="6" width="6.5703125" style="1962" bestFit="1" customWidth="1"/>
    <col min="7" max="8" width="3.28515625" style="1962" customWidth="1"/>
    <col min="9" max="10" width="6.5703125" style="1962" bestFit="1" customWidth="1"/>
    <col min="11" max="12" width="3.28515625" style="1962" customWidth="1"/>
    <col min="13" max="14" width="6.5703125" style="1962" bestFit="1" customWidth="1"/>
    <col min="15" max="16" width="3.28515625" style="1962" customWidth="1"/>
    <col min="17" max="17" width="6.5703125" style="1962" bestFit="1" customWidth="1"/>
    <col min="18" max="18" width="7.140625" style="1962" customWidth="1"/>
    <col min="19" max="20" width="3.28515625" style="1962" customWidth="1"/>
    <col min="21" max="22" width="6.5703125" style="1962" bestFit="1" customWidth="1"/>
    <col min="23" max="24" width="3.28515625" style="1962" customWidth="1"/>
    <col min="25" max="26" width="6.5703125" style="1962" bestFit="1" customWidth="1"/>
    <col min="27" max="28" width="3.28515625" style="1962" customWidth="1"/>
    <col min="29" max="30" width="6.5703125" style="1962" bestFit="1" customWidth="1"/>
    <col min="31" max="32" width="3.28515625" style="1962" customWidth="1"/>
    <col min="33" max="34" width="6.5703125" style="1962" bestFit="1" customWidth="1"/>
    <col min="35" max="36" width="3.28515625" style="1962" customWidth="1"/>
    <col min="37" max="38" width="6.5703125" style="1962" bestFit="1" customWidth="1"/>
    <col min="39" max="40" width="3.28515625" style="1962" customWidth="1"/>
    <col min="41" max="42" width="6.5703125" style="1962" bestFit="1" customWidth="1"/>
    <col min="43" max="44" width="3.28515625" style="1962" customWidth="1"/>
    <col min="45" max="46" width="6.5703125" style="1962" bestFit="1" customWidth="1"/>
    <col min="47" max="48" width="3.28515625" style="1962" customWidth="1"/>
    <col min="49" max="50" width="6.5703125" style="1962" bestFit="1" customWidth="1"/>
    <col min="51" max="51" width="8" style="1962" customWidth="1"/>
    <col min="52" max="16384" width="9.140625" style="1962"/>
  </cols>
  <sheetData>
    <row r="1" spans="2:51" ht="24.75" customHeight="1">
      <c r="B1" s="1957"/>
      <c r="C1" s="1958"/>
      <c r="D1" s="1958"/>
      <c r="E1" s="1959"/>
      <c r="F1" s="1960"/>
      <c r="G1" s="1960"/>
      <c r="H1" s="1960"/>
      <c r="I1" s="1960"/>
      <c r="J1" s="1960"/>
      <c r="K1" s="1961"/>
    </row>
    <row r="2" spans="2:51" ht="45.75">
      <c r="B2" s="1963"/>
      <c r="C2" s="1964"/>
      <c r="D2" s="1964"/>
      <c r="E2" s="1965"/>
      <c r="F2" s="1966"/>
      <c r="G2" s="1966"/>
      <c r="H2" s="1966"/>
      <c r="I2" s="1966"/>
      <c r="J2" s="1966"/>
    </row>
    <row r="3" spans="2:51" ht="30">
      <c r="B3" s="4541" t="s">
        <v>396</v>
      </c>
      <c r="C3" s="4541"/>
      <c r="D3" s="4541"/>
      <c r="E3" s="4541"/>
      <c r="F3" s="4541"/>
      <c r="G3" s="4541"/>
      <c r="H3" s="4541"/>
      <c r="I3" s="4541"/>
      <c r="J3" s="4541"/>
      <c r="K3" s="4541"/>
      <c r="L3" s="4541"/>
      <c r="M3" s="4541"/>
      <c r="N3" s="4541"/>
      <c r="O3" s="4541"/>
      <c r="P3" s="4541"/>
      <c r="Q3" s="4541"/>
      <c r="R3" s="4541"/>
      <c r="S3" s="4541"/>
      <c r="T3" s="4541"/>
      <c r="U3" s="4541"/>
      <c r="V3" s="4541"/>
      <c r="W3" s="4541"/>
      <c r="X3" s="4541"/>
      <c r="Y3" s="4541"/>
      <c r="Z3" s="4541"/>
      <c r="AA3" s="4541"/>
      <c r="AB3" s="4541"/>
      <c r="AC3" s="4541"/>
      <c r="AD3" s="4541"/>
      <c r="AE3" s="4541"/>
      <c r="AF3" s="4541"/>
      <c r="AG3" s="4541"/>
      <c r="AH3" s="4541"/>
      <c r="AI3" s="4541"/>
      <c r="AJ3" s="4541"/>
      <c r="AK3" s="4541"/>
      <c r="AL3" s="4541"/>
      <c r="AM3" s="4541"/>
      <c r="AN3" s="4541"/>
      <c r="AO3" s="4541"/>
      <c r="AP3" s="4541"/>
      <c r="AQ3" s="4541"/>
      <c r="AR3" s="4541"/>
      <c r="AS3" s="4541"/>
      <c r="AT3" s="4541"/>
      <c r="AU3" s="4541"/>
      <c r="AV3" s="4541"/>
      <c r="AW3" s="4541"/>
      <c r="AX3" s="4541"/>
      <c r="AY3" s="4541"/>
    </row>
    <row r="4" spans="2:51" ht="20.25">
      <c r="B4" s="4542" t="s">
        <v>113</v>
      </c>
      <c r="C4" s="4542"/>
      <c r="D4" s="4542"/>
      <c r="E4" s="4542"/>
      <c r="F4" s="4542"/>
      <c r="G4" s="4542"/>
      <c r="H4" s="4542"/>
      <c r="I4" s="4542"/>
      <c r="J4" s="4542"/>
      <c r="K4" s="4542"/>
      <c r="L4" s="4542"/>
      <c r="M4" s="4542"/>
      <c r="N4" s="4542"/>
      <c r="O4" s="4542"/>
      <c r="P4" s="4542"/>
      <c r="Q4" s="4542"/>
      <c r="R4" s="4542"/>
      <c r="S4" s="4542"/>
      <c r="T4" s="4542"/>
      <c r="U4" s="4542"/>
      <c r="V4" s="4542"/>
      <c r="W4" s="4542"/>
      <c r="X4" s="4542"/>
      <c r="Y4" s="4542"/>
      <c r="Z4" s="4542"/>
      <c r="AA4" s="4542"/>
      <c r="AB4" s="4542"/>
      <c r="AC4" s="4542"/>
      <c r="AD4" s="4542"/>
      <c r="AE4" s="4542"/>
      <c r="AF4" s="4542"/>
      <c r="AG4" s="4542"/>
      <c r="AH4" s="4542"/>
      <c r="AI4" s="4542"/>
      <c r="AJ4" s="4542"/>
      <c r="AK4" s="4542"/>
      <c r="AL4" s="4542"/>
      <c r="AM4" s="4542"/>
      <c r="AN4" s="4542"/>
      <c r="AO4" s="4542"/>
      <c r="AP4" s="4542"/>
      <c r="AQ4" s="4542"/>
      <c r="AR4" s="4542"/>
      <c r="AS4" s="4542"/>
      <c r="AT4" s="4542"/>
      <c r="AU4" s="4542"/>
      <c r="AV4" s="4542"/>
      <c r="AW4" s="4542"/>
      <c r="AX4" s="4542"/>
      <c r="AY4" s="4542"/>
    </row>
    <row r="5" spans="2:51" ht="18.75">
      <c r="B5" s="4543" t="s">
        <v>179</v>
      </c>
      <c r="C5" s="4543"/>
      <c r="D5" s="4543"/>
      <c r="E5" s="4543"/>
      <c r="F5" s="4543"/>
      <c r="G5" s="4543"/>
      <c r="H5" s="4543"/>
      <c r="I5" s="4543"/>
      <c r="J5" s="4543"/>
      <c r="K5" s="4543"/>
      <c r="L5" s="4543"/>
      <c r="M5" s="4543"/>
      <c r="N5" s="4543"/>
      <c r="O5" s="4543"/>
      <c r="P5" s="4543"/>
      <c r="Q5" s="4543"/>
      <c r="R5" s="4543"/>
      <c r="S5" s="4543"/>
      <c r="T5" s="4543"/>
      <c r="U5" s="4543"/>
      <c r="V5" s="4543"/>
      <c r="W5" s="4543"/>
      <c r="X5" s="4543"/>
      <c r="Y5" s="4543"/>
      <c r="Z5" s="4543"/>
      <c r="AA5" s="4543"/>
      <c r="AB5" s="4543"/>
      <c r="AC5" s="4543"/>
      <c r="AD5" s="4543"/>
      <c r="AE5" s="4543"/>
      <c r="AF5" s="4543"/>
      <c r="AG5" s="4543"/>
      <c r="AH5" s="4543"/>
      <c r="AI5" s="4543"/>
      <c r="AJ5" s="4543"/>
      <c r="AK5" s="4543"/>
      <c r="AL5" s="4543"/>
      <c r="AM5" s="4543"/>
      <c r="AN5" s="4543"/>
      <c r="AO5" s="4543"/>
      <c r="AP5" s="4543"/>
      <c r="AQ5" s="4543"/>
      <c r="AR5" s="4543"/>
      <c r="AS5" s="4543"/>
      <c r="AT5" s="4543"/>
      <c r="AU5" s="4543"/>
      <c r="AV5" s="4543"/>
      <c r="AW5" s="4543"/>
      <c r="AX5" s="4543"/>
      <c r="AY5" s="4543"/>
    </row>
    <row r="6" spans="2:51" ht="18.75">
      <c r="B6" s="4543" t="s">
        <v>180</v>
      </c>
      <c r="C6" s="4543"/>
      <c r="D6" s="4543"/>
      <c r="E6" s="4543"/>
      <c r="F6" s="4543"/>
      <c r="G6" s="4543"/>
      <c r="H6" s="4543"/>
      <c r="I6" s="4543"/>
      <c r="J6" s="4543"/>
      <c r="K6" s="4543"/>
      <c r="L6" s="4543"/>
      <c r="M6" s="4543"/>
      <c r="N6" s="4543"/>
      <c r="O6" s="4543"/>
      <c r="P6" s="4543"/>
      <c r="Q6" s="4543"/>
      <c r="R6" s="4543"/>
      <c r="S6" s="4543"/>
      <c r="T6" s="4543"/>
      <c r="U6" s="4543"/>
      <c r="V6" s="4543"/>
      <c r="W6" s="4543"/>
      <c r="X6" s="4543"/>
      <c r="Y6" s="4543"/>
      <c r="Z6" s="4543"/>
      <c r="AA6" s="4543"/>
      <c r="AB6" s="4543"/>
      <c r="AC6" s="4543"/>
      <c r="AD6" s="4543"/>
      <c r="AE6" s="4543"/>
      <c r="AF6" s="4543"/>
      <c r="AG6" s="4543"/>
      <c r="AH6" s="4543"/>
      <c r="AI6" s="4543"/>
      <c r="AJ6" s="4543"/>
      <c r="AK6" s="4543"/>
      <c r="AL6" s="4543"/>
      <c r="AM6" s="4543"/>
      <c r="AN6" s="4543"/>
      <c r="AO6" s="4543"/>
      <c r="AP6" s="4543"/>
      <c r="AQ6" s="4543"/>
      <c r="AR6" s="4543"/>
      <c r="AS6" s="4543"/>
      <c r="AT6" s="4543"/>
      <c r="AU6" s="4543"/>
      <c r="AV6" s="4543"/>
      <c r="AW6" s="4543"/>
      <c r="AX6" s="4543"/>
      <c r="AY6" s="4543"/>
    </row>
    <row r="7" spans="2:51" ht="18.75">
      <c r="B7" s="4544" t="s">
        <v>142</v>
      </c>
      <c r="C7" s="4544"/>
      <c r="D7" s="4544"/>
      <c r="E7" s="4544"/>
      <c r="F7" s="4544"/>
      <c r="G7" s="4544"/>
      <c r="H7" s="4544"/>
      <c r="I7" s="4544"/>
      <c r="J7" s="4544"/>
      <c r="K7" s="4544"/>
      <c r="L7" s="4544"/>
      <c r="M7" s="4544"/>
      <c r="N7" s="4544"/>
      <c r="O7" s="4544"/>
      <c r="P7" s="4544"/>
      <c r="Q7" s="4544"/>
      <c r="R7" s="4544"/>
      <c r="S7" s="4544"/>
      <c r="T7" s="4544"/>
      <c r="U7" s="4544"/>
      <c r="V7" s="4544"/>
      <c r="W7" s="4544"/>
      <c r="X7" s="4544"/>
      <c r="Y7" s="4544"/>
      <c r="Z7" s="4544"/>
      <c r="AA7" s="4544"/>
      <c r="AB7" s="4544"/>
      <c r="AC7" s="4544"/>
      <c r="AD7" s="4544"/>
      <c r="AE7" s="4544"/>
      <c r="AF7" s="4544"/>
      <c r="AG7" s="4544"/>
      <c r="AH7" s="4544"/>
      <c r="AI7" s="4544"/>
      <c r="AJ7" s="4544"/>
      <c r="AK7" s="4544"/>
      <c r="AL7" s="4544"/>
      <c r="AM7" s="4544"/>
      <c r="AN7" s="4544"/>
      <c r="AO7" s="4544"/>
      <c r="AP7" s="4544"/>
      <c r="AQ7" s="4544"/>
      <c r="AR7" s="4544"/>
      <c r="AS7" s="4544"/>
      <c r="AT7" s="4544"/>
      <c r="AU7" s="4544"/>
      <c r="AV7" s="4544"/>
      <c r="AW7" s="4544"/>
      <c r="AX7" s="4544"/>
      <c r="AY7" s="4544"/>
    </row>
    <row r="8" spans="2:51" ht="8.25" customHeight="1" thickBot="1">
      <c r="B8" s="3787"/>
      <c r="C8" s="3787"/>
      <c r="D8" s="3787"/>
      <c r="E8" s="3787"/>
      <c r="F8" s="3787"/>
      <c r="G8" s="3787"/>
      <c r="H8" s="3787"/>
      <c r="I8" s="3787"/>
      <c r="J8" s="3787"/>
      <c r="K8" s="3787"/>
      <c r="L8" s="3787"/>
      <c r="M8" s="3787"/>
      <c r="N8" s="3787"/>
      <c r="O8" s="3787"/>
      <c r="P8" s="3787"/>
      <c r="Q8" s="3787"/>
      <c r="R8" s="3787"/>
      <c r="S8" s="3787"/>
      <c r="T8" s="3787"/>
      <c r="U8" s="3787"/>
      <c r="V8" s="3787"/>
      <c r="W8" s="3787"/>
      <c r="X8" s="3787"/>
      <c r="Y8" s="3787"/>
      <c r="Z8" s="3787"/>
      <c r="AA8" s="3787"/>
      <c r="AB8" s="3787"/>
      <c r="AC8" s="3787"/>
      <c r="AD8" s="3787"/>
      <c r="AE8" s="3787"/>
      <c r="AF8" s="3787"/>
      <c r="AG8" s="3787"/>
      <c r="AH8" s="3787"/>
      <c r="AI8" s="3787"/>
      <c r="AJ8" s="3787"/>
      <c r="AK8" s="3787"/>
      <c r="AL8" s="3787"/>
      <c r="AM8" s="3787"/>
      <c r="AN8" s="3787"/>
      <c r="AO8" s="3787"/>
      <c r="AP8" s="3787"/>
      <c r="AQ8" s="3787"/>
      <c r="AR8" s="3787"/>
      <c r="AS8" s="3787"/>
      <c r="AT8" s="3787"/>
      <c r="AU8" s="3787"/>
      <c r="AV8" s="3787"/>
      <c r="AW8" s="3787"/>
      <c r="AX8" s="3787"/>
      <c r="AY8" s="3787"/>
    </row>
    <row r="9" spans="2:51" s="1969" customFormat="1" ht="42" customHeight="1" thickBot="1">
      <c r="B9" s="4741" t="s">
        <v>181</v>
      </c>
      <c r="C9" s="4538" t="s">
        <v>73</v>
      </c>
      <c r="D9" s="4539"/>
      <c r="E9" s="4539"/>
      <c r="F9" s="4540"/>
      <c r="G9" s="4538" t="s">
        <v>0</v>
      </c>
      <c r="H9" s="4539"/>
      <c r="I9" s="4539"/>
      <c r="J9" s="4540"/>
      <c r="K9" s="4538" t="s">
        <v>74</v>
      </c>
      <c r="L9" s="4539"/>
      <c r="M9" s="4539"/>
      <c r="N9" s="4540"/>
      <c r="O9" s="4538" t="s">
        <v>75</v>
      </c>
      <c r="P9" s="4539"/>
      <c r="Q9" s="4539"/>
      <c r="R9" s="4540"/>
      <c r="S9" s="4538" t="s">
        <v>76</v>
      </c>
      <c r="T9" s="4539"/>
      <c r="U9" s="4539"/>
      <c r="V9" s="4540"/>
      <c r="W9" s="4538" t="s">
        <v>77</v>
      </c>
      <c r="X9" s="4539"/>
      <c r="Y9" s="4539"/>
      <c r="Z9" s="4540"/>
      <c r="AA9" s="4538" t="s">
        <v>78</v>
      </c>
      <c r="AB9" s="4539"/>
      <c r="AC9" s="4539"/>
      <c r="AD9" s="4540"/>
      <c r="AE9" s="4538" t="s">
        <v>1</v>
      </c>
      <c r="AF9" s="4539"/>
      <c r="AG9" s="4539"/>
      <c r="AH9" s="4540"/>
      <c r="AI9" s="4538" t="s">
        <v>79</v>
      </c>
      <c r="AJ9" s="4539"/>
      <c r="AK9" s="4539"/>
      <c r="AL9" s="4540"/>
      <c r="AM9" s="4538" t="s">
        <v>80</v>
      </c>
      <c r="AN9" s="4539"/>
      <c r="AO9" s="4539"/>
      <c r="AP9" s="4540"/>
      <c r="AQ9" s="4538" t="s">
        <v>81</v>
      </c>
      <c r="AR9" s="4539"/>
      <c r="AS9" s="4539"/>
      <c r="AT9" s="4540"/>
      <c r="AU9" s="4538" t="s">
        <v>82</v>
      </c>
      <c r="AV9" s="4539"/>
      <c r="AW9" s="4539"/>
      <c r="AX9" s="4540"/>
      <c r="AY9" s="1968" t="s">
        <v>96</v>
      </c>
    </row>
    <row r="10" spans="2:51" ht="15" customHeight="1">
      <c r="B10" s="4742"/>
      <c r="C10" s="1970" t="s">
        <v>7</v>
      </c>
      <c r="D10" s="1971"/>
      <c r="E10" s="4548" t="s">
        <v>172</v>
      </c>
      <c r="F10" s="4549"/>
      <c r="G10" s="1970" t="s">
        <v>7</v>
      </c>
      <c r="H10" s="1971"/>
      <c r="I10" s="4548" t="s">
        <v>172</v>
      </c>
      <c r="J10" s="4549"/>
      <c r="K10" s="1970" t="s">
        <v>7</v>
      </c>
      <c r="L10" s="1971"/>
      <c r="M10" s="4548" t="s">
        <v>172</v>
      </c>
      <c r="N10" s="4549"/>
      <c r="O10" s="1970" t="s">
        <v>7</v>
      </c>
      <c r="P10" s="1971"/>
      <c r="Q10" s="4548" t="s">
        <v>172</v>
      </c>
      <c r="R10" s="4549"/>
      <c r="S10" s="1970" t="s">
        <v>7</v>
      </c>
      <c r="T10" s="1971"/>
      <c r="U10" s="4548" t="s">
        <v>172</v>
      </c>
      <c r="V10" s="4549"/>
      <c r="W10" s="1970" t="s">
        <v>7</v>
      </c>
      <c r="X10" s="1971"/>
      <c r="Y10" s="4548" t="s">
        <v>172</v>
      </c>
      <c r="Z10" s="4549"/>
      <c r="AA10" s="1970" t="s">
        <v>7</v>
      </c>
      <c r="AB10" s="1971"/>
      <c r="AC10" s="4548" t="s">
        <v>172</v>
      </c>
      <c r="AD10" s="4549"/>
      <c r="AE10" s="1970" t="s">
        <v>7</v>
      </c>
      <c r="AF10" s="1971"/>
      <c r="AG10" s="4548" t="s">
        <v>172</v>
      </c>
      <c r="AH10" s="4549"/>
      <c r="AI10" s="1970" t="s">
        <v>7</v>
      </c>
      <c r="AJ10" s="1971"/>
      <c r="AK10" s="4548" t="s">
        <v>172</v>
      </c>
      <c r="AL10" s="4549"/>
      <c r="AM10" s="1970" t="s">
        <v>7</v>
      </c>
      <c r="AN10" s="1971"/>
      <c r="AO10" s="4548" t="s">
        <v>172</v>
      </c>
      <c r="AP10" s="4549"/>
      <c r="AQ10" s="1970" t="s">
        <v>7</v>
      </c>
      <c r="AR10" s="1971"/>
      <c r="AS10" s="4548" t="s">
        <v>172</v>
      </c>
      <c r="AT10" s="4549"/>
      <c r="AU10" s="1970" t="s">
        <v>7</v>
      </c>
      <c r="AV10" s="1971"/>
      <c r="AW10" s="4548" t="s">
        <v>172</v>
      </c>
      <c r="AX10" s="4549"/>
      <c r="AY10" s="1972"/>
    </row>
    <row r="11" spans="2:51" ht="15" customHeight="1">
      <c r="B11" s="4742"/>
      <c r="C11" s="1973" t="s">
        <v>5</v>
      </c>
      <c r="D11" s="1974" t="s">
        <v>2</v>
      </c>
      <c r="E11" s="4550"/>
      <c r="F11" s="4551"/>
      <c r="G11" s="1973" t="s">
        <v>5</v>
      </c>
      <c r="H11" s="1974" t="s">
        <v>2</v>
      </c>
      <c r="I11" s="4550"/>
      <c r="J11" s="4551"/>
      <c r="K11" s="1973" t="s">
        <v>5</v>
      </c>
      <c r="L11" s="1974" t="s">
        <v>2</v>
      </c>
      <c r="M11" s="4550"/>
      <c r="N11" s="4551"/>
      <c r="O11" s="1973" t="s">
        <v>5</v>
      </c>
      <c r="P11" s="1974" t="s">
        <v>2</v>
      </c>
      <c r="Q11" s="4550"/>
      <c r="R11" s="4551"/>
      <c r="S11" s="1973" t="s">
        <v>5</v>
      </c>
      <c r="T11" s="1974" t="s">
        <v>2</v>
      </c>
      <c r="U11" s="4550"/>
      <c r="V11" s="4551"/>
      <c r="W11" s="1973" t="s">
        <v>5</v>
      </c>
      <c r="X11" s="1974" t="s">
        <v>2</v>
      </c>
      <c r="Y11" s="4550"/>
      <c r="Z11" s="4551"/>
      <c r="AA11" s="1973" t="s">
        <v>5</v>
      </c>
      <c r="AB11" s="1974" t="s">
        <v>2</v>
      </c>
      <c r="AC11" s="4550"/>
      <c r="AD11" s="4551"/>
      <c r="AE11" s="1973" t="s">
        <v>5</v>
      </c>
      <c r="AF11" s="1974" t="s">
        <v>2</v>
      </c>
      <c r="AG11" s="4550"/>
      <c r="AH11" s="4551"/>
      <c r="AI11" s="1973" t="s">
        <v>5</v>
      </c>
      <c r="AJ11" s="1974" t="s">
        <v>2</v>
      </c>
      <c r="AK11" s="4550"/>
      <c r="AL11" s="4551"/>
      <c r="AM11" s="1973" t="s">
        <v>5</v>
      </c>
      <c r="AN11" s="1974" t="s">
        <v>2</v>
      </c>
      <c r="AO11" s="4550"/>
      <c r="AP11" s="4551"/>
      <c r="AQ11" s="1973" t="s">
        <v>5</v>
      </c>
      <c r="AR11" s="1974" t="s">
        <v>2</v>
      </c>
      <c r="AS11" s="4550"/>
      <c r="AT11" s="4551"/>
      <c r="AU11" s="1973" t="s">
        <v>5</v>
      </c>
      <c r="AV11" s="1974" t="s">
        <v>2</v>
      </c>
      <c r="AW11" s="4550"/>
      <c r="AX11" s="4551"/>
      <c r="AY11" s="1975"/>
    </row>
    <row r="12" spans="2:51" ht="15" customHeight="1">
      <c r="B12" s="4742"/>
      <c r="C12" s="1973" t="s">
        <v>8</v>
      </c>
      <c r="D12" s="1974" t="s">
        <v>86</v>
      </c>
      <c r="E12" s="4550"/>
      <c r="F12" s="4551"/>
      <c r="G12" s="1973" t="s">
        <v>8</v>
      </c>
      <c r="H12" s="1974" t="s">
        <v>86</v>
      </c>
      <c r="I12" s="4550"/>
      <c r="J12" s="4551"/>
      <c r="K12" s="1973" t="s">
        <v>8</v>
      </c>
      <c r="L12" s="1974" t="s">
        <v>86</v>
      </c>
      <c r="M12" s="4550"/>
      <c r="N12" s="4551"/>
      <c r="O12" s="1973" t="s">
        <v>8</v>
      </c>
      <c r="P12" s="1974" t="s">
        <v>86</v>
      </c>
      <c r="Q12" s="4550"/>
      <c r="R12" s="4551"/>
      <c r="S12" s="1973" t="s">
        <v>8</v>
      </c>
      <c r="T12" s="1974" t="s">
        <v>86</v>
      </c>
      <c r="U12" s="4550"/>
      <c r="V12" s="4551"/>
      <c r="W12" s="1973" t="s">
        <v>8</v>
      </c>
      <c r="X12" s="1974" t="s">
        <v>86</v>
      </c>
      <c r="Y12" s="4550"/>
      <c r="Z12" s="4551"/>
      <c r="AA12" s="1973" t="s">
        <v>8</v>
      </c>
      <c r="AB12" s="1974" t="s">
        <v>86</v>
      </c>
      <c r="AC12" s="4550"/>
      <c r="AD12" s="4551"/>
      <c r="AE12" s="1973" t="s">
        <v>8</v>
      </c>
      <c r="AF12" s="1974" t="s">
        <v>86</v>
      </c>
      <c r="AG12" s="4550"/>
      <c r="AH12" s="4551"/>
      <c r="AI12" s="1973" t="s">
        <v>8</v>
      </c>
      <c r="AJ12" s="1974" t="s">
        <v>86</v>
      </c>
      <c r="AK12" s="4550"/>
      <c r="AL12" s="4551"/>
      <c r="AM12" s="1973" t="s">
        <v>8</v>
      </c>
      <c r="AN12" s="1974" t="s">
        <v>86</v>
      </c>
      <c r="AO12" s="4550"/>
      <c r="AP12" s="4551"/>
      <c r="AQ12" s="1973" t="s">
        <v>8</v>
      </c>
      <c r="AR12" s="1974" t="s">
        <v>86</v>
      </c>
      <c r="AS12" s="4550"/>
      <c r="AT12" s="4551"/>
      <c r="AU12" s="1973" t="s">
        <v>8</v>
      </c>
      <c r="AV12" s="1974" t="s">
        <v>86</v>
      </c>
      <c r="AW12" s="4550"/>
      <c r="AX12" s="4551"/>
      <c r="AY12" s="1975"/>
    </row>
    <row r="13" spans="2:51" ht="15" customHeight="1">
      <c r="B13" s="4742"/>
      <c r="C13" s="1973" t="s">
        <v>6</v>
      </c>
      <c r="D13" s="1974" t="s">
        <v>11</v>
      </c>
      <c r="E13" s="4550"/>
      <c r="F13" s="4551"/>
      <c r="G13" s="1973" t="s">
        <v>6</v>
      </c>
      <c r="H13" s="1974" t="s">
        <v>11</v>
      </c>
      <c r="I13" s="4550"/>
      <c r="J13" s="4551"/>
      <c r="K13" s="1973" t="s">
        <v>6</v>
      </c>
      <c r="L13" s="1974" t="s">
        <v>11</v>
      </c>
      <c r="M13" s="4550"/>
      <c r="N13" s="4551"/>
      <c r="O13" s="1973" t="s">
        <v>6</v>
      </c>
      <c r="P13" s="1974" t="s">
        <v>11</v>
      </c>
      <c r="Q13" s="4550"/>
      <c r="R13" s="4551"/>
      <c r="S13" s="1973" t="s">
        <v>6</v>
      </c>
      <c r="T13" s="1974" t="s">
        <v>11</v>
      </c>
      <c r="U13" s="4550"/>
      <c r="V13" s="4551"/>
      <c r="W13" s="1973" t="s">
        <v>6</v>
      </c>
      <c r="X13" s="1974" t="s">
        <v>11</v>
      </c>
      <c r="Y13" s="4550"/>
      <c r="Z13" s="4551"/>
      <c r="AA13" s="1973" t="s">
        <v>6</v>
      </c>
      <c r="AB13" s="1974" t="s">
        <v>11</v>
      </c>
      <c r="AC13" s="4550"/>
      <c r="AD13" s="4551"/>
      <c r="AE13" s="1973" t="s">
        <v>6</v>
      </c>
      <c r="AF13" s="1974" t="s">
        <v>11</v>
      </c>
      <c r="AG13" s="4550"/>
      <c r="AH13" s="4551"/>
      <c r="AI13" s="1973" t="s">
        <v>6</v>
      </c>
      <c r="AJ13" s="1974" t="s">
        <v>11</v>
      </c>
      <c r="AK13" s="4550"/>
      <c r="AL13" s="4551"/>
      <c r="AM13" s="1973" t="s">
        <v>6</v>
      </c>
      <c r="AN13" s="1974" t="s">
        <v>11</v>
      </c>
      <c r="AO13" s="4550"/>
      <c r="AP13" s="4551"/>
      <c r="AQ13" s="1973" t="s">
        <v>6</v>
      </c>
      <c r="AR13" s="1974" t="s">
        <v>11</v>
      </c>
      <c r="AS13" s="4550"/>
      <c r="AT13" s="4551"/>
      <c r="AU13" s="1973" t="s">
        <v>6</v>
      </c>
      <c r="AV13" s="1974" t="s">
        <v>11</v>
      </c>
      <c r="AW13" s="4550"/>
      <c r="AX13" s="4551"/>
      <c r="AY13" s="1975"/>
    </row>
    <row r="14" spans="2:51" ht="15" customHeight="1">
      <c r="B14" s="4742"/>
      <c r="C14" s="1973" t="s">
        <v>9</v>
      </c>
      <c r="D14" s="1974"/>
      <c r="E14" s="4552"/>
      <c r="F14" s="4553"/>
      <c r="G14" s="1973" t="s">
        <v>9</v>
      </c>
      <c r="H14" s="1974"/>
      <c r="I14" s="4552"/>
      <c r="J14" s="4553"/>
      <c r="K14" s="1973" t="s">
        <v>9</v>
      </c>
      <c r="L14" s="1974"/>
      <c r="M14" s="4552"/>
      <c r="N14" s="4553"/>
      <c r="O14" s="1973" t="s">
        <v>9</v>
      </c>
      <c r="P14" s="1974"/>
      <c r="Q14" s="4552"/>
      <c r="R14" s="4553"/>
      <c r="S14" s="1973" t="s">
        <v>9</v>
      </c>
      <c r="T14" s="1974"/>
      <c r="U14" s="4552"/>
      <c r="V14" s="4553"/>
      <c r="W14" s="1973" t="s">
        <v>9</v>
      </c>
      <c r="X14" s="1974"/>
      <c r="Y14" s="4552"/>
      <c r="Z14" s="4553"/>
      <c r="AA14" s="1973" t="s">
        <v>9</v>
      </c>
      <c r="AB14" s="1974"/>
      <c r="AC14" s="4552"/>
      <c r="AD14" s="4553"/>
      <c r="AE14" s="1973" t="s">
        <v>9</v>
      </c>
      <c r="AF14" s="1974"/>
      <c r="AG14" s="4552"/>
      <c r="AH14" s="4553"/>
      <c r="AI14" s="1973" t="s">
        <v>9</v>
      </c>
      <c r="AJ14" s="1974"/>
      <c r="AK14" s="4552"/>
      <c r="AL14" s="4553"/>
      <c r="AM14" s="1973" t="s">
        <v>9</v>
      </c>
      <c r="AN14" s="1974"/>
      <c r="AO14" s="4552"/>
      <c r="AP14" s="4553"/>
      <c r="AQ14" s="1973" t="s">
        <v>9</v>
      </c>
      <c r="AR14" s="1974"/>
      <c r="AS14" s="4552"/>
      <c r="AT14" s="4553"/>
      <c r="AU14" s="1973" t="s">
        <v>9</v>
      </c>
      <c r="AV14" s="1974"/>
      <c r="AW14" s="4552"/>
      <c r="AX14" s="4553"/>
      <c r="AY14" s="1976"/>
    </row>
    <row r="15" spans="2:51" ht="15.75" customHeight="1" thickBot="1">
      <c r="B15" s="4743"/>
      <c r="C15" s="1977" t="s">
        <v>11</v>
      </c>
      <c r="D15" s="1978"/>
      <c r="E15" s="1979" t="s">
        <v>87</v>
      </c>
      <c r="F15" s="1980" t="s">
        <v>64</v>
      </c>
      <c r="G15" s="1977" t="s">
        <v>11</v>
      </c>
      <c r="H15" s="1978"/>
      <c r="I15" s="1979" t="s">
        <v>87</v>
      </c>
      <c r="J15" s="1980" t="s">
        <v>64</v>
      </c>
      <c r="K15" s="1977" t="s">
        <v>11</v>
      </c>
      <c r="L15" s="1978"/>
      <c r="M15" s="1979" t="s">
        <v>87</v>
      </c>
      <c r="N15" s="1980" t="s">
        <v>64</v>
      </c>
      <c r="O15" s="1977" t="s">
        <v>11</v>
      </c>
      <c r="P15" s="1978"/>
      <c r="Q15" s="1979" t="s">
        <v>87</v>
      </c>
      <c r="R15" s="1980" t="s">
        <v>64</v>
      </c>
      <c r="S15" s="1977" t="s">
        <v>11</v>
      </c>
      <c r="T15" s="1978"/>
      <c r="U15" s="1979" t="s">
        <v>87</v>
      </c>
      <c r="V15" s="1980" t="s">
        <v>64</v>
      </c>
      <c r="W15" s="1977" t="s">
        <v>11</v>
      </c>
      <c r="X15" s="1978"/>
      <c r="Y15" s="1979" t="s">
        <v>87</v>
      </c>
      <c r="Z15" s="1980" t="s">
        <v>64</v>
      </c>
      <c r="AA15" s="1977" t="s">
        <v>11</v>
      </c>
      <c r="AB15" s="1978"/>
      <c r="AC15" s="1979" t="s">
        <v>87</v>
      </c>
      <c r="AD15" s="1980" t="s">
        <v>64</v>
      </c>
      <c r="AE15" s="1977" t="s">
        <v>11</v>
      </c>
      <c r="AF15" s="1978"/>
      <c r="AG15" s="1979" t="s">
        <v>87</v>
      </c>
      <c r="AH15" s="1980" t="s">
        <v>64</v>
      </c>
      <c r="AI15" s="1977" t="s">
        <v>11</v>
      </c>
      <c r="AJ15" s="1978"/>
      <c r="AK15" s="1979" t="s">
        <v>87</v>
      </c>
      <c r="AL15" s="1980" t="s">
        <v>64</v>
      </c>
      <c r="AM15" s="1977" t="s">
        <v>11</v>
      </c>
      <c r="AN15" s="1978"/>
      <c r="AO15" s="1979" t="s">
        <v>87</v>
      </c>
      <c r="AP15" s="1980" t="s">
        <v>64</v>
      </c>
      <c r="AQ15" s="1977" t="s">
        <v>11</v>
      </c>
      <c r="AR15" s="1978"/>
      <c r="AS15" s="1979" t="s">
        <v>87</v>
      </c>
      <c r="AT15" s="1980" t="s">
        <v>64</v>
      </c>
      <c r="AU15" s="1977" t="s">
        <v>11</v>
      </c>
      <c r="AV15" s="1978"/>
      <c r="AW15" s="1979" t="s">
        <v>87</v>
      </c>
      <c r="AX15" s="1980" t="s">
        <v>64</v>
      </c>
      <c r="AY15" s="1976"/>
    </row>
    <row r="16" spans="2:51" ht="17.100000000000001" customHeight="1" thickBot="1">
      <c r="B16" s="1484">
        <v>1</v>
      </c>
      <c r="C16" s="1677"/>
      <c r="D16" s="1682" t="s">
        <v>15</v>
      </c>
      <c r="E16" s="2280" t="s">
        <v>55</v>
      </c>
      <c r="F16" s="2281"/>
      <c r="G16" s="2276"/>
      <c r="H16" s="3162" t="s">
        <v>19</v>
      </c>
      <c r="I16" s="1826"/>
      <c r="J16" s="1827" t="s">
        <v>55</v>
      </c>
      <c r="K16" s="2270"/>
      <c r="L16" s="1681" t="s">
        <v>19</v>
      </c>
      <c r="M16" s="1826"/>
      <c r="N16" s="1827" t="s">
        <v>55</v>
      </c>
      <c r="O16" s="3163"/>
      <c r="P16" s="1681" t="s">
        <v>88</v>
      </c>
      <c r="Q16" s="1826" t="s">
        <v>55</v>
      </c>
      <c r="R16" s="1827"/>
      <c r="S16" s="2270">
        <v>18</v>
      </c>
      <c r="T16" s="1682" t="s">
        <v>14</v>
      </c>
      <c r="U16" s="1826"/>
      <c r="V16" s="1827" t="s">
        <v>55</v>
      </c>
      <c r="W16" s="2276"/>
      <c r="X16" s="3162" t="s">
        <v>16</v>
      </c>
      <c r="Y16" s="2277" t="s">
        <v>55</v>
      </c>
      <c r="Z16" s="2278"/>
      <c r="AA16" s="2270"/>
      <c r="AB16" s="1681" t="s">
        <v>88</v>
      </c>
      <c r="AC16" s="1826"/>
      <c r="AD16" s="1827" t="s">
        <v>55</v>
      </c>
      <c r="AE16" s="2270"/>
      <c r="AF16" s="1681" t="s">
        <v>17</v>
      </c>
      <c r="AG16" s="2280"/>
      <c r="AH16" s="2281" t="s">
        <v>55</v>
      </c>
      <c r="AI16" s="2273"/>
      <c r="AJ16" s="1688" t="s">
        <v>18</v>
      </c>
      <c r="AK16" s="2274" t="s">
        <v>55</v>
      </c>
      <c r="AL16" s="2275"/>
      <c r="AM16" s="2276"/>
      <c r="AN16" s="1681" t="s">
        <v>15</v>
      </c>
      <c r="AO16" s="1826"/>
      <c r="AP16" s="1827" t="s">
        <v>55</v>
      </c>
      <c r="AQ16" s="2270"/>
      <c r="AR16" s="1682" t="s">
        <v>19</v>
      </c>
      <c r="AS16" s="1826" t="s">
        <v>55</v>
      </c>
      <c r="AT16" s="1827"/>
      <c r="AU16" s="1828"/>
      <c r="AV16" s="1685" t="s">
        <v>18</v>
      </c>
      <c r="AW16" s="1726"/>
      <c r="AX16" s="1727" t="s">
        <v>55</v>
      </c>
      <c r="AY16" s="1982"/>
    </row>
    <row r="17" spans="2:51" ht="17.100000000000001" customHeight="1" thickBot="1">
      <c r="B17" s="663">
        <v>2</v>
      </c>
      <c r="C17" s="1677">
        <v>1</v>
      </c>
      <c r="D17" s="2282" t="s">
        <v>14</v>
      </c>
      <c r="E17" s="2283" t="s">
        <v>55</v>
      </c>
      <c r="F17" s="2284"/>
      <c r="G17" s="1830"/>
      <c r="H17" s="3162" t="s">
        <v>16</v>
      </c>
      <c r="I17" s="2277"/>
      <c r="J17" s="2278" t="s">
        <v>55</v>
      </c>
      <c r="K17" s="2276"/>
      <c r="L17" s="1683" t="s">
        <v>16</v>
      </c>
      <c r="M17" s="2289"/>
      <c r="N17" s="3166" t="s">
        <v>55</v>
      </c>
      <c r="O17" s="3163"/>
      <c r="P17" s="1681" t="s">
        <v>15</v>
      </c>
      <c r="Q17" s="1826"/>
      <c r="R17" s="1827" t="s">
        <v>55</v>
      </c>
      <c r="S17" s="2276"/>
      <c r="T17" s="1681" t="s">
        <v>17</v>
      </c>
      <c r="U17" s="1826" t="s">
        <v>55</v>
      </c>
      <c r="V17" s="1827"/>
      <c r="W17" s="1828"/>
      <c r="X17" s="3161" t="s">
        <v>18</v>
      </c>
      <c r="Y17" s="1726"/>
      <c r="Z17" s="1727" t="s">
        <v>55</v>
      </c>
      <c r="AA17" s="2276"/>
      <c r="AB17" s="1845" t="s">
        <v>15</v>
      </c>
      <c r="AC17" s="2289" t="s">
        <v>55</v>
      </c>
      <c r="AD17" s="2281"/>
      <c r="AE17" s="2276"/>
      <c r="AF17" s="1845" t="s">
        <v>19</v>
      </c>
      <c r="AG17" s="2283"/>
      <c r="AH17" s="2284" t="s">
        <v>55</v>
      </c>
      <c r="AI17" s="2276"/>
      <c r="AJ17" s="1689" t="s">
        <v>88</v>
      </c>
      <c r="AK17" s="2277" t="s">
        <v>55</v>
      </c>
      <c r="AL17" s="2278"/>
      <c r="AM17" s="2276">
        <v>40</v>
      </c>
      <c r="AN17" s="1845" t="s">
        <v>14</v>
      </c>
      <c r="AO17" s="2289"/>
      <c r="AP17" s="3166" t="s">
        <v>55</v>
      </c>
      <c r="AQ17" s="1830"/>
      <c r="AR17" s="1683" t="s">
        <v>16</v>
      </c>
      <c r="AS17" s="2271" t="s">
        <v>55</v>
      </c>
      <c r="AT17" s="2272"/>
      <c r="AU17" s="2270"/>
      <c r="AV17" s="1845" t="s">
        <v>88</v>
      </c>
      <c r="AW17" s="2289"/>
      <c r="AX17" s="3166" t="s">
        <v>55</v>
      </c>
      <c r="AY17" s="1982"/>
    </row>
    <row r="18" spans="2:51" ht="17.100000000000001" customHeight="1" thickBot="1">
      <c r="B18" s="663">
        <v>3</v>
      </c>
      <c r="C18" s="1677"/>
      <c r="D18" s="3162" t="s">
        <v>17</v>
      </c>
      <c r="E18" s="3164"/>
      <c r="F18" s="3165" t="s">
        <v>55</v>
      </c>
      <c r="G18" s="1828"/>
      <c r="H18" s="1685" t="s">
        <v>18</v>
      </c>
      <c r="I18" s="1726" t="s">
        <v>55</v>
      </c>
      <c r="J18" s="1727"/>
      <c r="K18" s="1828"/>
      <c r="L18" s="1685" t="s">
        <v>18</v>
      </c>
      <c r="M18" s="2274" t="s">
        <v>55</v>
      </c>
      <c r="N18" s="2275"/>
      <c r="O18" s="3163">
        <v>14</v>
      </c>
      <c r="P18" s="1681" t="s">
        <v>14</v>
      </c>
      <c r="Q18" s="1826"/>
      <c r="R18" s="1827" t="s">
        <v>55</v>
      </c>
      <c r="S18" s="2276"/>
      <c r="T18" s="1689" t="s">
        <v>19</v>
      </c>
      <c r="U18" s="2277" t="s">
        <v>55</v>
      </c>
      <c r="V18" s="2278"/>
      <c r="W18" s="2276"/>
      <c r="X18" s="3162" t="s">
        <v>88</v>
      </c>
      <c r="Y18" s="2277"/>
      <c r="Z18" s="2278" t="s">
        <v>55</v>
      </c>
      <c r="AA18" s="2276">
        <v>27</v>
      </c>
      <c r="AB18" s="1689" t="s">
        <v>14</v>
      </c>
      <c r="AC18" s="2277" t="s">
        <v>55</v>
      </c>
      <c r="AD18" s="2278"/>
      <c r="AE18" s="1830"/>
      <c r="AF18" s="1683" t="s">
        <v>16</v>
      </c>
      <c r="AG18" s="3159"/>
      <c r="AH18" s="3160" t="s">
        <v>55</v>
      </c>
      <c r="AI18" s="2276"/>
      <c r="AJ18" s="1681" t="s">
        <v>15</v>
      </c>
      <c r="AK18" s="1826"/>
      <c r="AL18" s="1827" t="s">
        <v>55</v>
      </c>
      <c r="AM18" s="2276"/>
      <c r="AN18" s="1689" t="s">
        <v>17</v>
      </c>
      <c r="AO18" s="2277" t="s">
        <v>55</v>
      </c>
      <c r="AP18" s="2278"/>
      <c r="AQ18" s="2270"/>
      <c r="AR18" s="1681" t="s">
        <v>18</v>
      </c>
      <c r="AS18" s="1826"/>
      <c r="AT18" s="1827" t="s">
        <v>55</v>
      </c>
      <c r="AU18" s="2276"/>
      <c r="AV18" s="1689" t="s">
        <v>15</v>
      </c>
      <c r="AW18" s="2277" t="s">
        <v>55</v>
      </c>
      <c r="AX18" s="2278"/>
      <c r="AY18" s="1982"/>
    </row>
    <row r="19" spans="2:51" ht="17.100000000000001" customHeight="1" thickBot="1">
      <c r="B19" s="1644">
        <v>4</v>
      </c>
      <c r="C19" s="1677"/>
      <c r="D19" s="1689" t="s">
        <v>19</v>
      </c>
      <c r="E19" s="3164"/>
      <c r="F19" s="3165" t="s">
        <v>55</v>
      </c>
      <c r="G19" s="2276"/>
      <c r="H19" s="2285" t="s">
        <v>88</v>
      </c>
      <c r="I19" s="2288" t="s">
        <v>55</v>
      </c>
      <c r="J19" s="3167"/>
      <c r="K19" s="2276"/>
      <c r="L19" s="1681" t="s">
        <v>88</v>
      </c>
      <c r="M19" s="1826" t="s">
        <v>55</v>
      </c>
      <c r="N19" s="1827"/>
      <c r="O19" s="3163"/>
      <c r="P19" s="1681" t="s">
        <v>17</v>
      </c>
      <c r="Q19" s="1826" t="s">
        <v>55</v>
      </c>
      <c r="R19" s="1827"/>
      <c r="S19" s="2276"/>
      <c r="T19" s="1689" t="s">
        <v>16</v>
      </c>
      <c r="U19" s="2277" t="s">
        <v>55</v>
      </c>
      <c r="V19" s="2278"/>
      <c r="W19" s="2276"/>
      <c r="X19" s="1681" t="s">
        <v>15</v>
      </c>
      <c r="Y19" s="1826" t="s">
        <v>55</v>
      </c>
      <c r="Z19" s="1827"/>
      <c r="AA19" s="2276"/>
      <c r="AB19" s="1681" t="s">
        <v>17</v>
      </c>
      <c r="AC19" s="1826"/>
      <c r="AD19" s="1827" t="s">
        <v>55</v>
      </c>
      <c r="AE19" s="2276"/>
      <c r="AF19" s="1845" t="s">
        <v>18</v>
      </c>
      <c r="AG19" s="2283" t="s">
        <v>55</v>
      </c>
      <c r="AH19" s="2284"/>
      <c r="AI19" s="2276">
        <v>36</v>
      </c>
      <c r="AJ19" s="1681" t="s">
        <v>14</v>
      </c>
      <c r="AK19" s="1826"/>
      <c r="AL19" s="1827" t="s">
        <v>55</v>
      </c>
      <c r="AM19" s="2276"/>
      <c r="AN19" s="1681" t="s">
        <v>19</v>
      </c>
      <c r="AO19" s="1826" t="s">
        <v>55</v>
      </c>
      <c r="AP19" s="1827"/>
      <c r="AQ19" s="2276"/>
      <c r="AR19" s="1681" t="s">
        <v>88</v>
      </c>
      <c r="AS19" s="1826"/>
      <c r="AT19" s="1827" t="s">
        <v>55</v>
      </c>
      <c r="AU19" s="2276">
        <v>49</v>
      </c>
      <c r="AV19" s="1681" t="s">
        <v>14</v>
      </c>
      <c r="AW19" s="1826" t="s">
        <v>55</v>
      </c>
      <c r="AX19" s="1827"/>
      <c r="AY19" s="1982"/>
    </row>
    <row r="20" spans="2:51" ht="17.100000000000001" customHeight="1" thickBot="1">
      <c r="B20" s="663">
        <v>5</v>
      </c>
      <c r="C20" s="1679"/>
      <c r="D20" s="1683" t="s">
        <v>16</v>
      </c>
      <c r="E20" s="3159"/>
      <c r="F20" s="3160" t="s">
        <v>55</v>
      </c>
      <c r="G20" s="2276"/>
      <c r="H20" s="2285" t="s">
        <v>15</v>
      </c>
      <c r="I20" s="2288"/>
      <c r="J20" s="3167" t="s">
        <v>55</v>
      </c>
      <c r="K20" s="2276"/>
      <c r="L20" s="1845" t="s">
        <v>15</v>
      </c>
      <c r="M20" s="2289"/>
      <c r="N20" s="3166" t="s">
        <v>55</v>
      </c>
      <c r="O20" s="3163"/>
      <c r="P20" s="1681" t="s">
        <v>19</v>
      </c>
      <c r="Q20" s="1826" t="s">
        <v>55</v>
      </c>
      <c r="R20" s="1827"/>
      <c r="S20" s="1828"/>
      <c r="T20" s="1685" t="s">
        <v>18</v>
      </c>
      <c r="U20" s="1726"/>
      <c r="V20" s="1727" t="s">
        <v>55</v>
      </c>
      <c r="W20" s="2276">
        <v>23</v>
      </c>
      <c r="X20" s="1681" t="s">
        <v>14</v>
      </c>
      <c r="Y20" s="1826" t="s">
        <v>55</v>
      </c>
      <c r="Z20" s="1827"/>
      <c r="AA20" s="2276"/>
      <c r="AB20" s="3929" t="s">
        <v>19</v>
      </c>
      <c r="AC20" s="2277"/>
      <c r="AD20" s="2278" t="s">
        <v>55</v>
      </c>
      <c r="AE20" s="2276"/>
      <c r="AF20" s="1689" t="s">
        <v>88</v>
      </c>
      <c r="AG20" s="3164" t="s">
        <v>55</v>
      </c>
      <c r="AH20" s="3165"/>
      <c r="AI20" s="2276"/>
      <c r="AJ20" s="1681" t="s">
        <v>17</v>
      </c>
      <c r="AK20" s="1826" t="s">
        <v>55</v>
      </c>
      <c r="AL20" s="1827"/>
      <c r="AM20" s="1830"/>
      <c r="AN20" s="1683" t="s">
        <v>16</v>
      </c>
      <c r="AO20" s="2271" t="s">
        <v>55</v>
      </c>
      <c r="AP20" s="2272"/>
      <c r="AQ20" s="2276"/>
      <c r="AR20" s="1681" t="s">
        <v>15</v>
      </c>
      <c r="AS20" s="1826" t="s">
        <v>55</v>
      </c>
      <c r="AT20" s="1827"/>
      <c r="AU20" s="2276"/>
      <c r="AV20" s="1689" t="s">
        <v>17</v>
      </c>
      <c r="AW20" s="2277"/>
      <c r="AX20" s="2278" t="s">
        <v>55</v>
      </c>
      <c r="AY20" s="1982"/>
    </row>
    <row r="21" spans="2:51" ht="17.100000000000001" customHeight="1" thickBot="1">
      <c r="B21" s="663">
        <v>6</v>
      </c>
      <c r="C21" s="1676"/>
      <c r="D21" s="4051" t="s">
        <v>18</v>
      </c>
      <c r="E21" s="1831" t="s">
        <v>55</v>
      </c>
      <c r="F21" s="1832"/>
      <c r="G21" s="2276">
        <v>6</v>
      </c>
      <c r="H21" s="2285" t="s">
        <v>14</v>
      </c>
      <c r="I21" s="2288"/>
      <c r="J21" s="3167" t="s">
        <v>55</v>
      </c>
      <c r="K21" s="2276">
        <v>10</v>
      </c>
      <c r="L21" s="1681" t="s">
        <v>14</v>
      </c>
      <c r="M21" s="1826"/>
      <c r="N21" s="1827" t="s">
        <v>55</v>
      </c>
      <c r="O21" s="3168"/>
      <c r="P21" s="1683" t="s">
        <v>16</v>
      </c>
      <c r="Q21" s="2271" t="s">
        <v>55</v>
      </c>
      <c r="R21" s="2272"/>
      <c r="S21" s="2276"/>
      <c r="T21" s="1681" t="s">
        <v>88</v>
      </c>
      <c r="U21" s="1826"/>
      <c r="V21" s="1827" t="s">
        <v>55</v>
      </c>
      <c r="W21" s="2276"/>
      <c r="X21" s="1681" t="s">
        <v>17</v>
      </c>
      <c r="Y21" s="1826"/>
      <c r="Z21" s="1827" t="s">
        <v>55</v>
      </c>
      <c r="AA21" s="1830"/>
      <c r="AB21" s="1683" t="s">
        <v>16</v>
      </c>
      <c r="AC21" s="2271"/>
      <c r="AD21" s="2272" t="s">
        <v>55</v>
      </c>
      <c r="AE21" s="2276"/>
      <c r="AF21" s="1681" t="s">
        <v>15</v>
      </c>
      <c r="AG21" s="2280"/>
      <c r="AH21" s="2281" t="s">
        <v>55</v>
      </c>
      <c r="AI21" s="2276"/>
      <c r="AJ21" s="1681" t="s">
        <v>19</v>
      </c>
      <c r="AK21" s="1826" t="s">
        <v>55</v>
      </c>
      <c r="AL21" s="1827"/>
      <c r="AM21" s="1828"/>
      <c r="AN21" s="1685" t="s">
        <v>18</v>
      </c>
      <c r="AO21" s="1726"/>
      <c r="AP21" s="1727" t="s">
        <v>55</v>
      </c>
      <c r="AQ21" s="2276">
        <v>45</v>
      </c>
      <c r="AR21" s="1681" t="s">
        <v>14</v>
      </c>
      <c r="AS21" s="1826" t="s">
        <v>55</v>
      </c>
      <c r="AT21" s="1827"/>
      <c r="AU21" s="2276"/>
      <c r="AV21" s="1681" t="s">
        <v>19</v>
      </c>
      <c r="AW21" s="1826"/>
      <c r="AX21" s="1827" t="s">
        <v>55</v>
      </c>
      <c r="AY21" s="1982"/>
    </row>
    <row r="22" spans="2:51" ht="17.100000000000001" customHeight="1" thickBot="1">
      <c r="B22" s="663">
        <v>7</v>
      </c>
      <c r="C22" s="1677"/>
      <c r="D22" s="1681" t="s">
        <v>88</v>
      </c>
      <c r="E22" s="2280" t="s">
        <v>55</v>
      </c>
      <c r="F22" s="2281"/>
      <c r="G22" s="2276"/>
      <c r="H22" s="1684" t="s">
        <v>17</v>
      </c>
      <c r="I22" s="1826" t="s">
        <v>55</v>
      </c>
      <c r="J22" s="2281"/>
      <c r="K22" s="2276"/>
      <c r="L22" s="1681" t="s">
        <v>17</v>
      </c>
      <c r="M22" s="1826" t="s">
        <v>55</v>
      </c>
      <c r="N22" s="1827"/>
      <c r="O22" s="2279"/>
      <c r="P22" s="1685" t="s">
        <v>18</v>
      </c>
      <c r="Q22" s="1726"/>
      <c r="R22" s="1727" t="s">
        <v>55</v>
      </c>
      <c r="S22" s="2276"/>
      <c r="T22" s="1681" t="s">
        <v>15</v>
      </c>
      <c r="U22" s="1826" t="s">
        <v>55</v>
      </c>
      <c r="V22" s="1827"/>
      <c r="W22" s="2276"/>
      <c r="X22" s="1681" t="s">
        <v>19</v>
      </c>
      <c r="Y22" s="1826"/>
      <c r="Z22" s="1827" t="s">
        <v>55</v>
      </c>
      <c r="AA22" s="2270"/>
      <c r="AB22" s="1685" t="s">
        <v>18</v>
      </c>
      <c r="AC22" s="1726" t="s">
        <v>55</v>
      </c>
      <c r="AD22" s="1727"/>
      <c r="AE22" s="2276">
        <v>32</v>
      </c>
      <c r="AF22" s="1681" t="s">
        <v>14</v>
      </c>
      <c r="AG22" s="2280"/>
      <c r="AH22" s="2281" t="s">
        <v>55</v>
      </c>
      <c r="AI22" s="1830"/>
      <c r="AJ22" s="1683" t="s">
        <v>16</v>
      </c>
      <c r="AK22" s="2271" t="s">
        <v>55</v>
      </c>
      <c r="AL22" s="2272"/>
      <c r="AM22" s="2276"/>
      <c r="AN22" s="1681" t="s">
        <v>88</v>
      </c>
      <c r="AO22" s="1826"/>
      <c r="AP22" s="1827" t="s">
        <v>55</v>
      </c>
      <c r="AQ22" s="2270"/>
      <c r="AR22" s="1681" t="s">
        <v>17</v>
      </c>
      <c r="AS22" s="1826"/>
      <c r="AT22" s="1827" t="s">
        <v>55</v>
      </c>
      <c r="AU22" s="1830"/>
      <c r="AV22" s="1691" t="s">
        <v>16</v>
      </c>
      <c r="AW22" s="3169"/>
      <c r="AX22" s="3170" t="s">
        <v>55</v>
      </c>
      <c r="AY22" s="1982"/>
    </row>
    <row r="23" spans="2:51" ht="17.100000000000001" customHeight="1" thickBot="1">
      <c r="B23" s="663">
        <v>8</v>
      </c>
      <c r="C23" s="1677"/>
      <c r="D23" s="1681" t="s">
        <v>15</v>
      </c>
      <c r="E23" s="2280"/>
      <c r="F23" s="2281" t="s">
        <v>55</v>
      </c>
      <c r="G23" s="2276"/>
      <c r="H23" s="1681" t="s">
        <v>19</v>
      </c>
      <c r="I23" s="1826" t="s">
        <v>55</v>
      </c>
      <c r="J23" s="1827"/>
      <c r="K23" s="2276"/>
      <c r="L23" s="1681" t="s">
        <v>19</v>
      </c>
      <c r="M23" s="1826" t="s">
        <v>55</v>
      </c>
      <c r="N23" s="1827"/>
      <c r="O23" s="2270"/>
      <c r="P23" s="1681" t="s">
        <v>88</v>
      </c>
      <c r="Q23" s="1826"/>
      <c r="R23" s="1827" t="s">
        <v>55</v>
      </c>
      <c r="S23" s="2276">
        <v>19</v>
      </c>
      <c r="T23" s="1682" t="s">
        <v>14</v>
      </c>
      <c r="U23" s="1826" t="s">
        <v>55</v>
      </c>
      <c r="V23" s="1827"/>
      <c r="W23" s="2276"/>
      <c r="X23" s="1681" t="s">
        <v>16</v>
      </c>
      <c r="Y23" s="1826"/>
      <c r="Z23" s="1827" t="s">
        <v>55</v>
      </c>
      <c r="AA23" s="2270"/>
      <c r="AB23" s="1681" t="s">
        <v>88</v>
      </c>
      <c r="AC23" s="1826" t="s">
        <v>55</v>
      </c>
      <c r="AD23" s="1827"/>
      <c r="AE23" s="2276"/>
      <c r="AF23" s="1845" t="s">
        <v>17</v>
      </c>
      <c r="AG23" s="2283" t="s">
        <v>55</v>
      </c>
      <c r="AH23" s="2284"/>
      <c r="AI23" s="2279"/>
      <c r="AJ23" s="1685" t="s">
        <v>18</v>
      </c>
      <c r="AK23" s="1831"/>
      <c r="AL23" s="1832" t="s">
        <v>55</v>
      </c>
      <c r="AM23" s="2276"/>
      <c r="AN23" s="1681" t="s">
        <v>15</v>
      </c>
      <c r="AO23" s="1826" t="s">
        <v>55</v>
      </c>
      <c r="AP23" s="1827"/>
      <c r="AQ23" s="2270"/>
      <c r="AR23" s="1681" t="s">
        <v>19</v>
      </c>
      <c r="AS23" s="1826"/>
      <c r="AT23" s="1827" t="s">
        <v>55</v>
      </c>
      <c r="AU23" s="2279"/>
      <c r="AV23" s="1685" t="s">
        <v>18</v>
      </c>
      <c r="AW23" s="1726" t="s">
        <v>55</v>
      </c>
      <c r="AX23" s="1727"/>
      <c r="AY23" s="1982"/>
    </row>
    <row r="24" spans="2:51" ht="17.100000000000001" customHeight="1" thickBot="1">
      <c r="B24" s="663">
        <v>9</v>
      </c>
      <c r="C24" s="1677">
        <v>2</v>
      </c>
      <c r="D24" s="1681" t="s">
        <v>14</v>
      </c>
      <c r="E24" s="2280"/>
      <c r="F24" s="2281" t="s">
        <v>55</v>
      </c>
      <c r="G24" s="1830"/>
      <c r="H24" s="1683" t="s">
        <v>16</v>
      </c>
      <c r="I24" s="2271" t="s">
        <v>55</v>
      </c>
      <c r="J24" s="2272"/>
      <c r="K24" s="1830"/>
      <c r="L24" s="1691" t="s">
        <v>16</v>
      </c>
      <c r="M24" s="3169" t="s">
        <v>55</v>
      </c>
      <c r="N24" s="3170"/>
      <c r="O24" s="2276"/>
      <c r="P24" s="1681" t="s">
        <v>15</v>
      </c>
      <c r="Q24" s="1826" t="s">
        <v>55</v>
      </c>
      <c r="R24" s="1827"/>
      <c r="S24" s="2276"/>
      <c r="T24" s="1681" t="s">
        <v>17</v>
      </c>
      <c r="U24" s="1826"/>
      <c r="V24" s="1827" t="s">
        <v>55</v>
      </c>
      <c r="W24" s="1828"/>
      <c r="X24" s="1685" t="s">
        <v>18</v>
      </c>
      <c r="Y24" s="1726" t="s">
        <v>55</v>
      </c>
      <c r="Z24" s="1727"/>
      <c r="AA24" s="2270"/>
      <c r="AB24" s="1681" t="s">
        <v>15</v>
      </c>
      <c r="AC24" s="1826"/>
      <c r="AD24" s="1827" t="s">
        <v>55</v>
      </c>
      <c r="AE24" s="2270"/>
      <c r="AF24" s="1681" t="s">
        <v>19</v>
      </c>
      <c r="AG24" s="2280" t="s">
        <v>55</v>
      </c>
      <c r="AH24" s="2281"/>
      <c r="AI24" s="2276"/>
      <c r="AJ24" s="1681" t="s">
        <v>88</v>
      </c>
      <c r="AK24" s="2280"/>
      <c r="AL24" s="2281" t="s">
        <v>55</v>
      </c>
      <c r="AM24" s="2276">
        <v>41</v>
      </c>
      <c r="AN24" s="1690" t="s">
        <v>14</v>
      </c>
      <c r="AO24" s="2288" t="s">
        <v>55</v>
      </c>
      <c r="AP24" s="3167"/>
      <c r="AQ24" s="1692"/>
      <c r="AR24" s="1683" t="s">
        <v>16</v>
      </c>
      <c r="AS24" s="2271"/>
      <c r="AT24" s="2272" t="s">
        <v>55</v>
      </c>
      <c r="AU24" s="2270"/>
      <c r="AV24" s="1681" t="s">
        <v>88</v>
      </c>
      <c r="AW24" s="1826" t="s">
        <v>55</v>
      </c>
      <c r="AX24" s="1827"/>
      <c r="AY24" s="1982"/>
    </row>
    <row r="25" spans="2:51" ht="17.100000000000001" customHeight="1" thickBot="1">
      <c r="B25" s="663">
        <v>10</v>
      </c>
      <c r="C25" s="1678"/>
      <c r="D25" s="1690" t="s">
        <v>17</v>
      </c>
      <c r="E25" s="2288" t="s">
        <v>55</v>
      </c>
      <c r="F25" s="3167"/>
      <c r="G25" s="1828"/>
      <c r="H25" s="1685" t="s">
        <v>18</v>
      </c>
      <c r="I25" s="1726"/>
      <c r="J25" s="1727" t="s">
        <v>55</v>
      </c>
      <c r="K25" s="1828"/>
      <c r="L25" s="1685" t="s">
        <v>18</v>
      </c>
      <c r="M25" s="1726"/>
      <c r="N25" s="1727" t="s">
        <v>55</v>
      </c>
      <c r="O25" s="2276">
        <v>15</v>
      </c>
      <c r="P25" s="1681" t="s">
        <v>14</v>
      </c>
      <c r="Q25" s="1826" t="s">
        <v>55</v>
      </c>
      <c r="R25" s="1827"/>
      <c r="S25" s="2276"/>
      <c r="T25" s="1681" t="s">
        <v>19</v>
      </c>
      <c r="U25" s="1826"/>
      <c r="V25" s="1827" t="s">
        <v>55</v>
      </c>
      <c r="W25" s="2276"/>
      <c r="X25" s="1681" t="s">
        <v>88</v>
      </c>
      <c r="Y25" s="1826" t="s">
        <v>55</v>
      </c>
      <c r="Z25" s="1827"/>
      <c r="AA25" s="2276">
        <v>28</v>
      </c>
      <c r="AB25" s="1681" t="s">
        <v>14</v>
      </c>
      <c r="AC25" s="1826"/>
      <c r="AD25" s="1827" t="s">
        <v>55</v>
      </c>
      <c r="AE25" s="1692"/>
      <c r="AF25" s="1683" t="s">
        <v>16</v>
      </c>
      <c r="AG25" s="3159" t="s">
        <v>55</v>
      </c>
      <c r="AH25" s="3160"/>
      <c r="AI25" s="2276"/>
      <c r="AJ25" s="1681" t="s">
        <v>15</v>
      </c>
      <c r="AK25" s="1826" t="s">
        <v>55</v>
      </c>
      <c r="AL25" s="1827"/>
      <c r="AM25" s="2276"/>
      <c r="AN25" s="1681" t="s">
        <v>17</v>
      </c>
      <c r="AO25" s="1826"/>
      <c r="AP25" s="1827" t="s">
        <v>55</v>
      </c>
      <c r="AQ25" s="1828"/>
      <c r="AR25" s="1685" t="s">
        <v>18</v>
      </c>
      <c r="AS25" s="1726" t="s">
        <v>55</v>
      </c>
      <c r="AT25" s="1727"/>
      <c r="AU25" s="2276"/>
      <c r="AV25" s="1681" t="s">
        <v>15</v>
      </c>
      <c r="AW25" s="1826"/>
      <c r="AX25" s="1827" t="s">
        <v>55</v>
      </c>
      <c r="AY25" s="1982"/>
    </row>
    <row r="26" spans="2:51" ht="17.100000000000001" customHeight="1" thickBot="1">
      <c r="B26" s="663">
        <v>11</v>
      </c>
      <c r="C26" s="1677"/>
      <c r="D26" s="1681" t="s">
        <v>19</v>
      </c>
      <c r="E26" s="1826" t="s">
        <v>55</v>
      </c>
      <c r="F26" s="1827"/>
      <c r="G26" s="2276"/>
      <c r="H26" s="1681" t="s">
        <v>88</v>
      </c>
      <c r="I26" s="1826"/>
      <c r="J26" s="1827" t="s">
        <v>55</v>
      </c>
      <c r="K26" s="2276"/>
      <c r="L26" s="1681" t="s">
        <v>88</v>
      </c>
      <c r="M26" s="1826"/>
      <c r="N26" s="1827" t="s">
        <v>55</v>
      </c>
      <c r="O26" s="2276"/>
      <c r="P26" s="1681" t="s">
        <v>17</v>
      </c>
      <c r="Q26" s="1826"/>
      <c r="R26" s="1827" t="s">
        <v>55</v>
      </c>
      <c r="S26" s="1692"/>
      <c r="T26" s="1691" t="s">
        <v>16</v>
      </c>
      <c r="U26" s="3169"/>
      <c r="V26" s="3170" t="s">
        <v>55</v>
      </c>
      <c r="W26" s="2276"/>
      <c r="X26" s="1681" t="s">
        <v>15</v>
      </c>
      <c r="Y26" s="1826"/>
      <c r="Z26" s="1827" t="s">
        <v>55</v>
      </c>
      <c r="AA26" s="2276"/>
      <c r="AB26" s="1681" t="s">
        <v>17</v>
      </c>
      <c r="AC26" s="2280" t="s">
        <v>55</v>
      </c>
      <c r="AD26" s="2281"/>
      <c r="AE26" s="1828"/>
      <c r="AF26" s="1685" t="s">
        <v>18</v>
      </c>
      <c r="AG26" s="1726"/>
      <c r="AH26" s="1727" t="s">
        <v>55</v>
      </c>
      <c r="AI26" s="2276">
        <v>37</v>
      </c>
      <c r="AJ26" s="1681" t="s">
        <v>14</v>
      </c>
      <c r="AK26" s="1826" t="s">
        <v>55</v>
      </c>
      <c r="AL26" s="1827"/>
      <c r="AM26" s="2276"/>
      <c r="AN26" s="1681" t="s">
        <v>19</v>
      </c>
      <c r="AO26" s="1826"/>
      <c r="AP26" s="1827" t="s">
        <v>55</v>
      </c>
      <c r="AQ26" s="2270"/>
      <c r="AR26" s="1690" t="s">
        <v>88</v>
      </c>
      <c r="AS26" s="2288" t="s">
        <v>55</v>
      </c>
      <c r="AT26" s="3167"/>
      <c r="AU26" s="2276">
        <v>50</v>
      </c>
      <c r="AV26" s="1681" t="s">
        <v>14</v>
      </c>
      <c r="AW26" s="1826"/>
      <c r="AX26" s="1827" t="s">
        <v>55</v>
      </c>
      <c r="AY26" s="1982"/>
    </row>
    <row r="27" spans="2:51" ht="17.100000000000001" customHeight="1" thickBot="1">
      <c r="B27" s="663">
        <v>12</v>
      </c>
      <c r="C27" s="1679"/>
      <c r="D27" s="1691" t="s">
        <v>16</v>
      </c>
      <c r="E27" s="3169" t="s">
        <v>55</v>
      </c>
      <c r="F27" s="3170"/>
      <c r="G27" s="2276"/>
      <c r="H27" s="1681" t="s">
        <v>15</v>
      </c>
      <c r="I27" s="1826" t="s">
        <v>55</v>
      </c>
      <c r="J27" s="1827"/>
      <c r="K27" s="2276"/>
      <c r="L27" s="1681" t="s">
        <v>15</v>
      </c>
      <c r="M27" s="1826" t="s">
        <v>55</v>
      </c>
      <c r="N27" s="1827"/>
      <c r="O27" s="2276"/>
      <c r="P27" s="1681" t="s">
        <v>19</v>
      </c>
      <c r="Q27" s="1826"/>
      <c r="R27" s="1827" t="s">
        <v>55</v>
      </c>
      <c r="S27" s="1828"/>
      <c r="T27" s="1685" t="s">
        <v>18</v>
      </c>
      <c r="U27" s="1726" t="s">
        <v>55</v>
      </c>
      <c r="V27" s="1727"/>
      <c r="W27" s="2276">
        <v>24</v>
      </c>
      <c r="X27" s="1681" t="s">
        <v>14</v>
      </c>
      <c r="Y27" s="1826"/>
      <c r="Z27" s="1827" t="s">
        <v>55</v>
      </c>
      <c r="AA27" s="2276"/>
      <c r="AB27" s="1681" t="s">
        <v>19</v>
      </c>
      <c r="AC27" s="2280" t="s">
        <v>55</v>
      </c>
      <c r="AD27" s="2281"/>
      <c r="AE27" s="2276"/>
      <c r="AF27" s="1681" t="s">
        <v>88</v>
      </c>
      <c r="AG27" s="1826"/>
      <c r="AH27" s="1827" t="s">
        <v>55</v>
      </c>
      <c r="AI27" s="2276"/>
      <c r="AJ27" s="1681" t="s">
        <v>17</v>
      </c>
      <c r="AK27" s="1826"/>
      <c r="AL27" s="1827" t="s">
        <v>55</v>
      </c>
      <c r="AM27" s="1830"/>
      <c r="AN27" s="1691" t="s">
        <v>16</v>
      </c>
      <c r="AO27" s="3169"/>
      <c r="AP27" s="3170" t="s">
        <v>55</v>
      </c>
      <c r="AQ27" s="2270"/>
      <c r="AR27" s="1681" t="s">
        <v>15</v>
      </c>
      <c r="AS27" s="1826"/>
      <c r="AT27" s="1827" t="s">
        <v>55</v>
      </c>
      <c r="AU27" s="2276"/>
      <c r="AV27" s="1681" t="s">
        <v>17</v>
      </c>
      <c r="AW27" s="1826" t="s">
        <v>55</v>
      </c>
      <c r="AX27" s="1827"/>
      <c r="AY27" s="1982"/>
    </row>
    <row r="28" spans="2:51" ht="17.100000000000001" customHeight="1" thickBot="1">
      <c r="B28" s="663">
        <v>13</v>
      </c>
      <c r="C28" s="1676"/>
      <c r="D28" s="1685" t="s">
        <v>18</v>
      </c>
      <c r="E28" s="1726"/>
      <c r="F28" s="1727" t="s">
        <v>55</v>
      </c>
      <c r="G28" s="2276">
        <v>7</v>
      </c>
      <c r="H28" s="1681" t="s">
        <v>14</v>
      </c>
      <c r="I28" s="1826" t="s">
        <v>55</v>
      </c>
      <c r="J28" s="1827"/>
      <c r="K28" s="2276">
        <v>11</v>
      </c>
      <c r="L28" s="1681" t="s">
        <v>14</v>
      </c>
      <c r="M28" s="1826" t="s">
        <v>55</v>
      </c>
      <c r="N28" s="1827"/>
      <c r="O28" s="1692"/>
      <c r="P28" s="1683" t="s">
        <v>16</v>
      </c>
      <c r="Q28" s="2271"/>
      <c r="R28" s="2272" t="s">
        <v>55</v>
      </c>
      <c r="S28" s="2276"/>
      <c r="T28" s="1690" t="s">
        <v>88</v>
      </c>
      <c r="U28" s="2288" t="s">
        <v>55</v>
      </c>
      <c r="V28" s="3167"/>
      <c r="W28" s="2270"/>
      <c r="X28" s="1681" t="s">
        <v>17</v>
      </c>
      <c r="Y28" s="1826" t="s">
        <v>55</v>
      </c>
      <c r="Z28" s="1827"/>
      <c r="AA28" s="1692"/>
      <c r="AB28" s="1691" t="s">
        <v>16</v>
      </c>
      <c r="AC28" s="3171" t="s">
        <v>55</v>
      </c>
      <c r="AD28" s="3172"/>
      <c r="AE28" s="2276"/>
      <c r="AF28" s="1681" t="s">
        <v>15</v>
      </c>
      <c r="AG28" s="1826" t="s">
        <v>55</v>
      </c>
      <c r="AH28" s="1827"/>
      <c r="AI28" s="2270"/>
      <c r="AJ28" s="1681" t="s">
        <v>19</v>
      </c>
      <c r="AK28" s="1826"/>
      <c r="AL28" s="1827" t="s">
        <v>55</v>
      </c>
      <c r="AM28" s="1828"/>
      <c r="AN28" s="1685" t="s">
        <v>18</v>
      </c>
      <c r="AO28" s="1726" t="s">
        <v>55</v>
      </c>
      <c r="AP28" s="1727"/>
      <c r="AQ28" s="2270">
        <v>46</v>
      </c>
      <c r="AR28" s="1681" t="s">
        <v>14</v>
      </c>
      <c r="AS28" s="1826"/>
      <c r="AT28" s="1827" t="s">
        <v>55</v>
      </c>
      <c r="AU28" s="2276"/>
      <c r="AV28" s="1690" t="s">
        <v>19</v>
      </c>
      <c r="AW28" s="2288" t="s">
        <v>55</v>
      </c>
      <c r="AX28" s="3167"/>
      <c r="AY28" s="1982"/>
    </row>
    <row r="29" spans="2:51" ht="17.100000000000001" customHeight="1" thickBot="1">
      <c r="B29" s="663">
        <v>14</v>
      </c>
      <c r="C29" s="1677"/>
      <c r="D29" s="1845" t="s">
        <v>88</v>
      </c>
      <c r="E29" s="2289"/>
      <c r="F29" s="3166" t="s">
        <v>55</v>
      </c>
      <c r="G29" s="2276"/>
      <c r="H29" s="1681" t="s">
        <v>17</v>
      </c>
      <c r="I29" s="1826"/>
      <c r="J29" s="1827" t="s">
        <v>55</v>
      </c>
      <c r="K29" s="2270"/>
      <c r="L29" s="1690" t="s">
        <v>17</v>
      </c>
      <c r="M29" s="2288"/>
      <c r="N29" s="3167" t="s">
        <v>55</v>
      </c>
      <c r="O29" s="1828"/>
      <c r="P29" s="1685" t="s">
        <v>18</v>
      </c>
      <c r="Q29" s="1726" t="s">
        <v>55</v>
      </c>
      <c r="R29" s="1727"/>
      <c r="S29" s="2270"/>
      <c r="T29" s="1690" t="s">
        <v>15</v>
      </c>
      <c r="U29" s="2288"/>
      <c r="V29" s="3167" t="s">
        <v>55</v>
      </c>
      <c r="W29" s="2276"/>
      <c r="X29" s="1681" t="s">
        <v>19</v>
      </c>
      <c r="Y29" s="1826" t="s">
        <v>55</v>
      </c>
      <c r="Z29" s="1827"/>
      <c r="AA29" s="2279"/>
      <c r="AB29" s="1685" t="s">
        <v>18</v>
      </c>
      <c r="AC29" s="1831"/>
      <c r="AD29" s="1832" t="s">
        <v>55</v>
      </c>
      <c r="AE29" s="2270">
        <v>33</v>
      </c>
      <c r="AF29" s="1690" t="s">
        <v>14</v>
      </c>
      <c r="AG29" s="2288" t="s">
        <v>55</v>
      </c>
      <c r="AH29" s="3167"/>
      <c r="AI29" s="1692"/>
      <c r="AJ29" s="1683" t="s">
        <v>16</v>
      </c>
      <c r="AK29" s="2271"/>
      <c r="AL29" s="2272" t="s">
        <v>55</v>
      </c>
      <c r="AM29" s="2270"/>
      <c r="AN29" s="1690" t="s">
        <v>88</v>
      </c>
      <c r="AO29" s="2288" t="s">
        <v>55</v>
      </c>
      <c r="AP29" s="3167"/>
      <c r="AQ29" s="2270"/>
      <c r="AR29" s="1681" t="s">
        <v>17</v>
      </c>
      <c r="AS29" s="1826" t="s">
        <v>55</v>
      </c>
      <c r="AT29" s="1827"/>
      <c r="AU29" s="1692"/>
      <c r="AV29" s="1691" t="s">
        <v>16</v>
      </c>
      <c r="AW29" s="3171" t="s">
        <v>55</v>
      </c>
      <c r="AX29" s="3172"/>
      <c r="AY29" s="1982"/>
    </row>
    <row r="30" spans="2:51" ht="17.100000000000001" customHeight="1" thickBot="1">
      <c r="B30" s="663">
        <v>15</v>
      </c>
      <c r="C30" s="1677"/>
      <c r="D30" s="1681" t="s">
        <v>15</v>
      </c>
      <c r="E30" s="1826" t="s">
        <v>55</v>
      </c>
      <c r="F30" s="1827"/>
      <c r="G30" s="2276"/>
      <c r="H30" s="1681" t="s">
        <v>19</v>
      </c>
      <c r="I30" s="1826"/>
      <c r="J30" s="1827" t="s">
        <v>55</v>
      </c>
      <c r="K30" s="2276"/>
      <c r="L30" s="1681" t="s">
        <v>19</v>
      </c>
      <c r="M30" s="1826"/>
      <c r="N30" s="1827" t="s">
        <v>55</v>
      </c>
      <c r="O30" s="2276"/>
      <c r="P30" s="1681" t="s">
        <v>88</v>
      </c>
      <c r="Q30" s="1826" t="s">
        <v>55</v>
      </c>
      <c r="R30" s="1827"/>
      <c r="S30" s="2276">
        <v>20</v>
      </c>
      <c r="T30" s="1689" t="s">
        <v>14</v>
      </c>
      <c r="U30" s="2277"/>
      <c r="V30" s="2278" t="s">
        <v>55</v>
      </c>
      <c r="W30" s="1830"/>
      <c r="X30" s="1683" t="s">
        <v>16</v>
      </c>
      <c r="Y30" s="2271" t="s">
        <v>55</v>
      </c>
      <c r="Z30" s="2272"/>
      <c r="AA30" s="2276"/>
      <c r="AB30" s="1681" t="s">
        <v>88</v>
      </c>
      <c r="AC30" s="2280"/>
      <c r="AD30" s="2281" t="s">
        <v>55</v>
      </c>
      <c r="AE30" s="2276"/>
      <c r="AF30" s="1681" t="s">
        <v>17</v>
      </c>
      <c r="AG30" s="1826"/>
      <c r="AH30" s="1827" t="s">
        <v>55</v>
      </c>
      <c r="AI30" s="1828"/>
      <c r="AJ30" s="4051" t="s">
        <v>18</v>
      </c>
      <c r="AK30" s="1726" t="s">
        <v>55</v>
      </c>
      <c r="AL30" s="1727"/>
      <c r="AM30" s="2276"/>
      <c r="AN30" s="1681" t="s">
        <v>15</v>
      </c>
      <c r="AO30" s="1826"/>
      <c r="AP30" s="1827" t="s">
        <v>55</v>
      </c>
      <c r="AQ30" s="2270"/>
      <c r="AR30" s="1681" t="s">
        <v>19</v>
      </c>
      <c r="AS30" s="1826" t="s">
        <v>55</v>
      </c>
      <c r="AT30" s="1827"/>
      <c r="AU30" s="1828"/>
      <c r="AV30" s="1688" t="s">
        <v>18</v>
      </c>
      <c r="AW30" s="3173"/>
      <c r="AX30" s="3174" t="s">
        <v>55</v>
      </c>
      <c r="AY30" s="1982"/>
    </row>
    <row r="31" spans="2:51" ht="17.100000000000001" customHeight="1" thickBot="1">
      <c r="B31" s="663">
        <v>16</v>
      </c>
      <c r="C31" s="1677">
        <v>3</v>
      </c>
      <c r="D31" s="1681" t="s">
        <v>14</v>
      </c>
      <c r="E31" s="1826" t="s">
        <v>55</v>
      </c>
      <c r="F31" s="1827"/>
      <c r="G31" s="1830"/>
      <c r="H31" s="1683" t="s">
        <v>16</v>
      </c>
      <c r="I31" s="2271"/>
      <c r="J31" s="2272" t="s">
        <v>55</v>
      </c>
      <c r="K31" s="1692"/>
      <c r="L31" s="1691" t="s">
        <v>16</v>
      </c>
      <c r="M31" s="3169"/>
      <c r="N31" s="3170" t="s">
        <v>55</v>
      </c>
      <c r="O31" s="2276"/>
      <c r="P31" s="1681" t="s">
        <v>15</v>
      </c>
      <c r="Q31" s="1826"/>
      <c r="R31" s="1827" t="s">
        <v>55</v>
      </c>
      <c r="S31" s="2276"/>
      <c r="T31" s="1681" t="s">
        <v>17</v>
      </c>
      <c r="U31" s="1826" t="s">
        <v>55</v>
      </c>
      <c r="V31" s="1827"/>
      <c r="W31" s="1828"/>
      <c r="X31" s="1685" t="s">
        <v>18</v>
      </c>
      <c r="Y31" s="1726"/>
      <c r="Z31" s="1727" t="s">
        <v>55</v>
      </c>
      <c r="AA31" s="2276"/>
      <c r="AB31" s="1845" t="s">
        <v>15</v>
      </c>
      <c r="AC31" s="2283" t="s">
        <v>55</v>
      </c>
      <c r="AD31" s="2284"/>
      <c r="AE31" s="2276"/>
      <c r="AF31" s="1681" t="s">
        <v>19</v>
      </c>
      <c r="AG31" s="1826"/>
      <c r="AH31" s="1827" t="s">
        <v>55</v>
      </c>
      <c r="AI31" s="2276"/>
      <c r="AJ31" s="1681" t="s">
        <v>88</v>
      </c>
      <c r="AK31" s="1826" t="s">
        <v>55</v>
      </c>
      <c r="AL31" s="1827"/>
      <c r="AM31" s="2276">
        <v>42</v>
      </c>
      <c r="AN31" s="1681" t="s">
        <v>14</v>
      </c>
      <c r="AO31" s="1826"/>
      <c r="AP31" s="1827" t="s">
        <v>55</v>
      </c>
      <c r="AQ31" s="1692"/>
      <c r="AR31" s="1683" t="s">
        <v>16</v>
      </c>
      <c r="AS31" s="2271" t="s">
        <v>55</v>
      </c>
      <c r="AT31" s="2272"/>
      <c r="AU31" s="2276"/>
      <c r="AV31" s="1689" t="s">
        <v>88</v>
      </c>
      <c r="AW31" s="2277"/>
      <c r="AX31" s="2278" t="s">
        <v>55</v>
      </c>
      <c r="AY31" s="1982"/>
    </row>
    <row r="32" spans="2:51" ht="17.100000000000001" customHeight="1" thickBot="1">
      <c r="B32" s="663">
        <v>17</v>
      </c>
      <c r="C32" s="1677"/>
      <c r="D32" s="1681" t="s">
        <v>17</v>
      </c>
      <c r="E32" s="1826"/>
      <c r="F32" s="1827" t="s">
        <v>55</v>
      </c>
      <c r="G32" s="2276"/>
      <c r="H32" s="1685" t="s">
        <v>18</v>
      </c>
      <c r="I32" s="1726" t="s">
        <v>55</v>
      </c>
      <c r="J32" s="1727"/>
      <c r="K32" s="1828"/>
      <c r="L32" s="1685" t="s">
        <v>18</v>
      </c>
      <c r="M32" s="1726" t="s">
        <v>55</v>
      </c>
      <c r="N32" s="1727"/>
      <c r="O32" s="2276">
        <v>16</v>
      </c>
      <c r="P32" s="1681" t="s">
        <v>14</v>
      </c>
      <c r="Q32" s="1826"/>
      <c r="R32" s="1827" t="s">
        <v>55</v>
      </c>
      <c r="S32" s="2276"/>
      <c r="T32" s="1681" t="s">
        <v>19</v>
      </c>
      <c r="U32" s="1826" t="s">
        <v>55</v>
      </c>
      <c r="V32" s="1827"/>
      <c r="W32" s="2276"/>
      <c r="X32" s="1681" t="s">
        <v>88</v>
      </c>
      <c r="Y32" s="1826"/>
      <c r="Z32" s="1827" t="s">
        <v>55</v>
      </c>
      <c r="AA32" s="2276">
        <v>29</v>
      </c>
      <c r="AB32" s="1689" t="s">
        <v>14</v>
      </c>
      <c r="AC32" s="3164" t="s">
        <v>55</v>
      </c>
      <c r="AD32" s="3165"/>
      <c r="AE32" s="1692"/>
      <c r="AF32" s="1691" t="s">
        <v>16</v>
      </c>
      <c r="AG32" s="3169"/>
      <c r="AH32" s="3170" t="s">
        <v>55</v>
      </c>
      <c r="AI32" s="2276"/>
      <c r="AJ32" s="1681" t="s">
        <v>15</v>
      </c>
      <c r="AK32" s="1826"/>
      <c r="AL32" s="1827" t="s">
        <v>55</v>
      </c>
      <c r="AM32" s="2276"/>
      <c r="AN32" s="1681" t="s">
        <v>17</v>
      </c>
      <c r="AO32" s="1826" t="s">
        <v>55</v>
      </c>
      <c r="AP32" s="1827"/>
      <c r="AQ32" s="2279"/>
      <c r="AR32" s="4051" t="s">
        <v>18</v>
      </c>
      <c r="AS32" s="1726"/>
      <c r="AT32" s="1727" t="s">
        <v>55</v>
      </c>
      <c r="AU32" s="2276"/>
      <c r="AV32" s="1681" t="s">
        <v>15</v>
      </c>
      <c r="AW32" s="1826" t="s">
        <v>55</v>
      </c>
      <c r="AX32" s="1827"/>
      <c r="AY32" s="1982"/>
    </row>
    <row r="33" spans="2:51" ht="17.100000000000001" customHeight="1" thickBot="1">
      <c r="B33" s="663">
        <v>18</v>
      </c>
      <c r="C33" s="1677"/>
      <c r="D33" s="1681" t="s">
        <v>19</v>
      </c>
      <c r="E33" s="1826"/>
      <c r="F33" s="1827" t="s">
        <v>55</v>
      </c>
      <c r="G33" s="2276"/>
      <c r="H33" s="1681" t="s">
        <v>88</v>
      </c>
      <c r="I33" s="1826" t="s">
        <v>55</v>
      </c>
      <c r="J33" s="1827"/>
      <c r="K33" s="2276"/>
      <c r="L33" s="1690" t="s">
        <v>88</v>
      </c>
      <c r="M33" s="2288" t="s">
        <v>55</v>
      </c>
      <c r="N33" s="3167"/>
      <c r="O33" s="2276"/>
      <c r="P33" s="1682" t="s">
        <v>17</v>
      </c>
      <c r="Q33" s="1826" t="s">
        <v>55</v>
      </c>
      <c r="R33" s="1827"/>
      <c r="S33" s="1692"/>
      <c r="T33" s="1691" t="s">
        <v>16</v>
      </c>
      <c r="U33" s="3169" t="s">
        <v>55</v>
      </c>
      <c r="V33" s="3170"/>
      <c r="W33" s="2276"/>
      <c r="X33" s="1681" t="s">
        <v>15</v>
      </c>
      <c r="Y33" s="1826" t="s">
        <v>55</v>
      </c>
      <c r="Z33" s="1827"/>
      <c r="AA33" s="2276"/>
      <c r="AB33" s="1681" t="s">
        <v>17</v>
      </c>
      <c r="AC33" s="2280"/>
      <c r="AD33" s="2281" t="s">
        <v>55</v>
      </c>
      <c r="AE33" s="1828"/>
      <c r="AF33" s="1685" t="s">
        <v>18</v>
      </c>
      <c r="AG33" s="1726" t="s">
        <v>55</v>
      </c>
      <c r="AH33" s="1727"/>
      <c r="AI33" s="2276">
        <v>38</v>
      </c>
      <c r="AJ33" s="1681" t="s">
        <v>14</v>
      </c>
      <c r="AK33" s="1826"/>
      <c r="AL33" s="1827" t="s">
        <v>55</v>
      </c>
      <c r="AM33" s="2276"/>
      <c r="AN33" s="1681" t="s">
        <v>19</v>
      </c>
      <c r="AO33" s="1826" t="s">
        <v>55</v>
      </c>
      <c r="AP33" s="1827"/>
      <c r="AQ33" s="2270"/>
      <c r="AR33" s="1681" t="s">
        <v>88</v>
      </c>
      <c r="AS33" s="1826"/>
      <c r="AT33" s="1827" t="s">
        <v>55</v>
      </c>
      <c r="AU33" s="2276">
        <v>51</v>
      </c>
      <c r="AV33" s="1681" t="s">
        <v>14</v>
      </c>
      <c r="AW33" s="1826" t="s">
        <v>55</v>
      </c>
      <c r="AX33" s="1827"/>
      <c r="AY33" s="1982"/>
    </row>
    <row r="34" spans="2:51" ht="17.100000000000001" customHeight="1" thickBot="1">
      <c r="B34" s="663">
        <v>19</v>
      </c>
      <c r="C34" s="1680"/>
      <c r="D34" s="1691" t="s">
        <v>16</v>
      </c>
      <c r="E34" s="3169"/>
      <c r="F34" s="3170" t="s">
        <v>55</v>
      </c>
      <c r="G34" s="2276"/>
      <c r="H34" s="1681" t="s">
        <v>15</v>
      </c>
      <c r="I34" s="1826"/>
      <c r="J34" s="1827" t="s">
        <v>55</v>
      </c>
      <c r="K34" s="2276"/>
      <c r="L34" s="1690" t="s">
        <v>15</v>
      </c>
      <c r="M34" s="2288"/>
      <c r="N34" s="3167" t="s">
        <v>55</v>
      </c>
      <c r="O34" s="2276"/>
      <c r="P34" s="1681" t="s">
        <v>19</v>
      </c>
      <c r="Q34" s="1826" t="s">
        <v>55</v>
      </c>
      <c r="R34" s="1827"/>
      <c r="S34" s="2279"/>
      <c r="T34" s="1685" t="s">
        <v>18</v>
      </c>
      <c r="U34" s="1726"/>
      <c r="V34" s="1727" t="s">
        <v>55</v>
      </c>
      <c r="W34" s="2276">
        <v>25</v>
      </c>
      <c r="X34" s="1681" t="s">
        <v>14</v>
      </c>
      <c r="Y34" s="1826" t="s">
        <v>55</v>
      </c>
      <c r="Z34" s="1827"/>
      <c r="AA34" s="2270"/>
      <c r="AB34" s="1690" t="s">
        <v>19</v>
      </c>
      <c r="AC34" s="3175"/>
      <c r="AD34" s="3176" t="s">
        <v>55</v>
      </c>
      <c r="AE34" s="2270"/>
      <c r="AF34" s="1690" t="s">
        <v>88</v>
      </c>
      <c r="AG34" s="2288" t="s">
        <v>55</v>
      </c>
      <c r="AH34" s="3167"/>
      <c r="AI34" s="2276"/>
      <c r="AJ34" s="1681" t="s">
        <v>17</v>
      </c>
      <c r="AK34" s="1826" t="s">
        <v>55</v>
      </c>
      <c r="AL34" s="1827"/>
      <c r="AM34" s="1830"/>
      <c r="AN34" s="1691" t="s">
        <v>16</v>
      </c>
      <c r="AO34" s="3169" t="s">
        <v>55</v>
      </c>
      <c r="AP34" s="3170"/>
      <c r="AQ34" s="2270"/>
      <c r="AR34" s="1681" t="s">
        <v>15</v>
      </c>
      <c r="AS34" s="1826" t="s">
        <v>55</v>
      </c>
      <c r="AT34" s="1827"/>
      <c r="AU34" s="2276"/>
      <c r="AV34" s="1690" t="s">
        <v>17</v>
      </c>
      <c r="AW34" s="2288"/>
      <c r="AX34" s="3167" t="s">
        <v>55</v>
      </c>
      <c r="AY34" s="1982"/>
    </row>
    <row r="35" spans="2:51" ht="17.100000000000001" customHeight="1" thickBot="1">
      <c r="B35" s="663">
        <v>20</v>
      </c>
      <c r="C35" s="1687"/>
      <c r="D35" s="1685" t="s">
        <v>18</v>
      </c>
      <c r="E35" s="1726" t="s">
        <v>55</v>
      </c>
      <c r="F35" s="1727"/>
      <c r="G35" s="2276">
        <v>8</v>
      </c>
      <c r="H35" s="1681" t="s">
        <v>14</v>
      </c>
      <c r="I35" s="1826"/>
      <c r="J35" s="1827" t="s">
        <v>55</v>
      </c>
      <c r="K35" s="2276">
        <v>12</v>
      </c>
      <c r="L35" s="1681" t="s">
        <v>14</v>
      </c>
      <c r="M35" s="1826"/>
      <c r="N35" s="1827" t="s">
        <v>55</v>
      </c>
      <c r="O35" s="1692"/>
      <c r="P35" s="1683" t="s">
        <v>16</v>
      </c>
      <c r="Q35" s="2271" t="s">
        <v>55</v>
      </c>
      <c r="R35" s="2272"/>
      <c r="S35" s="2276"/>
      <c r="T35" s="1681" t="s">
        <v>88</v>
      </c>
      <c r="U35" s="1826"/>
      <c r="V35" s="1827" t="s">
        <v>55</v>
      </c>
      <c r="W35" s="2276"/>
      <c r="X35" s="1681" t="s">
        <v>17</v>
      </c>
      <c r="Y35" s="1826"/>
      <c r="Z35" s="1827" t="s">
        <v>55</v>
      </c>
      <c r="AA35" s="1692"/>
      <c r="AB35" s="1683" t="s">
        <v>16</v>
      </c>
      <c r="AC35" s="3159"/>
      <c r="AD35" s="3160" t="s">
        <v>55</v>
      </c>
      <c r="AE35" s="2276"/>
      <c r="AF35" s="1689" t="s">
        <v>15</v>
      </c>
      <c r="AG35" s="2277"/>
      <c r="AH35" s="2278" t="s">
        <v>55</v>
      </c>
      <c r="AI35" s="2276"/>
      <c r="AJ35" s="1681" t="s">
        <v>19</v>
      </c>
      <c r="AK35" s="1826" t="s">
        <v>55</v>
      </c>
      <c r="AL35" s="1827"/>
      <c r="AM35" s="1828"/>
      <c r="AN35" s="1685" t="s">
        <v>18</v>
      </c>
      <c r="AO35" s="1726"/>
      <c r="AP35" s="1727" t="s">
        <v>55</v>
      </c>
      <c r="AQ35" s="2270">
        <v>47</v>
      </c>
      <c r="AR35" s="1681" t="s">
        <v>14</v>
      </c>
      <c r="AS35" s="1826" t="s">
        <v>55</v>
      </c>
      <c r="AT35" s="1827"/>
      <c r="AU35" s="2276"/>
      <c r="AV35" s="1681" t="s">
        <v>19</v>
      </c>
      <c r="AW35" s="1826"/>
      <c r="AX35" s="1827" t="s">
        <v>55</v>
      </c>
      <c r="AY35" s="1982"/>
    </row>
    <row r="36" spans="2:51" ht="17.100000000000001" customHeight="1" thickBot="1">
      <c r="B36" s="663">
        <v>21</v>
      </c>
      <c r="C36" s="1677"/>
      <c r="D36" s="1689" t="s">
        <v>88</v>
      </c>
      <c r="E36" s="2277" t="s">
        <v>55</v>
      </c>
      <c r="F36" s="2278"/>
      <c r="G36" s="2276"/>
      <c r="H36" s="1681" t="s">
        <v>17</v>
      </c>
      <c r="I36" s="1826" t="s">
        <v>55</v>
      </c>
      <c r="J36" s="1827"/>
      <c r="K36" s="2276"/>
      <c r="L36" s="1681" t="s">
        <v>17</v>
      </c>
      <c r="M36" s="1826" t="s">
        <v>55</v>
      </c>
      <c r="N36" s="1827"/>
      <c r="O36" s="1828"/>
      <c r="P36" s="4051" t="s">
        <v>18</v>
      </c>
      <c r="Q36" s="1726"/>
      <c r="R36" s="1727" t="s">
        <v>55</v>
      </c>
      <c r="S36" s="2276"/>
      <c r="T36" s="1681" t="s">
        <v>15</v>
      </c>
      <c r="U36" s="1826" t="s">
        <v>55</v>
      </c>
      <c r="V36" s="1827"/>
      <c r="W36" s="2276"/>
      <c r="X36" s="1681" t="s">
        <v>19</v>
      </c>
      <c r="Y36" s="1826"/>
      <c r="Z36" s="1827" t="s">
        <v>55</v>
      </c>
      <c r="AA36" s="1828"/>
      <c r="AB36" s="1688" t="s">
        <v>18</v>
      </c>
      <c r="AC36" s="3173" t="s">
        <v>55</v>
      </c>
      <c r="AD36" s="3174"/>
      <c r="AE36" s="2276">
        <v>34</v>
      </c>
      <c r="AF36" s="1681" t="s">
        <v>14</v>
      </c>
      <c r="AG36" s="1826"/>
      <c r="AH36" s="1827" t="s">
        <v>55</v>
      </c>
      <c r="AI36" s="1830"/>
      <c r="AJ36" s="1683" t="s">
        <v>16</v>
      </c>
      <c r="AK36" s="2271" t="s">
        <v>55</v>
      </c>
      <c r="AL36" s="2272"/>
      <c r="AM36" s="2276"/>
      <c r="AN36" s="1689" t="s">
        <v>88</v>
      </c>
      <c r="AO36" s="2277"/>
      <c r="AP36" s="2278" t="s">
        <v>55</v>
      </c>
      <c r="AQ36" s="2270"/>
      <c r="AR36" s="1681" t="s">
        <v>17</v>
      </c>
      <c r="AS36" s="1826"/>
      <c r="AT36" s="1827" t="s">
        <v>55</v>
      </c>
      <c r="AU36" s="2276"/>
      <c r="AV36" s="1845" t="s">
        <v>16</v>
      </c>
      <c r="AW36" s="2289"/>
      <c r="AX36" s="3166" t="s">
        <v>55</v>
      </c>
      <c r="AY36" s="1982"/>
    </row>
    <row r="37" spans="2:51" ht="17.100000000000001" customHeight="1" thickBot="1">
      <c r="B37" s="663">
        <v>22</v>
      </c>
      <c r="C37" s="1677"/>
      <c r="D37" s="1681" t="s">
        <v>15</v>
      </c>
      <c r="E37" s="1826"/>
      <c r="F37" s="1827" t="s">
        <v>55</v>
      </c>
      <c r="G37" s="2276"/>
      <c r="H37" s="1681" t="s">
        <v>19</v>
      </c>
      <c r="I37" s="1826" t="s">
        <v>55</v>
      </c>
      <c r="J37" s="1827"/>
      <c r="K37" s="2276"/>
      <c r="L37" s="1681" t="s">
        <v>19</v>
      </c>
      <c r="M37" s="1826" t="s">
        <v>55</v>
      </c>
      <c r="N37" s="1827"/>
      <c r="O37" s="2276"/>
      <c r="P37" s="1681" t="s">
        <v>88</v>
      </c>
      <c r="Q37" s="1826"/>
      <c r="R37" s="1827" t="s">
        <v>55</v>
      </c>
      <c r="S37" s="2276">
        <v>21</v>
      </c>
      <c r="T37" s="1681" t="s">
        <v>14</v>
      </c>
      <c r="U37" s="1826" t="s">
        <v>55</v>
      </c>
      <c r="V37" s="1827"/>
      <c r="W37" s="1830"/>
      <c r="X37" s="1683" t="s">
        <v>16</v>
      </c>
      <c r="Y37" s="2271"/>
      <c r="Z37" s="2272" t="s">
        <v>55</v>
      </c>
      <c r="AA37" s="2276"/>
      <c r="AB37" s="1689" t="s">
        <v>88</v>
      </c>
      <c r="AC37" s="3164" t="s">
        <v>55</v>
      </c>
      <c r="AD37" s="3165"/>
      <c r="AE37" s="2276"/>
      <c r="AF37" s="1690" t="s">
        <v>17</v>
      </c>
      <c r="AG37" s="2288" t="s">
        <v>55</v>
      </c>
      <c r="AH37" s="3167"/>
      <c r="AI37" s="1828"/>
      <c r="AJ37" s="1685" t="s">
        <v>18</v>
      </c>
      <c r="AK37" s="1726"/>
      <c r="AL37" s="1727" t="s">
        <v>55</v>
      </c>
      <c r="AM37" s="2276"/>
      <c r="AN37" s="1681" t="s">
        <v>15</v>
      </c>
      <c r="AO37" s="1826" t="s">
        <v>55</v>
      </c>
      <c r="AP37" s="1827"/>
      <c r="AQ37" s="2270"/>
      <c r="AR37" s="1681" t="s">
        <v>19</v>
      </c>
      <c r="AS37" s="1826"/>
      <c r="AT37" s="1827" t="s">
        <v>55</v>
      </c>
      <c r="AU37" s="1828"/>
      <c r="AV37" s="1685" t="s">
        <v>18</v>
      </c>
      <c r="AW37" s="1831" t="s">
        <v>55</v>
      </c>
      <c r="AX37" s="1832"/>
      <c r="AY37" s="1982"/>
    </row>
    <row r="38" spans="2:51" ht="17.100000000000001" customHeight="1" thickBot="1">
      <c r="B38" s="663">
        <v>23</v>
      </c>
      <c r="C38" s="1686">
        <v>4</v>
      </c>
      <c r="D38" s="1681" t="s">
        <v>14</v>
      </c>
      <c r="E38" s="1826"/>
      <c r="F38" s="1827" t="s">
        <v>55</v>
      </c>
      <c r="G38" s="1830"/>
      <c r="H38" s="1683" t="s">
        <v>16</v>
      </c>
      <c r="I38" s="2271" t="s">
        <v>55</v>
      </c>
      <c r="J38" s="2272"/>
      <c r="K38" s="1692"/>
      <c r="L38" s="1691" t="s">
        <v>16</v>
      </c>
      <c r="M38" s="3169" t="s">
        <v>55</v>
      </c>
      <c r="N38" s="3170"/>
      <c r="O38" s="2276"/>
      <c r="P38" s="1681" t="s">
        <v>15</v>
      </c>
      <c r="Q38" s="1826" t="s">
        <v>55</v>
      </c>
      <c r="R38" s="1827"/>
      <c r="S38" s="2276"/>
      <c r="T38" s="1845" t="s">
        <v>17</v>
      </c>
      <c r="U38" s="2289"/>
      <c r="V38" s="3166" t="s">
        <v>55</v>
      </c>
      <c r="W38" s="2270"/>
      <c r="X38" s="1685" t="s">
        <v>18</v>
      </c>
      <c r="Y38" s="1726" t="s">
        <v>55</v>
      </c>
      <c r="Z38" s="1727"/>
      <c r="AA38" s="2276"/>
      <c r="AB38" s="1689" t="s">
        <v>15</v>
      </c>
      <c r="AC38" s="2290"/>
      <c r="AD38" s="2281" t="s">
        <v>55</v>
      </c>
      <c r="AE38" s="2276"/>
      <c r="AF38" s="1681" t="s">
        <v>19</v>
      </c>
      <c r="AG38" s="1826" t="s">
        <v>55</v>
      </c>
      <c r="AH38" s="1827"/>
      <c r="AI38" s="2276"/>
      <c r="AJ38" s="1681" t="s">
        <v>88</v>
      </c>
      <c r="AK38" s="1826"/>
      <c r="AL38" s="1827" t="s">
        <v>55</v>
      </c>
      <c r="AM38" s="2276">
        <v>43</v>
      </c>
      <c r="AN38" s="1681" t="s">
        <v>14</v>
      </c>
      <c r="AO38" s="1826" t="s">
        <v>55</v>
      </c>
      <c r="AP38" s="1827"/>
      <c r="AQ38" s="1692"/>
      <c r="AR38" s="1683" t="s">
        <v>16</v>
      </c>
      <c r="AS38" s="2271"/>
      <c r="AT38" s="2272" t="s">
        <v>55</v>
      </c>
      <c r="AU38" s="2276"/>
      <c r="AV38" s="1681" t="s">
        <v>88</v>
      </c>
      <c r="AW38" s="2280" t="s">
        <v>55</v>
      </c>
      <c r="AX38" s="2281"/>
      <c r="AY38" s="1982"/>
    </row>
    <row r="39" spans="2:51" ht="17.100000000000001" customHeight="1" thickBot="1">
      <c r="B39" s="663">
        <v>24</v>
      </c>
      <c r="C39" s="1677"/>
      <c r="D39" s="1681" t="s">
        <v>17</v>
      </c>
      <c r="E39" s="1826" t="s">
        <v>55</v>
      </c>
      <c r="F39" s="1827"/>
      <c r="G39" s="1828"/>
      <c r="H39" s="1685" t="s">
        <v>18</v>
      </c>
      <c r="I39" s="1726"/>
      <c r="J39" s="1727" t="s">
        <v>55</v>
      </c>
      <c r="K39" s="2279"/>
      <c r="L39" s="1685" t="s">
        <v>18</v>
      </c>
      <c r="M39" s="1726"/>
      <c r="N39" s="1727" t="s">
        <v>55</v>
      </c>
      <c r="O39" s="2270">
        <v>17</v>
      </c>
      <c r="P39" s="1681" t="s">
        <v>14</v>
      </c>
      <c r="Q39" s="1826" t="s">
        <v>55</v>
      </c>
      <c r="R39" s="1827"/>
      <c r="S39" s="2276"/>
      <c r="T39" s="1681" t="s">
        <v>19</v>
      </c>
      <c r="U39" s="1826"/>
      <c r="V39" s="1827" t="s">
        <v>55</v>
      </c>
      <c r="W39" s="2276"/>
      <c r="X39" s="1681" t="s">
        <v>88</v>
      </c>
      <c r="Y39" s="1826" t="s">
        <v>55</v>
      </c>
      <c r="Z39" s="1827"/>
      <c r="AA39" s="2270">
        <v>30</v>
      </c>
      <c r="AB39" s="1690" t="s">
        <v>14</v>
      </c>
      <c r="AC39" s="3175"/>
      <c r="AD39" s="3176" t="s">
        <v>55</v>
      </c>
      <c r="AE39" s="1830"/>
      <c r="AF39" s="1691" t="s">
        <v>16</v>
      </c>
      <c r="AG39" s="3169" t="s">
        <v>55</v>
      </c>
      <c r="AH39" s="3170"/>
      <c r="AI39" s="2276"/>
      <c r="AJ39" s="1681" t="s">
        <v>15</v>
      </c>
      <c r="AK39" s="1826" t="s">
        <v>55</v>
      </c>
      <c r="AL39" s="1827"/>
      <c r="AM39" s="2270"/>
      <c r="AN39" s="1690" t="s">
        <v>17</v>
      </c>
      <c r="AO39" s="2288"/>
      <c r="AP39" s="3167" t="s">
        <v>55</v>
      </c>
      <c r="AQ39" s="2279"/>
      <c r="AR39" s="1685" t="s">
        <v>18</v>
      </c>
      <c r="AS39" s="1726" t="s">
        <v>55</v>
      </c>
      <c r="AT39" s="1727"/>
      <c r="AU39" s="2276"/>
      <c r="AV39" s="4050" t="s">
        <v>15</v>
      </c>
      <c r="AW39" s="3175"/>
      <c r="AX39" s="3176" t="s">
        <v>55</v>
      </c>
      <c r="AY39" s="1982"/>
    </row>
    <row r="40" spans="2:51" ht="17.100000000000001" customHeight="1" thickBot="1">
      <c r="B40" s="663">
        <v>25</v>
      </c>
      <c r="C40" s="2270"/>
      <c r="D40" s="1690" t="s">
        <v>19</v>
      </c>
      <c r="E40" s="2288" t="s">
        <v>55</v>
      </c>
      <c r="F40" s="3167"/>
      <c r="G40" s="2276"/>
      <c r="H40" s="1681" t="s">
        <v>88</v>
      </c>
      <c r="I40" s="1826"/>
      <c r="J40" s="1827" t="s">
        <v>55</v>
      </c>
      <c r="K40" s="2276"/>
      <c r="L40" s="1681" t="s">
        <v>88</v>
      </c>
      <c r="M40" s="1826"/>
      <c r="N40" s="1827" t="s">
        <v>55</v>
      </c>
      <c r="O40" s="2276"/>
      <c r="P40" s="1681" t="s">
        <v>17</v>
      </c>
      <c r="Q40" s="1826"/>
      <c r="R40" s="1827" t="s">
        <v>55</v>
      </c>
      <c r="S40" s="1692"/>
      <c r="T40" s="1683" t="s">
        <v>16</v>
      </c>
      <c r="U40" s="2271"/>
      <c r="V40" s="2272" t="s">
        <v>55</v>
      </c>
      <c r="W40" s="2276"/>
      <c r="X40" s="1681" t="s">
        <v>15</v>
      </c>
      <c r="Y40" s="1826"/>
      <c r="Z40" s="1827" t="s">
        <v>55</v>
      </c>
      <c r="AA40" s="2276"/>
      <c r="AB40" s="1681" t="s">
        <v>17</v>
      </c>
      <c r="AC40" s="2280" t="s">
        <v>55</v>
      </c>
      <c r="AD40" s="2281"/>
      <c r="AE40" s="1828"/>
      <c r="AF40" s="1685" t="s">
        <v>18</v>
      </c>
      <c r="AG40" s="1726"/>
      <c r="AH40" s="1727" t="s">
        <v>55</v>
      </c>
      <c r="AI40" s="2276">
        <v>39</v>
      </c>
      <c r="AJ40" s="1681" t="s">
        <v>14</v>
      </c>
      <c r="AK40" s="1826" t="s">
        <v>55</v>
      </c>
      <c r="AL40" s="1827"/>
      <c r="AM40" s="2276"/>
      <c r="AN40" s="1681" t="s">
        <v>19</v>
      </c>
      <c r="AO40" s="1826"/>
      <c r="AP40" s="1827" t="s">
        <v>55</v>
      </c>
      <c r="AQ40" s="2270"/>
      <c r="AR40" s="1681" t="s">
        <v>88</v>
      </c>
      <c r="AS40" s="1826" t="s">
        <v>55</v>
      </c>
      <c r="AT40" s="1827"/>
      <c r="AU40" s="2276">
        <v>52</v>
      </c>
      <c r="AV40" s="1682" t="s">
        <v>14</v>
      </c>
      <c r="AW40" s="2280"/>
      <c r="AX40" s="2281" t="s">
        <v>55</v>
      </c>
      <c r="AY40" s="1982"/>
    </row>
    <row r="41" spans="2:51" ht="17.100000000000001" customHeight="1" thickBot="1">
      <c r="B41" s="663">
        <v>26</v>
      </c>
      <c r="C41" s="1692"/>
      <c r="D41" s="1683" t="s">
        <v>16</v>
      </c>
      <c r="E41" s="2271" t="s">
        <v>55</v>
      </c>
      <c r="F41" s="2272"/>
      <c r="G41" s="2276"/>
      <c r="H41" s="1681" t="s">
        <v>15</v>
      </c>
      <c r="I41" s="1826" t="s">
        <v>55</v>
      </c>
      <c r="J41" s="1827"/>
      <c r="K41" s="2276"/>
      <c r="L41" s="1681" t="s">
        <v>15</v>
      </c>
      <c r="M41" s="1826" t="s">
        <v>55</v>
      </c>
      <c r="N41" s="1827"/>
      <c r="O41" s="2276"/>
      <c r="P41" s="1681" t="s">
        <v>19</v>
      </c>
      <c r="Q41" s="1826"/>
      <c r="R41" s="1827" t="s">
        <v>55</v>
      </c>
      <c r="S41" s="1828"/>
      <c r="T41" s="1685" t="s">
        <v>18</v>
      </c>
      <c r="U41" s="1726" t="s">
        <v>55</v>
      </c>
      <c r="V41" s="1727"/>
      <c r="W41" s="2276">
        <v>26</v>
      </c>
      <c r="X41" s="1681" t="s">
        <v>14</v>
      </c>
      <c r="Y41" s="1826"/>
      <c r="Z41" s="1827" t="s">
        <v>55</v>
      </c>
      <c r="AA41" s="2276"/>
      <c r="AB41" s="1681" t="s">
        <v>19</v>
      </c>
      <c r="AC41" s="2280" t="s">
        <v>55</v>
      </c>
      <c r="AD41" s="2281"/>
      <c r="AE41" s="2276"/>
      <c r="AF41" s="1845" t="s">
        <v>88</v>
      </c>
      <c r="AG41" s="2289"/>
      <c r="AH41" s="3166" t="s">
        <v>55</v>
      </c>
      <c r="AI41" s="2276"/>
      <c r="AJ41" s="1681" t="s">
        <v>17</v>
      </c>
      <c r="AK41" s="1826"/>
      <c r="AL41" s="1827" t="s">
        <v>55</v>
      </c>
      <c r="AM41" s="1692"/>
      <c r="AN41" s="1691" t="s">
        <v>16</v>
      </c>
      <c r="AO41" s="3169"/>
      <c r="AP41" s="3170" t="s">
        <v>55</v>
      </c>
      <c r="AQ41" s="2270"/>
      <c r="AR41" s="1681" t="s">
        <v>15</v>
      </c>
      <c r="AS41" s="1826"/>
      <c r="AT41" s="1827" t="s">
        <v>55</v>
      </c>
      <c r="AU41" s="2276"/>
      <c r="AV41" s="4049" t="s">
        <v>17</v>
      </c>
      <c r="AW41" s="2283" t="s">
        <v>55</v>
      </c>
      <c r="AX41" s="2284"/>
      <c r="AY41" s="1982"/>
    </row>
    <row r="42" spans="2:51" ht="17.100000000000001" customHeight="1" thickBot="1">
      <c r="B42" s="663">
        <v>27</v>
      </c>
      <c r="C42" s="1828"/>
      <c r="D42" s="1688" t="s">
        <v>18</v>
      </c>
      <c r="E42" s="2274"/>
      <c r="F42" s="2275" t="s">
        <v>55</v>
      </c>
      <c r="G42" s="2276">
        <v>9</v>
      </c>
      <c r="H42" s="1681" t="s">
        <v>14</v>
      </c>
      <c r="I42" s="1826" t="s">
        <v>55</v>
      </c>
      <c r="J42" s="1827"/>
      <c r="K42" s="2276">
        <v>13</v>
      </c>
      <c r="L42" s="1845" t="s">
        <v>14</v>
      </c>
      <c r="M42" s="2289" t="s">
        <v>55</v>
      </c>
      <c r="N42" s="3166"/>
      <c r="O42" s="1830"/>
      <c r="P42" s="1683" t="s">
        <v>16</v>
      </c>
      <c r="Q42" s="2271"/>
      <c r="R42" s="2272" t="s">
        <v>55</v>
      </c>
      <c r="S42" s="2276"/>
      <c r="T42" s="1845" t="s">
        <v>88</v>
      </c>
      <c r="U42" s="2289" t="s">
        <v>55</v>
      </c>
      <c r="V42" s="3166"/>
      <c r="W42" s="2276"/>
      <c r="X42" s="1681" t="s">
        <v>17</v>
      </c>
      <c r="Y42" s="1826" t="s">
        <v>55</v>
      </c>
      <c r="Z42" s="1827"/>
      <c r="AA42" s="1692"/>
      <c r="AB42" s="1691" t="s">
        <v>16</v>
      </c>
      <c r="AC42" s="3171" t="s">
        <v>55</v>
      </c>
      <c r="AD42" s="3172"/>
      <c r="AE42" s="2276"/>
      <c r="AF42" s="1689" t="s">
        <v>15</v>
      </c>
      <c r="AG42" s="2277" t="s">
        <v>55</v>
      </c>
      <c r="AH42" s="2278"/>
      <c r="AI42" s="2276"/>
      <c r="AJ42" s="1681" t="s">
        <v>19</v>
      </c>
      <c r="AK42" s="1826"/>
      <c r="AL42" s="1827" t="s">
        <v>55</v>
      </c>
      <c r="AM42" s="1828"/>
      <c r="AN42" s="1688" t="s">
        <v>18</v>
      </c>
      <c r="AO42" s="2274" t="s">
        <v>55</v>
      </c>
      <c r="AP42" s="2275"/>
      <c r="AQ42" s="2270">
        <v>48</v>
      </c>
      <c r="AR42" s="1681" t="s">
        <v>14</v>
      </c>
      <c r="AS42" s="1826"/>
      <c r="AT42" s="1827" t="s">
        <v>55</v>
      </c>
      <c r="AU42" s="2276"/>
      <c r="AV42" s="1681" t="s">
        <v>19</v>
      </c>
      <c r="AW42" s="2280" t="s">
        <v>55</v>
      </c>
      <c r="AX42" s="2281"/>
      <c r="AY42" s="1982"/>
    </row>
    <row r="43" spans="2:51" ht="17.100000000000001" customHeight="1" thickBot="1">
      <c r="B43" s="663">
        <v>28</v>
      </c>
      <c r="C43" s="2276"/>
      <c r="D43" s="1681" t="s">
        <v>88</v>
      </c>
      <c r="E43" s="1826"/>
      <c r="F43" s="1827" t="s">
        <v>55</v>
      </c>
      <c r="G43" s="2276"/>
      <c r="H43" s="1689" t="s">
        <v>17</v>
      </c>
      <c r="I43" s="2277"/>
      <c r="J43" s="2278" t="s">
        <v>55</v>
      </c>
      <c r="K43" s="2276"/>
      <c r="L43" s="1681" t="s">
        <v>17</v>
      </c>
      <c r="M43" s="1826"/>
      <c r="N43" s="1827" t="s">
        <v>55</v>
      </c>
      <c r="O43" s="2270"/>
      <c r="P43" s="1685" t="s">
        <v>18</v>
      </c>
      <c r="Q43" s="1726" t="s">
        <v>55</v>
      </c>
      <c r="R43" s="1727"/>
      <c r="S43" s="2276"/>
      <c r="T43" s="1681" t="s">
        <v>15</v>
      </c>
      <c r="U43" s="1826"/>
      <c r="V43" s="1827" t="s">
        <v>55</v>
      </c>
      <c r="W43" s="2276"/>
      <c r="X43" s="1681" t="s">
        <v>19</v>
      </c>
      <c r="Y43" s="1826" t="s">
        <v>55</v>
      </c>
      <c r="Z43" s="1827"/>
      <c r="AA43" s="1828"/>
      <c r="AB43" s="1685" t="s">
        <v>18</v>
      </c>
      <c r="AC43" s="1831"/>
      <c r="AD43" s="1832" t="s">
        <v>55</v>
      </c>
      <c r="AE43" s="2276">
        <v>35</v>
      </c>
      <c r="AF43" s="1681" t="s">
        <v>14</v>
      </c>
      <c r="AG43" s="1826" t="s">
        <v>55</v>
      </c>
      <c r="AH43" s="1827"/>
      <c r="AI43" s="1830"/>
      <c r="AJ43" s="1683" t="s">
        <v>16</v>
      </c>
      <c r="AK43" s="2271"/>
      <c r="AL43" s="2272" t="s">
        <v>55</v>
      </c>
      <c r="AM43" s="2276"/>
      <c r="AN43" s="1681" t="s">
        <v>88</v>
      </c>
      <c r="AO43" s="1826" t="s">
        <v>55</v>
      </c>
      <c r="AP43" s="1827"/>
      <c r="AQ43" s="2270"/>
      <c r="AR43" s="1681" t="s">
        <v>17</v>
      </c>
      <c r="AS43" s="1826" t="s">
        <v>55</v>
      </c>
      <c r="AT43" s="1827"/>
      <c r="AU43" s="1830"/>
      <c r="AV43" s="3179" t="s">
        <v>16</v>
      </c>
      <c r="AW43" s="3171" t="s">
        <v>55</v>
      </c>
      <c r="AX43" s="3172"/>
      <c r="AY43" s="1982"/>
    </row>
    <row r="44" spans="2:51" ht="17.100000000000001" customHeight="1" thickBot="1">
      <c r="B44" s="663">
        <v>29</v>
      </c>
      <c r="C44" s="2276"/>
      <c r="D44" s="1681" t="s">
        <v>15</v>
      </c>
      <c r="E44" s="1826" t="s">
        <v>55</v>
      </c>
      <c r="F44" s="1827"/>
      <c r="G44" s="4043"/>
      <c r="H44" s="3162"/>
      <c r="I44" s="4044"/>
      <c r="J44" s="2278"/>
      <c r="K44" s="2270"/>
      <c r="L44" s="1690" t="s">
        <v>19</v>
      </c>
      <c r="M44" s="2288"/>
      <c r="N44" s="3167" t="s">
        <v>55</v>
      </c>
      <c r="O44" s="2276"/>
      <c r="P44" s="1681" t="s">
        <v>88</v>
      </c>
      <c r="Q44" s="1826" t="s">
        <v>55</v>
      </c>
      <c r="R44" s="1827"/>
      <c r="S44" s="2270">
        <v>22</v>
      </c>
      <c r="T44" s="1690" t="s">
        <v>14</v>
      </c>
      <c r="U44" s="2288"/>
      <c r="V44" s="3167" t="s">
        <v>55</v>
      </c>
      <c r="W44" s="1830"/>
      <c r="X44" s="1683" t="s">
        <v>16</v>
      </c>
      <c r="Y44" s="2271" t="s">
        <v>55</v>
      </c>
      <c r="Z44" s="2272"/>
      <c r="AA44" s="2270"/>
      <c r="AB44" s="1690" t="s">
        <v>88</v>
      </c>
      <c r="AC44" s="3175"/>
      <c r="AD44" s="3176" t="s">
        <v>55</v>
      </c>
      <c r="AE44" s="2270"/>
      <c r="AF44" s="4050" t="s">
        <v>17</v>
      </c>
      <c r="AG44" s="2288"/>
      <c r="AH44" s="3167" t="s">
        <v>55</v>
      </c>
      <c r="AI44" s="1828"/>
      <c r="AJ44" s="1685" t="s">
        <v>18</v>
      </c>
      <c r="AK44" s="1726" t="s">
        <v>55</v>
      </c>
      <c r="AL44" s="1727"/>
      <c r="AM44" s="2270"/>
      <c r="AN44" s="1690" t="s">
        <v>15</v>
      </c>
      <c r="AO44" s="2288"/>
      <c r="AP44" s="3167" t="s">
        <v>55</v>
      </c>
      <c r="AQ44" s="2270"/>
      <c r="AR44" s="1681" t="s">
        <v>19</v>
      </c>
      <c r="AS44" s="1826" t="s">
        <v>55</v>
      </c>
      <c r="AT44" s="1827"/>
      <c r="AU44" s="1676"/>
      <c r="AV44" s="1685" t="s">
        <v>18</v>
      </c>
      <c r="AW44" s="1726"/>
      <c r="AX44" s="1727" t="s">
        <v>55</v>
      </c>
      <c r="AY44" s="1982"/>
    </row>
    <row r="45" spans="2:51" ht="17.100000000000001" customHeight="1" thickBot="1">
      <c r="B45" s="663">
        <v>30</v>
      </c>
      <c r="C45" s="2276">
        <v>5</v>
      </c>
      <c r="D45" s="2282" t="s">
        <v>14</v>
      </c>
      <c r="E45" s="2288" t="s">
        <v>55</v>
      </c>
      <c r="F45" s="3167"/>
      <c r="G45" s="3177"/>
      <c r="H45" s="2282"/>
      <c r="I45" s="3510"/>
      <c r="J45" s="3166"/>
      <c r="K45" s="1692"/>
      <c r="L45" s="1683" t="s">
        <v>16</v>
      </c>
      <c r="M45" s="2271"/>
      <c r="N45" s="2272" t="s">
        <v>55</v>
      </c>
      <c r="O45" s="1829"/>
      <c r="P45" s="1681" t="s">
        <v>15</v>
      </c>
      <c r="Q45" s="1826"/>
      <c r="R45" s="1827" t="s">
        <v>55</v>
      </c>
      <c r="S45" s="2276"/>
      <c r="T45" s="1681" t="s">
        <v>17</v>
      </c>
      <c r="U45" s="1826" t="s">
        <v>55</v>
      </c>
      <c r="V45" s="1827"/>
      <c r="W45" s="3930"/>
      <c r="X45" s="1685" t="s">
        <v>18</v>
      </c>
      <c r="Y45" s="1726"/>
      <c r="Z45" s="1727" t="s">
        <v>55</v>
      </c>
      <c r="AA45" s="2276"/>
      <c r="AB45" s="1681" t="s">
        <v>15</v>
      </c>
      <c r="AC45" s="2280" t="s">
        <v>55</v>
      </c>
      <c r="AD45" s="2281"/>
      <c r="AE45" s="2276"/>
      <c r="AF45" s="1681" t="s">
        <v>19</v>
      </c>
      <c r="AG45" s="1826"/>
      <c r="AH45" s="1827" t="s">
        <v>55</v>
      </c>
      <c r="AI45" s="1829"/>
      <c r="AJ45" s="1681" t="s">
        <v>88</v>
      </c>
      <c r="AK45" s="1826" t="s">
        <v>55</v>
      </c>
      <c r="AL45" s="1827"/>
      <c r="AM45" s="2276">
        <v>44</v>
      </c>
      <c r="AN45" s="1689" t="s">
        <v>14</v>
      </c>
      <c r="AO45" s="2277"/>
      <c r="AP45" s="2278" t="s">
        <v>55</v>
      </c>
      <c r="AQ45" s="1830"/>
      <c r="AR45" s="1683" t="s">
        <v>16</v>
      </c>
      <c r="AS45" s="2271" t="s">
        <v>55</v>
      </c>
      <c r="AT45" s="2272"/>
      <c r="AU45" s="1677"/>
      <c r="AV45" s="1681" t="s">
        <v>88</v>
      </c>
      <c r="AW45" s="1826"/>
      <c r="AX45" s="1827" t="s">
        <v>55</v>
      </c>
      <c r="AY45" s="1982"/>
    </row>
    <row r="46" spans="2:51" ht="17.100000000000001" customHeight="1" thickBot="1">
      <c r="B46" s="664">
        <v>31</v>
      </c>
      <c r="C46" s="1830"/>
      <c r="D46" s="2269" t="s">
        <v>17</v>
      </c>
      <c r="E46" s="2271"/>
      <c r="F46" s="2272" t="s">
        <v>55</v>
      </c>
      <c r="G46" s="3178"/>
      <c r="H46" s="3179"/>
      <c r="I46" s="3511"/>
      <c r="J46" s="3170"/>
      <c r="K46" s="4045"/>
      <c r="L46" s="4048" t="s">
        <v>18</v>
      </c>
      <c r="M46" s="4046" t="s">
        <v>55</v>
      </c>
      <c r="N46" s="4047"/>
      <c r="O46" s="3180"/>
      <c r="P46" s="3179"/>
      <c r="Q46" s="3181"/>
      <c r="R46" s="3172"/>
      <c r="S46" s="1830"/>
      <c r="T46" s="1691" t="s">
        <v>19</v>
      </c>
      <c r="U46" s="3169" t="s">
        <v>55</v>
      </c>
      <c r="V46" s="3170"/>
      <c r="W46" s="3168"/>
      <c r="X46" s="3179"/>
      <c r="Y46" s="3181"/>
      <c r="Z46" s="3172"/>
      <c r="AA46" s="1830">
        <v>31</v>
      </c>
      <c r="AB46" s="1691" t="s">
        <v>14</v>
      </c>
      <c r="AC46" s="3171" t="s">
        <v>55</v>
      </c>
      <c r="AD46" s="3172"/>
      <c r="AE46" s="1692"/>
      <c r="AF46" s="1691" t="s">
        <v>16</v>
      </c>
      <c r="AG46" s="3169"/>
      <c r="AH46" s="3170" t="s">
        <v>55</v>
      </c>
      <c r="AI46" s="3168"/>
      <c r="AJ46" s="3179"/>
      <c r="AK46" s="3169"/>
      <c r="AL46" s="3160"/>
      <c r="AM46" s="1830"/>
      <c r="AN46" s="1683" t="s">
        <v>17</v>
      </c>
      <c r="AO46" s="2271" t="s">
        <v>55</v>
      </c>
      <c r="AP46" s="2272"/>
      <c r="AQ46" s="3168"/>
      <c r="AR46" s="3179"/>
      <c r="AS46" s="3181"/>
      <c r="AT46" s="3172"/>
      <c r="AU46" s="1679"/>
      <c r="AV46" s="1691" t="s">
        <v>15</v>
      </c>
      <c r="AW46" s="3171" t="s">
        <v>55</v>
      </c>
      <c r="AX46" s="3172"/>
      <c r="AY46" s="1984"/>
    </row>
    <row r="47" spans="2:51" ht="17.100000000000001" customHeight="1">
      <c r="B47" s="4733" t="s">
        <v>95</v>
      </c>
      <c r="C47" s="4734"/>
      <c r="D47" s="4735"/>
      <c r="E47" s="1985">
        <f>COUNTIF(E16:E46,"R" )+E51</f>
        <v>15</v>
      </c>
      <c r="F47" s="1986"/>
      <c r="G47" s="1987"/>
      <c r="H47" s="1987"/>
      <c r="I47" s="1988">
        <f>COUNTIF(I16:I46,"R" )+I51</f>
        <v>14</v>
      </c>
      <c r="J47" s="1986"/>
      <c r="K47" s="1987"/>
      <c r="L47" s="1987"/>
      <c r="M47" s="1985">
        <f>COUNTIF(M16:M46,"R" )+M51</f>
        <v>14</v>
      </c>
      <c r="N47" s="1986"/>
      <c r="O47" s="1989"/>
      <c r="P47" s="1989"/>
      <c r="Q47" s="1988">
        <f>COUNTIF(Q16:Q46,"R" )+Q51</f>
        <v>15</v>
      </c>
      <c r="R47" s="1986"/>
      <c r="S47" s="1987"/>
      <c r="T47" s="1987"/>
      <c r="U47" s="1985">
        <f>COUNTIF(U16:U46,"R" )+U51</f>
        <v>15</v>
      </c>
      <c r="V47" s="1986"/>
      <c r="W47" s="1987"/>
      <c r="X47" s="1987"/>
      <c r="Y47" s="1988">
        <f>COUNTIF(Y16:Y46,"R" )+Y51</f>
        <v>15</v>
      </c>
      <c r="Z47" s="1986"/>
      <c r="AA47" s="1989"/>
      <c r="AB47" s="1989"/>
      <c r="AC47" s="1985">
        <f>COUNTIF(AC16:AC46,"R" )+AC51</f>
        <v>15</v>
      </c>
      <c r="AD47" s="1986"/>
      <c r="AE47" s="1987"/>
      <c r="AF47" s="1987"/>
      <c r="AG47" s="1985">
        <f>COUNTIF(AG16:AG46,"R" )+AG51</f>
        <v>14</v>
      </c>
      <c r="AH47" s="1986"/>
      <c r="AI47" s="1987"/>
      <c r="AJ47" s="1987"/>
      <c r="AK47" s="1988">
        <f>COUNTIF(AK16:AK46,"R" )+AK51</f>
        <v>15</v>
      </c>
      <c r="AL47" s="1986"/>
      <c r="AM47" s="1989"/>
      <c r="AN47" s="1989"/>
      <c r="AO47" s="1990">
        <f>COUNTIF(AO16:AO46,"R" )+AO51</f>
        <v>15</v>
      </c>
      <c r="AP47" s="1991"/>
      <c r="AQ47" s="1989"/>
      <c r="AR47" s="1989"/>
      <c r="AS47" s="1992">
        <f>COUNTIF(AS16:AS46,"R" )+AS51</f>
        <v>15</v>
      </c>
      <c r="AT47" s="1991"/>
      <c r="AU47" s="1989"/>
      <c r="AV47" s="1989"/>
      <c r="AW47" s="1990">
        <f>COUNTIF(AW16:AW46,"R" )+AW51</f>
        <v>15</v>
      </c>
      <c r="AX47" s="1991"/>
      <c r="AY47" s="2019">
        <f>SUM(E47:AW47)</f>
        <v>177</v>
      </c>
    </row>
    <row r="48" spans="2:51" ht="17.100000000000001" customHeight="1" thickBot="1">
      <c r="B48" s="4736"/>
      <c r="C48" s="4737"/>
      <c r="D48" s="4738"/>
      <c r="E48" s="1994"/>
      <c r="F48" s="1995">
        <f>COUNTIF(F16:F46,"R" )+F52</f>
        <v>15</v>
      </c>
      <c r="G48" s="1996"/>
      <c r="H48" s="1997"/>
      <c r="I48" s="1994"/>
      <c r="J48" s="1995">
        <f>COUNTIF(J16:J46,"R" )+J52</f>
        <v>14</v>
      </c>
      <c r="K48" s="1996"/>
      <c r="L48" s="1997"/>
      <c r="M48" s="1994"/>
      <c r="N48" s="1995">
        <f>COUNTIF(N16:N46,"R" )+N52</f>
        <v>15</v>
      </c>
      <c r="O48" s="1998"/>
      <c r="P48" s="1999"/>
      <c r="Q48" s="1994"/>
      <c r="R48" s="1995">
        <f>COUNTIF(R16:R46,"R" )+R52</f>
        <v>14</v>
      </c>
      <c r="S48" s="1996"/>
      <c r="T48" s="1997"/>
      <c r="U48" s="1994"/>
      <c r="V48" s="1995">
        <f>COUNTIF(V16:V46,"R" )+V52</f>
        <v>15</v>
      </c>
      <c r="W48" s="1996"/>
      <c r="X48" s="1997"/>
      <c r="Y48" s="1994"/>
      <c r="Z48" s="1995">
        <f>COUNTIF(Z16:Z46,"R" )+Z52</f>
        <v>15</v>
      </c>
      <c r="AA48" s="1998"/>
      <c r="AB48" s="1999"/>
      <c r="AC48" s="1994"/>
      <c r="AD48" s="1995">
        <f>COUNTIF(AD16:AD46,"R" )+AD52</f>
        <v>14</v>
      </c>
      <c r="AE48" s="1996"/>
      <c r="AF48" s="1997"/>
      <c r="AG48" s="1994"/>
      <c r="AH48" s="1995">
        <f>COUNTIF(AH16:AH46,"R" )+AH52</f>
        <v>16</v>
      </c>
      <c r="AI48" s="1996"/>
      <c r="AJ48" s="1997"/>
      <c r="AK48" s="1994"/>
      <c r="AL48" s="1995">
        <f>COUNTIF(AL16:AL46,"R" )+AL52</f>
        <v>14</v>
      </c>
      <c r="AM48" s="1998"/>
      <c r="AN48" s="1999"/>
      <c r="AO48" s="2000"/>
      <c r="AP48" s="2001">
        <f>COUNTIF(AP16:AP46,"R" )+AP52</f>
        <v>15</v>
      </c>
      <c r="AQ48" s="1998"/>
      <c r="AR48" s="1999"/>
      <c r="AS48" s="2000"/>
      <c r="AT48" s="2001">
        <f>COUNTIF(AT16:AT46,"R" )+AT52</f>
        <v>14</v>
      </c>
      <c r="AU48" s="1998"/>
      <c r="AV48" s="1999"/>
      <c r="AW48" s="2000"/>
      <c r="AX48" s="2001">
        <f>COUNTIF(AX16:AX46,"R" )+AX52</f>
        <v>15</v>
      </c>
      <c r="AY48" s="2002">
        <f>SUM(F48:AX48)</f>
        <v>176</v>
      </c>
    </row>
    <row r="49" spans="2:51" ht="17.100000000000001" customHeight="1">
      <c r="B49" s="4733" t="s">
        <v>100</v>
      </c>
      <c r="C49" s="4739"/>
      <c r="D49" s="4740"/>
      <c r="E49" s="2003">
        <f>+E47*11.25</f>
        <v>168.75</v>
      </c>
      <c r="F49" s="2004"/>
      <c r="G49" s="2005"/>
      <c r="H49" s="1974"/>
      <c r="I49" s="2003">
        <f>+I47*11.25</f>
        <v>157.5</v>
      </c>
      <c r="J49" s="2004"/>
      <c r="K49" s="2005"/>
      <c r="L49" s="1974"/>
      <c r="M49" s="2003">
        <f>+M47*11.25</f>
        <v>157.5</v>
      </c>
      <c r="N49" s="2004"/>
      <c r="O49" s="2005"/>
      <c r="P49" s="1974"/>
      <c r="Q49" s="2003">
        <f>+Q47*11.25</f>
        <v>168.75</v>
      </c>
      <c r="R49" s="2004"/>
      <c r="S49" s="2005"/>
      <c r="T49" s="1974"/>
      <c r="U49" s="2003">
        <f>+U47*11.25</f>
        <v>168.75</v>
      </c>
      <c r="V49" s="2004"/>
      <c r="W49" s="2005"/>
      <c r="X49" s="1974"/>
      <c r="Y49" s="2003">
        <f>+Y47*11.25</f>
        <v>168.75</v>
      </c>
      <c r="Z49" s="2004"/>
      <c r="AA49" s="2005"/>
      <c r="AB49" s="1974"/>
      <c r="AC49" s="2003">
        <f>+AC47*11.25</f>
        <v>168.75</v>
      </c>
      <c r="AD49" s="2004"/>
      <c r="AE49" s="2005"/>
      <c r="AF49" s="1974"/>
      <c r="AG49" s="2003">
        <f>+AG47*11.25</f>
        <v>157.5</v>
      </c>
      <c r="AH49" s="2004"/>
      <c r="AI49" s="2005"/>
      <c r="AJ49" s="1974"/>
      <c r="AK49" s="2003">
        <f>+AK47*11.25</f>
        <v>168.75</v>
      </c>
      <c r="AL49" s="2004"/>
      <c r="AM49" s="2005"/>
      <c r="AN49" s="1974"/>
      <c r="AO49" s="2003">
        <f>+AO47*11.25</f>
        <v>168.75</v>
      </c>
      <c r="AP49" s="2004"/>
      <c r="AQ49" s="2005"/>
      <c r="AR49" s="1974"/>
      <c r="AS49" s="2003">
        <f>+AS47*11.25</f>
        <v>168.75</v>
      </c>
      <c r="AT49" s="2004"/>
      <c r="AU49" s="2005"/>
      <c r="AV49" s="1974"/>
      <c r="AW49" s="2003">
        <f>+AW47*11.25</f>
        <v>168.75</v>
      </c>
      <c r="AX49" s="2004"/>
      <c r="AY49" s="2006">
        <f>SUM(E49:AW49)</f>
        <v>1991.25</v>
      </c>
    </row>
    <row r="50" spans="2:51" ht="17.100000000000001" customHeight="1" thickBot="1">
      <c r="B50" s="4736"/>
      <c r="C50" s="4737"/>
      <c r="D50" s="4738"/>
      <c r="E50" s="2007"/>
      <c r="F50" s="2008">
        <f>+F48*11.25</f>
        <v>168.75</v>
      </c>
      <c r="G50" s="2009"/>
      <c r="H50" s="2010"/>
      <c r="I50" s="2007"/>
      <c r="J50" s="2008">
        <f>+J48*11.25</f>
        <v>157.5</v>
      </c>
      <c r="K50" s="2009"/>
      <c r="L50" s="2010"/>
      <c r="M50" s="2007"/>
      <c r="N50" s="2008">
        <f>+N48*11.25</f>
        <v>168.75</v>
      </c>
      <c r="O50" s="2009"/>
      <c r="P50" s="2010"/>
      <c r="Q50" s="2007"/>
      <c r="R50" s="2008">
        <f>+R48*11.25</f>
        <v>157.5</v>
      </c>
      <c r="S50" s="2009"/>
      <c r="T50" s="2010"/>
      <c r="U50" s="2007"/>
      <c r="V50" s="2008">
        <f>+V48*11.25</f>
        <v>168.75</v>
      </c>
      <c r="W50" s="2009"/>
      <c r="X50" s="2010"/>
      <c r="Y50" s="2007"/>
      <c r="Z50" s="2008">
        <f>+Z48*11.25</f>
        <v>168.75</v>
      </c>
      <c r="AA50" s="2009"/>
      <c r="AB50" s="2010"/>
      <c r="AC50" s="2007"/>
      <c r="AD50" s="2008">
        <f>+AD48*11.25</f>
        <v>157.5</v>
      </c>
      <c r="AE50" s="2009"/>
      <c r="AF50" s="2010"/>
      <c r="AG50" s="2007"/>
      <c r="AH50" s="2008">
        <f>+AH48*11.25</f>
        <v>180</v>
      </c>
      <c r="AI50" s="2009"/>
      <c r="AJ50" s="2010"/>
      <c r="AK50" s="2007"/>
      <c r="AL50" s="2008">
        <f>+AL48*11.25</f>
        <v>157.5</v>
      </c>
      <c r="AM50" s="2009"/>
      <c r="AN50" s="2010"/>
      <c r="AO50" s="2007"/>
      <c r="AP50" s="2008">
        <f>+AP48*11.25</f>
        <v>168.75</v>
      </c>
      <c r="AQ50" s="2009"/>
      <c r="AR50" s="2010"/>
      <c r="AS50" s="2007"/>
      <c r="AT50" s="2008">
        <f>+AT48*11.25</f>
        <v>157.5</v>
      </c>
      <c r="AU50" s="2009"/>
      <c r="AV50" s="2010"/>
      <c r="AW50" s="2007"/>
      <c r="AX50" s="2008">
        <f>+AX48*11.25</f>
        <v>168.75</v>
      </c>
      <c r="AY50" s="2011">
        <f>SUM(F50:AX50)</f>
        <v>1980</v>
      </c>
    </row>
    <row r="51" spans="2:51" s="2020" customFormat="1" ht="17.100000000000001" customHeight="1">
      <c r="B51" s="4727" t="s">
        <v>173</v>
      </c>
      <c r="C51" s="4728"/>
      <c r="D51" s="4729"/>
      <c r="E51" s="2012">
        <v>-1</v>
      </c>
      <c r="F51" s="2013"/>
      <c r="G51" s="2014"/>
      <c r="H51" s="2014"/>
      <c r="I51" s="2012">
        <v>0</v>
      </c>
      <c r="J51" s="2015"/>
      <c r="K51" s="2014"/>
      <c r="L51" s="2014"/>
      <c r="M51" s="2012">
        <v>-1</v>
      </c>
      <c r="N51" s="2015"/>
      <c r="O51" s="2014"/>
      <c r="P51" s="2014"/>
      <c r="Q51" s="2012">
        <v>0</v>
      </c>
      <c r="R51" s="2015"/>
      <c r="S51" s="2014"/>
      <c r="T51" s="2014"/>
      <c r="U51" s="2012">
        <v>-1</v>
      </c>
      <c r="V51" s="2015"/>
      <c r="W51" s="2014"/>
      <c r="X51" s="2014"/>
      <c r="Y51" s="2012">
        <v>0</v>
      </c>
      <c r="Z51" s="2016"/>
      <c r="AA51" s="2017"/>
      <c r="AB51" s="2018"/>
      <c r="AC51" s="2012">
        <v>-1</v>
      </c>
      <c r="AD51" s="2016"/>
      <c r="AE51" s="2017"/>
      <c r="AF51" s="2017"/>
      <c r="AG51" s="2012">
        <v>0</v>
      </c>
      <c r="AH51" s="2016"/>
      <c r="AI51" s="2017"/>
      <c r="AJ51" s="2017"/>
      <c r="AK51" s="2012">
        <v>-1</v>
      </c>
      <c r="AL51" s="2016"/>
      <c r="AM51" s="2017"/>
      <c r="AN51" s="2017"/>
      <c r="AO51" s="2012">
        <v>0</v>
      </c>
      <c r="AP51" s="2016"/>
      <c r="AQ51" s="2017"/>
      <c r="AR51" s="2017"/>
      <c r="AS51" s="2012">
        <v>-1</v>
      </c>
      <c r="AT51" s="2016"/>
      <c r="AU51" s="2017"/>
      <c r="AV51" s="2017"/>
      <c r="AW51" s="2012">
        <v>0</v>
      </c>
      <c r="AX51" s="2016"/>
      <c r="AY51" s="2019">
        <f>SUM(E51:AX51)</f>
        <v>-6</v>
      </c>
    </row>
    <row r="52" spans="2:51" s="2020" customFormat="1" ht="17.100000000000001" customHeight="1" thickBot="1">
      <c r="B52" s="4730"/>
      <c r="C52" s="4731"/>
      <c r="D52" s="4732"/>
      <c r="E52" s="2021"/>
      <c r="F52" s="2022">
        <v>0</v>
      </c>
      <c r="G52" s="2023"/>
      <c r="H52" s="2024"/>
      <c r="I52" s="2025"/>
      <c r="J52" s="2022">
        <v>0</v>
      </c>
      <c r="K52" s="2023"/>
      <c r="L52" s="2024"/>
      <c r="M52" s="2025"/>
      <c r="N52" s="2022">
        <v>-1</v>
      </c>
      <c r="O52" s="2023"/>
      <c r="P52" s="2024"/>
      <c r="Q52" s="2025"/>
      <c r="R52" s="2022">
        <v>-1</v>
      </c>
      <c r="S52" s="2023"/>
      <c r="T52" s="2024"/>
      <c r="U52" s="2025"/>
      <c r="V52" s="2022">
        <v>0</v>
      </c>
      <c r="W52" s="2023"/>
      <c r="X52" s="2024"/>
      <c r="Y52" s="2026"/>
      <c r="Z52" s="2022">
        <v>0</v>
      </c>
      <c r="AA52" s="2027"/>
      <c r="AB52" s="2028"/>
      <c r="AC52" s="2026"/>
      <c r="AD52" s="2022">
        <v>-1</v>
      </c>
      <c r="AE52" s="2027"/>
      <c r="AF52" s="2028"/>
      <c r="AG52" s="2026"/>
      <c r="AH52" s="2022">
        <v>-1</v>
      </c>
      <c r="AI52" s="2027"/>
      <c r="AJ52" s="2028"/>
      <c r="AK52" s="2026"/>
      <c r="AL52" s="2022">
        <v>0</v>
      </c>
      <c r="AM52" s="2027"/>
      <c r="AN52" s="2028"/>
      <c r="AO52" s="2026"/>
      <c r="AP52" s="2022">
        <v>-1</v>
      </c>
      <c r="AQ52" s="2027"/>
      <c r="AR52" s="2028"/>
      <c r="AS52" s="2026"/>
      <c r="AT52" s="2022">
        <v>0</v>
      </c>
      <c r="AU52" s="2027"/>
      <c r="AV52" s="2028"/>
      <c r="AW52" s="2026"/>
      <c r="AX52" s="2022">
        <v>-1</v>
      </c>
      <c r="AY52" s="2002">
        <f>SUM(E52:AX52)</f>
        <v>-6</v>
      </c>
    </row>
    <row r="53" spans="2:51">
      <c r="B53" s="2029"/>
      <c r="C53" s="2030"/>
      <c r="D53" s="2030"/>
      <c r="E53" s="2030"/>
      <c r="F53" s="2030"/>
      <c r="G53" s="2030"/>
      <c r="H53" s="2030"/>
      <c r="I53" s="2030"/>
      <c r="J53" s="2030"/>
      <c r="K53" s="2030"/>
      <c r="L53" s="2030"/>
      <c r="M53" s="2030"/>
      <c r="N53" s="2030"/>
      <c r="O53" s="2030"/>
      <c r="P53" s="2030"/>
      <c r="Q53" s="2030"/>
      <c r="R53" s="2030"/>
      <c r="S53" s="2030"/>
      <c r="T53" s="2030"/>
      <c r="U53" s="2030"/>
      <c r="V53" s="2030"/>
      <c r="W53" s="2030"/>
      <c r="X53" s="2030"/>
      <c r="Y53" s="2030"/>
      <c r="Z53" s="2030"/>
      <c r="AA53" s="2030"/>
      <c r="AB53" s="2030"/>
      <c r="AC53" s="2030"/>
      <c r="AD53" s="2030"/>
      <c r="AE53" s="2030"/>
      <c r="AF53" s="2030"/>
      <c r="AG53" s="2030"/>
      <c r="AH53" s="2030"/>
      <c r="AI53" s="2030"/>
      <c r="AJ53" s="2030"/>
      <c r="AK53" s="2030"/>
      <c r="AL53" s="2030"/>
      <c r="AM53" s="2030"/>
      <c r="AN53" s="2030"/>
      <c r="AO53" s="2030"/>
      <c r="AP53" s="2030"/>
      <c r="AQ53" s="2030"/>
      <c r="AR53" s="2030"/>
      <c r="AS53" s="2030"/>
      <c r="AT53" s="2030"/>
      <c r="AU53" s="2030"/>
      <c r="AV53" s="2030"/>
      <c r="AW53" s="2030"/>
      <c r="AX53" s="2030"/>
      <c r="AY53" s="2031"/>
    </row>
    <row r="54" spans="2:51" ht="15">
      <c r="B54" s="2032"/>
      <c r="C54" s="2033"/>
      <c r="D54" s="2034" t="s">
        <v>94</v>
      </c>
      <c r="E54" s="2034"/>
      <c r="F54" s="2034"/>
      <c r="G54" s="2034"/>
      <c r="H54" s="2034"/>
      <c r="I54" s="2034"/>
      <c r="J54" s="2034"/>
      <c r="K54" s="2034"/>
      <c r="L54" s="2034"/>
      <c r="M54" s="2034"/>
      <c r="N54" s="2034"/>
      <c r="O54" s="2034"/>
      <c r="P54" s="2034"/>
      <c r="Q54" s="2034"/>
      <c r="T54" s="3890" t="s">
        <v>264</v>
      </c>
      <c r="V54" s="2034"/>
      <c r="W54" s="2034"/>
      <c r="X54" s="2034"/>
      <c r="Y54" s="2034"/>
      <c r="Z54" s="2034"/>
      <c r="AA54" s="2034"/>
      <c r="AB54" s="2034"/>
      <c r="AC54" s="2034"/>
      <c r="AD54" s="2034"/>
      <c r="AE54" s="2034"/>
      <c r="AF54" s="2034"/>
      <c r="AG54" s="2034"/>
      <c r="AH54" s="2034"/>
      <c r="AI54" s="2034"/>
      <c r="AJ54" s="2034"/>
      <c r="AK54" s="2034"/>
      <c r="AL54" s="2034"/>
      <c r="AM54" s="2034"/>
      <c r="AN54" s="2034"/>
      <c r="AO54" s="2034"/>
      <c r="AP54" s="2034"/>
      <c r="AQ54" s="2034"/>
      <c r="AR54" s="2034"/>
      <c r="AS54" s="2034"/>
      <c r="AT54" s="2034"/>
      <c r="AU54" s="2034"/>
      <c r="AV54" s="2034"/>
      <c r="AW54" s="2034"/>
      <c r="AX54" s="2034"/>
      <c r="AY54" s="3891" t="s">
        <v>301</v>
      </c>
    </row>
    <row r="55" spans="2:51" ht="15">
      <c r="C55" s="3892" t="s">
        <v>397</v>
      </c>
      <c r="E55" s="3878"/>
      <c r="F55" s="3878"/>
      <c r="G55" s="3878"/>
    </row>
  </sheetData>
  <sheetProtection algorithmName="SHA-512" hashValue="OOWAqjJyJjA5nQaA7vfKJYP2X4qExOU1Ea471saiOqUxjU3uxJjpxPih1LQp1w0loksRv9Mm7Lnv5DE1dHcG0w==" saltValue="UAJlRpSLJqgPnEbZoAuh0g==" spinCount="100000" sheet="1" objects="1" scenarios="1" selectLockedCells="1" selectUnlockedCells="1"/>
  <mergeCells count="33">
    <mergeCell ref="B3:AY3"/>
    <mergeCell ref="B4:AY4"/>
    <mergeCell ref="B5:AY5"/>
    <mergeCell ref="B6:AY6"/>
    <mergeCell ref="B7:AY7"/>
    <mergeCell ref="AE9:AH9"/>
    <mergeCell ref="AI9:AL9"/>
    <mergeCell ref="AM9:AP9"/>
    <mergeCell ref="AQ9:AT9"/>
    <mergeCell ref="B9:B15"/>
    <mergeCell ref="C9:F9"/>
    <mergeCell ref="G9:J9"/>
    <mergeCell ref="K9:N9"/>
    <mergeCell ref="O9:R9"/>
    <mergeCell ref="S9:V9"/>
    <mergeCell ref="AO10:AP14"/>
    <mergeCell ref="AS10:AT14"/>
    <mergeCell ref="AW10:AX14"/>
    <mergeCell ref="B47:D48"/>
    <mergeCell ref="B49:D50"/>
    <mergeCell ref="B51:D52"/>
    <mergeCell ref="AU9:AX9"/>
    <mergeCell ref="E10:F14"/>
    <mergeCell ref="I10:J14"/>
    <mergeCell ref="M10:N14"/>
    <mergeCell ref="Q10:R14"/>
    <mergeCell ref="U10:V14"/>
    <mergeCell ref="Y10:Z14"/>
    <mergeCell ref="AC10:AD14"/>
    <mergeCell ref="AG10:AH14"/>
    <mergeCell ref="AK10:AL14"/>
    <mergeCell ref="W9:Z9"/>
    <mergeCell ref="AA9:AD9"/>
  </mergeCells>
  <printOptions horizontalCentered="1"/>
  <pageMargins left="0.39370078740157483" right="0.39370078740157483" top="0.19685039370078741" bottom="0.39370078740157483" header="0.82677165354330717" footer="0.51181102362204722"/>
  <pageSetup paperSize="9" scale="55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5" tint="0.79998168889431442"/>
    <pageSetUpPr fitToPage="1"/>
  </sheetPr>
  <dimension ref="B1:BK55"/>
  <sheetViews>
    <sheetView zoomScaleNormal="100" workbookViewId="0"/>
  </sheetViews>
  <sheetFormatPr defaultColWidth="9.140625" defaultRowHeight="12.75"/>
  <cols>
    <col min="1" max="1" width="2.140625" style="1962" customWidth="1"/>
    <col min="2" max="2" width="6.140625" style="2035" customWidth="1"/>
    <col min="3" max="3" width="3.28515625" style="1962" customWidth="1"/>
    <col min="4" max="4" width="3.7109375" style="1962" customWidth="1"/>
    <col min="5" max="5" width="5.7109375" style="1962" bestFit="1" customWidth="1"/>
    <col min="6" max="6" width="5.85546875" style="1962" customWidth="1"/>
    <col min="7" max="7" width="5.7109375" style="1962" bestFit="1" customWidth="1"/>
    <col min="8" max="9" width="3.28515625" style="1962" customWidth="1"/>
    <col min="10" max="12" width="5.7109375" style="1962" bestFit="1" customWidth="1"/>
    <col min="13" max="14" width="3.28515625" style="1962" customWidth="1"/>
    <col min="15" max="17" width="5.7109375" style="1962" bestFit="1" customWidth="1"/>
    <col min="18" max="19" width="3.28515625" style="1962" customWidth="1"/>
    <col min="20" max="20" width="5.85546875" style="1962" customWidth="1"/>
    <col min="21" max="22" width="5.7109375" style="1962" bestFit="1" customWidth="1"/>
    <col min="23" max="24" width="3.28515625" style="1962" customWidth="1"/>
    <col min="25" max="27" width="5.7109375" style="1962" bestFit="1" customWidth="1"/>
    <col min="28" max="29" width="3.28515625" style="1962" customWidth="1"/>
    <col min="30" max="32" width="5.7109375" style="1962" bestFit="1" customWidth="1"/>
    <col min="33" max="34" width="3.28515625" style="1962" customWidth="1"/>
    <col min="35" max="37" width="5.7109375" style="1962" bestFit="1" customWidth="1"/>
    <col min="38" max="39" width="3.28515625" style="1962" customWidth="1"/>
    <col min="40" max="42" width="5.7109375" style="1962" bestFit="1" customWidth="1"/>
    <col min="43" max="43" width="3.7109375" style="1962" customWidth="1"/>
    <col min="44" max="44" width="3.28515625" style="1962" customWidth="1"/>
    <col min="45" max="47" width="5.7109375" style="1962" bestFit="1" customWidth="1"/>
    <col min="48" max="49" width="3.28515625" style="1962" customWidth="1"/>
    <col min="50" max="50" width="5.7109375" style="1962" bestFit="1" customWidth="1"/>
    <col min="51" max="51" width="5.5703125" style="1962" customWidth="1"/>
    <col min="52" max="52" width="5.7109375" style="1962" bestFit="1" customWidth="1"/>
    <col min="53" max="54" width="3.28515625" style="1962" customWidth="1"/>
    <col min="55" max="57" width="5.7109375" style="1962" bestFit="1" customWidth="1"/>
    <col min="58" max="59" width="3.28515625" style="1962" customWidth="1"/>
    <col min="60" max="62" width="5.7109375" style="1962" bestFit="1" customWidth="1"/>
    <col min="63" max="63" width="6.5703125" style="1962" bestFit="1" customWidth="1"/>
    <col min="64" max="16384" width="9.140625" style="1962"/>
  </cols>
  <sheetData>
    <row r="1" spans="2:63" ht="9.75" customHeight="1">
      <c r="B1" s="2766" t="s">
        <v>56</v>
      </c>
      <c r="C1" s="2767"/>
      <c r="D1" s="2767"/>
      <c r="E1" s="2767"/>
      <c r="F1" s="2767"/>
      <c r="G1" s="2767"/>
      <c r="H1" s="2034"/>
      <c r="I1" s="2034"/>
      <c r="J1" s="2034"/>
      <c r="K1" s="2034"/>
      <c r="L1" s="2034"/>
      <c r="M1" s="2034"/>
      <c r="N1" s="2034"/>
      <c r="O1" s="2034"/>
      <c r="P1" s="2034"/>
      <c r="Q1" s="2034"/>
      <c r="R1" s="2034"/>
      <c r="S1" s="2034"/>
      <c r="T1" s="2034"/>
      <c r="U1" s="2034"/>
      <c r="V1" s="2034"/>
      <c r="W1" s="2034"/>
      <c r="X1" s="2034"/>
      <c r="Y1" s="2034"/>
      <c r="Z1" s="2034"/>
      <c r="AA1" s="2034"/>
      <c r="AB1" s="2034"/>
      <c r="AC1" s="2034"/>
      <c r="AD1" s="2034"/>
      <c r="AE1" s="2034"/>
      <c r="AF1" s="2034"/>
      <c r="AG1" s="2034"/>
      <c r="AH1" s="2034"/>
      <c r="AI1" s="2034"/>
      <c r="AJ1" s="2034"/>
      <c r="AK1" s="2034"/>
      <c r="AL1" s="2034"/>
      <c r="AM1" s="2034"/>
      <c r="AN1" s="2034"/>
      <c r="AO1" s="2034"/>
      <c r="AP1" s="2034"/>
      <c r="AQ1" s="2034"/>
      <c r="AR1" s="2034"/>
      <c r="AS1" s="2034"/>
      <c r="AT1" s="2034"/>
      <c r="AU1" s="2034"/>
      <c r="AV1" s="2034"/>
      <c r="AW1" s="2034"/>
      <c r="AX1" s="2034"/>
      <c r="AY1" s="2034"/>
      <c r="AZ1" s="2034"/>
      <c r="BA1" s="2034"/>
      <c r="BB1" s="2034"/>
      <c r="BC1" s="2034"/>
      <c r="BD1" s="2034"/>
      <c r="BE1" s="2034"/>
      <c r="BF1" s="2034"/>
      <c r="BG1" s="2034"/>
      <c r="BH1" s="2034"/>
      <c r="BI1" s="2034"/>
      <c r="BJ1" s="2034"/>
      <c r="BK1" s="2034"/>
    </row>
    <row r="2" spans="2:63" ht="45.75" customHeight="1">
      <c r="B2" s="2675"/>
      <c r="C2" s="2529"/>
      <c r="D2" s="2529"/>
      <c r="E2" s="2530"/>
      <c r="F2" s="2531"/>
      <c r="G2" s="2531"/>
      <c r="H2" s="2531"/>
      <c r="I2" s="2531"/>
      <c r="J2" s="2531"/>
      <c r="K2" s="600"/>
      <c r="L2" s="2768"/>
      <c r="M2" s="2768"/>
      <c r="N2" s="2768"/>
      <c r="O2" s="2768"/>
      <c r="P2" s="2034"/>
      <c r="Q2" s="2034"/>
      <c r="R2" s="2034"/>
      <c r="S2" s="2034"/>
      <c r="T2" s="2034"/>
      <c r="U2" s="2034"/>
      <c r="V2" s="2034"/>
      <c r="W2" s="2034"/>
      <c r="X2" s="2034"/>
      <c r="Y2" s="2034"/>
      <c r="Z2" s="2034"/>
      <c r="AA2" s="2034"/>
      <c r="AB2" s="2034"/>
      <c r="AC2" s="2034"/>
      <c r="AD2" s="2034"/>
      <c r="AE2" s="2034"/>
      <c r="AF2" s="2034"/>
      <c r="AG2" s="2034"/>
      <c r="AH2" s="2034"/>
      <c r="AI2" s="2034"/>
      <c r="AJ2" s="2034"/>
      <c r="AK2" s="2034"/>
      <c r="AL2" s="2034"/>
      <c r="AM2" s="2034"/>
      <c r="AN2" s="2034"/>
      <c r="AO2" s="2034"/>
      <c r="AP2" s="2034"/>
      <c r="AQ2" s="2034"/>
      <c r="AR2" s="2034"/>
      <c r="AS2" s="2034"/>
      <c r="AT2" s="2034"/>
      <c r="AU2" s="2034"/>
      <c r="AV2" s="2034"/>
      <c r="AW2" s="2034"/>
      <c r="AX2" s="2034"/>
      <c r="AY2" s="2034"/>
      <c r="AZ2" s="2034"/>
      <c r="BA2" s="2034"/>
      <c r="BB2" s="2034"/>
      <c r="BC2" s="2034"/>
      <c r="BD2" s="2034"/>
      <c r="BE2" s="2034"/>
      <c r="BF2" s="2034"/>
      <c r="BG2" s="2034"/>
      <c r="BH2" s="2034"/>
      <c r="BI2" s="2034"/>
      <c r="BJ2" s="2034"/>
      <c r="BK2" s="2034"/>
    </row>
    <row r="3" spans="2:63" ht="25.5">
      <c r="B3" s="4590" t="s">
        <v>399</v>
      </c>
      <c r="C3" s="4590"/>
      <c r="D3" s="4590"/>
      <c r="E3" s="4590"/>
      <c r="F3" s="4590"/>
      <c r="G3" s="4590"/>
      <c r="H3" s="4590"/>
      <c r="I3" s="4590"/>
      <c r="J3" s="4590"/>
      <c r="K3" s="4590"/>
      <c r="L3" s="4590"/>
      <c r="M3" s="4590"/>
      <c r="N3" s="4590"/>
      <c r="O3" s="4590"/>
      <c r="P3" s="4590"/>
      <c r="Q3" s="4590"/>
      <c r="R3" s="4590"/>
      <c r="S3" s="4590"/>
      <c r="T3" s="4590"/>
      <c r="U3" s="4590"/>
      <c r="V3" s="4590"/>
      <c r="W3" s="4590"/>
      <c r="X3" s="4590"/>
      <c r="Y3" s="4590"/>
      <c r="Z3" s="4590"/>
      <c r="AA3" s="4590"/>
      <c r="AB3" s="4590"/>
      <c r="AC3" s="4590"/>
      <c r="AD3" s="4590"/>
      <c r="AE3" s="4590"/>
      <c r="AF3" s="4590"/>
      <c r="AG3" s="4590"/>
      <c r="AH3" s="4590"/>
      <c r="AI3" s="4590"/>
      <c r="AJ3" s="4590"/>
      <c r="AK3" s="4590"/>
      <c r="AL3" s="4590"/>
      <c r="AM3" s="4590"/>
      <c r="AN3" s="4590"/>
      <c r="AO3" s="4590"/>
      <c r="AP3" s="4590"/>
      <c r="AQ3" s="4590"/>
      <c r="AR3" s="4590"/>
      <c r="AS3" s="4590"/>
      <c r="AT3" s="4590"/>
      <c r="AU3" s="4590"/>
      <c r="AV3" s="4590"/>
      <c r="AW3" s="4590"/>
      <c r="AX3" s="4590"/>
      <c r="AY3" s="4590"/>
      <c r="AZ3" s="4590"/>
      <c r="BA3" s="4590"/>
      <c r="BB3" s="4590"/>
      <c r="BC3" s="4590"/>
      <c r="BD3" s="4590"/>
      <c r="BE3" s="4590"/>
      <c r="BF3" s="4590"/>
      <c r="BG3" s="4590"/>
      <c r="BH3" s="4590"/>
      <c r="BI3" s="4590"/>
      <c r="BJ3" s="4590"/>
      <c r="BK3" s="4590"/>
    </row>
    <row r="4" spans="2:63" ht="22.5" customHeight="1">
      <c r="B4" s="4542" t="s">
        <v>113</v>
      </c>
      <c r="C4" s="4542"/>
      <c r="D4" s="4542"/>
      <c r="E4" s="4542"/>
      <c r="F4" s="4542"/>
      <c r="G4" s="4542"/>
      <c r="H4" s="4542"/>
      <c r="I4" s="4542"/>
      <c r="J4" s="4542"/>
      <c r="K4" s="4542"/>
      <c r="L4" s="4542"/>
      <c r="M4" s="4542"/>
      <c r="N4" s="4542"/>
      <c r="O4" s="4542"/>
      <c r="P4" s="4542"/>
      <c r="Q4" s="4542"/>
      <c r="R4" s="4542"/>
      <c r="S4" s="4542"/>
      <c r="T4" s="4542"/>
      <c r="U4" s="4542"/>
      <c r="V4" s="4542"/>
      <c r="W4" s="4542"/>
      <c r="X4" s="4542"/>
      <c r="Y4" s="4542"/>
      <c r="Z4" s="4542"/>
      <c r="AA4" s="4542"/>
      <c r="AB4" s="4542"/>
      <c r="AC4" s="4542"/>
      <c r="AD4" s="4542"/>
      <c r="AE4" s="4542"/>
      <c r="AF4" s="4542"/>
      <c r="AG4" s="4542"/>
      <c r="AH4" s="4542"/>
      <c r="AI4" s="4542"/>
      <c r="AJ4" s="4542"/>
      <c r="AK4" s="4542"/>
      <c r="AL4" s="4542"/>
      <c r="AM4" s="4542"/>
      <c r="AN4" s="4542"/>
      <c r="AO4" s="4542"/>
      <c r="AP4" s="4542"/>
      <c r="AQ4" s="4542"/>
      <c r="AR4" s="4542"/>
      <c r="AS4" s="4542"/>
      <c r="AT4" s="4542"/>
      <c r="AU4" s="4542"/>
      <c r="AV4" s="4542"/>
      <c r="AW4" s="4542"/>
      <c r="AX4" s="4542"/>
      <c r="AY4" s="4542"/>
      <c r="AZ4" s="4542"/>
      <c r="BA4" s="4542"/>
      <c r="BB4" s="4542"/>
      <c r="BC4" s="4542"/>
      <c r="BD4" s="4542"/>
      <c r="BE4" s="4542"/>
      <c r="BF4" s="4542"/>
      <c r="BG4" s="4542"/>
      <c r="BH4" s="4542"/>
      <c r="BI4" s="4542"/>
      <c r="BJ4" s="4542"/>
      <c r="BK4" s="4542"/>
    </row>
    <row r="5" spans="2:63" ht="18.75">
      <c r="B5" s="4544" t="s">
        <v>198</v>
      </c>
      <c r="C5" s="4544"/>
      <c r="D5" s="4544"/>
      <c r="E5" s="4544"/>
      <c r="F5" s="4544"/>
      <c r="G5" s="4544"/>
      <c r="H5" s="4544"/>
      <c r="I5" s="4544"/>
      <c r="J5" s="4544"/>
      <c r="K5" s="4544"/>
      <c r="L5" s="4544"/>
      <c r="M5" s="4544"/>
      <c r="N5" s="4544"/>
      <c r="O5" s="4544"/>
      <c r="P5" s="4544"/>
      <c r="Q5" s="4544"/>
      <c r="R5" s="4544"/>
      <c r="S5" s="4544"/>
      <c r="T5" s="4544"/>
      <c r="U5" s="4544"/>
      <c r="V5" s="4544"/>
      <c r="W5" s="4544"/>
      <c r="X5" s="4544"/>
      <c r="Y5" s="4544"/>
      <c r="Z5" s="4544"/>
      <c r="AA5" s="4544"/>
      <c r="AB5" s="4544"/>
      <c r="AC5" s="4544"/>
      <c r="AD5" s="4544"/>
      <c r="AE5" s="4544"/>
      <c r="AF5" s="4544"/>
      <c r="AG5" s="4544"/>
      <c r="AH5" s="4544"/>
      <c r="AI5" s="4544"/>
      <c r="AJ5" s="4544"/>
      <c r="AK5" s="4544"/>
      <c r="AL5" s="4544"/>
      <c r="AM5" s="4544"/>
      <c r="AN5" s="4544"/>
      <c r="AO5" s="4544"/>
      <c r="AP5" s="4544"/>
      <c r="AQ5" s="4544"/>
      <c r="AR5" s="4544"/>
      <c r="AS5" s="4544"/>
      <c r="AT5" s="4544"/>
      <c r="AU5" s="4544"/>
      <c r="AV5" s="4544"/>
      <c r="AW5" s="4544"/>
      <c r="AX5" s="4544"/>
      <c r="AY5" s="4544"/>
      <c r="AZ5" s="4544"/>
      <c r="BA5" s="4544"/>
      <c r="BB5" s="4544"/>
      <c r="BC5" s="4544"/>
      <c r="BD5" s="4544"/>
      <c r="BE5" s="4544"/>
      <c r="BF5" s="4544"/>
      <c r="BG5" s="4544"/>
      <c r="BH5" s="4544"/>
      <c r="BI5" s="4544"/>
      <c r="BJ5" s="4544"/>
      <c r="BK5" s="4544"/>
    </row>
    <row r="6" spans="2:63" ht="18.75">
      <c r="B6" s="4544" t="s">
        <v>144</v>
      </c>
      <c r="C6" s="4544"/>
      <c r="D6" s="4544"/>
      <c r="E6" s="4544"/>
      <c r="F6" s="4544"/>
      <c r="G6" s="4544"/>
      <c r="H6" s="4544"/>
      <c r="I6" s="4544"/>
      <c r="J6" s="4544"/>
      <c r="K6" s="4544"/>
      <c r="L6" s="4544"/>
      <c r="M6" s="4544"/>
      <c r="N6" s="4544"/>
      <c r="O6" s="4544"/>
      <c r="P6" s="4544"/>
      <c r="Q6" s="4544"/>
      <c r="R6" s="4544"/>
      <c r="S6" s="4544"/>
      <c r="T6" s="4544"/>
      <c r="U6" s="4544"/>
      <c r="V6" s="4544"/>
      <c r="W6" s="4544"/>
      <c r="X6" s="4544"/>
      <c r="Y6" s="4544"/>
      <c r="Z6" s="4544"/>
      <c r="AA6" s="4544"/>
      <c r="AB6" s="4544"/>
      <c r="AC6" s="4544"/>
      <c r="AD6" s="4544"/>
      <c r="AE6" s="4544"/>
      <c r="AF6" s="4544"/>
      <c r="AG6" s="4544"/>
      <c r="AH6" s="4544"/>
      <c r="AI6" s="4544"/>
      <c r="AJ6" s="4544"/>
      <c r="AK6" s="4544"/>
      <c r="AL6" s="4544"/>
      <c r="AM6" s="4544"/>
      <c r="AN6" s="4544"/>
      <c r="AO6" s="4544"/>
      <c r="AP6" s="4544"/>
      <c r="AQ6" s="4544"/>
      <c r="AR6" s="4544"/>
      <c r="AS6" s="4544"/>
      <c r="AT6" s="4544"/>
      <c r="AU6" s="4544"/>
      <c r="AV6" s="4544"/>
      <c r="AW6" s="4544"/>
      <c r="AX6" s="4544"/>
      <c r="AY6" s="4544"/>
      <c r="AZ6" s="4544"/>
      <c r="BA6" s="4544"/>
      <c r="BB6" s="4544"/>
      <c r="BC6" s="4544"/>
      <c r="BD6" s="4544"/>
      <c r="BE6" s="4544"/>
      <c r="BF6" s="4544"/>
      <c r="BG6" s="4544"/>
      <c r="BH6" s="4544"/>
      <c r="BI6" s="4544"/>
      <c r="BJ6" s="4544"/>
      <c r="BK6" s="4544"/>
    </row>
    <row r="7" spans="2:63" ht="18.75">
      <c r="B7" s="4544" t="s">
        <v>142</v>
      </c>
      <c r="C7" s="4544"/>
      <c r="D7" s="4544"/>
      <c r="E7" s="4544"/>
      <c r="F7" s="4544"/>
      <c r="G7" s="4544"/>
      <c r="H7" s="4544"/>
      <c r="I7" s="4544"/>
      <c r="J7" s="4544"/>
      <c r="K7" s="4544"/>
      <c r="L7" s="4544"/>
      <c r="M7" s="4544"/>
      <c r="N7" s="4544"/>
      <c r="O7" s="4544"/>
      <c r="P7" s="4544"/>
      <c r="Q7" s="4544"/>
      <c r="R7" s="4544"/>
      <c r="S7" s="4544"/>
      <c r="T7" s="4544"/>
      <c r="U7" s="4544"/>
      <c r="V7" s="4544"/>
      <c r="W7" s="4544"/>
      <c r="X7" s="4544"/>
      <c r="Y7" s="4544"/>
      <c r="Z7" s="4544"/>
      <c r="AA7" s="4544"/>
      <c r="AB7" s="4544"/>
      <c r="AC7" s="4544"/>
      <c r="AD7" s="4544"/>
      <c r="AE7" s="4544"/>
      <c r="AF7" s="4544"/>
      <c r="AG7" s="4544"/>
      <c r="AH7" s="4544"/>
      <c r="AI7" s="4544"/>
      <c r="AJ7" s="4544"/>
      <c r="AK7" s="4544"/>
      <c r="AL7" s="4544"/>
      <c r="AM7" s="4544"/>
      <c r="AN7" s="4544"/>
      <c r="AO7" s="4544"/>
      <c r="AP7" s="4544"/>
      <c r="AQ7" s="4544"/>
      <c r="AR7" s="4544"/>
      <c r="AS7" s="4544"/>
      <c r="AT7" s="4544"/>
      <c r="AU7" s="4544"/>
      <c r="AV7" s="4544"/>
      <c r="AW7" s="4544"/>
      <c r="AX7" s="4544"/>
      <c r="AY7" s="4544"/>
      <c r="AZ7" s="4544"/>
      <c r="BA7" s="4544"/>
      <c r="BB7" s="4544"/>
      <c r="BC7" s="4544"/>
      <c r="BD7" s="4544"/>
      <c r="BE7" s="4544"/>
      <c r="BF7" s="4544"/>
      <c r="BG7" s="4544"/>
      <c r="BH7" s="4544"/>
      <c r="BI7" s="4544"/>
      <c r="BJ7" s="4544"/>
      <c r="BK7" s="4544"/>
    </row>
    <row r="8" spans="2:63" ht="24" customHeight="1" thickBot="1">
      <c r="B8" s="2671"/>
      <c r="C8" s="2671"/>
      <c r="D8" s="2671"/>
      <c r="E8" s="2671"/>
      <c r="F8" s="2671"/>
      <c r="G8" s="2671"/>
      <c r="H8" s="2671"/>
      <c r="I8" s="2671"/>
      <c r="J8" s="2671"/>
      <c r="K8" s="2671"/>
      <c r="L8" s="2671"/>
      <c r="M8" s="2671"/>
      <c r="N8" s="2671"/>
      <c r="O8" s="2671"/>
      <c r="P8" s="2671"/>
      <c r="Q8" s="2671"/>
      <c r="R8" s="2671"/>
      <c r="S8" s="2671"/>
      <c r="T8" s="2671"/>
      <c r="U8" s="2671"/>
      <c r="V8" s="2671"/>
      <c r="W8" s="2671"/>
      <c r="X8" s="2671"/>
      <c r="Y8" s="2671"/>
      <c r="Z8" s="2671"/>
      <c r="AA8" s="2671"/>
      <c r="AB8" s="2671"/>
      <c r="AC8" s="2671"/>
      <c r="AD8" s="2671"/>
      <c r="AE8" s="2671"/>
      <c r="AF8" s="2671"/>
      <c r="AG8" s="2671"/>
      <c r="AH8" s="2671"/>
      <c r="AI8" s="2671"/>
      <c r="AJ8" s="2671"/>
      <c r="AK8" s="2671"/>
      <c r="AL8" s="2671"/>
      <c r="AM8" s="2671"/>
      <c r="AN8" s="2671"/>
      <c r="AO8" s="2671"/>
      <c r="AP8" s="2671"/>
      <c r="AQ8" s="2671"/>
      <c r="AR8" s="2671"/>
      <c r="AS8" s="2671"/>
      <c r="AT8" s="2671"/>
      <c r="AU8" s="2671"/>
      <c r="AV8" s="2671"/>
      <c r="AW8" s="2671"/>
      <c r="AX8" s="2671"/>
      <c r="AY8" s="2671"/>
      <c r="AZ8" s="2671"/>
      <c r="BA8" s="2671"/>
      <c r="BB8" s="2671"/>
      <c r="BC8" s="2671"/>
      <c r="BD8" s="2671"/>
      <c r="BE8" s="2671"/>
      <c r="BF8" s="2671"/>
      <c r="BG8" s="2671"/>
      <c r="BH8" s="2671"/>
      <c r="BI8" s="2671"/>
      <c r="BJ8" s="2671"/>
      <c r="BK8" s="2671"/>
    </row>
    <row r="9" spans="2:63" s="2770" customFormat="1" ht="34.5" customHeight="1" thickBot="1">
      <c r="B9" s="2769"/>
      <c r="C9" s="4538" t="s">
        <v>73</v>
      </c>
      <c r="D9" s="4539"/>
      <c r="E9" s="4539"/>
      <c r="F9" s="4539"/>
      <c r="G9" s="4540"/>
      <c r="H9" s="4538" t="s">
        <v>0</v>
      </c>
      <c r="I9" s="4539"/>
      <c r="J9" s="4539"/>
      <c r="K9" s="4539"/>
      <c r="L9" s="4540"/>
      <c r="M9" s="4538" t="s">
        <v>74</v>
      </c>
      <c r="N9" s="4539"/>
      <c r="O9" s="4539"/>
      <c r="P9" s="4539"/>
      <c r="Q9" s="4540"/>
      <c r="R9" s="4538" t="s">
        <v>75</v>
      </c>
      <c r="S9" s="4539"/>
      <c r="T9" s="4539"/>
      <c r="U9" s="4539"/>
      <c r="V9" s="4540"/>
      <c r="W9" s="4538" t="s">
        <v>76</v>
      </c>
      <c r="X9" s="4539"/>
      <c r="Y9" s="4539"/>
      <c r="Z9" s="4539"/>
      <c r="AA9" s="4540"/>
      <c r="AB9" s="4538" t="s">
        <v>77</v>
      </c>
      <c r="AC9" s="4539"/>
      <c r="AD9" s="4539"/>
      <c r="AE9" s="4539"/>
      <c r="AF9" s="4540"/>
      <c r="AG9" s="4538" t="s">
        <v>78</v>
      </c>
      <c r="AH9" s="4539"/>
      <c r="AI9" s="4539"/>
      <c r="AJ9" s="4539"/>
      <c r="AK9" s="4540"/>
      <c r="AL9" s="4538" t="s">
        <v>1</v>
      </c>
      <c r="AM9" s="4539"/>
      <c r="AN9" s="4539"/>
      <c r="AO9" s="4539"/>
      <c r="AP9" s="4540"/>
      <c r="AQ9" s="4538" t="s">
        <v>79</v>
      </c>
      <c r="AR9" s="4539"/>
      <c r="AS9" s="4539"/>
      <c r="AT9" s="4539"/>
      <c r="AU9" s="4540"/>
      <c r="AV9" s="4538" t="s">
        <v>80</v>
      </c>
      <c r="AW9" s="4539"/>
      <c r="AX9" s="4539"/>
      <c r="AY9" s="4539"/>
      <c r="AZ9" s="4540"/>
      <c r="BA9" s="4538" t="s">
        <v>81</v>
      </c>
      <c r="BB9" s="4539"/>
      <c r="BC9" s="4539"/>
      <c r="BD9" s="4539"/>
      <c r="BE9" s="4540"/>
      <c r="BF9" s="4538" t="s">
        <v>82</v>
      </c>
      <c r="BG9" s="4539"/>
      <c r="BH9" s="4539"/>
      <c r="BI9" s="4539"/>
      <c r="BJ9" s="4539"/>
      <c r="BK9" s="1968" t="s">
        <v>96</v>
      </c>
    </row>
    <row r="10" spans="2:63" ht="17.100000000000001" customHeight="1">
      <c r="B10" s="2771" t="s">
        <v>2</v>
      </c>
      <c r="C10" s="2772" t="s">
        <v>3</v>
      </c>
      <c r="D10" s="2773"/>
      <c r="E10" s="4580" t="s">
        <v>171</v>
      </c>
      <c r="F10" s="4581"/>
      <c r="G10" s="4582"/>
      <c r="H10" s="2772" t="s">
        <v>3</v>
      </c>
      <c r="I10" s="2773"/>
      <c r="J10" s="4580" t="s">
        <v>171</v>
      </c>
      <c r="K10" s="4581"/>
      <c r="L10" s="4582"/>
      <c r="M10" s="2772" t="s">
        <v>3</v>
      </c>
      <c r="N10" s="2773"/>
      <c r="O10" s="4580" t="s">
        <v>171</v>
      </c>
      <c r="P10" s="4581"/>
      <c r="Q10" s="4582"/>
      <c r="R10" s="2772" t="s">
        <v>3</v>
      </c>
      <c r="S10" s="2773"/>
      <c r="T10" s="4580" t="s">
        <v>171</v>
      </c>
      <c r="U10" s="4581"/>
      <c r="V10" s="4582"/>
      <c r="W10" s="2772" t="s">
        <v>3</v>
      </c>
      <c r="X10" s="2773"/>
      <c r="Y10" s="4580" t="s">
        <v>171</v>
      </c>
      <c r="Z10" s="4581"/>
      <c r="AA10" s="4582"/>
      <c r="AB10" s="2772" t="s">
        <v>3</v>
      </c>
      <c r="AC10" s="2773"/>
      <c r="AD10" s="4580" t="s">
        <v>171</v>
      </c>
      <c r="AE10" s="4581"/>
      <c r="AF10" s="4582"/>
      <c r="AG10" s="2772" t="s">
        <v>3</v>
      </c>
      <c r="AH10" s="2773"/>
      <c r="AI10" s="4580" t="s">
        <v>171</v>
      </c>
      <c r="AJ10" s="4581"/>
      <c r="AK10" s="4582"/>
      <c r="AL10" s="2772" t="s">
        <v>3</v>
      </c>
      <c r="AM10" s="2773"/>
      <c r="AN10" s="4580" t="s">
        <v>171</v>
      </c>
      <c r="AO10" s="4581"/>
      <c r="AP10" s="4582"/>
      <c r="AQ10" s="2772" t="s">
        <v>3</v>
      </c>
      <c r="AR10" s="2773"/>
      <c r="AS10" s="4580" t="s">
        <v>171</v>
      </c>
      <c r="AT10" s="4581"/>
      <c r="AU10" s="4582"/>
      <c r="AV10" s="2772" t="s">
        <v>3</v>
      </c>
      <c r="AW10" s="2773"/>
      <c r="AX10" s="4580" t="s">
        <v>171</v>
      </c>
      <c r="AY10" s="4581"/>
      <c r="AZ10" s="4582"/>
      <c r="BA10" s="2772" t="s">
        <v>3</v>
      </c>
      <c r="BB10" s="2773"/>
      <c r="BC10" s="4580" t="s">
        <v>171</v>
      </c>
      <c r="BD10" s="4581"/>
      <c r="BE10" s="4582"/>
      <c r="BF10" s="2772" t="s">
        <v>3</v>
      </c>
      <c r="BG10" s="2773"/>
      <c r="BH10" s="4580" t="s">
        <v>171</v>
      </c>
      <c r="BI10" s="4581"/>
      <c r="BJ10" s="4582"/>
      <c r="BK10" s="1972"/>
    </row>
    <row r="11" spans="2:63" ht="17.100000000000001" customHeight="1">
      <c r="B11" s="2771" t="s">
        <v>4</v>
      </c>
      <c r="C11" s="2005" t="s">
        <v>5</v>
      </c>
      <c r="D11" s="2774" t="s">
        <v>6</v>
      </c>
      <c r="E11" s="4583"/>
      <c r="F11" s="4584"/>
      <c r="G11" s="4585"/>
      <c r="H11" s="2005" t="s">
        <v>5</v>
      </c>
      <c r="I11" s="2774" t="s">
        <v>6</v>
      </c>
      <c r="J11" s="4583"/>
      <c r="K11" s="4584"/>
      <c r="L11" s="4585"/>
      <c r="M11" s="2005" t="s">
        <v>5</v>
      </c>
      <c r="N11" s="2774" t="s">
        <v>6</v>
      </c>
      <c r="O11" s="4583"/>
      <c r="P11" s="4584"/>
      <c r="Q11" s="4585"/>
      <c r="R11" s="2005" t="s">
        <v>5</v>
      </c>
      <c r="S11" s="2774" t="s">
        <v>6</v>
      </c>
      <c r="T11" s="4583"/>
      <c r="U11" s="4584"/>
      <c r="V11" s="4585"/>
      <c r="W11" s="2005" t="s">
        <v>5</v>
      </c>
      <c r="X11" s="2774" t="s">
        <v>6</v>
      </c>
      <c r="Y11" s="4583"/>
      <c r="Z11" s="4584"/>
      <c r="AA11" s="4585"/>
      <c r="AB11" s="2005" t="s">
        <v>5</v>
      </c>
      <c r="AC11" s="2774" t="s">
        <v>6</v>
      </c>
      <c r="AD11" s="4583"/>
      <c r="AE11" s="4584"/>
      <c r="AF11" s="4585"/>
      <c r="AG11" s="2005" t="s">
        <v>5</v>
      </c>
      <c r="AH11" s="2774" t="s">
        <v>6</v>
      </c>
      <c r="AI11" s="4583"/>
      <c r="AJ11" s="4584"/>
      <c r="AK11" s="4585"/>
      <c r="AL11" s="2005" t="s">
        <v>5</v>
      </c>
      <c r="AM11" s="2774" t="s">
        <v>6</v>
      </c>
      <c r="AN11" s="4583"/>
      <c r="AO11" s="4584"/>
      <c r="AP11" s="4585"/>
      <c r="AQ11" s="2005" t="s">
        <v>5</v>
      </c>
      <c r="AR11" s="2774" t="s">
        <v>6</v>
      </c>
      <c r="AS11" s="4583"/>
      <c r="AT11" s="4584"/>
      <c r="AU11" s="4585"/>
      <c r="AV11" s="2005" t="s">
        <v>5</v>
      </c>
      <c r="AW11" s="2774" t="s">
        <v>6</v>
      </c>
      <c r="AX11" s="4583"/>
      <c r="AY11" s="4584"/>
      <c r="AZ11" s="4585"/>
      <c r="BA11" s="2005" t="s">
        <v>5</v>
      </c>
      <c r="BB11" s="2774" t="s">
        <v>6</v>
      </c>
      <c r="BC11" s="4583"/>
      <c r="BD11" s="4584"/>
      <c r="BE11" s="4585"/>
      <c r="BF11" s="2005" t="s">
        <v>5</v>
      </c>
      <c r="BG11" s="2774" t="s">
        <v>6</v>
      </c>
      <c r="BH11" s="4583"/>
      <c r="BI11" s="4584"/>
      <c r="BJ11" s="4585"/>
      <c r="BK11" s="1975"/>
    </row>
    <row r="12" spans="2:63" ht="17.100000000000001" customHeight="1">
      <c r="B12" s="2771" t="s">
        <v>7</v>
      </c>
      <c r="C12" s="2005" t="s">
        <v>8</v>
      </c>
      <c r="D12" s="2774" t="s">
        <v>9</v>
      </c>
      <c r="E12" s="4583"/>
      <c r="F12" s="4584"/>
      <c r="G12" s="4585"/>
      <c r="H12" s="2005" t="s">
        <v>8</v>
      </c>
      <c r="I12" s="2774" t="s">
        <v>9</v>
      </c>
      <c r="J12" s="4583"/>
      <c r="K12" s="4584"/>
      <c r="L12" s="4585"/>
      <c r="M12" s="2005" t="s">
        <v>8</v>
      </c>
      <c r="N12" s="2774" t="s">
        <v>9</v>
      </c>
      <c r="O12" s="4583"/>
      <c r="P12" s="4584"/>
      <c r="Q12" s="4585"/>
      <c r="R12" s="2005" t="s">
        <v>8</v>
      </c>
      <c r="S12" s="2774" t="s">
        <v>9</v>
      </c>
      <c r="T12" s="4583"/>
      <c r="U12" s="4584"/>
      <c r="V12" s="4585"/>
      <c r="W12" s="2005" t="s">
        <v>8</v>
      </c>
      <c r="X12" s="2774" t="s">
        <v>9</v>
      </c>
      <c r="Y12" s="4583"/>
      <c r="Z12" s="4584"/>
      <c r="AA12" s="4585"/>
      <c r="AB12" s="2005" t="s">
        <v>8</v>
      </c>
      <c r="AC12" s="2774" t="s">
        <v>9</v>
      </c>
      <c r="AD12" s="4583"/>
      <c r="AE12" s="4584"/>
      <c r="AF12" s="4585"/>
      <c r="AG12" s="2005" t="s">
        <v>8</v>
      </c>
      <c r="AH12" s="2774" t="s">
        <v>9</v>
      </c>
      <c r="AI12" s="4583"/>
      <c r="AJ12" s="4584"/>
      <c r="AK12" s="4585"/>
      <c r="AL12" s="2005" t="s">
        <v>8</v>
      </c>
      <c r="AM12" s="2774" t="s">
        <v>9</v>
      </c>
      <c r="AN12" s="4583"/>
      <c r="AO12" s="4584"/>
      <c r="AP12" s="4585"/>
      <c r="AQ12" s="2005" t="s">
        <v>8</v>
      </c>
      <c r="AR12" s="2774" t="s">
        <v>9</v>
      </c>
      <c r="AS12" s="4583"/>
      <c r="AT12" s="4584"/>
      <c r="AU12" s="4585"/>
      <c r="AV12" s="2005" t="s">
        <v>8</v>
      </c>
      <c r="AW12" s="2774" t="s">
        <v>9</v>
      </c>
      <c r="AX12" s="4583"/>
      <c r="AY12" s="4584"/>
      <c r="AZ12" s="4585"/>
      <c r="BA12" s="2005" t="s">
        <v>8</v>
      </c>
      <c r="BB12" s="2774" t="s">
        <v>9</v>
      </c>
      <c r="BC12" s="4583"/>
      <c r="BD12" s="4584"/>
      <c r="BE12" s="4585"/>
      <c r="BF12" s="2005" t="s">
        <v>8</v>
      </c>
      <c r="BG12" s="2774" t="s">
        <v>9</v>
      </c>
      <c r="BH12" s="4583"/>
      <c r="BI12" s="4584"/>
      <c r="BJ12" s="4585"/>
      <c r="BK12" s="2775"/>
    </row>
    <row r="13" spans="2:63" ht="17.100000000000001" customHeight="1">
      <c r="B13" s="2771" t="s">
        <v>10</v>
      </c>
      <c r="C13" s="2005" t="s">
        <v>6</v>
      </c>
      <c r="D13" s="2774" t="s">
        <v>11</v>
      </c>
      <c r="E13" s="4583"/>
      <c r="F13" s="4584"/>
      <c r="G13" s="4585"/>
      <c r="H13" s="2005" t="s">
        <v>6</v>
      </c>
      <c r="I13" s="2774" t="s">
        <v>11</v>
      </c>
      <c r="J13" s="4583"/>
      <c r="K13" s="4584"/>
      <c r="L13" s="4585"/>
      <c r="M13" s="2005" t="s">
        <v>6</v>
      </c>
      <c r="N13" s="2774" t="s">
        <v>11</v>
      </c>
      <c r="O13" s="4583"/>
      <c r="P13" s="4584"/>
      <c r="Q13" s="4585"/>
      <c r="R13" s="2005" t="s">
        <v>6</v>
      </c>
      <c r="S13" s="2774" t="s">
        <v>11</v>
      </c>
      <c r="T13" s="4583"/>
      <c r="U13" s="4584"/>
      <c r="V13" s="4585"/>
      <c r="W13" s="2005" t="s">
        <v>6</v>
      </c>
      <c r="X13" s="2774" t="s">
        <v>11</v>
      </c>
      <c r="Y13" s="4583"/>
      <c r="Z13" s="4584"/>
      <c r="AA13" s="4585"/>
      <c r="AB13" s="2005" t="s">
        <v>6</v>
      </c>
      <c r="AC13" s="2774" t="s">
        <v>11</v>
      </c>
      <c r="AD13" s="4583"/>
      <c r="AE13" s="4584"/>
      <c r="AF13" s="4585"/>
      <c r="AG13" s="2005" t="s">
        <v>6</v>
      </c>
      <c r="AH13" s="2774" t="s">
        <v>11</v>
      </c>
      <c r="AI13" s="4583"/>
      <c r="AJ13" s="4584"/>
      <c r="AK13" s="4585"/>
      <c r="AL13" s="2005" t="s">
        <v>6</v>
      </c>
      <c r="AM13" s="2774" t="s">
        <v>11</v>
      </c>
      <c r="AN13" s="4583"/>
      <c r="AO13" s="4584"/>
      <c r="AP13" s="4585"/>
      <c r="AQ13" s="2005" t="s">
        <v>6</v>
      </c>
      <c r="AR13" s="2774" t="s">
        <v>11</v>
      </c>
      <c r="AS13" s="4583"/>
      <c r="AT13" s="4584"/>
      <c r="AU13" s="4585"/>
      <c r="AV13" s="2005" t="s">
        <v>6</v>
      </c>
      <c r="AW13" s="2774" t="s">
        <v>11</v>
      </c>
      <c r="AX13" s="4583"/>
      <c r="AY13" s="4584"/>
      <c r="AZ13" s="4585"/>
      <c r="BA13" s="2005" t="s">
        <v>6</v>
      </c>
      <c r="BB13" s="2774" t="s">
        <v>11</v>
      </c>
      <c r="BC13" s="4583"/>
      <c r="BD13" s="4584"/>
      <c r="BE13" s="4585"/>
      <c r="BF13" s="2005" t="s">
        <v>6</v>
      </c>
      <c r="BG13" s="2774" t="s">
        <v>11</v>
      </c>
      <c r="BH13" s="4583"/>
      <c r="BI13" s="4584"/>
      <c r="BJ13" s="4585"/>
      <c r="BK13" s="2776"/>
    </row>
    <row r="14" spans="2:63" ht="17.100000000000001" customHeight="1">
      <c r="B14" s="2771" t="s">
        <v>12</v>
      </c>
      <c r="C14" s="2005" t="s">
        <v>9</v>
      </c>
      <c r="D14" s="2754"/>
      <c r="E14" s="4586"/>
      <c r="F14" s="4587"/>
      <c r="G14" s="4588"/>
      <c r="H14" s="2005" t="s">
        <v>9</v>
      </c>
      <c r="I14" s="2754"/>
      <c r="J14" s="4586"/>
      <c r="K14" s="4587"/>
      <c r="L14" s="4588"/>
      <c r="M14" s="2005" t="s">
        <v>9</v>
      </c>
      <c r="N14" s="2754"/>
      <c r="O14" s="4586"/>
      <c r="P14" s="4587"/>
      <c r="Q14" s="4588"/>
      <c r="R14" s="2005" t="s">
        <v>9</v>
      </c>
      <c r="S14" s="2754"/>
      <c r="T14" s="4586"/>
      <c r="U14" s="4587"/>
      <c r="V14" s="4588"/>
      <c r="W14" s="2005" t="s">
        <v>9</v>
      </c>
      <c r="X14" s="2754"/>
      <c r="Y14" s="4586"/>
      <c r="Z14" s="4587"/>
      <c r="AA14" s="4588"/>
      <c r="AB14" s="2005" t="s">
        <v>9</v>
      </c>
      <c r="AC14" s="2754"/>
      <c r="AD14" s="4586"/>
      <c r="AE14" s="4587"/>
      <c r="AF14" s="4588"/>
      <c r="AG14" s="2005" t="s">
        <v>9</v>
      </c>
      <c r="AH14" s="2754"/>
      <c r="AI14" s="4586"/>
      <c r="AJ14" s="4587"/>
      <c r="AK14" s="4588"/>
      <c r="AL14" s="2005" t="s">
        <v>9</v>
      </c>
      <c r="AM14" s="2754"/>
      <c r="AN14" s="4586"/>
      <c r="AO14" s="4587"/>
      <c r="AP14" s="4588"/>
      <c r="AQ14" s="2005" t="s">
        <v>9</v>
      </c>
      <c r="AR14" s="2754"/>
      <c r="AS14" s="4586"/>
      <c r="AT14" s="4587"/>
      <c r="AU14" s="4588"/>
      <c r="AV14" s="2005" t="s">
        <v>9</v>
      </c>
      <c r="AW14" s="2754"/>
      <c r="AX14" s="4586"/>
      <c r="AY14" s="4587"/>
      <c r="AZ14" s="4588"/>
      <c r="BA14" s="2005" t="s">
        <v>9</v>
      </c>
      <c r="BB14" s="2754"/>
      <c r="BC14" s="4586"/>
      <c r="BD14" s="4587"/>
      <c r="BE14" s="4588"/>
      <c r="BF14" s="2005" t="s">
        <v>9</v>
      </c>
      <c r="BG14" s="2754"/>
      <c r="BH14" s="4586"/>
      <c r="BI14" s="4587"/>
      <c r="BJ14" s="4588"/>
      <c r="BK14" s="1982"/>
    </row>
    <row r="15" spans="2:63" ht="17.100000000000001" customHeight="1" thickBot="1">
      <c r="B15" s="2777"/>
      <c r="C15" s="2009" t="s">
        <v>11</v>
      </c>
      <c r="D15" s="2778"/>
      <c r="E15" s="2779">
        <v>7</v>
      </c>
      <c r="F15" s="2780">
        <v>8</v>
      </c>
      <c r="G15" s="2781">
        <v>9</v>
      </c>
      <c r="H15" s="2009" t="s">
        <v>11</v>
      </c>
      <c r="I15" s="2778"/>
      <c r="J15" s="2779">
        <v>7</v>
      </c>
      <c r="K15" s="2780">
        <v>8</v>
      </c>
      <c r="L15" s="2781">
        <v>9</v>
      </c>
      <c r="M15" s="2009" t="s">
        <v>11</v>
      </c>
      <c r="N15" s="2778"/>
      <c r="O15" s="2779">
        <v>7</v>
      </c>
      <c r="P15" s="2780">
        <v>8</v>
      </c>
      <c r="Q15" s="2781">
        <v>9</v>
      </c>
      <c r="R15" s="2009" t="s">
        <v>11</v>
      </c>
      <c r="S15" s="2778"/>
      <c r="T15" s="2779">
        <v>7</v>
      </c>
      <c r="U15" s="2780">
        <v>8</v>
      </c>
      <c r="V15" s="2781">
        <v>9</v>
      </c>
      <c r="W15" s="2009" t="s">
        <v>11</v>
      </c>
      <c r="X15" s="2778"/>
      <c r="Y15" s="2779">
        <v>7</v>
      </c>
      <c r="Z15" s="2780">
        <v>8</v>
      </c>
      <c r="AA15" s="2781">
        <v>9</v>
      </c>
      <c r="AB15" s="2009" t="s">
        <v>11</v>
      </c>
      <c r="AC15" s="2778"/>
      <c r="AD15" s="2779">
        <v>7</v>
      </c>
      <c r="AE15" s="2780">
        <v>8</v>
      </c>
      <c r="AF15" s="2781">
        <v>9</v>
      </c>
      <c r="AG15" s="2009" t="s">
        <v>11</v>
      </c>
      <c r="AH15" s="2778"/>
      <c r="AI15" s="2779">
        <v>7</v>
      </c>
      <c r="AJ15" s="2780">
        <v>8</v>
      </c>
      <c r="AK15" s="2781">
        <v>9</v>
      </c>
      <c r="AL15" s="2009" t="s">
        <v>11</v>
      </c>
      <c r="AM15" s="2778"/>
      <c r="AN15" s="2779">
        <v>7</v>
      </c>
      <c r="AO15" s="2780">
        <v>8</v>
      </c>
      <c r="AP15" s="2781">
        <v>9</v>
      </c>
      <c r="AQ15" s="2009" t="s">
        <v>11</v>
      </c>
      <c r="AR15" s="2778"/>
      <c r="AS15" s="2779">
        <v>7</v>
      </c>
      <c r="AT15" s="2780">
        <v>8</v>
      </c>
      <c r="AU15" s="2781">
        <v>9</v>
      </c>
      <c r="AV15" s="2009" t="s">
        <v>11</v>
      </c>
      <c r="AW15" s="2778"/>
      <c r="AX15" s="2779">
        <v>7</v>
      </c>
      <c r="AY15" s="2780">
        <v>8</v>
      </c>
      <c r="AZ15" s="2781">
        <v>9</v>
      </c>
      <c r="BA15" s="2009" t="s">
        <v>11</v>
      </c>
      <c r="BB15" s="2778"/>
      <c r="BC15" s="2779">
        <v>7</v>
      </c>
      <c r="BD15" s="2780">
        <v>8</v>
      </c>
      <c r="BE15" s="2781">
        <v>9</v>
      </c>
      <c r="BF15" s="2009" t="s">
        <v>11</v>
      </c>
      <c r="BG15" s="2778"/>
      <c r="BH15" s="2779">
        <v>7</v>
      </c>
      <c r="BI15" s="2780">
        <v>8</v>
      </c>
      <c r="BJ15" s="2781">
        <v>9</v>
      </c>
      <c r="BK15" s="2771"/>
    </row>
    <row r="16" spans="2:63" ht="18" customHeight="1" thickBot="1">
      <c r="B16" s="2782" t="s">
        <v>13</v>
      </c>
      <c r="C16" s="22"/>
      <c r="D16" s="1393" t="s">
        <v>15</v>
      </c>
      <c r="E16" s="1051" t="s">
        <v>15</v>
      </c>
      <c r="F16" s="1052"/>
      <c r="G16" s="1053" t="s">
        <v>15</v>
      </c>
      <c r="H16" s="22"/>
      <c r="I16" s="169" t="s">
        <v>19</v>
      </c>
      <c r="J16" s="1215" t="s">
        <v>38</v>
      </c>
      <c r="K16" s="1213" t="s">
        <v>38</v>
      </c>
      <c r="L16" s="1214" t="s">
        <v>38</v>
      </c>
      <c r="M16" s="22"/>
      <c r="N16" s="169" t="s">
        <v>19</v>
      </c>
      <c r="O16" s="1215" t="s">
        <v>38</v>
      </c>
      <c r="P16" s="1213" t="s">
        <v>38</v>
      </c>
      <c r="Q16" s="1214" t="s">
        <v>38</v>
      </c>
      <c r="R16" s="22"/>
      <c r="S16" s="4122" t="s">
        <v>88</v>
      </c>
      <c r="T16" s="172"/>
      <c r="U16" s="1213" t="s">
        <v>55</v>
      </c>
      <c r="V16" s="1214" t="s">
        <v>55</v>
      </c>
      <c r="W16" s="22">
        <v>18</v>
      </c>
      <c r="X16" s="1393" t="s">
        <v>14</v>
      </c>
      <c r="Y16" s="1051" t="s">
        <v>15</v>
      </c>
      <c r="Z16" s="1052" t="s">
        <v>15</v>
      </c>
      <c r="AA16" s="1053"/>
      <c r="AB16" s="46"/>
      <c r="AC16" s="170" t="s">
        <v>16</v>
      </c>
      <c r="AD16" s="1439" t="s">
        <v>38</v>
      </c>
      <c r="AE16" s="1440" t="s">
        <v>38</v>
      </c>
      <c r="AF16" s="1441" t="s">
        <v>38</v>
      </c>
      <c r="AG16" s="1628"/>
      <c r="AH16" s="4122" t="s">
        <v>88</v>
      </c>
      <c r="AI16" s="1215" t="s">
        <v>55</v>
      </c>
      <c r="AJ16" s="1213"/>
      <c r="AK16" s="1214" t="s">
        <v>55</v>
      </c>
      <c r="AL16" s="1628"/>
      <c r="AM16" s="4122" t="s">
        <v>17</v>
      </c>
      <c r="AN16" s="1443" t="s">
        <v>55</v>
      </c>
      <c r="AO16" s="1444" t="s">
        <v>55</v>
      </c>
      <c r="AP16" s="1445"/>
      <c r="AQ16" s="22"/>
      <c r="AR16" s="1229" t="s">
        <v>18</v>
      </c>
      <c r="AS16" s="1230" t="s">
        <v>55</v>
      </c>
      <c r="AT16" s="1231" t="s">
        <v>55</v>
      </c>
      <c r="AU16" s="1232"/>
      <c r="AV16" s="22"/>
      <c r="AW16" s="169" t="s">
        <v>15</v>
      </c>
      <c r="AX16" s="172" t="s">
        <v>55</v>
      </c>
      <c r="AY16" s="173"/>
      <c r="AZ16" s="174" t="s">
        <v>55</v>
      </c>
      <c r="BA16" s="22"/>
      <c r="BB16" s="1393" t="s">
        <v>19</v>
      </c>
      <c r="BC16" s="1223" t="s">
        <v>38</v>
      </c>
      <c r="BD16" s="1224" t="s">
        <v>38</v>
      </c>
      <c r="BE16" s="1214" t="s">
        <v>38</v>
      </c>
      <c r="BF16" s="22"/>
      <c r="BG16" s="171" t="s">
        <v>18</v>
      </c>
      <c r="BH16" s="1442"/>
      <c r="BI16" s="1219" t="s">
        <v>55</v>
      </c>
      <c r="BJ16" s="1220" t="s">
        <v>55</v>
      </c>
      <c r="BK16" s="1982"/>
    </row>
    <row r="17" spans="2:63" ht="18" customHeight="1" thickBot="1">
      <c r="B17" s="2783" t="s">
        <v>20</v>
      </c>
      <c r="C17" s="22">
        <v>1</v>
      </c>
      <c r="D17" s="4122" t="s">
        <v>14</v>
      </c>
      <c r="E17" s="172"/>
      <c r="F17" s="173" t="s">
        <v>55</v>
      </c>
      <c r="G17" s="174" t="s">
        <v>55</v>
      </c>
      <c r="H17" s="46"/>
      <c r="I17" s="170" t="s">
        <v>16</v>
      </c>
      <c r="J17" s="1439" t="s">
        <v>38</v>
      </c>
      <c r="K17" s="1440" t="s">
        <v>38</v>
      </c>
      <c r="L17" s="1441" t="s">
        <v>38</v>
      </c>
      <c r="M17" s="46"/>
      <c r="N17" s="170" t="s">
        <v>16</v>
      </c>
      <c r="O17" s="1439" t="s">
        <v>38</v>
      </c>
      <c r="P17" s="1440" t="s">
        <v>38</v>
      </c>
      <c r="Q17" s="1441" t="s">
        <v>38</v>
      </c>
      <c r="R17" s="22"/>
      <c r="S17" s="169" t="s">
        <v>15</v>
      </c>
      <c r="T17" s="172" t="s">
        <v>55</v>
      </c>
      <c r="U17" s="173" t="s">
        <v>55</v>
      </c>
      <c r="V17" s="174"/>
      <c r="W17" s="22"/>
      <c r="X17" s="1221" t="s">
        <v>17</v>
      </c>
      <c r="Y17" s="1443" t="s">
        <v>55</v>
      </c>
      <c r="Z17" s="1444"/>
      <c r="AA17" s="1445" t="s">
        <v>55</v>
      </c>
      <c r="AB17" s="25"/>
      <c r="AC17" s="171" t="s">
        <v>18</v>
      </c>
      <c r="AD17" s="1442" t="s">
        <v>55</v>
      </c>
      <c r="AE17" s="1219"/>
      <c r="AF17" s="1220" t="s">
        <v>55</v>
      </c>
      <c r="AG17" s="1628"/>
      <c r="AH17" s="4122" t="s">
        <v>15</v>
      </c>
      <c r="AI17" s="1215"/>
      <c r="AJ17" s="1213" t="s">
        <v>55</v>
      </c>
      <c r="AK17" s="1214" t="s">
        <v>55</v>
      </c>
      <c r="AL17" s="1628"/>
      <c r="AM17" s="4122" t="s">
        <v>19</v>
      </c>
      <c r="AN17" s="1215" t="s">
        <v>38</v>
      </c>
      <c r="AO17" s="1213" t="s">
        <v>38</v>
      </c>
      <c r="AP17" s="1214" t="s">
        <v>38</v>
      </c>
      <c r="AQ17" s="22"/>
      <c r="AR17" s="4122" t="s">
        <v>88</v>
      </c>
      <c r="AS17" s="1215" t="s">
        <v>55</v>
      </c>
      <c r="AT17" s="1213"/>
      <c r="AU17" s="1214" t="s">
        <v>55</v>
      </c>
      <c r="AV17" s="22">
        <v>40</v>
      </c>
      <c r="AW17" s="169" t="s">
        <v>14</v>
      </c>
      <c r="AX17" s="172"/>
      <c r="AY17" s="173" t="s">
        <v>55</v>
      </c>
      <c r="AZ17" s="174" t="s">
        <v>55</v>
      </c>
      <c r="BA17" s="46"/>
      <c r="BB17" s="1222" t="s">
        <v>16</v>
      </c>
      <c r="BC17" s="1226" t="s">
        <v>38</v>
      </c>
      <c r="BD17" s="1227" t="s">
        <v>38</v>
      </c>
      <c r="BE17" s="1441" t="s">
        <v>38</v>
      </c>
      <c r="BF17" s="22"/>
      <c r="BG17" s="4122" t="s">
        <v>88</v>
      </c>
      <c r="BH17" s="1215" t="s">
        <v>55</v>
      </c>
      <c r="BI17" s="1213" t="s">
        <v>55</v>
      </c>
      <c r="BJ17" s="1214"/>
      <c r="BK17" s="1982"/>
    </row>
    <row r="18" spans="2:63" ht="18" customHeight="1" thickBot="1">
      <c r="B18" s="2783" t="s">
        <v>21</v>
      </c>
      <c r="C18" s="22"/>
      <c r="D18" s="4122" t="s">
        <v>17</v>
      </c>
      <c r="E18" s="1215" t="s">
        <v>55</v>
      </c>
      <c r="F18" s="1213" t="s">
        <v>55</v>
      </c>
      <c r="G18" s="1214"/>
      <c r="H18" s="22"/>
      <c r="I18" s="171" t="s">
        <v>18</v>
      </c>
      <c r="J18" s="1442" t="s">
        <v>55</v>
      </c>
      <c r="K18" s="1219" t="s">
        <v>55</v>
      </c>
      <c r="L18" s="1220"/>
      <c r="M18" s="25"/>
      <c r="N18" s="171" t="s">
        <v>18</v>
      </c>
      <c r="O18" s="1442"/>
      <c r="P18" s="1219" t="s">
        <v>55</v>
      </c>
      <c r="Q18" s="1220" t="s">
        <v>55</v>
      </c>
      <c r="R18" s="22">
        <v>14</v>
      </c>
      <c r="S18" s="4122" t="s">
        <v>14</v>
      </c>
      <c r="T18" s="172" t="s">
        <v>55</v>
      </c>
      <c r="U18" s="173"/>
      <c r="V18" s="174" t="s">
        <v>55</v>
      </c>
      <c r="W18" s="22"/>
      <c r="X18" s="1221" t="s">
        <v>19</v>
      </c>
      <c r="Y18" s="1215" t="s">
        <v>38</v>
      </c>
      <c r="Z18" s="1213" t="s">
        <v>38</v>
      </c>
      <c r="AA18" s="1214" t="s">
        <v>38</v>
      </c>
      <c r="AB18" s="22"/>
      <c r="AC18" s="169" t="s">
        <v>88</v>
      </c>
      <c r="AD18" s="1215"/>
      <c r="AE18" s="1213" t="s">
        <v>55</v>
      </c>
      <c r="AF18" s="1214" t="s">
        <v>55</v>
      </c>
      <c r="AG18" s="1628">
        <v>27</v>
      </c>
      <c r="AH18" s="4122" t="s">
        <v>14</v>
      </c>
      <c r="AI18" s="1215" t="s">
        <v>55</v>
      </c>
      <c r="AJ18" s="1213" t="s">
        <v>55</v>
      </c>
      <c r="AK18" s="1214"/>
      <c r="AL18" s="1634"/>
      <c r="AM18" s="4123" t="s">
        <v>16</v>
      </c>
      <c r="AN18" s="1439" t="s">
        <v>38</v>
      </c>
      <c r="AO18" s="1440" t="s">
        <v>38</v>
      </c>
      <c r="AP18" s="1441" t="s">
        <v>38</v>
      </c>
      <c r="AQ18" s="22"/>
      <c r="AR18" s="4122" t="s">
        <v>15</v>
      </c>
      <c r="AS18" s="1215"/>
      <c r="AT18" s="1213" t="s">
        <v>55</v>
      </c>
      <c r="AU18" s="1214" t="s">
        <v>55</v>
      </c>
      <c r="AV18" s="22"/>
      <c r="AW18" s="4122" t="s">
        <v>17</v>
      </c>
      <c r="AX18" s="1443" t="s">
        <v>55</v>
      </c>
      <c r="AY18" s="1444" t="s">
        <v>55</v>
      </c>
      <c r="AZ18" s="1445"/>
      <c r="BA18" s="25"/>
      <c r="BB18" s="1229" t="s">
        <v>18</v>
      </c>
      <c r="BC18" s="1230" t="s">
        <v>55</v>
      </c>
      <c r="BD18" s="1231" t="s">
        <v>55</v>
      </c>
      <c r="BE18" s="1220"/>
      <c r="BF18" s="22"/>
      <c r="BG18" s="4122" t="s">
        <v>15</v>
      </c>
      <c r="BH18" s="172" t="s">
        <v>55</v>
      </c>
      <c r="BI18" s="173"/>
      <c r="BJ18" s="174" t="s">
        <v>55</v>
      </c>
      <c r="BK18" s="1982"/>
    </row>
    <row r="19" spans="2:63" ht="18" customHeight="1" thickBot="1">
      <c r="B19" s="2783" t="s">
        <v>22</v>
      </c>
      <c r="C19" s="22"/>
      <c r="D19" s="1425" t="s">
        <v>19</v>
      </c>
      <c r="E19" s="172" t="s">
        <v>38</v>
      </c>
      <c r="F19" s="173" t="s">
        <v>38</v>
      </c>
      <c r="G19" s="174" t="s">
        <v>38</v>
      </c>
      <c r="H19" s="22"/>
      <c r="I19" s="169" t="s">
        <v>88</v>
      </c>
      <c r="J19" s="172" t="s">
        <v>55</v>
      </c>
      <c r="K19" s="173"/>
      <c r="L19" s="174" t="s">
        <v>55</v>
      </c>
      <c r="M19" s="22"/>
      <c r="N19" s="169" t="s">
        <v>88</v>
      </c>
      <c r="O19" s="1215" t="s">
        <v>55</v>
      </c>
      <c r="P19" s="1213" t="s">
        <v>55</v>
      </c>
      <c r="Q19" s="1214"/>
      <c r="R19" s="22"/>
      <c r="S19" s="4122" t="s">
        <v>17</v>
      </c>
      <c r="T19" s="172"/>
      <c r="U19" s="173" t="s">
        <v>55</v>
      </c>
      <c r="V19" s="174" t="s">
        <v>55</v>
      </c>
      <c r="W19" s="46"/>
      <c r="X19" s="1222" t="s">
        <v>16</v>
      </c>
      <c r="Y19" s="1439" t="s">
        <v>38</v>
      </c>
      <c r="Z19" s="1440" t="s">
        <v>38</v>
      </c>
      <c r="AA19" s="1441" t="s">
        <v>38</v>
      </c>
      <c r="AB19" s="22"/>
      <c r="AC19" s="169" t="s">
        <v>15</v>
      </c>
      <c r="AD19" s="1215" t="s">
        <v>55</v>
      </c>
      <c r="AE19" s="1213" t="s">
        <v>55</v>
      </c>
      <c r="AF19" s="1214"/>
      <c r="AG19" s="1628"/>
      <c r="AH19" s="1221" t="s">
        <v>17</v>
      </c>
      <c r="AI19" s="1215" t="s">
        <v>55</v>
      </c>
      <c r="AJ19" s="1213"/>
      <c r="AK19" s="1214" t="s">
        <v>55</v>
      </c>
      <c r="AL19" s="1630"/>
      <c r="AM19" s="3527" t="s">
        <v>18</v>
      </c>
      <c r="AN19" s="1442" t="s">
        <v>55</v>
      </c>
      <c r="AO19" s="1219"/>
      <c r="AP19" s="1220" t="s">
        <v>55</v>
      </c>
      <c r="AQ19" s="22">
        <v>36</v>
      </c>
      <c r="AR19" s="4122" t="s">
        <v>14</v>
      </c>
      <c r="AS19" s="1215" t="s">
        <v>55</v>
      </c>
      <c r="AT19" s="1213" t="s">
        <v>55</v>
      </c>
      <c r="AU19" s="1214"/>
      <c r="AV19" s="22"/>
      <c r="AW19" s="169" t="s">
        <v>19</v>
      </c>
      <c r="AX19" s="1215" t="s">
        <v>38</v>
      </c>
      <c r="AY19" s="1213" t="s">
        <v>38</v>
      </c>
      <c r="AZ19" s="1214" t="s">
        <v>38</v>
      </c>
      <c r="BA19" s="22"/>
      <c r="BB19" s="1221" t="s">
        <v>88</v>
      </c>
      <c r="BC19" s="1223" t="s">
        <v>55</v>
      </c>
      <c r="BD19" s="1224"/>
      <c r="BE19" s="1214" t="s">
        <v>55</v>
      </c>
      <c r="BF19" s="22">
        <v>49</v>
      </c>
      <c r="BG19" s="4122" t="s">
        <v>14</v>
      </c>
      <c r="BH19" s="172"/>
      <c r="BI19" s="173" t="s">
        <v>55</v>
      </c>
      <c r="BJ19" s="174" t="s">
        <v>55</v>
      </c>
      <c r="BK19" s="1982"/>
    </row>
    <row r="20" spans="2:63" ht="18" customHeight="1" thickBot="1">
      <c r="B20" s="2783" t="s">
        <v>23</v>
      </c>
      <c r="C20" s="46"/>
      <c r="D20" s="170" t="s">
        <v>16</v>
      </c>
      <c r="E20" s="177" t="s">
        <v>38</v>
      </c>
      <c r="F20" s="175" t="s">
        <v>38</v>
      </c>
      <c r="G20" s="176" t="s">
        <v>38</v>
      </c>
      <c r="H20" s="22"/>
      <c r="I20" s="169" t="s">
        <v>15</v>
      </c>
      <c r="J20" s="172"/>
      <c r="K20" s="173" t="s">
        <v>55</v>
      </c>
      <c r="L20" s="174" t="s">
        <v>55</v>
      </c>
      <c r="M20" s="22"/>
      <c r="N20" s="169" t="s">
        <v>15</v>
      </c>
      <c r="O20" s="1215" t="s">
        <v>55</v>
      </c>
      <c r="P20" s="1213"/>
      <c r="Q20" s="1214" t="s">
        <v>55</v>
      </c>
      <c r="R20" s="22"/>
      <c r="S20" s="4122" t="s">
        <v>19</v>
      </c>
      <c r="T20" s="172" t="s">
        <v>38</v>
      </c>
      <c r="U20" s="173" t="s">
        <v>38</v>
      </c>
      <c r="V20" s="174" t="s">
        <v>38</v>
      </c>
      <c r="W20" s="25"/>
      <c r="X20" s="1229" t="s">
        <v>18</v>
      </c>
      <c r="Y20" s="1442"/>
      <c r="Z20" s="1219" t="s">
        <v>55</v>
      </c>
      <c r="AA20" s="1220" t="s">
        <v>55</v>
      </c>
      <c r="AB20" s="22">
        <v>23</v>
      </c>
      <c r="AC20" s="169" t="s">
        <v>14</v>
      </c>
      <c r="AD20" s="1215" t="s">
        <v>55</v>
      </c>
      <c r="AE20" s="1213"/>
      <c r="AF20" s="1214" t="s">
        <v>55</v>
      </c>
      <c r="AG20" s="1628"/>
      <c r="AH20" s="1393" t="s">
        <v>19</v>
      </c>
      <c r="AI20" s="1443" t="s">
        <v>38</v>
      </c>
      <c r="AJ20" s="1444" t="s">
        <v>38</v>
      </c>
      <c r="AK20" s="1445" t="s">
        <v>38</v>
      </c>
      <c r="AL20" s="1628"/>
      <c r="AM20" s="169" t="s">
        <v>88</v>
      </c>
      <c r="AN20" s="1215"/>
      <c r="AO20" s="1213" t="s">
        <v>55</v>
      </c>
      <c r="AP20" s="1214" t="s">
        <v>55</v>
      </c>
      <c r="AQ20" s="22"/>
      <c r="AR20" s="4122" t="s">
        <v>17</v>
      </c>
      <c r="AS20" s="1215" t="s">
        <v>55</v>
      </c>
      <c r="AT20" s="1213"/>
      <c r="AU20" s="1214" t="s">
        <v>55</v>
      </c>
      <c r="AV20" s="46"/>
      <c r="AW20" s="4123" t="s">
        <v>16</v>
      </c>
      <c r="AX20" s="1439" t="s">
        <v>38</v>
      </c>
      <c r="AY20" s="1440" t="s">
        <v>38</v>
      </c>
      <c r="AZ20" s="1441" t="s">
        <v>38</v>
      </c>
      <c r="BA20" s="22"/>
      <c r="BB20" s="1221" t="s">
        <v>15</v>
      </c>
      <c r="BC20" s="1223"/>
      <c r="BD20" s="1224" t="s">
        <v>55</v>
      </c>
      <c r="BE20" s="1214" t="s">
        <v>55</v>
      </c>
      <c r="BF20" s="22"/>
      <c r="BG20" s="4122" t="s">
        <v>17</v>
      </c>
      <c r="BH20" s="1443" t="s">
        <v>55</v>
      </c>
      <c r="BI20" s="1444" t="s">
        <v>55</v>
      </c>
      <c r="BJ20" s="1445"/>
      <c r="BK20" s="1982"/>
    </row>
    <row r="21" spans="2:63" ht="18" customHeight="1" thickBot="1">
      <c r="B21" s="2783" t="s">
        <v>24</v>
      </c>
      <c r="C21" s="22"/>
      <c r="D21" s="4030" t="s">
        <v>18</v>
      </c>
      <c r="E21" s="4120" t="s">
        <v>15</v>
      </c>
      <c r="F21" s="3523"/>
      <c r="G21" s="4053" t="s">
        <v>15</v>
      </c>
      <c r="H21" s="22">
        <v>6</v>
      </c>
      <c r="I21" s="169" t="s">
        <v>14</v>
      </c>
      <c r="J21" s="172" t="s">
        <v>55</v>
      </c>
      <c r="K21" s="173" t="s">
        <v>55</v>
      </c>
      <c r="L21" s="174"/>
      <c r="M21" s="22">
        <v>10</v>
      </c>
      <c r="N21" s="169" t="s">
        <v>14</v>
      </c>
      <c r="O21" s="1215"/>
      <c r="P21" s="1213" t="s">
        <v>55</v>
      </c>
      <c r="Q21" s="1214" t="s">
        <v>55</v>
      </c>
      <c r="R21" s="46"/>
      <c r="S21" s="4123" t="s">
        <v>16</v>
      </c>
      <c r="T21" s="172" t="s">
        <v>38</v>
      </c>
      <c r="U21" s="173" t="s">
        <v>38</v>
      </c>
      <c r="V21" s="174" t="s">
        <v>38</v>
      </c>
      <c r="W21" s="22"/>
      <c r="X21" s="1221" t="s">
        <v>88</v>
      </c>
      <c r="Y21" s="1215" t="s">
        <v>55</v>
      </c>
      <c r="Z21" s="1213" t="s">
        <v>55</v>
      </c>
      <c r="AA21" s="1214"/>
      <c r="AB21" s="22"/>
      <c r="AC21" s="169" t="s">
        <v>17</v>
      </c>
      <c r="AD21" s="1051"/>
      <c r="AE21" s="1213" t="s">
        <v>55</v>
      </c>
      <c r="AF21" s="1214" t="s">
        <v>55</v>
      </c>
      <c r="AG21" s="1634"/>
      <c r="AH21" s="4123" t="s">
        <v>16</v>
      </c>
      <c r="AI21" s="1439" t="s">
        <v>38</v>
      </c>
      <c r="AJ21" s="1440" t="s">
        <v>38</v>
      </c>
      <c r="AK21" s="1441" t="s">
        <v>38</v>
      </c>
      <c r="AL21" s="1628"/>
      <c r="AM21" s="169" t="s">
        <v>15</v>
      </c>
      <c r="AN21" s="1215" t="s">
        <v>55</v>
      </c>
      <c r="AO21" s="1213" t="s">
        <v>55</v>
      </c>
      <c r="AP21" s="1214"/>
      <c r="AQ21" s="22"/>
      <c r="AR21" s="4122" t="s">
        <v>19</v>
      </c>
      <c r="AS21" s="1215" t="s">
        <v>38</v>
      </c>
      <c r="AT21" s="1213" t="s">
        <v>38</v>
      </c>
      <c r="AU21" s="1214" t="s">
        <v>38</v>
      </c>
      <c r="AV21" s="25"/>
      <c r="AW21" s="4121" t="s">
        <v>18</v>
      </c>
      <c r="AX21" s="182" t="s">
        <v>55</v>
      </c>
      <c r="AY21" s="178"/>
      <c r="AZ21" s="179" t="s">
        <v>55</v>
      </c>
      <c r="BA21" s="22">
        <v>45</v>
      </c>
      <c r="BB21" s="1221" t="s">
        <v>14</v>
      </c>
      <c r="BC21" s="1223" t="s">
        <v>55</v>
      </c>
      <c r="BD21" s="1224" t="s">
        <v>55</v>
      </c>
      <c r="BE21" s="1214"/>
      <c r="BF21" s="22"/>
      <c r="BG21" s="4122" t="s">
        <v>19</v>
      </c>
      <c r="BH21" s="172" t="s">
        <v>38</v>
      </c>
      <c r="BI21" s="173" t="s">
        <v>38</v>
      </c>
      <c r="BJ21" s="174" t="s">
        <v>38</v>
      </c>
      <c r="BK21" s="1982"/>
    </row>
    <row r="22" spans="2:63" ht="18" customHeight="1" thickBot="1">
      <c r="B22" s="2783" t="s">
        <v>25</v>
      </c>
      <c r="C22" s="22"/>
      <c r="D22" s="169" t="s">
        <v>88</v>
      </c>
      <c r="E22" s="1215"/>
      <c r="F22" s="1213" t="s">
        <v>55</v>
      </c>
      <c r="G22" s="1214" t="s">
        <v>55</v>
      </c>
      <c r="H22" s="22"/>
      <c r="I22" s="169" t="s">
        <v>17</v>
      </c>
      <c r="J22" s="1215" t="s">
        <v>55</v>
      </c>
      <c r="K22" s="1213"/>
      <c r="L22" s="1214" t="s">
        <v>55</v>
      </c>
      <c r="M22" s="22"/>
      <c r="N22" s="4122" t="s">
        <v>17</v>
      </c>
      <c r="O22" s="1215" t="s">
        <v>55</v>
      </c>
      <c r="P22" s="1213" t="s">
        <v>55</v>
      </c>
      <c r="Q22" s="1214"/>
      <c r="R22" s="25"/>
      <c r="S22" s="4121" t="s">
        <v>18</v>
      </c>
      <c r="T22" s="182" t="s">
        <v>55</v>
      </c>
      <c r="U22" s="178" t="s">
        <v>55</v>
      </c>
      <c r="V22" s="179"/>
      <c r="W22" s="22"/>
      <c r="X22" s="1221" t="s">
        <v>15</v>
      </c>
      <c r="Y22" s="1215" t="s">
        <v>55</v>
      </c>
      <c r="Z22" s="1213"/>
      <c r="AA22" s="1214" t="s">
        <v>55</v>
      </c>
      <c r="AB22" s="22"/>
      <c r="AC22" s="169" t="s">
        <v>19</v>
      </c>
      <c r="AD22" s="1215" t="s">
        <v>38</v>
      </c>
      <c r="AE22" s="1213" t="s">
        <v>38</v>
      </c>
      <c r="AF22" s="1214" t="s">
        <v>38</v>
      </c>
      <c r="AG22" s="1628"/>
      <c r="AH22" s="4121" t="s">
        <v>18</v>
      </c>
      <c r="AI22" s="1442"/>
      <c r="AJ22" s="1219" t="s">
        <v>55</v>
      </c>
      <c r="AK22" s="1220" t="s">
        <v>55</v>
      </c>
      <c r="AL22" s="1628">
        <v>32</v>
      </c>
      <c r="AM22" s="4122" t="s">
        <v>14</v>
      </c>
      <c r="AN22" s="1215" t="s">
        <v>55</v>
      </c>
      <c r="AO22" s="1213"/>
      <c r="AP22" s="1214" t="s">
        <v>55</v>
      </c>
      <c r="AQ22" s="46"/>
      <c r="AR22" s="4123" t="s">
        <v>16</v>
      </c>
      <c r="AS22" s="1439" t="s">
        <v>38</v>
      </c>
      <c r="AT22" s="1440" t="s">
        <v>38</v>
      </c>
      <c r="AU22" s="1441" t="s">
        <v>38</v>
      </c>
      <c r="AV22" s="22"/>
      <c r="AW22" s="169" t="s">
        <v>88</v>
      </c>
      <c r="AX22" s="172"/>
      <c r="AY22" s="173" t="s">
        <v>55</v>
      </c>
      <c r="AZ22" s="174" t="s">
        <v>55</v>
      </c>
      <c r="BA22" s="22"/>
      <c r="BB22" s="1221" t="s">
        <v>17</v>
      </c>
      <c r="BC22" s="1223" t="s">
        <v>55</v>
      </c>
      <c r="BD22" s="1224"/>
      <c r="BE22" s="1214" t="s">
        <v>55</v>
      </c>
      <c r="BF22" s="46"/>
      <c r="BG22" s="4123" t="s">
        <v>16</v>
      </c>
      <c r="BH22" s="1439" t="s">
        <v>38</v>
      </c>
      <c r="BI22" s="1440" t="s">
        <v>38</v>
      </c>
      <c r="BJ22" s="1441" t="s">
        <v>38</v>
      </c>
      <c r="BK22" s="1982"/>
    </row>
    <row r="23" spans="2:63" ht="18" customHeight="1" thickBot="1">
      <c r="B23" s="2783" t="s">
        <v>26</v>
      </c>
      <c r="C23" s="22"/>
      <c r="D23" s="169" t="s">
        <v>15</v>
      </c>
      <c r="E23" s="1215" t="s">
        <v>55</v>
      </c>
      <c r="F23" s="1213" t="s">
        <v>55</v>
      </c>
      <c r="G23" s="1214"/>
      <c r="H23" s="22"/>
      <c r="I23" s="210" t="s">
        <v>19</v>
      </c>
      <c r="J23" s="1215" t="s">
        <v>38</v>
      </c>
      <c r="K23" s="1213" t="s">
        <v>38</v>
      </c>
      <c r="L23" s="1214" t="s">
        <v>38</v>
      </c>
      <c r="M23" s="421"/>
      <c r="N23" s="210" t="s">
        <v>19</v>
      </c>
      <c r="O23" s="1215" t="s">
        <v>38</v>
      </c>
      <c r="P23" s="1213" t="s">
        <v>38</v>
      </c>
      <c r="Q23" s="1214" t="s">
        <v>38</v>
      </c>
      <c r="R23" s="22"/>
      <c r="S23" s="1221" t="s">
        <v>88</v>
      </c>
      <c r="T23" s="172" t="s">
        <v>55</v>
      </c>
      <c r="U23" s="173"/>
      <c r="V23" s="174" t="s">
        <v>55</v>
      </c>
      <c r="W23" s="22">
        <v>19</v>
      </c>
      <c r="X23" s="1393" t="s">
        <v>14</v>
      </c>
      <c r="Y23" s="1215"/>
      <c r="Z23" s="1052" t="s">
        <v>15</v>
      </c>
      <c r="AA23" s="1053" t="s">
        <v>15</v>
      </c>
      <c r="AB23" s="46"/>
      <c r="AC23" s="220" t="s">
        <v>16</v>
      </c>
      <c r="AD23" s="1439" t="s">
        <v>38</v>
      </c>
      <c r="AE23" s="1440" t="s">
        <v>38</v>
      </c>
      <c r="AF23" s="1441" t="s">
        <v>38</v>
      </c>
      <c r="AG23" s="1628"/>
      <c r="AH23" s="1438" t="s">
        <v>88</v>
      </c>
      <c r="AI23" s="1215" t="s">
        <v>55</v>
      </c>
      <c r="AJ23" s="1213" t="s">
        <v>55</v>
      </c>
      <c r="AK23" s="1214"/>
      <c r="AL23" s="1628"/>
      <c r="AM23" s="1221" t="s">
        <v>17</v>
      </c>
      <c r="AN23" s="1215"/>
      <c r="AO23" s="1213" t="s">
        <v>55</v>
      </c>
      <c r="AP23" s="1214" t="s">
        <v>55</v>
      </c>
      <c r="AQ23" s="25"/>
      <c r="AR23" s="1229" t="s">
        <v>18</v>
      </c>
      <c r="AS23" s="1442"/>
      <c r="AT23" s="1219" t="s">
        <v>55</v>
      </c>
      <c r="AU23" s="1220" t="s">
        <v>55</v>
      </c>
      <c r="AV23" s="22"/>
      <c r="AW23" s="210" t="s">
        <v>15</v>
      </c>
      <c r="AX23" s="1215" t="s">
        <v>55</v>
      </c>
      <c r="AY23" s="1213" t="s">
        <v>55</v>
      </c>
      <c r="AZ23" s="174"/>
      <c r="BA23" s="22"/>
      <c r="BB23" s="1221" t="s">
        <v>19</v>
      </c>
      <c r="BC23" s="1223" t="s">
        <v>38</v>
      </c>
      <c r="BD23" s="1224" t="s">
        <v>38</v>
      </c>
      <c r="BE23" s="1214" t="s">
        <v>38</v>
      </c>
      <c r="BF23" s="22"/>
      <c r="BG23" s="1229" t="s">
        <v>18</v>
      </c>
      <c r="BH23" s="1442" t="s">
        <v>55</v>
      </c>
      <c r="BI23" s="1219"/>
      <c r="BJ23" s="1220" t="s">
        <v>55</v>
      </c>
      <c r="BK23" s="1982"/>
    </row>
    <row r="24" spans="2:63" ht="18" customHeight="1" thickBot="1">
      <c r="B24" s="2783" t="s">
        <v>27</v>
      </c>
      <c r="C24" s="22">
        <v>2</v>
      </c>
      <c r="D24" s="169" t="s">
        <v>14</v>
      </c>
      <c r="E24" s="1215" t="s">
        <v>55</v>
      </c>
      <c r="F24" s="1213"/>
      <c r="G24" s="1213" t="s">
        <v>55</v>
      </c>
      <c r="H24" s="46"/>
      <c r="I24" s="170" t="s">
        <v>16</v>
      </c>
      <c r="J24" s="1439" t="s">
        <v>38</v>
      </c>
      <c r="K24" s="1440" t="s">
        <v>38</v>
      </c>
      <c r="L24" s="1441" t="s">
        <v>38</v>
      </c>
      <c r="M24" s="46"/>
      <c r="N24" s="170" t="s">
        <v>16</v>
      </c>
      <c r="O24" s="1439" t="s">
        <v>38</v>
      </c>
      <c r="P24" s="1440" t="s">
        <v>38</v>
      </c>
      <c r="Q24" s="1441" t="s">
        <v>38</v>
      </c>
      <c r="R24" s="22"/>
      <c r="S24" s="4122" t="s">
        <v>15</v>
      </c>
      <c r="T24" s="172"/>
      <c r="U24" s="1213" t="s">
        <v>55</v>
      </c>
      <c r="V24" s="1214" t="s">
        <v>55</v>
      </c>
      <c r="W24" s="22"/>
      <c r="X24" s="169" t="s">
        <v>17</v>
      </c>
      <c r="Y24" s="1215" t="s">
        <v>55</v>
      </c>
      <c r="Z24" s="1213" t="s">
        <v>55</v>
      </c>
      <c r="AA24" s="1053"/>
      <c r="AB24" s="25"/>
      <c r="AC24" s="1614" t="s">
        <v>18</v>
      </c>
      <c r="AD24" s="1442" t="s">
        <v>55</v>
      </c>
      <c r="AE24" s="1219" t="s">
        <v>55</v>
      </c>
      <c r="AF24" s="1220"/>
      <c r="AG24" s="1628"/>
      <c r="AH24" s="4122" t="s">
        <v>15</v>
      </c>
      <c r="AI24" s="1215" t="s">
        <v>55</v>
      </c>
      <c r="AJ24" s="1213"/>
      <c r="AK24" s="1214" t="s">
        <v>55</v>
      </c>
      <c r="AL24" s="1628"/>
      <c r="AM24" s="4122" t="s">
        <v>19</v>
      </c>
      <c r="AN24" s="1215" t="s">
        <v>38</v>
      </c>
      <c r="AO24" s="1213" t="s">
        <v>38</v>
      </c>
      <c r="AP24" s="1214" t="s">
        <v>38</v>
      </c>
      <c r="AQ24" s="22"/>
      <c r="AR24" s="4122" t="s">
        <v>88</v>
      </c>
      <c r="AS24" s="1215" t="s">
        <v>55</v>
      </c>
      <c r="AT24" s="1213" t="s">
        <v>55</v>
      </c>
      <c r="AU24" s="1214"/>
      <c r="AV24" s="22">
        <v>41</v>
      </c>
      <c r="AW24" s="169" t="s">
        <v>14</v>
      </c>
      <c r="AX24" s="172" t="s">
        <v>55</v>
      </c>
      <c r="AY24" s="173"/>
      <c r="AZ24" s="174" t="s">
        <v>55</v>
      </c>
      <c r="BA24" s="46"/>
      <c r="BB24" s="1222" t="s">
        <v>16</v>
      </c>
      <c r="BC24" s="1226" t="s">
        <v>38</v>
      </c>
      <c r="BD24" s="1227" t="s">
        <v>38</v>
      </c>
      <c r="BE24" s="1441" t="s">
        <v>38</v>
      </c>
      <c r="BF24" s="22"/>
      <c r="BG24" s="4122" t="s">
        <v>88</v>
      </c>
      <c r="BH24" s="1215"/>
      <c r="BI24" s="1213" t="s">
        <v>55</v>
      </c>
      <c r="BJ24" s="1214" t="s">
        <v>55</v>
      </c>
      <c r="BK24" s="1982"/>
    </row>
    <row r="25" spans="2:63" ht="18" customHeight="1" thickBot="1">
      <c r="B25" s="2783" t="s">
        <v>28</v>
      </c>
      <c r="C25" s="22"/>
      <c r="D25" s="169" t="s">
        <v>17</v>
      </c>
      <c r="E25" s="1215"/>
      <c r="F25" s="1213" t="s">
        <v>55</v>
      </c>
      <c r="G25" s="1214" t="s">
        <v>55</v>
      </c>
      <c r="H25" s="25"/>
      <c r="I25" s="171" t="s">
        <v>18</v>
      </c>
      <c r="J25" s="1442"/>
      <c r="K25" s="1219" t="s">
        <v>55</v>
      </c>
      <c r="L25" s="1220" t="s">
        <v>55</v>
      </c>
      <c r="M25" s="25"/>
      <c r="N25" s="4121" t="s">
        <v>18</v>
      </c>
      <c r="O25" s="1442" t="s">
        <v>55</v>
      </c>
      <c r="P25" s="1219"/>
      <c r="Q25" s="1214" t="s">
        <v>55</v>
      </c>
      <c r="R25" s="22">
        <v>15</v>
      </c>
      <c r="S25" s="4122" t="s">
        <v>14</v>
      </c>
      <c r="T25" s="172" t="s">
        <v>55</v>
      </c>
      <c r="U25" s="173" t="s">
        <v>55</v>
      </c>
      <c r="V25" s="174"/>
      <c r="W25" s="22"/>
      <c r="X25" s="169" t="s">
        <v>19</v>
      </c>
      <c r="Y25" s="1443" t="s">
        <v>38</v>
      </c>
      <c r="Z25" s="1444" t="s">
        <v>38</v>
      </c>
      <c r="AA25" s="1445" t="s">
        <v>38</v>
      </c>
      <c r="AB25" s="22"/>
      <c r="AC25" s="160" t="s">
        <v>88</v>
      </c>
      <c r="AD25" s="1215" t="s">
        <v>55</v>
      </c>
      <c r="AE25" s="1213"/>
      <c r="AF25" s="1214" t="s">
        <v>55</v>
      </c>
      <c r="AG25" s="1628">
        <v>28</v>
      </c>
      <c r="AH25" s="4122" t="s">
        <v>14</v>
      </c>
      <c r="AI25" s="1215"/>
      <c r="AJ25" s="1213" t="s">
        <v>55</v>
      </c>
      <c r="AK25" s="1214" t="s">
        <v>55</v>
      </c>
      <c r="AL25" s="46"/>
      <c r="AM25" s="4123" t="s">
        <v>16</v>
      </c>
      <c r="AN25" s="1439" t="s">
        <v>38</v>
      </c>
      <c r="AO25" s="1440" t="s">
        <v>38</v>
      </c>
      <c r="AP25" s="1441" t="s">
        <v>38</v>
      </c>
      <c r="AQ25" s="22"/>
      <c r="AR25" s="4122" t="s">
        <v>15</v>
      </c>
      <c r="AS25" s="1215" t="s">
        <v>55</v>
      </c>
      <c r="AT25" s="1213"/>
      <c r="AU25" s="1214" t="s">
        <v>55</v>
      </c>
      <c r="AV25" s="22"/>
      <c r="AW25" s="169" t="s">
        <v>17</v>
      </c>
      <c r="AX25" s="172"/>
      <c r="AY25" s="173" t="s">
        <v>55</v>
      </c>
      <c r="AZ25" s="174" t="s">
        <v>55</v>
      </c>
      <c r="BA25" s="25"/>
      <c r="BB25" s="1229" t="s">
        <v>18</v>
      </c>
      <c r="BC25" s="1442"/>
      <c r="BD25" s="1219" t="s">
        <v>55</v>
      </c>
      <c r="BE25" s="1220" t="s">
        <v>55</v>
      </c>
      <c r="BF25" s="22"/>
      <c r="BG25" s="4122" t="s">
        <v>15</v>
      </c>
      <c r="BH25" s="1215" t="s">
        <v>55</v>
      </c>
      <c r="BI25" s="1213" t="s">
        <v>55</v>
      </c>
      <c r="BJ25" s="1214"/>
      <c r="BK25" s="1982"/>
    </row>
    <row r="26" spans="2:63" ht="18" customHeight="1" thickBot="1">
      <c r="B26" s="2783" t="s">
        <v>29</v>
      </c>
      <c r="C26" s="22"/>
      <c r="D26" s="169" t="s">
        <v>19</v>
      </c>
      <c r="E26" s="1215" t="s">
        <v>38</v>
      </c>
      <c r="F26" s="1213" t="s">
        <v>38</v>
      </c>
      <c r="G26" s="1214" t="s">
        <v>38</v>
      </c>
      <c r="H26" s="22"/>
      <c r="I26" s="169" t="s">
        <v>88</v>
      </c>
      <c r="J26" s="172" t="s">
        <v>55</v>
      </c>
      <c r="K26" s="173" t="s">
        <v>55</v>
      </c>
      <c r="L26" s="174"/>
      <c r="M26" s="22"/>
      <c r="N26" s="169" t="s">
        <v>88</v>
      </c>
      <c r="O26" s="1215"/>
      <c r="P26" s="1213" t="s">
        <v>55</v>
      </c>
      <c r="Q26" s="1214" t="s">
        <v>55</v>
      </c>
      <c r="R26" s="22"/>
      <c r="S26" s="4122" t="s">
        <v>17</v>
      </c>
      <c r="T26" s="192" t="s">
        <v>55</v>
      </c>
      <c r="U26" s="193"/>
      <c r="V26" s="194" t="s">
        <v>55</v>
      </c>
      <c r="W26" s="22"/>
      <c r="X26" s="170" t="s">
        <v>16</v>
      </c>
      <c r="Y26" s="1439" t="s">
        <v>38</v>
      </c>
      <c r="Z26" s="1440" t="s">
        <v>38</v>
      </c>
      <c r="AA26" s="1441" t="s">
        <v>38</v>
      </c>
      <c r="AB26" s="22"/>
      <c r="AC26" s="169" t="s">
        <v>15</v>
      </c>
      <c r="AD26" s="1215"/>
      <c r="AE26" s="1213" t="s">
        <v>55</v>
      </c>
      <c r="AF26" s="1214" t="s">
        <v>55</v>
      </c>
      <c r="AG26" s="1628"/>
      <c r="AH26" s="4122" t="s">
        <v>17</v>
      </c>
      <c r="AI26" s="1443" t="s">
        <v>55</v>
      </c>
      <c r="AJ26" s="1444" t="s">
        <v>55</v>
      </c>
      <c r="AK26" s="1445"/>
      <c r="AL26" s="22"/>
      <c r="AM26" s="4121" t="s">
        <v>18</v>
      </c>
      <c r="AN26" s="1215" t="s">
        <v>55</v>
      </c>
      <c r="AO26" s="1219" t="s">
        <v>55</v>
      </c>
      <c r="AP26" s="1220"/>
      <c r="AQ26" s="22">
        <v>37</v>
      </c>
      <c r="AR26" s="4122" t="s">
        <v>14</v>
      </c>
      <c r="AS26" s="1215"/>
      <c r="AT26" s="1213" t="s">
        <v>55</v>
      </c>
      <c r="AU26" s="1214" t="s">
        <v>55</v>
      </c>
      <c r="AV26" s="22"/>
      <c r="AW26" s="169" t="s">
        <v>19</v>
      </c>
      <c r="AX26" s="172" t="s">
        <v>38</v>
      </c>
      <c r="AY26" s="173" t="s">
        <v>38</v>
      </c>
      <c r="AZ26" s="174" t="s">
        <v>38</v>
      </c>
      <c r="BA26" s="22"/>
      <c r="BB26" s="1221" t="s">
        <v>88</v>
      </c>
      <c r="BC26" s="172" t="s">
        <v>55</v>
      </c>
      <c r="BD26" s="173" t="s">
        <v>55</v>
      </c>
      <c r="BE26" s="174"/>
      <c r="BF26" s="22">
        <v>50</v>
      </c>
      <c r="BG26" s="4122" t="s">
        <v>14</v>
      </c>
      <c r="BH26" s="1215" t="s">
        <v>55</v>
      </c>
      <c r="BI26" s="1213"/>
      <c r="BJ26" s="1214" t="s">
        <v>55</v>
      </c>
      <c r="BK26" s="1982"/>
    </row>
    <row r="27" spans="2:63" ht="18" customHeight="1" thickBot="1">
      <c r="B27" s="2783" t="s">
        <v>30</v>
      </c>
      <c r="C27" s="46"/>
      <c r="D27" s="170" t="s">
        <v>16</v>
      </c>
      <c r="E27" s="1439" t="s">
        <v>38</v>
      </c>
      <c r="F27" s="1440" t="s">
        <v>38</v>
      </c>
      <c r="G27" s="1441" t="s">
        <v>38</v>
      </c>
      <c r="H27" s="22"/>
      <c r="I27" s="169" t="s">
        <v>15</v>
      </c>
      <c r="J27" s="172" t="s">
        <v>55</v>
      </c>
      <c r="K27" s="173"/>
      <c r="L27" s="174" t="s">
        <v>55</v>
      </c>
      <c r="M27" s="22"/>
      <c r="N27" s="169" t="s">
        <v>15</v>
      </c>
      <c r="O27" s="1215" t="s">
        <v>55</v>
      </c>
      <c r="P27" s="1213" t="s">
        <v>55</v>
      </c>
      <c r="Q27" s="1214"/>
      <c r="R27" s="22"/>
      <c r="S27" s="4122" t="s">
        <v>19</v>
      </c>
      <c r="T27" s="172" t="s">
        <v>38</v>
      </c>
      <c r="U27" s="173" t="s">
        <v>38</v>
      </c>
      <c r="V27" s="174" t="s">
        <v>38</v>
      </c>
      <c r="W27" s="25"/>
      <c r="X27" s="171" t="s">
        <v>18</v>
      </c>
      <c r="Y27" s="1442" t="s">
        <v>55</v>
      </c>
      <c r="Z27" s="1219"/>
      <c r="AA27" s="1220" t="s">
        <v>55</v>
      </c>
      <c r="AB27" s="22">
        <v>24</v>
      </c>
      <c r="AC27" s="169" t="s">
        <v>14</v>
      </c>
      <c r="AD27" s="1215" t="s">
        <v>55</v>
      </c>
      <c r="AE27" s="1213" t="s">
        <v>55</v>
      </c>
      <c r="AF27" s="1214"/>
      <c r="AG27" s="1628"/>
      <c r="AH27" s="4122" t="s">
        <v>19</v>
      </c>
      <c r="AI27" s="1215" t="s">
        <v>38</v>
      </c>
      <c r="AJ27" s="1213" t="s">
        <v>38</v>
      </c>
      <c r="AK27" s="1214" t="s">
        <v>38</v>
      </c>
      <c r="AL27" s="22"/>
      <c r="AM27" s="4122" t="s">
        <v>88</v>
      </c>
      <c r="AN27" s="1215" t="s">
        <v>55</v>
      </c>
      <c r="AO27" s="1213"/>
      <c r="AP27" s="1214" t="s">
        <v>55</v>
      </c>
      <c r="AQ27" s="22"/>
      <c r="AR27" s="4122" t="s">
        <v>17</v>
      </c>
      <c r="AS27" s="1443" t="s">
        <v>55</v>
      </c>
      <c r="AT27" s="1444" t="s">
        <v>55</v>
      </c>
      <c r="AU27" s="1445"/>
      <c r="AV27" s="22"/>
      <c r="AW27" s="170" t="s">
        <v>16</v>
      </c>
      <c r="AX27" s="177" t="s">
        <v>38</v>
      </c>
      <c r="AY27" s="175" t="s">
        <v>38</v>
      </c>
      <c r="AZ27" s="176" t="s">
        <v>38</v>
      </c>
      <c r="BA27" s="1628"/>
      <c r="BB27" s="1221" t="s">
        <v>15</v>
      </c>
      <c r="BC27" s="172" t="s">
        <v>55</v>
      </c>
      <c r="BD27" s="173"/>
      <c r="BE27" s="174" t="s">
        <v>55</v>
      </c>
      <c r="BF27" s="22"/>
      <c r="BG27" s="4122" t="s">
        <v>17</v>
      </c>
      <c r="BH27" s="1215"/>
      <c r="BI27" s="1213" t="s">
        <v>55</v>
      </c>
      <c r="BJ27" s="1214" t="s">
        <v>55</v>
      </c>
      <c r="BK27" s="1982"/>
    </row>
    <row r="28" spans="2:63" ht="18" customHeight="1" thickBot="1">
      <c r="B28" s="2783" t="s">
        <v>31</v>
      </c>
      <c r="C28" s="25"/>
      <c r="D28" s="171" t="s">
        <v>18</v>
      </c>
      <c r="E28" s="1442" t="s">
        <v>55</v>
      </c>
      <c r="F28" s="1219" t="s">
        <v>55</v>
      </c>
      <c r="G28" s="1220"/>
      <c r="H28" s="22">
        <v>7</v>
      </c>
      <c r="I28" s="169" t="s">
        <v>14</v>
      </c>
      <c r="J28" s="172"/>
      <c r="K28" s="173" t="s">
        <v>55</v>
      </c>
      <c r="L28" s="174" t="s">
        <v>55</v>
      </c>
      <c r="M28" s="22">
        <v>11</v>
      </c>
      <c r="N28" s="169" t="s">
        <v>14</v>
      </c>
      <c r="O28" s="172" t="s">
        <v>55</v>
      </c>
      <c r="P28" s="173"/>
      <c r="Q28" s="173" t="s">
        <v>55</v>
      </c>
      <c r="R28" s="46"/>
      <c r="S28" s="1632" t="s">
        <v>16</v>
      </c>
      <c r="T28" s="1439" t="s">
        <v>38</v>
      </c>
      <c r="U28" s="175" t="s">
        <v>38</v>
      </c>
      <c r="V28" s="176" t="s">
        <v>38</v>
      </c>
      <c r="W28" s="22"/>
      <c r="X28" s="169" t="s">
        <v>88</v>
      </c>
      <c r="Y28" s="1215"/>
      <c r="Z28" s="1213" t="s">
        <v>55</v>
      </c>
      <c r="AA28" s="1214" t="s">
        <v>55</v>
      </c>
      <c r="AB28" s="22"/>
      <c r="AC28" s="169" t="s">
        <v>17</v>
      </c>
      <c r="AD28" s="192" t="s">
        <v>55</v>
      </c>
      <c r="AE28" s="193"/>
      <c r="AF28" s="194" t="s">
        <v>55</v>
      </c>
      <c r="AG28" s="1634"/>
      <c r="AH28" s="4123" t="s">
        <v>16</v>
      </c>
      <c r="AI28" s="1439" t="s">
        <v>38</v>
      </c>
      <c r="AJ28" s="1440" t="s">
        <v>38</v>
      </c>
      <c r="AK28" s="1441" t="s">
        <v>38</v>
      </c>
      <c r="AL28" s="22"/>
      <c r="AM28" s="4122" t="s">
        <v>15</v>
      </c>
      <c r="AN28" s="1215"/>
      <c r="AO28" s="1213" t="s">
        <v>55</v>
      </c>
      <c r="AP28" s="1214" t="s">
        <v>55</v>
      </c>
      <c r="AQ28" s="22"/>
      <c r="AR28" s="169" t="s">
        <v>19</v>
      </c>
      <c r="AS28" s="1215" t="s">
        <v>38</v>
      </c>
      <c r="AT28" s="1213" t="s">
        <v>38</v>
      </c>
      <c r="AU28" s="1214" t="s">
        <v>38</v>
      </c>
      <c r="AV28" s="25"/>
      <c r="AW28" s="171" t="s">
        <v>18</v>
      </c>
      <c r="AX28" s="182" t="s">
        <v>55</v>
      </c>
      <c r="AY28" s="178" t="s">
        <v>55</v>
      </c>
      <c r="AZ28" s="179"/>
      <c r="BA28" s="22">
        <v>46</v>
      </c>
      <c r="BB28" s="1221" t="s">
        <v>14</v>
      </c>
      <c r="BC28" s="172"/>
      <c r="BD28" s="173" t="s">
        <v>55</v>
      </c>
      <c r="BE28" s="174" t="s">
        <v>55</v>
      </c>
      <c r="BF28" s="22"/>
      <c r="BG28" s="4122" t="s">
        <v>19</v>
      </c>
      <c r="BH28" s="1215" t="s">
        <v>38</v>
      </c>
      <c r="BI28" s="1213" t="s">
        <v>38</v>
      </c>
      <c r="BJ28" s="1214" t="s">
        <v>38</v>
      </c>
      <c r="BK28" s="1982"/>
    </row>
    <row r="29" spans="2:63" ht="18" customHeight="1" thickBot="1">
      <c r="B29" s="2783" t="s">
        <v>32</v>
      </c>
      <c r="C29" s="22"/>
      <c r="D29" s="169" t="s">
        <v>88</v>
      </c>
      <c r="E29" s="1215" t="s">
        <v>55</v>
      </c>
      <c r="F29" s="1213"/>
      <c r="G29" s="1214" t="s">
        <v>55</v>
      </c>
      <c r="H29" s="22"/>
      <c r="I29" s="169" t="s">
        <v>17</v>
      </c>
      <c r="J29" s="1215" t="s">
        <v>55</v>
      </c>
      <c r="K29" s="1213" t="s">
        <v>55</v>
      </c>
      <c r="L29" s="1214"/>
      <c r="M29" s="22"/>
      <c r="N29" s="4122" t="s">
        <v>17</v>
      </c>
      <c r="O29" s="1215"/>
      <c r="P29" s="1213" t="s">
        <v>55</v>
      </c>
      <c r="Q29" s="1214" t="s">
        <v>55</v>
      </c>
      <c r="R29" s="1628"/>
      <c r="S29" s="4121" t="s">
        <v>18</v>
      </c>
      <c r="T29" s="1442"/>
      <c r="U29" s="1219" t="s">
        <v>55</v>
      </c>
      <c r="V29" s="1220" t="s">
        <v>55</v>
      </c>
      <c r="W29" s="22"/>
      <c r="X29" s="169" t="s">
        <v>15</v>
      </c>
      <c r="Y29" s="1215" t="s">
        <v>55</v>
      </c>
      <c r="Z29" s="1213" t="s">
        <v>55</v>
      </c>
      <c r="AA29" s="1214"/>
      <c r="AB29" s="22"/>
      <c r="AC29" s="4122" t="s">
        <v>19</v>
      </c>
      <c r="AD29" s="1215" t="s">
        <v>38</v>
      </c>
      <c r="AE29" s="1213" t="s">
        <v>38</v>
      </c>
      <c r="AF29" s="1214" t="s">
        <v>38</v>
      </c>
      <c r="AG29" s="1630"/>
      <c r="AH29" s="4121" t="s">
        <v>18</v>
      </c>
      <c r="AI29" s="1442" t="s">
        <v>55</v>
      </c>
      <c r="AJ29" s="1219"/>
      <c r="AK29" s="1220" t="s">
        <v>55</v>
      </c>
      <c r="AL29" s="22">
        <v>33</v>
      </c>
      <c r="AM29" s="4122" t="s">
        <v>14</v>
      </c>
      <c r="AN29" s="1215" t="s">
        <v>55</v>
      </c>
      <c r="AO29" s="1213" t="s">
        <v>55</v>
      </c>
      <c r="AP29" s="1214"/>
      <c r="AQ29" s="46"/>
      <c r="AR29" s="1222" t="s">
        <v>16</v>
      </c>
      <c r="AS29" s="1439" t="s">
        <v>38</v>
      </c>
      <c r="AT29" s="1440" t="s">
        <v>38</v>
      </c>
      <c r="AU29" s="176" t="s">
        <v>38</v>
      </c>
      <c r="AV29" s="22"/>
      <c r="AW29" s="169" t="s">
        <v>88</v>
      </c>
      <c r="AX29" s="1215" t="s">
        <v>55</v>
      </c>
      <c r="AY29" s="1213"/>
      <c r="AZ29" s="1214" t="s">
        <v>55</v>
      </c>
      <c r="BA29" s="22"/>
      <c r="BB29" s="1221" t="s">
        <v>17</v>
      </c>
      <c r="BC29" s="1215" t="s">
        <v>55</v>
      </c>
      <c r="BD29" s="1213" t="s">
        <v>55</v>
      </c>
      <c r="BE29" s="174"/>
      <c r="BF29" s="22"/>
      <c r="BG29" s="4123" t="s">
        <v>16</v>
      </c>
      <c r="BH29" s="1215" t="s">
        <v>38</v>
      </c>
      <c r="BI29" s="1213" t="s">
        <v>38</v>
      </c>
      <c r="BJ29" s="1214" t="s">
        <v>38</v>
      </c>
      <c r="BK29" s="1982"/>
    </row>
    <row r="30" spans="2:63" ht="18" customHeight="1" thickBot="1">
      <c r="B30" s="2783" t="s">
        <v>34</v>
      </c>
      <c r="C30" s="22"/>
      <c r="D30" s="227" t="s">
        <v>15</v>
      </c>
      <c r="E30" s="1215"/>
      <c r="F30" s="1213" t="s">
        <v>55</v>
      </c>
      <c r="G30" s="1214" t="s">
        <v>55</v>
      </c>
      <c r="H30" s="22"/>
      <c r="I30" s="169" t="s">
        <v>19</v>
      </c>
      <c r="J30" s="1215" t="s">
        <v>38</v>
      </c>
      <c r="K30" s="1213" t="s">
        <v>38</v>
      </c>
      <c r="L30" s="1214" t="s">
        <v>38</v>
      </c>
      <c r="M30" s="22"/>
      <c r="N30" s="4122" t="s">
        <v>19</v>
      </c>
      <c r="O30" s="1215" t="s">
        <v>38</v>
      </c>
      <c r="P30" s="1213" t="s">
        <v>38</v>
      </c>
      <c r="Q30" s="1214" t="s">
        <v>38</v>
      </c>
      <c r="R30" s="4125"/>
      <c r="S30" s="4122" t="s">
        <v>88</v>
      </c>
      <c r="T30" s="1215" t="s">
        <v>55</v>
      </c>
      <c r="U30" s="1213" t="s">
        <v>55</v>
      </c>
      <c r="V30" s="1214"/>
      <c r="W30" s="22">
        <v>20</v>
      </c>
      <c r="X30" s="169" t="s">
        <v>14</v>
      </c>
      <c r="Y30" s="1215" t="s">
        <v>55</v>
      </c>
      <c r="Z30" s="1213"/>
      <c r="AA30" s="1214" t="s">
        <v>55</v>
      </c>
      <c r="AB30" s="46"/>
      <c r="AC30" s="4123" t="s">
        <v>16</v>
      </c>
      <c r="AD30" s="1439" t="s">
        <v>38</v>
      </c>
      <c r="AE30" s="1440" t="s">
        <v>38</v>
      </c>
      <c r="AF30" s="1441" t="s">
        <v>38</v>
      </c>
      <c r="AG30" s="1628"/>
      <c r="AH30" s="4122" t="s">
        <v>88</v>
      </c>
      <c r="AI30" s="1215"/>
      <c r="AJ30" s="1213" t="s">
        <v>55</v>
      </c>
      <c r="AK30" s="1214" t="s">
        <v>55</v>
      </c>
      <c r="AL30" s="1628"/>
      <c r="AM30" s="4122" t="s">
        <v>17</v>
      </c>
      <c r="AN30" s="1215" t="s">
        <v>55</v>
      </c>
      <c r="AO30" s="1213"/>
      <c r="AP30" s="1214" t="s">
        <v>55</v>
      </c>
      <c r="AQ30" s="25"/>
      <c r="AR30" s="1394" t="s">
        <v>18</v>
      </c>
      <c r="AS30" s="4120" t="s">
        <v>15</v>
      </c>
      <c r="AT30" s="3523"/>
      <c r="AU30" s="4053" t="s">
        <v>15</v>
      </c>
      <c r="AV30" s="1628"/>
      <c r="AW30" s="4122" t="s">
        <v>15</v>
      </c>
      <c r="AX30" s="1215"/>
      <c r="AY30" s="1213" t="s">
        <v>55</v>
      </c>
      <c r="AZ30" s="1214" t="s">
        <v>55</v>
      </c>
      <c r="BA30" s="22"/>
      <c r="BB30" s="1221" t="s">
        <v>19</v>
      </c>
      <c r="BC30" s="172" t="s">
        <v>38</v>
      </c>
      <c r="BD30" s="173" t="s">
        <v>38</v>
      </c>
      <c r="BE30" s="174" t="s">
        <v>38</v>
      </c>
      <c r="BF30" s="25"/>
      <c r="BG30" s="4121" t="s">
        <v>18</v>
      </c>
      <c r="BH30" s="1442" t="s">
        <v>55</v>
      </c>
      <c r="BI30" s="1219" t="s">
        <v>55</v>
      </c>
      <c r="BJ30" s="179"/>
      <c r="BK30" s="1982"/>
    </row>
    <row r="31" spans="2:63" ht="18" customHeight="1" thickBot="1">
      <c r="B31" s="2783" t="s">
        <v>35</v>
      </c>
      <c r="C31" s="22">
        <v>3</v>
      </c>
      <c r="D31" s="160" t="s">
        <v>14</v>
      </c>
      <c r="E31" s="1215" t="s">
        <v>55</v>
      </c>
      <c r="F31" s="1213" t="s">
        <v>55</v>
      </c>
      <c r="G31" s="1214"/>
      <c r="H31" s="46"/>
      <c r="I31" s="170" t="s">
        <v>16</v>
      </c>
      <c r="J31" s="1439" t="s">
        <v>38</v>
      </c>
      <c r="K31" s="1440" t="s">
        <v>38</v>
      </c>
      <c r="L31" s="1441" t="s">
        <v>38</v>
      </c>
      <c r="M31" s="22"/>
      <c r="N31" s="4122" t="s">
        <v>16</v>
      </c>
      <c r="O31" s="1439" t="s">
        <v>38</v>
      </c>
      <c r="P31" s="1440" t="s">
        <v>38</v>
      </c>
      <c r="Q31" s="1441" t="s">
        <v>38</v>
      </c>
      <c r="R31" s="1628"/>
      <c r="S31" s="4122" t="s">
        <v>15</v>
      </c>
      <c r="T31" s="1215" t="s">
        <v>55</v>
      </c>
      <c r="U31" s="1213"/>
      <c r="V31" s="1214" t="s">
        <v>55</v>
      </c>
      <c r="W31" s="22"/>
      <c r="X31" s="169" t="s">
        <v>17</v>
      </c>
      <c r="Y31" s="1215"/>
      <c r="Z31" s="1213" t="s">
        <v>55</v>
      </c>
      <c r="AA31" s="1214" t="s">
        <v>55</v>
      </c>
      <c r="AB31" s="1628"/>
      <c r="AC31" s="4121" t="s">
        <v>18</v>
      </c>
      <c r="AD31" s="182"/>
      <c r="AE31" s="178" t="s">
        <v>55</v>
      </c>
      <c r="AF31" s="179" t="s">
        <v>55</v>
      </c>
      <c r="AG31" s="1628"/>
      <c r="AH31" s="4122" t="s">
        <v>15</v>
      </c>
      <c r="AI31" s="1215" t="s">
        <v>55</v>
      </c>
      <c r="AJ31" s="1213" t="s">
        <v>55</v>
      </c>
      <c r="AK31" s="1214"/>
      <c r="AL31" s="1628"/>
      <c r="AM31" s="4122" t="s">
        <v>19</v>
      </c>
      <c r="AN31" s="1215" t="s">
        <v>38</v>
      </c>
      <c r="AO31" s="1213" t="s">
        <v>38</v>
      </c>
      <c r="AP31" s="1214" t="s">
        <v>38</v>
      </c>
      <c r="AQ31" s="22"/>
      <c r="AR31" s="169" t="s">
        <v>88</v>
      </c>
      <c r="AS31" s="1215"/>
      <c r="AT31" s="1213" t="s">
        <v>55</v>
      </c>
      <c r="AU31" s="174" t="s">
        <v>55</v>
      </c>
      <c r="AV31" s="1628">
        <v>42</v>
      </c>
      <c r="AW31" s="4122" t="s">
        <v>14</v>
      </c>
      <c r="AX31" s="1215" t="s">
        <v>55</v>
      </c>
      <c r="AY31" s="1213" t="s">
        <v>55</v>
      </c>
      <c r="AZ31" s="1214"/>
      <c r="BA31" s="46"/>
      <c r="BB31" s="1222" t="s">
        <v>16</v>
      </c>
      <c r="BC31" s="177" t="s">
        <v>38</v>
      </c>
      <c r="BD31" s="175" t="s">
        <v>38</v>
      </c>
      <c r="BE31" s="176" t="s">
        <v>38</v>
      </c>
      <c r="BF31" s="22"/>
      <c r="BG31" s="4126" t="s">
        <v>88</v>
      </c>
      <c r="BH31" s="1223" t="s">
        <v>55</v>
      </c>
      <c r="BI31" s="1224"/>
      <c r="BJ31" s="1225" t="s">
        <v>55</v>
      </c>
      <c r="BK31" s="1982"/>
    </row>
    <row r="32" spans="2:63" ht="18" customHeight="1" thickBot="1">
      <c r="B32" s="2783" t="s">
        <v>36</v>
      </c>
      <c r="C32" s="22"/>
      <c r="D32" s="1855" t="s">
        <v>17</v>
      </c>
      <c r="E32" s="1443" t="s">
        <v>55</v>
      </c>
      <c r="F32" s="1444"/>
      <c r="G32" s="1445" t="s">
        <v>55</v>
      </c>
      <c r="H32" s="22"/>
      <c r="I32" s="171" t="s">
        <v>18</v>
      </c>
      <c r="J32" s="1442" t="s">
        <v>55</v>
      </c>
      <c r="K32" s="1219"/>
      <c r="L32" s="1220" t="s">
        <v>55</v>
      </c>
      <c r="M32" s="25"/>
      <c r="N32" s="4121" t="s">
        <v>18</v>
      </c>
      <c r="O32" s="1215" t="s">
        <v>55</v>
      </c>
      <c r="P32" s="1219" t="s">
        <v>55</v>
      </c>
      <c r="Q32" s="1220"/>
      <c r="R32" s="1628">
        <v>16</v>
      </c>
      <c r="S32" s="4122" t="s">
        <v>14</v>
      </c>
      <c r="T32" s="1215"/>
      <c r="U32" s="1213" t="s">
        <v>55</v>
      </c>
      <c r="V32" s="1214" t="s">
        <v>55</v>
      </c>
      <c r="W32" s="22"/>
      <c r="X32" s="169" t="s">
        <v>19</v>
      </c>
      <c r="Y32" s="1215" t="s">
        <v>38</v>
      </c>
      <c r="Z32" s="1213" t="s">
        <v>38</v>
      </c>
      <c r="AA32" s="1214" t="s">
        <v>38</v>
      </c>
      <c r="AB32" s="1628"/>
      <c r="AC32" s="4122" t="s">
        <v>88</v>
      </c>
      <c r="AD32" s="1215" t="s">
        <v>55</v>
      </c>
      <c r="AE32" s="1213" t="s">
        <v>55</v>
      </c>
      <c r="AF32" s="174"/>
      <c r="AG32" s="1628">
        <v>29</v>
      </c>
      <c r="AH32" s="4122" t="s">
        <v>14</v>
      </c>
      <c r="AI32" s="1215" t="s">
        <v>55</v>
      </c>
      <c r="AJ32" s="1213"/>
      <c r="AK32" s="1214" t="s">
        <v>55</v>
      </c>
      <c r="AL32" s="1628"/>
      <c r="AM32" s="4123" t="s">
        <v>16</v>
      </c>
      <c r="AN32" s="1439" t="s">
        <v>38</v>
      </c>
      <c r="AO32" s="1440" t="s">
        <v>38</v>
      </c>
      <c r="AP32" s="1441" t="s">
        <v>38</v>
      </c>
      <c r="AQ32" s="22"/>
      <c r="AR32" s="169" t="s">
        <v>15</v>
      </c>
      <c r="AS32" s="1215" t="s">
        <v>55</v>
      </c>
      <c r="AT32" s="1213" t="s">
        <v>55</v>
      </c>
      <c r="AU32" s="174"/>
      <c r="AV32" s="1628"/>
      <c r="AW32" s="4122" t="s">
        <v>17</v>
      </c>
      <c r="AX32" s="1215" t="s">
        <v>55</v>
      </c>
      <c r="AY32" s="1213"/>
      <c r="AZ32" s="1214" t="s">
        <v>55</v>
      </c>
      <c r="BA32" s="25"/>
      <c r="BB32" s="4136" t="s">
        <v>18</v>
      </c>
      <c r="BC32" s="4120" t="s">
        <v>15</v>
      </c>
      <c r="BD32" s="3523"/>
      <c r="BE32" s="1053" t="s">
        <v>15</v>
      </c>
      <c r="BF32" s="22"/>
      <c r="BG32" s="4122" t="s">
        <v>15</v>
      </c>
      <c r="BH32" s="1223"/>
      <c r="BI32" s="1224" t="s">
        <v>55</v>
      </c>
      <c r="BJ32" s="1225" t="s">
        <v>55</v>
      </c>
      <c r="BK32" s="1982"/>
    </row>
    <row r="33" spans="2:63" ht="18" customHeight="1" thickBot="1">
      <c r="B33" s="2783" t="s">
        <v>37</v>
      </c>
      <c r="C33" s="22"/>
      <c r="D33" s="169" t="s">
        <v>19</v>
      </c>
      <c r="E33" s="1215" t="s">
        <v>38</v>
      </c>
      <c r="F33" s="1213" t="s">
        <v>38</v>
      </c>
      <c r="G33" s="1214" t="s">
        <v>38</v>
      </c>
      <c r="H33" s="22"/>
      <c r="I33" s="169" t="s">
        <v>88</v>
      </c>
      <c r="J33" s="1215"/>
      <c r="K33" s="1213" t="s">
        <v>55</v>
      </c>
      <c r="L33" s="1214" t="s">
        <v>55</v>
      </c>
      <c r="M33" s="22"/>
      <c r="N33" s="169" t="s">
        <v>88</v>
      </c>
      <c r="O33" s="1215" t="s">
        <v>55</v>
      </c>
      <c r="P33" s="1213"/>
      <c r="Q33" s="1214" t="s">
        <v>55</v>
      </c>
      <c r="R33" s="1628"/>
      <c r="S33" s="1393" t="s">
        <v>17</v>
      </c>
      <c r="T33" s="1051" t="s">
        <v>15</v>
      </c>
      <c r="U33" s="1052" t="s">
        <v>15</v>
      </c>
      <c r="V33" s="1214"/>
      <c r="W33" s="46"/>
      <c r="X33" s="170" t="s">
        <v>16</v>
      </c>
      <c r="Y33" s="1439" t="s">
        <v>38</v>
      </c>
      <c r="Z33" s="1440" t="s">
        <v>38</v>
      </c>
      <c r="AA33" s="1441" t="s">
        <v>38</v>
      </c>
      <c r="AB33" s="1628"/>
      <c r="AC33" s="4122" t="s">
        <v>15</v>
      </c>
      <c r="AD33" s="1215" t="s">
        <v>55</v>
      </c>
      <c r="AE33" s="1213"/>
      <c r="AF33" s="1214" t="s">
        <v>55</v>
      </c>
      <c r="AG33" s="1628"/>
      <c r="AH33" s="4122" t="s">
        <v>17</v>
      </c>
      <c r="AI33" s="1215"/>
      <c r="AJ33" s="1213" t="s">
        <v>55</v>
      </c>
      <c r="AK33" s="1214" t="s">
        <v>55</v>
      </c>
      <c r="AL33" s="1630"/>
      <c r="AM33" s="4121" t="s">
        <v>18</v>
      </c>
      <c r="AN33" s="182"/>
      <c r="AO33" s="178" t="s">
        <v>55</v>
      </c>
      <c r="AP33" s="179" t="s">
        <v>55</v>
      </c>
      <c r="AQ33" s="22">
        <v>38</v>
      </c>
      <c r="AR33" s="169" t="s">
        <v>14</v>
      </c>
      <c r="AS33" s="1215" t="s">
        <v>55</v>
      </c>
      <c r="AT33" s="1213"/>
      <c r="AU33" s="1214" t="s">
        <v>55</v>
      </c>
      <c r="AV33" s="1628"/>
      <c r="AW33" s="4122" t="s">
        <v>19</v>
      </c>
      <c r="AX33" s="1215" t="s">
        <v>38</v>
      </c>
      <c r="AY33" s="1213" t="s">
        <v>38</v>
      </c>
      <c r="AZ33" s="1214" t="s">
        <v>38</v>
      </c>
      <c r="BA33" s="22"/>
      <c r="BB33" s="169" t="s">
        <v>88</v>
      </c>
      <c r="BC33" s="172"/>
      <c r="BD33" s="173" t="s">
        <v>55</v>
      </c>
      <c r="BE33" s="174" t="s">
        <v>55</v>
      </c>
      <c r="BF33" s="91">
        <v>51</v>
      </c>
      <c r="BG33" s="4122" t="s">
        <v>14</v>
      </c>
      <c r="BH33" s="1223" t="s">
        <v>55</v>
      </c>
      <c r="BI33" s="1224" t="s">
        <v>55</v>
      </c>
      <c r="BJ33" s="1225"/>
      <c r="BK33" s="1982"/>
    </row>
    <row r="34" spans="2:63" ht="18" customHeight="1" thickBot="1">
      <c r="B34" s="2783" t="s">
        <v>39</v>
      </c>
      <c r="C34" s="46"/>
      <c r="D34" s="170" t="s">
        <v>16</v>
      </c>
      <c r="E34" s="1443" t="s">
        <v>38</v>
      </c>
      <c r="F34" s="1444" t="s">
        <v>38</v>
      </c>
      <c r="G34" s="1445" t="s">
        <v>38</v>
      </c>
      <c r="H34" s="22"/>
      <c r="I34" s="93" t="s">
        <v>15</v>
      </c>
      <c r="J34" s="1215" t="s">
        <v>55</v>
      </c>
      <c r="K34" s="1213" t="s">
        <v>55</v>
      </c>
      <c r="L34" s="1214"/>
      <c r="M34" s="22"/>
      <c r="N34" s="169" t="s">
        <v>15</v>
      </c>
      <c r="O34" s="1215"/>
      <c r="P34" s="1213" t="s">
        <v>55</v>
      </c>
      <c r="Q34" s="1214" t="s">
        <v>55</v>
      </c>
      <c r="R34" s="1628"/>
      <c r="S34" s="4124" t="s">
        <v>19</v>
      </c>
      <c r="T34" s="1215" t="s">
        <v>38</v>
      </c>
      <c r="U34" s="1213" t="s">
        <v>38</v>
      </c>
      <c r="V34" s="1214" t="s">
        <v>38</v>
      </c>
      <c r="W34" s="25"/>
      <c r="X34" s="171" t="s">
        <v>18</v>
      </c>
      <c r="Y34" s="1442" t="s">
        <v>55</v>
      </c>
      <c r="Z34" s="1219" t="s">
        <v>55</v>
      </c>
      <c r="AA34" s="1220"/>
      <c r="AB34" s="1628">
        <v>25</v>
      </c>
      <c r="AC34" s="4124" t="s">
        <v>14</v>
      </c>
      <c r="AD34" s="1051"/>
      <c r="AE34" s="1213" t="s">
        <v>55</v>
      </c>
      <c r="AF34" s="1214" t="s">
        <v>55</v>
      </c>
      <c r="AG34" s="1628"/>
      <c r="AH34" s="4122" t="s">
        <v>19</v>
      </c>
      <c r="AI34" s="1215" t="s">
        <v>38</v>
      </c>
      <c r="AJ34" s="1213" t="s">
        <v>38</v>
      </c>
      <c r="AK34" s="1214" t="s">
        <v>38</v>
      </c>
      <c r="AL34" s="1628"/>
      <c r="AM34" s="4122" t="s">
        <v>88</v>
      </c>
      <c r="AN34" s="172" t="s">
        <v>55</v>
      </c>
      <c r="AO34" s="173" t="s">
        <v>55</v>
      </c>
      <c r="AP34" s="174"/>
      <c r="AQ34" s="22"/>
      <c r="AR34" s="227" t="s">
        <v>17</v>
      </c>
      <c r="AS34" s="1215"/>
      <c r="AT34" s="1213" t="s">
        <v>55</v>
      </c>
      <c r="AU34" s="1214" t="s">
        <v>55</v>
      </c>
      <c r="AV34" s="1634"/>
      <c r="AW34" s="4123" t="s">
        <v>16</v>
      </c>
      <c r="AX34" s="1439" t="s">
        <v>38</v>
      </c>
      <c r="AY34" s="1440" t="s">
        <v>38</v>
      </c>
      <c r="AZ34" s="1441" t="s">
        <v>38</v>
      </c>
      <c r="BA34" s="22"/>
      <c r="BB34" s="169" t="s">
        <v>15</v>
      </c>
      <c r="BC34" s="172" t="s">
        <v>55</v>
      </c>
      <c r="BD34" s="173" t="s">
        <v>55</v>
      </c>
      <c r="BE34" s="174"/>
      <c r="BF34" s="22"/>
      <c r="BG34" s="4124" t="s">
        <v>17</v>
      </c>
      <c r="BH34" s="1443" t="s">
        <v>55</v>
      </c>
      <c r="BI34" s="1444"/>
      <c r="BJ34" s="1445" t="s">
        <v>55</v>
      </c>
      <c r="BK34" s="1982"/>
    </row>
    <row r="35" spans="2:63" ht="18" customHeight="1" thickBot="1">
      <c r="B35" s="2783" t="s">
        <v>40</v>
      </c>
      <c r="C35" s="22"/>
      <c r="D35" s="227" t="s">
        <v>18</v>
      </c>
      <c r="E35" s="1442"/>
      <c r="F35" s="1219" t="s">
        <v>55</v>
      </c>
      <c r="G35" s="1220" t="s">
        <v>55</v>
      </c>
      <c r="H35" s="22">
        <v>8</v>
      </c>
      <c r="I35" s="160" t="s">
        <v>14</v>
      </c>
      <c r="J35" s="1215" t="s">
        <v>55</v>
      </c>
      <c r="K35" s="1213"/>
      <c r="L35" s="1214" t="s">
        <v>55</v>
      </c>
      <c r="M35" s="22">
        <v>12</v>
      </c>
      <c r="N35" s="169" t="s">
        <v>14</v>
      </c>
      <c r="O35" s="1215" t="s">
        <v>55</v>
      </c>
      <c r="P35" s="1213" t="s">
        <v>55</v>
      </c>
      <c r="Q35" s="1214"/>
      <c r="R35" s="1634"/>
      <c r="S35" s="4123" t="s">
        <v>16</v>
      </c>
      <c r="T35" s="1439" t="s">
        <v>38</v>
      </c>
      <c r="U35" s="1440" t="s">
        <v>38</v>
      </c>
      <c r="V35" s="1441" t="s">
        <v>38</v>
      </c>
      <c r="W35" s="22"/>
      <c r="X35" s="227" t="s">
        <v>88</v>
      </c>
      <c r="Y35" s="172" t="s">
        <v>55</v>
      </c>
      <c r="Z35" s="173"/>
      <c r="AA35" s="174" t="s">
        <v>55</v>
      </c>
      <c r="AB35" s="4127"/>
      <c r="AC35" s="4122" t="s">
        <v>17</v>
      </c>
      <c r="AD35" s="1215" t="s">
        <v>55</v>
      </c>
      <c r="AE35" s="1213" t="s">
        <v>55</v>
      </c>
      <c r="AF35" s="1214"/>
      <c r="AG35" s="1634"/>
      <c r="AH35" s="1632" t="s">
        <v>16</v>
      </c>
      <c r="AI35" s="1439" t="s">
        <v>38</v>
      </c>
      <c r="AJ35" s="1440" t="s">
        <v>38</v>
      </c>
      <c r="AK35" s="1441" t="s">
        <v>38</v>
      </c>
      <c r="AL35" s="1628"/>
      <c r="AM35" s="4122" t="s">
        <v>15</v>
      </c>
      <c r="AN35" s="1215" t="s">
        <v>55</v>
      </c>
      <c r="AO35" s="1213"/>
      <c r="AP35" s="1214" t="s">
        <v>55</v>
      </c>
      <c r="AQ35" s="22"/>
      <c r="AR35" s="169" t="s">
        <v>19</v>
      </c>
      <c r="AS35" s="1215" t="s">
        <v>38</v>
      </c>
      <c r="AT35" s="1213" t="s">
        <v>38</v>
      </c>
      <c r="AU35" s="1214" t="s">
        <v>38</v>
      </c>
      <c r="AV35" s="1628"/>
      <c r="AW35" s="4121" t="s">
        <v>18</v>
      </c>
      <c r="AX35" s="1442"/>
      <c r="AY35" s="1219" t="s">
        <v>55</v>
      </c>
      <c r="AZ35" s="1220" t="s">
        <v>55</v>
      </c>
      <c r="BA35" s="22">
        <v>47</v>
      </c>
      <c r="BB35" s="169" t="s">
        <v>14</v>
      </c>
      <c r="BC35" s="172" t="s">
        <v>55</v>
      </c>
      <c r="BD35" s="173"/>
      <c r="BE35" s="174" t="s">
        <v>55</v>
      </c>
      <c r="BF35" s="22"/>
      <c r="BG35" s="4124" t="s">
        <v>19</v>
      </c>
      <c r="BH35" s="1215" t="s">
        <v>38</v>
      </c>
      <c r="BI35" s="1213" t="s">
        <v>38</v>
      </c>
      <c r="BJ35" s="1214" t="s">
        <v>38</v>
      </c>
      <c r="BK35" s="1982"/>
    </row>
    <row r="36" spans="2:63" ht="18" customHeight="1" thickBot="1">
      <c r="B36" s="2783" t="s">
        <v>41</v>
      </c>
      <c r="C36" s="22"/>
      <c r="D36" s="227" t="s">
        <v>88</v>
      </c>
      <c r="E36" s="4128" t="s">
        <v>55</v>
      </c>
      <c r="F36" s="4129" t="s">
        <v>55</v>
      </c>
      <c r="G36" s="4130"/>
      <c r="H36" s="22"/>
      <c r="I36" s="169" t="s">
        <v>17</v>
      </c>
      <c r="J36" s="1215"/>
      <c r="K36" s="1213" t="s">
        <v>55</v>
      </c>
      <c r="L36" s="1214" t="s">
        <v>55</v>
      </c>
      <c r="M36" s="22"/>
      <c r="N36" s="4122" t="s">
        <v>17</v>
      </c>
      <c r="O36" s="1223" t="s">
        <v>55</v>
      </c>
      <c r="P36" s="1224"/>
      <c r="Q36" s="1225" t="s">
        <v>55</v>
      </c>
      <c r="R36" s="1628"/>
      <c r="S36" s="1394" t="s">
        <v>18</v>
      </c>
      <c r="T36" s="4134" t="s">
        <v>15</v>
      </c>
      <c r="U36" s="2037"/>
      <c r="V36" s="2414" t="s">
        <v>15</v>
      </c>
      <c r="W36" s="22"/>
      <c r="X36" s="169" t="s">
        <v>15</v>
      </c>
      <c r="Y36" s="172"/>
      <c r="Z36" s="173" t="s">
        <v>55</v>
      </c>
      <c r="AA36" s="174" t="s">
        <v>55</v>
      </c>
      <c r="AB36" s="1628"/>
      <c r="AC36" s="4124" t="s">
        <v>19</v>
      </c>
      <c r="AD36" s="172" t="s">
        <v>38</v>
      </c>
      <c r="AE36" s="173" t="s">
        <v>38</v>
      </c>
      <c r="AF36" s="174" t="s">
        <v>38</v>
      </c>
      <c r="AG36" s="1628"/>
      <c r="AH36" s="4121" t="s">
        <v>18</v>
      </c>
      <c r="AI36" s="1442" t="s">
        <v>55</v>
      </c>
      <c r="AJ36" s="1219" t="s">
        <v>55</v>
      </c>
      <c r="AK36" s="1220"/>
      <c r="AL36" s="1628">
        <v>34</v>
      </c>
      <c r="AM36" s="4122" t="s">
        <v>14</v>
      </c>
      <c r="AN36" s="1223"/>
      <c r="AO36" s="1224" t="s">
        <v>55</v>
      </c>
      <c r="AP36" s="4137" t="s">
        <v>55</v>
      </c>
      <c r="AQ36" s="46"/>
      <c r="AR36" s="170" t="s">
        <v>16</v>
      </c>
      <c r="AS36" s="1439" t="s">
        <v>38</v>
      </c>
      <c r="AT36" s="1440" t="s">
        <v>38</v>
      </c>
      <c r="AU36" s="176" t="s">
        <v>38</v>
      </c>
      <c r="AV36" s="1628"/>
      <c r="AW36" s="4122" t="s">
        <v>88</v>
      </c>
      <c r="AX36" s="1215" t="s">
        <v>55</v>
      </c>
      <c r="AY36" s="1213" t="s">
        <v>55</v>
      </c>
      <c r="AZ36" s="1214"/>
      <c r="BA36" s="22"/>
      <c r="BB36" s="169" t="s">
        <v>17</v>
      </c>
      <c r="BC36" s="217"/>
      <c r="BD36" s="218" t="s">
        <v>55</v>
      </c>
      <c r="BE36" s="219" t="s">
        <v>55</v>
      </c>
      <c r="BF36" s="46"/>
      <c r="BG36" s="4123" t="s">
        <v>16</v>
      </c>
      <c r="BH36" s="1439" t="s">
        <v>38</v>
      </c>
      <c r="BI36" s="1440" t="s">
        <v>38</v>
      </c>
      <c r="BJ36" s="1441" t="s">
        <v>38</v>
      </c>
      <c r="BK36" s="1982"/>
    </row>
    <row r="37" spans="2:63" ht="18" customHeight="1" thickBot="1">
      <c r="B37" s="2783" t="s">
        <v>42</v>
      </c>
      <c r="C37" s="22"/>
      <c r="D37" s="227" t="s">
        <v>15</v>
      </c>
      <c r="E37" s="1215" t="s">
        <v>55</v>
      </c>
      <c r="F37" s="1213"/>
      <c r="G37" s="1214" t="s">
        <v>55</v>
      </c>
      <c r="H37" s="22"/>
      <c r="I37" s="169" t="s">
        <v>19</v>
      </c>
      <c r="J37" s="1215" t="s">
        <v>38</v>
      </c>
      <c r="K37" s="1213" t="s">
        <v>38</v>
      </c>
      <c r="L37" s="1214" t="s">
        <v>38</v>
      </c>
      <c r="M37" s="22"/>
      <c r="N37" s="4124" t="s">
        <v>19</v>
      </c>
      <c r="O37" s="1215" t="s">
        <v>38</v>
      </c>
      <c r="P37" s="1213" t="s">
        <v>38</v>
      </c>
      <c r="Q37" s="1214" t="s">
        <v>38</v>
      </c>
      <c r="R37" s="1628"/>
      <c r="S37" s="4122" t="s">
        <v>88</v>
      </c>
      <c r="T37" s="1215"/>
      <c r="U37" s="1213" t="s">
        <v>55</v>
      </c>
      <c r="V37" s="1214" t="s">
        <v>55</v>
      </c>
      <c r="W37" s="22">
        <v>21</v>
      </c>
      <c r="X37" s="169" t="s">
        <v>14</v>
      </c>
      <c r="Y37" s="172" t="s">
        <v>55</v>
      </c>
      <c r="Z37" s="173" t="s">
        <v>55</v>
      </c>
      <c r="AA37" s="174"/>
      <c r="AB37" s="1634"/>
      <c r="AC37" s="4123" t="s">
        <v>16</v>
      </c>
      <c r="AD37" s="177" t="s">
        <v>38</v>
      </c>
      <c r="AE37" s="175" t="s">
        <v>38</v>
      </c>
      <c r="AF37" s="176" t="s">
        <v>38</v>
      </c>
      <c r="AG37" s="1628"/>
      <c r="AH37" s="4122" t="s">
        <v>88</v>
      </c>
      <c r="AI37" s="1215" t="s">
        <v>55</v>
      </c>
      <c r="AJ37" s="1213"/>
      <c r="AK37" s="1214" t="s">
        <v>55</v>
      </c>
      <c r="AL37" s="1628"/>
      <c r="AM37" s="4122" t="s">
        <v>17</v>
      </c>
      <c r="AN37" s="1443" t="s">
        <v>55</v>
      </c>
      <c r="AO37" s="1444" t="s">
        <v>55</v>
      </c>
      <c r="AP37" s="1225"/>
      <c r="AQ37" s="25"/>
      <c r="AR37" s="171" t="s">
        <v>18</v>
      </c>
      <c r="AS37" s="1215" t="s">
        <v>55</v>
      </c>
      <c r="AT37" s="1219" t="s">
        <v>55</v>
      </c>
      <c r="AU37" s="1220"/>
      <c r="AV37" s="1628"/>
      <c r="AW37" s="4122" t="s">
        <v>15</v>
      </c>
      <c r="AX37" s="1215" t="s">
        <v>55</v>
      </c>
      <c r="AY37" s="1213"/>
      <c r="AZ37" s="1214" t="s">
        <v>55</v>
      </c>
      <c r="BA37" s="22"/>
      <c r="BB37" s="169" t="s">
        <v>19</v>
      </c>
      <c r="BC37" s="172" t="s">
        <v>38</v>
      </c>
      <c r="BD37" s="173" t="s">
        <v>38</v>
      </c>
      <c r="BE37" s="174" t="s">
        <v>38</v>
      </c>
      <c r="BF37" s="25"/>
      <c r="BG37" s="4121" t="s">
        <v>18</v>
      </c>
      <c r="BH37" s="1442"/>
      <c r="BI37" s="1219" t="s">
        <v>55</v>
      </c>
      <c r="BJ37" s="1220" t="s">
        <v>55</v>
      </c>
      <c r="BK37" s="1982"/>
    </row>
    <row r="38" spans="2:63" ht="18" customHeight="1" thickBot="1">
      <c r="B38" s="2783" t="s">
        <v>43</v>
      </c>
      <c r="C38" s="22">
        <v>4</v>
      </c>
      <c r="D38" s="227" t="s">
        <v>14</v>
      </c>
      <c r="E38" s="1215"/>
      <c r="F38" s="1213" t="s">
        <v>55</v>
      </c>
      <c r="G38" s="1214" t="s">
        <v>55</v>
      </c>
      <c r="H38" s="46"/>
      <c r="I38" s="170" t="s">
        <v>16</v>
      </c>
      <c r="J38" s="1439" t="s">
        <v>38</v>
      </c>
      <c r="K38" s="1440" t="s">
        <v>38</v>
      </c>
      <c r="L38" s="1441" t="s">
        <v>38</v>
      </c>
      <c r="M38" s="46"/>
      <c r="N38" s="1632" t="s">
        <v>16</v>
      </c>
      <c r="O38" s="1439" t="s">
        <v>38</v>
      </c>
      <c r="P38" s="1440" t="s">
        <v>38</v>
      </c>
      <c r="Q38" s="1441" t="s">
        <v>38</v>
      </c>
      <c r="R38" s="22"/>
      <c r="S38" s="1221" t="s">
        <v>15</v>
      </c>
      <c r="T38" s="1223" t="s">
        <v>55</v>
      </c>
      <c r="U38" s="1224" t="s">
        <v>55</v>
      </c>
      <c r="V38" s="1225"/>
      <c r="W38" s="22"/>
      <c r="X38" s="169" t="s">
        <v>17</v>
      </c>
      <c r="Y38" s="192" t="s">
        <v>55</v>
      </c>
      <c r="Z38" s="193"/>
      <c r="AA38" s="194" t="s">
        <v>55</v>
      </c>
      <c r="AB38" s="1628"/>
      <c r="AC38" s="4121" t="s">
        <v>18</v>
      </c>
      <c r="AD38" s="1442" t="s">
        <v>55</v>
      </c>
      <c r="AE38" s="1219"/>
      <c r="AF38" s="1220" t="s">
        <v>55</v>
      </c>
      <c r="AG38" s="1628"/>
      <c r="AH38" s="4122" t="s">
        <v>15</v>
      </c>
      <c r="AI38" s="1215"/>
      <c r="AJ38" s="1213" t="s">
        <v>55</v>
      </c>
      <c r="AK38" s="1214" t="s">
        <v>55</v>
      </c>
      <c r="AL38" s="1628"/>
      <c r="AM38" s="4122" t="s">
        <v>19</v>
      </c>
      <c r="AN38" s="1215" t="s">
        <v>38</v>
      </c>
      <c r="AO38" s="1213" t="s">
        <v>38</v>
      </c>
      <c r="AP38" s="1214" t="s">
        <v>38</v>
      </c>
      <c r="AQ38" s="22"/>
      <c r="AR38" s="169" t="s">
        <v>88</v>
      </c>
      <c r="AS38" s="1215" t="s">
        <v>55</v>
      </c>
      <c r="AT38" s="1213"/>
      <c r="AU38" s="1214" t="s">
        <v>55</v>
      </c>
      <c r="AV38" s="1628">
        <v>43</v>
      </c>
      <c r="AW38" s="4122" t="s">
        <v>14</v>
      </c>
      <c r="AX38" s="1215"/>
      <c r="AY38" s="1213" t="s">
        <v>55</v>
      </c>
      <c r="AZ38" s="1214" t="s">
        <v>55</v>
      </c>
      <c r="BA38" s="22"/>
      <c r="BB38" s="170" t="s">
        <v>16</v>
      </c>
      <c r="BC38" s="177" t="s">
        <v>38</v>
      </c>
      <c r="BD38" s="175" t="s">
        <v>38</v>
      </c>
      <c r="BE38" s="176" t="s">
        <v>38</v>
      </c>
      <c r="BF38" s="22"/>
      <c r="BG38" s="1221" t="s">
        <v>88</v>
      </c>
      <c r="BH38" s="217" t="s">
        <v>55</v>
      </c>
      <c r="BI38" s="218" t="s">
        <v>55</v>
      </c>
      <c r="BJ38" s="219"/>
      <c r="BK38" s="1982"/>
    </row>
    <row r="39" spans="2:63" ht="18" customHeight="1" thickBot="1">
      <c r="B39" s="2783" t="s">
        <v>44</v>
      </c>
      <c r="C39" s="22"/>
      <c r="D39" s="169" t="s">
        <v>17</v>
      </c>
      <c r="E39" s="1215" t="s">
        <v>55</v>
      </c>
      <c r="F39" s="1213" t="s">
        <v>55</v>
      </c>
      <c r="G39" s="174"/>
      <c r="H39" s="25"/>
      <c r="I39" s="171" t="s">
        <v>18</v>
      </c>
      <c r="J39" s="1215" t="s">
        <v>55</v>
      </c>
      <c r="K39" s="1219" t="s">
        <v>55</v>
      </c>
      <c r="L39" s="1220"/>
      <c r="M39" s="22"/>
      <c r="N39" s="1229" t="s">
        <v>18</v>
      </c>
      <c r="O39" s="1230"/>
      <c r="P39" s="1231" t="s">
        <v>55</v>
      </c>
      <c r="Q39" s="1232" t="s">
        <v>55</v>
      </c>
      <c r="R39" s="22">
        <v>17</v>
      </c>
      <c r="S39" s="1221" t="s">
        <v>14</v>
      </c>
      <c r="T39" s="1223" t="s">
        <v>55</v>
      </c>
      <c r="U39" s="1224"/>
      <c r="V39" s="1225" t="s">
        <v>55</v>
      </c>
      <c r="W39" s="22"/>
      <c r="X39" s="169" t="s">
        <v>19</v>
      </c>
      <c r="Y39" s="172" t="s">
        <v>38</v>
      </c>
      <c r="Z39" s="173" t="s">
        <v>38</v>
      </c>
      <c r="AA39" s="174" t="s">
        <v>38</v>
      </c>
      <c r="AB39" s="1628"/>
      <c r="AC39" s="4122" t="s">
        <v>88</v>
      </c>
      <c r="AD39" s="1215"/>
      <c r="AE39" s="1213" t="s">
        <v>55</v>
      </c>
      <c r="AF39" s="1214" t="s">
        <v>55</v>
      </c>
      <c r="AG39" s="1628">
        <v>30</v>
      </c>
      <c r="AH39" s="4122" t="s">
        <v>14</v>
      </c>
      <c r="AI39" s="1215" t="s">
        <v>55</v>
      </c>
      <c r="AJ39" s="1213" t="s">
        <v>55</v>
      </c>
      <c r="AK39" s="1214"/>
      <c r="AL39" s="1628"/>
      <c r="AM39" s="4123" t="s">
        <v>16</v>
      </c>
      <c r="AN39" s="1439" t="s">
        <v>38</v>
      </c>
      <c r="AO39" s="1440" t="s">
        <v>38</v>
      </c>
      <c r="AP39" s="1441" t="s">
        <v>38</v>
      </c>
      <c r="AQ39" s="22"/>
      <c r="AR39" s="169" t="s">
        <v>15</v>
      </c>
      <c r="AS39" s="1215"/>
      <c r="AT39" s="1213" t="s">
        <v>55</v>
      </c>
      <c r="AU39" s="1214" t="s">
        <v>55</v>
      </c>
      <c r="AV39" s="1628"/>
      <c r="AW39" s="1221" t="s">
        <v>17</v>
      </c>
      <c r="AX39" s="1234" t="s">
        <v>55</v>
      </c>
      <c r="AY39" s="1235" t="s">
        <v>55</v>
      </c>
      <c r="AZ39" s="1445"/>
      <c r="BA39" s="25"/>
      <c r="BB39" s="171" t="s">
        <v>18</v>
      </c>
      <c r="BC39" s="1215" t="s">
        <v>55</v>
      </c>
      <c r="BD39" s="1219" t="s">
        <v>55</v>
      </c>
      <c r="BE39" s="1220"/>
      <c r="BF39" s="22"/>
      <c r="BG39" s="1393" t="s">
        <v>15</v>
      </c>
      <c r="BH39" s="1051" t="s">
        <v>15</v>
      </c>
      <c r="BI39" s="1052"/>
      <c r="BJ39" s="1053" t="s">
        <v>15</v>
      </c>
      <c r="BK39" s="1982"/>
    </row>
    <row r="40" spans="2:63" ht="18" customHeight="1" thickBot="1">
      <c r="B40" s="2783" t="s">
        <v>45</v>
      </c>
      <c r="C40" s="22"/>
      <c r="D40" s="169" t="s">
        <v>19</v>
      </c>
      <c r="E40" s="1215" t="s">
        <v>38</v>
      </c>
      <c r="F40" s="1213" t="s">
        <v>38</v>
      </c>
      <c r="G40" s="1214" t="s">
        <v>38</v>
      </c>
      <c r="H40" s="22"/>
      <c r="I40" s="169" t="s">
        <v>88</v>
      </c>
      <c r="J40" s="1215" t="s">
        <v>55</v>
      </c>
      <c r="K40" s="1213"/>
      <c r="L40" s="1214" t="s">
        <v>55</v>
      </c>
      <c r="M40" s="22"/>
      <c r="N40" s="4122" t="s">
        <v>88</v>
      </c>
      <c r="O40" s="1215" t="s">
        <v>55</v>
      </c>
      <c r="P40" s="1213" t="s">
        <v>55</v>
      </c>
      <c r="Q40" s="1214"/>
      <c r="R40" s="22"/>
      <c r="S40" s="1221" t="s">
        <v>17</v>
      </c>
      <c r="T40" s="1223"/>
      <c r="U40" s="1224" t="s">
        <v>55</v>
      </c>
      <c r="V40" s="1225" t="s">
        <v>55</v>
      </c>
      <c r="W40" s="46"/>
      <c r="X40" s="170" t="s">
        <v>16</v>
      </c>
      <c r="Y40" s="177" t="s">
        <v>38</v>
      </c>
      <c r="Z40" s="175" t="s">
        <v>38</v>
      </c>
      <c r="AA40" s="176" t="s">
        <v>38</v>
      </c>
      <c r="AB40" s="1628"/>
      <c r="AC40" s="4122" t="s">
        <v>15</v>
      </c>
      <c r="AD40" s="1215" t="s">
        <v>55</v>
      </c>
      <c r="AE40" s="1213" t="s">
        <v>55</v>
      </c>
      <c r="AF40" s="1214"/>
      <c r="AG40" s="1628"/>
      <c r="AH40" s="4122" t="s">
        <v>17</v>
      </c>
      <c r="AI40" s="1215" t="s">
        <v>55</v>
      </c>
      <c r="AJ40" s="1213"/>
      <c r="AK40" s="1214" t="s">
        <v>55</v>
      </c>
      <c r="AL40" s="1630"/>
      <c r="AM40" s="4121" t="s">
        <v>18</v>
      </c>
      <c r="AN40" s="1442" t="s">
        <v>55</v>
      </c>
      <c r="AO40" s="1219"/>
      <c r="AP40" s="1220" t="s">
        <v>55</v>
      </c>
      <c r="AQ40" s="22">
        <v>39</v>
      </c>
      <c r="AR40" s="169" t="s">
        <v>14</v>
      </c>
      <c r="AS40" s="1215" t="s">
        <v>55</v>
      </c>
      <c r="AT40" s="1213" t="s">
        <v>55</v>
      </c>
      <c r="AU40" s="1214"/>
      <c r="AV40" s="1628"/>
      <c r="AW40" s="1221" t="s">
        <v>19</v>
      </c>
      <c r="AX40" s="1223" t="s">
        <v>38</v>
      </c>
      <c r="AY40" s="1224" t="s">
        <v>38</v>
      </c>
      <c r="AZ40" s="1214" t="s">
        <v>38</v>
      </c>
      <c r="BA40" s="22"/>
      <c r="BB40" s="4122" t="s">
        <v>88</v>
      </c>
      <c r="BC40" s="1215" t="s">
        <v>55</v>
      </c>
      <c r="BD40" s="1213"/>
      <c r="BE40" s="1214" t="s">
        <v>55</v>
      </c>
      <c r="BF40" s="22">
        <v>52</v>
      </c>
      <c r="BG40" s="1393" t="s">
        <v>14</v>
      </c>
      <c r="BH40" s="1051"/>
      <c r="BI40" s="1052" t="s">
        <v>15</v>
      </c>
      <c r="BJ40" s="1053" t="s">
        <v>15</v>
      </c>
      <c r="BK40" s="1982"/>
    </row>
    <row r="41" spans="2:63" ht="18" customHeight="1" thickBot="1">
      <c r="B41" s="2783" t="s">
        <v>46</v>
      </c>
      <c r="C41" s="46"/>
      <c r="D41" s="170" t="s">
        <v>16</v>
      </c>
      <c r="E41" s="1439" t="s">
        <v>38</v>
      </c>
      <c r="F41" s="1440" t="s">
        <v>38</v>
      </c>
      <c r="G41" s="1441" t="s">
        <v>38</v>
      </c>
      <c r="H41" s="22"/>
      <c r="I41" s="169" t="s">
        <v>15</v>
      </c>
      <c r="J41" s="1215"/>
      <c r="K41" s="1213" t="s">
        <v>55</v>
      </c>
      <c r="L41" s="1214" t="s">
        <v>55</v>
      </c>
      <c r="M41" s="22"/>
      <c r="N41" s="169" t="s">
        <v>15</v>
      </c>
      <c r="O41" s="172" t="s">
        <v>55</v>
      </c>
      <c r="P41" s="173"/>
      <c r="Q41" s="174" t="s">
        <v>55</v>
      </c>
      <c r="R41" s="22"/>
      <c r="S41" s="1221" t="s">
        <v>19</v>
      </c>
      <c r="T41" s="1223" t="s">
        <v>38</v>
      </c>
      <c r="U41" s="1224" t="s">
        <v>38</v>
      </c>
      <c r="V41" s="1225" t="s">
        <v>38</v>
      </c>
      <c r="W41" s="22"/>
      <c r="X41" s="171" t="s">
        <v>18</v>
      </c>
      <c r="Y41" s="1442"/>
      <c r="Z41" s="1219" t="s">
        <v>55</v>
      </c>
      <c r="AA41" s="1220" t="s">
        <v>55</v>
      </c>
      <c r="AB41" s="1628">
        <v>26</v>
      </c>
      <c r="AC41" s="4122" t="s">
        <v>14</v>
      </c>
      <c r="AD41" s="1215" t="s">
        <v>55</v>
      </c>
      <c r="AE41" s="1213"/>
      <c r="AF41" s="1214" t="s">
        <v>55</v>
      </c>
      <c r="AG41" s="1628"/>
      <c r="AH41" s="4122" t="s">
        <v>19</v>
      </c>
      <c r="AI41" s="1215" t="s">
        <v>38</v>
      </c>
      <c r="AJ41" s="1213" t="s">
        <v>38</v>
      </c>
      <c r="AK41" s="1214" t="s">
        <v>38</v>
      </c>
      <c r="AL41" s="1628"/>
      <c r="AM41" s="4122" t="s">
        <v>88</v>
      </c>
      <c r="AN41" s="172"/>
      <c r="AO41" s="173" t="s">
        <v>55</v>
      </c>
      <c r="AP41" s="174" t="s">
        <v>55</v>
      </c>
      <c r="AQ41" s="22"/>
      <c r="AR41" s="4122" t="s">
        <v>17</v>
      </c>
      <c r="AS41" s="1215" t="s">
        <v>55</v>
      </c>
      <c r="AT41" s="1213"/>
      <c r="AU41" s="1214" t="s">
        <v>55</v>
      </c>
      <c r="AV41" s="1634"/>
      <c r="AW41" s="1222" t="s">
        <v>16</v>
      </c>
      <c r="AX41" s="1226" t="s">
        <v>38</v>
      </c>
      <c r="AY41" s="1227" t="s">
        <v>38</v>
      </c>
      <c r="AZ41" s="1441" t="s">
        <v>38</v>
      </c>
      <c r="BA41" s="22"/>
      <c r="BB41" s="4122" t="s">
        <v>15</v>
      </c>
      <c r="BC41" s="1215"/>
      <c r="BD41" s="1213" t="s">
        <v>55</v>
      </c>
      <c r="BE41" s="1214" t="s">
        <v>55</v>
      </c>
      <c r="BF41" s="22"/>
      <c r="BG41" s="1393" t="s">
        <v>17</v>
      </c>
      <c r="BH41" s="1051" t="s">
        <v>15</v>
      </c>
      <c r="BI41" s="1052" t="s">
        <v>15</v>
      </c>
      <c r="BJ41" s="1053"/>
      <c r="BK41" s="1982"/>
    </row>
    <row r="42" spans="2:63" ht="18" customHeight="1" thickBot="1">
      <c r="B42" s="2783" t="s">
        <v>47</v>
      </c>
      <c r="C42" s="22"/>
      <c r="D42" s="171" t="s">
        <v>18</v>
      </c>
      <c r="E42" s="182" t="s">
        <v>55</v>
      </c>
      <c r="F42" s="178"/>
      <c r="G42" s="179" t="s">
        <v>55</v>
      </c>
      <c r="H42" s="22">
        <v>9</v>
      </c>
      <c r="I42" s="169" t="s">
        <v>14</v>
      </c>
      <c r="J42" s="1215" t="s">
        <v>55</v>
      </c>
      <c r="K42" s="1213" t="s">
        <v>55</v>
      </c>
      <c r="L42" s="1214"/>
      <c r="M42" s="22">
        <v>13</v>
      </c>
      <c r="N42" s="4122" t="s">
        <v>14</v>
      </c>
      <c r="O42" s="172"/>
      <c r="P42" s="173" t="s">
        <v>55</v>
      </c>
      <c r="Q42" s="174" t="s">
        <v>55</v>
      </c>
      <c r="R42" s="46"/>
      <c r="S42" s="1222" t="s">
        <v>16</v>
      </c>
      <c r="T42" s="1226" t="s">
        <v>38</v>
      </c>
      <c r="U42" s="1227" t="s">
        <v>38</v>
      </c>
      <c r="V42" s="1228" t="s">
        <v>38</v>
      </c>
      <c r="W42" s="22"/>
      <c r="X42" s="169" t="s">
        <v>88</v>
      </c>
      <c r="Y42" s="1215" t="s">
        <v>55</v>
      </c>
      <c r="Z42" s="1213" t="s">
        <v>55</v>
      </c>
      <c r="AA42" s="1053"/>
      <c r="AB42" s="1628"/>
      <c r="AC42" s="1221" t="s">
        <v>17</v>
      </c>
      <c r="AD42" s="1223"/>
      <c r="AE42" s="1224" t="s">
        <v>55</v>
      </c>
      <c r="AF42" s="1225" t="s">
        <v>55</v>
      </c>
      <c r="AG42" s="1634"/>
      <c r="AH42" s="4123" t="s">
        <v>16</v>
      </c>
      <c r="AI42" s="1439" t="s">
        <v>38</v>
      </c>
      <c r="AJ42" s="1440" t="s">
        <v>38</v>
      </c>
      <c r="AK42" s="1441" t="s">
        <v>38</v>
      </c>
      <c r="AL42" s="1628"/>
      <c r="AM42" s="4122" t="s">
        <v>15</v>
      </c>
      <c r="AN42" s="172" t="s">
        <v>55</v>
      </c>
      <c r="AO42" s="173" t="s">
        <v>55</v>
      </c>
      <c r="AP42" s="174"/>
      <c r="AQ42" s="22"/>
      <c r="AR42" s="169" t="s">
        <v>19</v>
      </c>
      <c r="AS42" s="1215" t="s">
        <v>38</v>
      </c>
      <c r="AT42" s="1213" t="s">
        <v>38</v>
      </c>
      <c r="AU42" s="1214" t="s">
        <v>38</v>
      </c>
      <c r="AV42" s="1628"/>
      <c r="AW42" s="1229" t="s">
        <v>18</v>
      </c>
      <c r="AX42" s="1230" t="s">
        <v>55</v>
      </c>
      <c r="AY42" s="1231"/>
      <c r="AZ42" s="1220" t="s">
        <v>55</v>
      </c>
      <c r="BA42" s="22">
        <v>48</v>
      </c>
      <c r="BB42" s="4122" t="s">
        <v>14</v>
      </c>
      <c r="BC42" s="1215" t="s">
        <v>55</v>
      </c>
      <c r="BD42" s="1213" t="s">
        <v>55</v>
      </c>
      <c r="BE42" s="1214"/>
      <c r="BF42" s="22"/>
      <c r="BG42" s="191" t="s">
        <v>19</v>
      </c>
      <c r="BH42" s="172" t="s">
        <v>38</v>
      </c>
      <c r="BI42" s="173" t="s">
        <v>38</v>
      </c>
      <c r="BJ42" s="174" t="s">
        <v>38</v>
      </c>
      <c r="BK42" s="1982"/>
    </row>
    <row r="43" spans="2:63" ht="18" customHeight="1" thickBot="1">
      <c r="B43" s="2783" t="s">
        <v>48</v>
      </c>
      <c r="C43" s="22"/>
      <c r="D43" s="169" t="s">
        <v>88</v>
      </c>
      <c r="E43" s="172"/>
      <c r="F43" s="173" t="s">
        <v>55</v>
      </c>
      <c r="G43" s="174" t="s">
        <v>55</v>
      </c>
      <c r="H43" s="230"/>
      <c r="I43" s="4124" t="s">
        <v>17</v>
      </c>
      <c r="J43" s="1443" t="s">
        <v>55</v>
      </c>
      <c r="K43" s="1444"/>
      <c r="L43" s="1445" t="s">
        <v>55</v>
      </c>
      <c r="M43" s="22"/>
      <c r="N43" s="4122" t="s">
        <v>17</v>
      </c>
      <c r="O43" s="1215" t="s">
        <v>55</v>
      </c>
      <c r="P43" s="1213" t="s">
        <v>55</v>
      </c>
      <c r="Q43" s="1214"/>
      <c r="R43" s="22"/>
      <c r="S43" s="1229" t="s">
        <v>18</v>
      </c>
      <c r="T43" s="1223" t="s">
        <v>55</v>
      </c>
      <c r="U43" s="1231" t="s">
        <v>55</v>
      </c>
      <c r="V43" s="1232"/>
      <c r="W43" s="22"/>
      <c r="X43" s="169" t="s">
        <v>15</v>
      </c>
      <c r="Y43" s="172" t="s">
        <v>55</v>
      </c>
      <c r="Z43" s="173"/>
      <c r="AA43" s="174" t="s">
        <v>55</v>
      </c>
      <c r="AB43" s="1628"/>
      <c r="AC43" s="4122" t="s">
        <v>19</v>
      </c>
      <c r="AD43" s="172" t="s">
        <v>38</v>
      </c>
      <c r="AE43" s="173" t="s">
        <v>38</v>
      </c>
      <c r="AF43" s="174" t="s">
        <v>38</v>
      </c>
      <c r="AG43" s="1628"/>
      <c r="AH43" s="3527" t="s">
        <v>18</v>
      </c>
      <c r="AI43" s="1442"/>
      <c r="AJ43" s="1219" t="s">
        <v>55</v>
      </c>
      <c r="AK43" s="1220" t="s">
        <v>55</v>
      </c>
      <c r="AL43" s="1233">
        <v>35</v>
      </c>
      <c r="AM43" s="4122" t="s">
        <v>14</v>
      </c>
      <c r="AN43" s="1215" t="s">
        <v>55</v>
      </c>
      <c r="AO43" s="1213"/>
      <c r="AP43" s="1214" t="s">
        <v>55</v>
      </c>
      <c r="AQ43" s="46"/>
      <c r="AR43" s="4123" t="s">
        <v>16</v>
      </c>
      <c r="AS43" s="1439" t="s">
        <v>38</v>
      </c>
      <c r="AT43" s="1440" t="s">
        <v>38</v>
      </c>
      <c r="AU43" s="176" t="s">
        <v>38</v>
      </c>
      <c r="AV43" s="22"/>
      <c r="AW43" s="1221" t="s">
        <v>88</v>
      </c>
      <c r="AX43" s="1223"/>
      <c r="AY43" s="1224" t="s">
        <v>55</v>
      </c>
      <c r="AZ43" s="1214" t="s">
        <v>55</v>
      </c>
      <c r="BA43" s="22"/>
      <c r="BB43" s="4122" t="s">
        <v>17</v>
      </c>
      <c r="BC43" s="1215" t="s">
        <v>55</v>
      </c>
      <c r="BD43" s="1213"/>
      <c r="BE43" s="1214" t="s">
        <v>55</v>
      </c>
      <c r="BF43" s="46"/>
      <c r="BG43" s="170" t="s">
        <v>16</v>
      </c>
      <c r="BH43" s="177" t="s">
        <v>38</v>
      </c>
      <c r="BI43" s="175" t="s">
        <v>38</v>
      </c>
      <c r="BJ43" s="176" t="s">
        <v>38</v>
      </c>
      <c r="BK43" s="1982"/>
    </row>
    <row r="44" spans="2:63" ht="18" customHeight="1" thickBot="1">
      <c r="B44" s="2783" t="s">
        <v>49</v>
      </c>
      <c r="C44" s="22"/>
      <c r="D44" s="169" t="s">
        <v>15</v>
      </c>
      <c r="E44" s="172" t="s">
        <v>55</v>
      </c>
      <c r="F44" s="173" t="s">
        <v>55</v>
      </c>
      <c r="G44" s="174"/>
      <c r="H44" s="3956"/>
      <c r="I44" s="4052"/>
      <c r="J44" s="4132"/>
      <c r="K44" s="4133"/>
      <c r="L44" s="3967"/>
      <c r="M44" s="22"/>
      <c r="N44" s="4122" t="s">
        <v>19</v>
      </c>
      <c r="O44" s="1215" t="s">
        <v>38</v>
      </c>
      <c r="P44" s="1213" t="s">
        <v>38</v>
      </c>
      <c r="Q44" s="1214" t="s">
        <v>38</v>
      </c>
      <c r="R44" s="22"/>
      <c r="S44" s="1221" t="s">
        <v>88</v>
      </c>
      <c r="T44" s="1223" t="s">
        <v>55</v>
      </c>
      <c r="U44" s="1224"/>
      <c r="V44" s="1225" t="s">
        <v>55</v>
      </c>
      <c r="W44" s="22">
        <v>22</v>
      </c>
      <c r="X44" s="169" t="s">
        <v>14</v>
      </c>
      <c r="Y44" s="1215"/>
      <c r="Z44" s="1213" t="s">
        <v>55</v>
      </c>
      <c r="AA44" s="1214" t="s">
        <v>55</v>
      </c>
      <c r="AB44" s="1634"/>
      <c r="AC44" s="4123" t="s">
        <v>16</v>
      </c>
      <c r="AD44" s="177" t="s">
        <v>38</v>
      </c>
      <c r="AE44" s="175" t="s">
        <v>38</v>
      </c>
      <c r="AF44" s="176" t="s">
        <v>38</v>
      </c>
      <c r="AG44" s="1628"/>
      <c r="AH44" s="169" t="s">
        <v>88</v>
      </c>
      <c r="AI44" s="1215" t="s">
        <v>55</v>
      </c>
      <c r="AJ44" s="1213" t="s">
        <v>55</v>
      </c>
      <c r="AK44" s="1214"/>
      <c r="AL44" s="1628"/>
      <c r="AM44" s="1393" t="s">
        <v>17</v>
      </c>
      <c r="AN44" s="1215"/>
      <c r="AO44" s="1052" t="s">
        <v>15</v>
      </c>
      <c r="AP44" s="1053" t="s">
        <v>15</v>
      </c>
      <c r="AQ44" s="25"/>
      <c r="AR44" s="4121" t="s">
        <v>18</v>
      </c>
      <c r="AS44" s="1442"/>
      <c r="AT44" s="1219" t="s">
        <v>55</v>
      </c>
      <c r="AU44" s="1220" t="s">
        <v>55</v>
      </c>
      <c r="AV44" s="1628"/>
      <c r="AW44" s="1221" t="s">
        <v>15</v>
      </c>
      <c r="AX44" s="1223" t="s">
        <v>55</v>
      </c>
      <c r="AY44" s="1224" t="s">
        <v>55</v>
      </c>
      <c r="AZ44" s="1214"/>
      <c r="BA44" s="22"/>
      <c r="BB44" s="4122" t="s">
        <v>19</v>
      </c>
      <c r="BC44" s="1215" t="s">
        <v>38</v>
      </c>
      <c r="BD44" s="1213" t="s">
        <v>38</v>
      </c>
      <c r="BE44" s="1214" t="s">
        <v>38</v>
      </c>
      <c r="BF44" s="22"/>
      <c r="BG44" s="1855" t="s">
        <v>18</v>
      </c>
      <c r="BH44" s="1442" t="s">
        <v>55</v>
      </c>
      <c r="BI44" s="1219"/>
      <c r="BJ44" s="1220" t="s">
        <v>55</v>
      </c>
      <c r="BK44" s="1982"/>
    </row>
    <row r="45" spans="2:63" ht="18" customHeight="1" thickBot="1">
      <c r="B45" s="2783" t="s">
        <v>50</v>
      </c>
      <c r="C45" s="22"/>
      <c r="D45" s="169" t="s">
        <v>14</v>
      </c>
      <c r="E45" s="192" t="s">
        <v>55</v>
      </c>
      <c r="F45" s="193"/>
      <c r="G45" s="194" t="s">
        <v>55</v>
      </c>
      <c r="H45" s="20"/>
      <c r="I45" s="51"/>
      <c r="J45" s="93"/>
      <c r="K45" s="2"/>
      <c r="L45" s="3524"/>
      <c r="M45" s="46"/>
      <c r="N45" s="4123" t="s">
        <v>16</v>
      </c>
      <c r="O45" s="1439" t="s">
        <v>38</v>
      </c>
      <c r="P45" s="1440" t="s">
        <v>38</v>
      </c>
      <c r="Q45" s="1441" t="s">
        <v>38</v>
      </c>
      <c r="R45" s="230"/>
      <c r="S45" s="1221" t="s">
        <v>15</v>
      </c>
      <c r="T45" s="1223"/>
      <c r="U45" s="1224" t="s">
        <v>55</v>
      </c>
      <c r="V45" s="1225" t="s">
        <v>55</v>
      </c>
      <c r="W45" s="22"/>
      <c r="X45" s="169" t="s">
        <v>17</v>
      </c>
      <c r="Y45" s="1215" t="s">
        <v>55</v>
      </c>
      <c r="Z45" s="1213" t="s">
        <v>55</v>
      </c>
      <c r="AA45" s="1214"/>
      <c r="AB45" s="4135"/>
      <c r="AC45" s="4121" t="s">
        <v>18</v>
      </c>
      <c r="AD45" s="1215" t="s">
        <v>55</v>
      </c>
      <c r="AE45" s="1219" t="s">
        <v>55</v>
      </c>
      <c r="AF45" s="1220"/>
      <c r="AG45" s="1628"/>
      <c r="AH45" s="169" t="s">
        <v>15</v>
      </c>
      <c r="AI45" s="172" t="s">
        <v>55</v>
      </c>
      <c r="AJ45" s="173"/>
      <c r="AK45" s="174" t="s">
        <v>55</v>
      </c>
      <c r="AL45" s="1628"/>
      <c r="AM45" s="4122" t="s">
        <v>19</v>
      </c>
      <c r="AN45" s="172" t="s">
        <v>38</v>
      </c>
      <c r="AO45" s="173" t="s">
        <v>38</v>
      </c>
      <c r="AP45" s="174" t="s">
        <v>38</v>
      </c>
      <c r="AQ45" s="230"/>
      <c r="AR45" s="169" t="s">
        <v>88</v>
      </c>
      <c r="AS45" s="1215" t="s">
        <v>55</v>
      </c>
      <c r="AT45" s="1213" t="s">
        <v>55</v>
      </c>
      <c r="AU45" s="1053"/>
      <c r="AV45" s="22">
        <v>44</v>
      </c>
      <c r="AW45" s="1221" t="s">
        <v>14</v>
      </c>
      <c r="AX45" s="1223" t="s">
        <v>55</v>
      </c>
      <c r="AY45" s="1224"/>
      <c r="AZ45" s="1214" t="s">
        <v>55</v>
      </c>
      <c r="BA45" s="46"/>
      <c r="BB45" s="4123" t="s">
        <v>16</v>
      </c>
      <c r="BC45" s="177" t="s">
        <v>38</v>
      </c>
      <c r="BD45" s="175" t="s">
        <v>38</v>
      </c>
      <c r="BE45" s="176" t="s">
        <v>38</v>
      </c>
      <c r="BF45" s="22"/>
      <c r="BG45" s="169" t="s">
        <v>88</v>
      </c>
      <c r="BH45" s="1215"/>
      <c r="BI45" s="1213" t="s">
        <v>55</v>
      </c>
      <c r="BJ45" s="1214" t="s">
        <v>55</v>
      </c>
      <c r="BK45" s="1982"/>
    </row>
    <row r="46" spans="2:63" ht="18" customHeight="1" thickBot="1">
      <c r="B46" s="2784" t="s">
        <v>51</v>
      </c>
      <c r="C46" s="22"/>
      <c r="D46" s="169" t="s">
        <v>17</v>
      </c>
      <c r="E46" s="1215"/>
      <c r="F46" s="1213" t="s">
        <v>55</v>
      </c>
      <c r="G46" s="1214" t="s">
        <v>55</v>
      </c>
      <c r="H46" s="21"/>
      <c r="I46" s="39"/>
      <c r="J46" s="3525"/>
      <c r="K46" s="15"/>
      <c r="L46" s="3526"/>
      <c r="M46" s="22"/>
      <c r="N46" s="4121" t="s">
        <v>18</v>
      </c>
      <c r="O46" s="1442" t="s">
        <v>55</v>
      </c>
      <c r="P46" s="1219"/>
      <c r="Q46" s="1220" t="s">
        <v>55</v>
      </c>
      <c r="R46" s="306"/>
      <c r="S46" s="39"/>
      <c r="T46" s="184"/>
      <c r="U46" s="185"/>
      <c r="V46" s="186"/>
      <c r="W46" s="22"/>
      <c r="X46" s="169" t="s">
        <v>19</v>
      </c>
      <c r="Y46" s="1443" t="s">
        <v>38</v>
      </c>
      <c r="Z46" s="1444" t="s">
        <v>38</v>
      </c>
      <c r="AA46" s="1445" t="s">
        <v>38</v>
      </c>
      <c r="AB46" s="38"/>
      <c r="AC46" s="39"/>
      <c r="AD46" s="184"/>
      <c r="AE46" s="185"/>
      <c r="AF46" s="186"/>
      <c r="AG46" s="1628">
        <v>31</v>
      </c>
      <c r="AH46" s="4122" t="s">
        <v>14</v>
      </c>
      <c r="AI46" s="1215"/>
      <c r="AJ46" s="1213" t="s">
        <v>55</v>
      </c>
      <c r="AK46" s="1214" t="s">
        <v>55</v>
      </c>
      <c r="AL46" s="1634"/>
      <c r="AM46" s="4123" t="s">
        <v>16</v>
      </c>
      <c r="AN46" s="177" t="s">
        <v>38</v>
      </c>
      <c r="AO46" s="175" t="s">
        <v>38</v>
      </c>
      <c r="AP46" s="176" t="s">
        <v>38</v>
      </c>
      <c r="AQ46" s="38"/>
      <c r="AR46" s="39"/>
      <c r="AS46" s="197"/>
      <c r="AT46" s="198"/>
      <c r="AU46" s="199"/>
      <c r="AV46" s="22"/>
      <c r="AW46" s="1221" t="s">
        <v>17</v>
      </c>
      <c r="AX46" s="1223"/>
      <c r="AY46" s="1224" t="s">
        <v>55</v>
      </c>
      <c r="AZ46" s="1214" t="s">
        <v>55</v>
      </c>
      <c r="BA46" s="38"/>
      <c r="BB46" s="196"/>
      <c r="BC46" s="200"/>
      <c r="BD46" s="180"/>
      <c r="BE46" s="181"/>
      <c r="BF46" s="22"/>
      <c r="BG46" s="169" t="s">
        <v>15</v>
      </c>
      <c r="BH46" s="1215" t="s">
        <v>55</v>
      </c>
      <c r="BI46" s="1213" t="s">
        <v>55</v>
      </c>
      <c r="BJ46" s="1214"/>
      <c r="BK46" s="1984"/>
    </row>
    <row r="47" spans="2:63" ht="18" customHeight="1">
      <c r="B47" s="4562" t="s">
        <v>95</v>
      </c>
      <c r="C47" s="4563"/>
      <c r="D47" s="4564"/>
      <c r="E47" s="2785">
        <f>COUNTIF(E16:E46,"R" )</f>
        <v>13</v>
      </c>
      <c r="F47" s="2786"/>
      <c r="G47" s="2787"/>
      <c r="H47" s="2788"/>
      <c r="I47" s="2014"/>
      <c r="J47" s="2785">
        <f>COUNTIF(J16:J46,"R" )</f>
        <v>14</v>
      </c>
      <c r="K47" s="2789"/>
      <c r="L47" s="2787"/>
      <c r="M47" s="2788"/>
      <c r="N47" s="2014"/>
      <c r="O47" s="2785">
        <f>COUNTIF(O16:O46,"R" )</f>
        <v>14</v>
      </c>
      <c r="P47" s="2786"/>
      <c r="Q47" s="2787"/>
      <c r="R47" s="2788"/>
      <c r="S47" s="2014"/>
      <c r="T47" s="2785">
        <f>COUNTIF(T16:T46,"R" )</f>
        <v>12</v>
      </c>
      <c r="U47" s="2789"/>
      <c r="V47" s="2787"/>
      <c r="W47" s="2788"/>
      <c r="X47" s="2014"/>
      <c r="Y47" s="2785">
        <f>COUNTIF(Y16:Y46,"R" )</f>
        <v>14</v>
      </c>
      <c r="Z47" s="2789"/>
      <c r="AA47" s="2787"/>
      <c r="AB47" s="2788"/>
      <c r="AC47" s="2014"/>
      <c r="AD47" s="2785">
        <f>COUNTIF(AD16:AD46,"R" )</f>
        <v>14</v>
      </c>
      <c r="AE47" s="2789"/>
      <c r="AF47" s="2787"/>
      <c r="AG47" s="2788"/>
      <c r="AH47" s="2014"/>
      <c r="AI47" s="2785">
        <f>COUNTIF(AI16:AI46,"R" )</f>
        <v>15</v>
      </c>
      <c r="AJ47" s="2789"/>
      <c r="AK47" s="2787"/>
      <c r="AL47" s="2788"/>
      <c r="AM47" s="2014"/>
      <c r="AN47" s="2785">
        <f>COUNTIF(AN16:AN46,"R" )</f>
        <v>14</v>
      </c>
      <c r="AO47" s="2789"/>
      <c r="AP47" s="2787"/>
      <c r="AQ47" s="2790"/>
      <c r="AR47" s="2791"/>
      <c r="AS47" s="2785">
        <f>COUNTIF(AS16:AS46,"R" )</f>
        <v>14</v>
      </c>
      <c r="AT47" s="2789"/>
      <c r="AU47" s="2787"/>
      <c r="AV47" s="2788"/>
      <c r="AW47" s="2014"/>
      <c r="AX47" s="2785">
        <f>COUNTIF(AX16:AX46,"R" )</f>
        <v>15</v>
      </c>
      <c r="AY47" s="2789"/>
      <c r="AZ47" s="2787"/>
      <c r="BA47" s="2788"/>
      <c r="BB47" s="2014"/>
      <c r="BC47" s="2785">
        <f>COUNTIF(BC16:BC46,"R" )</f>
        <v>13</v>
      </c>
      <c r="BD47" s="2789"/>
      <c r="BE47" s="2787"/>
      <c r="BF47" s="2788"/>
      <c r="BG47" s="2014"/>
      <c r="BH47" s="2785">
        <f>COUNTIF(BH16:BH46,"R" )</f>
        <v>13</v>
      </c>
      <c r="BI47" s="2789"/>
      <c r="BJ47" s="2787"/>
      <c r="BK47" s="2792">
        <f>SUM(E47:BH47)</f>
        <v>165</v>
      </c>
    </row>
    <row r="48" spans="2:63" ht="18" customHeight="1">
      <c r="B48" s="4565"/>
      <c r="C48" s="4566"/>
      <c r="D48" s="4567"/>
      <c r="E48" s="2793"/>
      <c r="F48" s="2794">
        <f>COUNTIF(F16:F46,"R" )</f>
        <v>15</v>
      </c>
      <c r="G48" s="2795"/>
      <c r="H48" s="2791"/>
      <c r="I48" s="2791"/>
      <c r="J48" s="2796"/>
      <c r="K48" s="2794">
        <f>COUNTIF(K16:K46,"R" )</f>
        <v>13</v>
      </c>
      <c r="L48" s="2797"/>
      <c r="M48" s="2790"/>
      <c r="N48" s="2791"/>
      <c r="O48" s="2793"/>
      <c r="P48" s="2794">
        <f>COUNTIF(P16:P46,"R" )</f>
        <v>14</v>
      </c>
      <c r="Q48" s="2795"/>
      <c r="R48" s="2791"/>
      <c r="S48" s="2791"/>
      <c r="T48" s="2796"/>
      <c r="U48" s="2794">
        <f>COUNTIF(U16:U46,"R" )</f>
        <v>14</v>
      </c>
      <c r="V48" s="2797"/>
      <c r="W48" s="2790"/>
      <c r="X48" s="2791"/>
      <c r="Y48" s="2796"/>
      <c r="Z48" s="2794">
        <f>COUNTIF(Z16:Z46,"R" )</f>
        <v>13</v>
      </c>
      <c r="AA48" s="2797"/>
      <c r="AB48" s="2791"/>
      <c r="AC48" s="2791"/>
      <c r="AD48" s="2796"/>
      <c r="AE48" s="2794">
        <f>COUNTIF(AE16:AE46,"R" )</f>
        <v>14</v>
      </c>
      <c r="AF48" s="2797"/>
      <c r="AG48" s="2790"/>
      <c r="AH48" s="2791"/>
      <c r="AI48" s="2796"/>
      <c r="AJ48" s="2794">
        <f>COUNTIF(AJ16:AJ46,"R" )</f>
        <v>15</v>
      </c>
      <c r="AK48" s="2797"/>
      <c r="AL48" s="2791"/>
      <c r="AM48" s="2791"/>
      <c r="AN48" s="2796"/>
      <c r="AO48" s="2794">
        <f>COUNTIF(AO16:AO46,"R" )</f>
        <v>13</v>
      </c>
      <c r="AP48" s="2797"/>
      <c r="AQ48" s="2790"/>
      <c r="AR48" s="2791"/>
      <c r="AS48" s="2796"/>
      <c r="AT48" s="2794">
        <f>COUNTIF(AT16:AT46,"R" )</f>
        <v>15</v>
      </c>
      <c r="AU48" s="2797"/>
      <c r="AV48" s="2790"/>
      <c r="AW48" s="2791"/>
      <c r="AX48" s="2796"/>
      <c r="AY48" s="2794">
        <f>COUNTIF(AY16:AY46,"R" )</f>
        <v>15</v>
      </c>
      <c r="AZ48" s="2797"/>
      <c r="BA48" s="2790"/>
      <c r="BB48" s="2791"/>
      <c r="BC48" s="2796"/>
      <c r="BD48" s="2794">
        <f>COUNTIF(BD16:BD46,"R" )</f>
        <v>13</v>
      </c>
      <c r="BE48" s="2797"/>
      <c r="BF48" s="2790"/>
      <c r="BG48" s="2791"/>
      <c r="BH48" s="2796"/>
      <c r="BI48" s="2794">
        <f>COUNTIF(BI16:BI46,"R" )</f>
        <v>14</v>
      </c>
      <c r="BJ48" s="2797"/>
      <c r="BK48" s="2798">
        <f>SUM(F48:BI48)</f>
        <v>168</v>
      </c>
    </row>
    <row r="49" spans="2:63" ht="18" customHeight="1" thickBot="1">
      <c r="B49" s="4568"/>
      <c r="C49" s="4569"/>
      <c r="D49" s="4570"/>
      <c r="E49" s="2025"/>
      <c r="F49" s="2799"/>
      <c r="G49" s="2800">
        <f>COUNTIF(G16:G46,"R" )</f>
        <v>14</v>
      </c>
      <c r="H49" s="2801"/>
      <c r="I49" s="2801"/>
      <c r="J49" s="2025"/>
      <c r="K49" s="2802"/>
      <c r="L49" s="2800">
        <f>COUNTIF(L16:L46,"R" )</f>
        <v>13</v>
      </c>
      <c r="M49" s="2801"/>
      <c r="N49" s="2801"/>
      <c r="O49" s="2025"/>
      <c r="P49" s="2799"/>
      <c r="Q49" s="2800">
        <f>COUNTIF(Q16:Q46,"R" )</f>
        <v>14</v>
      </c>
      <c r="R49" s="2801"/>
      <c r="S49" s="2801"/>
      <c r="T49" s="2025"/>
      <c r="U49" s="2802"/>
      <c r="V49" s="2800">
        <f>COUNTIF(V16:V46,"R" )</f>
        <v>14</v>
      </c>
      <c r="W49" s="2801"/>
      <c r="X49" s="2801"/>
      <c r="Y49" s="2025"/>
      <c r="Z49" s="2802"/>
      <c r="AA49" s="2800">
        <f>COUNTIF(AA16:AA46,"R" )</f>
        <v>13</v>
      </c>
      <c r="AB49" s="2801"/>
      <c r="AC49" s="2801"/>
      <c r="AD49" s="2025"/>
      <c r="AE49" s="2802"/>
      <c r="AF49" s="2800">
        <f>COUNTIF(AF16:AF46,"R" )</f>
        <v>14</v>
      </c>
      <c r="AG49" s="2801"/>
      <c r="AH49" s="2801"/>
      <c r="AI49" s="2025"/>
      <c r="AJ49" s="2802"/>
      <c r="AK49" s="2800">
        <f>COUNTIF(AK16:AK46,"R" )</f>
        <v>16</v>
      </c>
      <c r="AL49" s="2801"/>
      <c r="AM49" s="2801"/>
      <c r="AN49" s="2025"/>
      <c r="AO49" s="2802"/>
      <c r="AP49" s="2800">
        <f>COUNTIF(AP16:AP46,"R" )</f>
        <v>13</v>
      </c>
      <c r="AQ49" s="2790"/>
      <c r="AR49" s="2801"/>
      <c r="AS49" s="2025"/>
      <c r="AT49" s="2802"/>
      <c r="AU49" s="2800">
        <f>COUNTIF(AU16:AU46,"R" )</f>
        <v>13</v>
      </c>
      <c r="AV49" s="2790"/>
      <c r="AW49" s="2801"/>
      <c r="AX49" s="2025"/>
      <c r="AY49" s="2802"/>
      <c r="AZ49" s="2800">
        <f>COUNTIF(AZ16:AZ46,"R" )</f>
        <v>16</v>
      </c>
      <c r="BA49" s="2790"/>
      <c r="BB49" s="2801"/>
      <c r="BC49" s="2025"/>
      <c r="BD49" s="2802"/>
      <c r="BE49" s="2800">
        <f>COUNTIF(BE16:BE46,"R" )</f>
        <v>12</v>
      </c>
      <c r="BF49" s="2790"/>
      <c r="BG49" s="2801"/>
      <c r="BH49" s="2025"/>
      <c r="BI49" s="2802"/>
      <c r="BJ49" s="2800">
        <f>COUNTIF(BJ16:BJ46,"R" )</f>
        <v>13</v>
      </c>
      <c r="BK49" s="2803">
        <f>SUM(G49:BJ49)</f>
        <v>165</v>
      </c>
    </row>
    <row r="50" spans="2:63" ht="18" customHeight="1">
      <c r="B50" s="4571" t="s">
        <v>100</v>
      </c>
      <c r="C50" s="4572"/>
      <c r="D50" s="4573"/>
      <c r="E50" s="2804">
        <f>+E47*11.25</f>
        <v>146.25</v>
      </c>
      <c r="F50" s="2805"/>
      <c r="G50" s="2806"/>
      <c r="H50" s="2807"/>
      <c r="I50" s="2807"/>
      <c r="J50" s="2804">
        <f>+J47*11.25</f>
        <v>157.5</v>
      </c>
      <c r="K50" s="2805"/>
      <c r="L50" s="2806"/>
      <c r="M50" s="2808"/>
      <c r="N50" s="2807"/>
      <c r="O50" s="2804">
        <f>+O47*11.25</f>
        <v>157.5</v>
      </c>
      <c r="P50" s="2805"/>
      <c r="Q50" s="2806"/>
      <c r="R50" s="2807"/>
      <c r="S50" s="2807"/>
      <c r="T50" s="2804">
        <f>+T47*11.25</f>
        <v>135</v>
      </c>
      <c r="U50" s="2805"/>
      <c r="V50" s="2806"/>
      <c r="W50" s="2808"/>
      <c r="X50" s="2807"/>
      <c r="Y50" s="2804">
        <f>+Y47*11.25</f>
        <v>157.5</v>
      </c>
      <c r="Z50" s="2805"/>
      <c r="AA50" s="2806"/>
      <c r="AB50" s="2807"/>
      <c r="AC50" s="2807"/>
      <c r="AD50" s="2804">
        <f>+AD47*11.25</f>
        <v>157.5</v>
      </c>
      <c r="AE50" s="2805"/>
      <c r="AF50" s="2806"/>
      <c r="AG50" s="2808"/>
      <c r="AH50" s="2807"/>
      <c r="AI50" s="2804">
        <f>+AI47*11.25</f>
        <v>168.75</v>
      </c>
      <c r="AJ50" s="2805"/>
      <c r="AK50" s="2806"/>
      <c r="AL50" s="2807"/>
      <c r="AM50" s="2807"/>
      <c r="AN50" s="2804">
        <f>+AN47*11.25</f>
        <v>157.5</v>
      </c>
      <c r="AO50" s="2805"/>
      <c r="AP50" s="2806"/>
      <c r="AQ50" s="2808"/>
      <c r="AR50" s="2807"/>
      <c r="AS50" s="2804">
        <f>+AS47*11.25</f>
        <v>157.5</v>
      </c>
      <c r="AT50" s="2805"/>
      <c r="AU50" s="2806"/>
      <c r="AV50" s="2808"/>
      <c r="AW50" s="2807"/>
      <c r="AX50" s="2804">
        <f>+AX47*11.25</f>
        <v>168.75</v>
      </c>
      <c r="AY50" s="2805"/>
      <c r="AZ50" s="2806"/>
      <c r="BA50" s="2808"/>
      <c r="BB50" s="2807"/>
      <c r="BC50" s="2804">
        <f>+BC47*11.25</f>
        <v>146.25</v>
      </c>
      <c r="BD50" s="2805"/>
      <c r="BE50" s="2806"/>
      <c r="BF50" s="2808"/>
      <c r="BG50" s="2807"/>
      <c r="BH50" s="2804">
        <f>+BH47*11.25</f>
        <v>146.25</v>
      </c>
      <c r="BI50" s="2805"/>
      <c r="BJ50" s="2806"/>
      <c r="BK50" s="2809">
        <f>SUM(E50:BH50)</f>
        <v>1856.25</v>
      </c>
    </row>
    <row r="51" spans="2:63" ht="18" customHeight="1">
      <c r="B51" s="4574"/>
      <c r="C51" s="4575"/>
      <c r="D51" s="4576"/>
      <c r="E51" s="2810"/>
      <c r="F51" s="2811">
        <f>+F48*11.25</f>
        <v>168.75</v>
      </c>
      <c r="G51" s="2812"/>
      <c r="H51" s="2813"/>
      <c r="I51" s="2813"/>
      <c r="J51" s="2810"/>
      <c r="K51" s="2811">
        <f>+K48*11.25</f>
        <v>146.25</v>
      </c>
      <c r="L51" s="2812"/>
      <c r="M51" s="2814"/>
      <c r="N51" s="2813"/>
      <c r="O51" s="2810"/>
      <c r="P51" s="2811">
        <f>+P48*11.25</f>
        <v>157.5</v>
      </c>
      <c r="Q51" s="2812"/>
      <c r="R51" s="2813"/>
      <c r="S51" s="2813"/>
      <c r="T51" s="2810"/>
      <c r="U51" s="2811">
        <f>+U48*11.25</f>
        <v>157.5</v>
      </c>
      <c r="V51" s="2812"/>
      <c r="W51" s="2814"/>
      <c r="X51" s="2813"/>
      <c r="Y51" s="2810"/>
      <c r="Z51" s="2811">
        <f>+Z48*11.25</f>
        <v>146.25</v>
      </c>
      <c r="AA51" s="2812"/>
      <c r="AB51" s="2813"/>
      <c r="AC51" s="2813"/>
      <c r="AD51" s="2810"/>
      <c r="AE51" s="2811">
        <f>+AE48*11.25</f>
        <v>157.5</v>
      </c>
      <c r="AF51" s="2812"/>
      <c r="AG51" s="2814"/>
      <c r="AH51" s="2813"/>
      <c r="AI51" s="2810"/>
      <c r="AJ51" s="2811">
        <f>+AJ48*11.25</f>
        <v>168.75</v>
      </c>
      <c r="AK51" s="2812"/>
      <c r="AL51" s="2813"/>
      <c r="AM51" s="2813"/>
      <c r="AN51" s="2810"/>
      <c r="AO51" s="2811">
        <f>+AO48*11.25</f>
        <v>146.25</v>
      </c>
      <c r="AP51" s="2812"/>
      <c r="AQ51" s="2814"/>
      <c r="AR51" s="2813"/>
      <c r="AS51" s="2810"/>
      <c r="AT51" s="2811">
        <f>+AT48*11.25</f>
        <v>168.75</v>
      </c>
      <c r="AU51" s="2812"/>
      <c r="AV51" s="2814"/>
      <c r="AW51" s="2813"/>
      <c r="AX51" s="2810"/>
      <c r="AY51" s="2811">
        <f>+AY48*11.25</f>
        <v>168.75</v>
      </c>
      <c r="AZ51" s="2812"/>
      <c r="BA51" s="2814"/>
      <c r="BB51" s="2813"/>
      <c r="BC51" s="2810"/>
      <c r="BD51" s="2811">
        <f>+BD48*11.25</f>
        <v>146.25</v>
      </c>
      <c r="BE51" s="2812"/>
      <c r="BF51" s="2814"/>
      <c r="BG51" s="2813"/>
      <c r="BH51" s="2810"/>
      <c r="BI51" s="2811">
        <f>+BI48*11.25</f>
        <v>157.5</v>
      </c>
      <c r="BJ51" s="2812"/>
      <c r="BK51" s="2815">
        <f>SUM(F51:BI51)</f>
        <v>1890</v>
      </c>
    </row>
    <row r="52" spans="2:63" ht="18" customHeight="1" thickBot="1">
      <c r="B52" s="4577"/>
      <c r="C52" s="4578"/>
      <c r="D52" s="4579"/>
      <c r="E52" s="2816"/>
      <c r="F52" s="2817"/>
      <c r="G52" s="2818">
        <f>+G49*11.25</f>
        <v>157.5</v>
      </c>
      <c r="H52" s="2819"/>
      <c r="I52" s="2819"/>
      <c r="J52" s="2816"/>
      <c r="K52" s="2817"/>
      <c r="L52" s="2818">
        <f>+L49*11.25</f>
        <v>146.25</v>
      </c>
      <c r="M52" s="2820"/>
      <c r="N52" s="2819"/>
      <c r="O52" s="2816"/>
      <c r="P52" s="2817"/>
      <c r="Q52" s="2818">
        <f>+Q49*11.25</f>
        <v>157.5</v>
      </c>
      <c r="R52" s="2819"/>
      <c r="S52" s="2819"/>
      <c r="T52" s="2816"/>
      <c r="U52" s="2817"/>
      <c r="V52" s="2818">
        <f>+V49*11.25</f>
        <v>157.5</v>
      </c>
      <c r="W52" s="2820"/>
      <c r="X52" s="2819"/>
      <c r="Y52" s="2816"/>
      <c r="Z52" s="2817"/>
      <c r="AA52" s="2818">
        <f>+AA49*11.25</f>
        <v>146.25</v>
      </c>
      <c r="AB52" s="2819"/>
      <c r="AC52" s="2819"/>
      <c r="AD52" s="2816"/>
      <c r="AE52" s="2817"/>
      <c r="AF52" s="2818">
        <f>+AF49*11.25</f>
        <v>157.5</v>
      </c>
      <c r="AG52" s="2820"/>
      <c r="AH52" s="2819"/>
      <c r="AI52" s="2816"/>
      <c r="AJ52" s="2817"/>
      <c r="AK52" s="2818">
        <f>+AK49*11.25</f>
        <v>180</v>
      </c>
      <c r="AL52" s="2819"/>
      <c r="AM52" s="2819"/>
      <c r="AN52" s="2816"/>
      <c r="AO52" s="2817"/>
      <c r="AP52" s="2818">
        <f>+AP49*11.25</f>
        <v>146.25</v>
      </c>
      <c r="AQ52" s="2820"/>
      <c r="AR52" s="2819"/>
      <c r="AS52" s="2816"/>
      <c r="AT52" s="2817"/>
      <c r="AU52" s="2818">
        <f>+AU49*11.25</f>
        <v>146.25</v>
      </c>
      <c r="AV52" s="2820"/>
      <c r="AW52" s="2819"/>
      <c r="AX52" s="2816"/>
      <c r="AY52" s="2817"/>
      <c r="AZ52" s="2818">
        <f>+AZ49*11.25</f>
        <v>180</v>
      </c>
      <c r="BA52" s="2820"/>
      <c r="BB52" s="2819"/>
      <c r="BC52" s="2816"/>
      <c r="BD52" s="2817"/>
      <c r="BE52" s="2818">
        <f>+BE49*11.25</f>
        <v>135</v>
      </c>
      <c r="BF52" s="2820"/>
      <c r="BG52" s="2819"/>
      <c r="BH52" s="2816"/>
      <c r="BI52" s="2817"/>
      <c r="BJ52" s="2818">
        <f>+BJ49*11.25</f>
        <v>146.25</v>
      </c>
      <c r="BK52" s="2821">
        <f>SUM(G52:BJ52)</f>
        <v>1856.25</v>
      </c>
    </row>
    <row r="53" spans="2:63" ht="17.100000000000001" customHeight="1">
      <c r="B53" s="2822"/>
      <c r="C53" s="2031"/>
      <c r="D53" s="2031"/>
      <c r="E53" s="2031"/>
      <c r="F53" s="2031"/>
      <c r="G53" s="2031"/>
      <c r="H53" s="2031"/>
      <c r="I53" s="2031"/>
      <c r="J53" s="2031"/>
      <c r="K53" s="2031"/>
      <c r="L53" s="2031"/>
      <c r="M53" s="2031"/>
      <c r="N53" s="2031"/>
      <c r="O53" s="2031"/>
      <c r="P53" s="2031"/>
      <c r="Q53" s="2031"/>
      <c r="R53" s="2031"/>
      <c r="S53" s="2031"/>
      <c r="T53" s="2031"/>
      <c r="U53" s="2031"/>
      <c r="V53" s="2031"/>
      <c r="W53" s="2031"/>
      <c r="X53" s="2031"/>
      <c r="Y53" s="2031"/>
      <c r="Z53" s="2031"/>
      <c r="AA53" s="2031"/>
      <c r="AB53" s="2031"/>
      <c r="AC53" s="2031"/>
      <c r="AD53" s="2031"/>
      <c r="AE53" s="2031"/>
      <c r="AF53" s="2031"/>
      <c r="AG53" s="2031"/>
      <c r="AH53" s="2031"/>
      <c r="AI53" s="2031"/>
      <c r="AJ53" s="2031"/>
      <c r="AK53" s="2031"/>
      <c r="AL53" s="2031"/>
      <c r="AM53" s="2031"/>
      <c r="AN53" s="2031"/>
      <c r="AO53" s="2031"/>
      <c r="AP53" s="2031"/>
      <c r="AQ53" s="2031"/>
      <c r="AR53" s="2031"/>
      <c r="AS53" s="2031"/>
      <c r="AT53" s="2031"/>
      <c r="AU53" s="2031"/>
      <c r="AV53" s="2031"/>
      <c r="AW53" s="2031"/>
      <c r="AX53" s="2031"/>
      <c r="AY53" s="2031"/>
      <c r="AZ53" s="2031"/>
      <c r="BA53" s="2031"/>
      <c r="BB53" s="2031"/>
      <c r="BC53" s="2031"/>
      <c r="BD53" s="2031"/>
      <c r="BE53" s="2031"/>
      <c r="BF53" s="2031"/>
      <c r="BG53" s="2031"/>
      <c r="BH53" s="2031"/>
      <c r="BI53" s="2031"/>
      <c r="BJ53" s="2031"/>
      <c r="BK53" s="2031"/>
    </row>
    <row r="54" spans="2:63" ht="15" customHeight="1">
      <c r="B54" s="2032"/>
      <c r="C54" s="3893"/>
      <c r="D54" s="2034" t="s">
        <v>94</v>
      </c>
      <c r="E54" s="2034"/>
      <c r="F54" s="2034"/>
      <c r="G54" s="2034"/>
      <c r="H54" s="2034"/>
      <c r="I54" s="2034"/>
      <c r="J54" s="2034"/>
      <c r="K54" s="2034"/>
      <c r="L54" s="2034"/>
      <c r="M54" s="2034"/>
      <c r="N54" s="2034"/>
      <c r="O54" s="2034"/>
      <c r="P54" s="2034"/>
      <c r="Q54" s="2034"/>
      <c r="R54" s="2034"/>
      <c r="S54" s="2034"/>
      <c r="W54" s="2034"/>
      <c r="X54" s="2034"/>
      <c r="Y54" s="2034"/>
      <c r="Z54" s="2034"/>
      <c r="AA54" s="2034"/>
      <c r="AB54" s="2034" t="s">
        <v>301</v>
      </c>
      <c r="AC54" s="2034"/>
      <c r="AD54" s="2034"/>
      <c r="AE54" s="2034"/>
      <c r="AF54" s="2034"/>
      <c r="AG54" s="2034"/>
      <c r="AH54" s="2034"/>
      <c r="AI54" s="2034"/>
      <c r="AJ54" s="2034"/>
      <c r="AK54" s="2034"/>
      <c r="AL54" s="2034"/>
      <c r="AM54" s="2034"/>
      <c r="AN54" s="2034"/>
      <c r="AO54" s="2034"/>
      <c r="AP54" s="2034"/>
      <c r="AQ54" s="2034"/>
      <c r="AR54" s="2034"/>
      <c r="AS54" s="2034"/>
      <c r="AT54" s="2034"/>
      <c r="AU54" s="2034"/>
      <c r="AV54" s="2034"/>
      <c r="AW54" s="2034"/>
      <c r="AX54" s="2034"/>
      <c r="AY54" s="2034"/>
      <c r="AZ54" s="2034"/>
      <c r="BA54" s="2034"/>
      <c r="BB54" s="2034"/>
      <c r="BC54" s="2034"/>
      <c r="BD54" s="2034"/>
      <c r="BE54" s="2034"/>
      <c r="BF54" s="2034"/>
      <c r="BG54" s="2034"/>
      <c r="BH54" s="2034"/>
      <c r="BI54" s="2034"/>
      <c r="BJ54" s="2034"/>
      <c r="BK54" s="2034"/>
    </row>
    <row r="55" spans="2:63" ht="15" customHeight="1"/>
  </sheetData>
  <sheetProtection algorithmName="SHA-512" hashValue="XlGIR9NqLq/fAn5ZRgXulqifuDjCylBx3qPYRMh9kTCadyMtzK/lvtpFlao4YKeDOWHbfKFlGzBeNiHb/NwiQg==" saltValue="BjUs0XOJfUvk07FNiZsImA==" spinCount="100000" sheet="1" objects="1" scenarios="1" selectLockedCells="1" selectUnlockedCells="1"/>
  <mergeCells count="31">
    <mergeCell ref="AX10:AZ14"/>
    <mergeCell ref="BC10:BE14"/>
    <mergeCell ref="BH10:BJ14"/>
    <mergeCell ref="B47:D49"/>
    <mergeCell ref="B50:D52"/>
    <mergeCell ref="BF9:BJ9"/>
    <mergeCell ref="E10:G14"/>
    <mergeCell ref="J10:L14"/>
    <mergeCell ref="O10:Q14"/>
    <mergeCell ref="T10:V14"/>
    <mergeCell ref="Y10:AA14"/>
    <mergeCell ref="AD10:AF14"/>
    <mergeCell ref="AI10:AK14"/>
    <mergeCell ref="AN10:AP14"/>
    <mergeCell ref="AS10:AU14"/>
    <mergeCell ref="AB9:AF9"/>
    <mergeCell ref="AG9:AK9"/>
    <mergeCell ref="AL9:AP9"/>
    <mergeCell ref="AQ9:AU9"/>
    <mergeCell ref="AV9:AZ9"/>
    <mergeCell ref="BA9:BE9"/>
    <mergeCell ref="B3:BK3"/>
    <mergeCell ref="B4:BK4"/>
    <mergeCell ref="B5:BK5"/>
    <mergeCell ref="B6:BK6"/>
    <mergeCell ref="B7:BK7"/>
    <mergeCell ref="C9:G9"/>
    <mergeCell ref="H9:L9"/>
    <mergeCell ref="M9:Q9"/>
    <mergeCell ref="R9:V9"/>
    <mergeCell ref="W9:AA9"/>
  </mergeCells>
  <printOptions horizontalCentered="1"/>
  <pageMargins left="0.39370078740157483" right="0.39370078740157483" top="0.74803149606299213" bottom="0.19685039370078741" header="0.51181102362204722" footer="0.51181102362204722"/>
  <pageSetup paperSize="9" scale="47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"/>
  <sheetViews>
    <sheetView workbookViewId="0"/>
  </sheetViews>
  <sheetFormatPr defaultRowHeight="12.75"/>
  <sheetData/>
  <phoneticPr fontId="70" type="noConversion"/>
  <printOptions gridLines="1" gridLinesSet="0"/>
  <pageMargins left="0.75" right="0.75" top="1" bottom="1" header="0.4921259845" footer="0.4921259845"/>
  <headerFooter alignWithMargins="0">
    <oddHeader>&amp;A</oddHeader>
    <oddFooter>Strana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79998168889431442"/>
  </sheetPr>
  <dimension ref="B1:AM54"/>
  <sheetViews>
    <sheetView zoomScale="110" zoomScaleNormal="110" workbookViewId="0"/>
  </sheetViews>
  <sheetFormatPr defaultRowHeight="12.75"/>
  <cols>
    <col min="1" max="1" width="3.5703125" customWidth="1"/>
    <col min="2" max="2" width="6.42578125" customWidth="1"/>
    <col min="3" max="4" width="3.28515625" customWidth="1"/>
    <col min="5" max="5" width="6.5703125" customWidth="1"/>
    <col min="6" max="7" width="3.28515625" customWidth="1"/>
    <col min="8" max="8" width="6.7109375" customWidth="1"/>
    <col min="9" max="10" width="3.28515625" customWidth="1"/>
    <col min="11" max="11" width="6.7109375" customWidth="1"/>
    <col min="12" max="13" width="3.28515625" customWidth="1"/>
    <col min="14" max="14" width="6.7109375" customWidth="1"/>
    <col min="15" max="16" width="3.28515625" customWidth="1"/>
    <col min="17" max="17" width="6.7109375" customWidth="1"/>
    <col min="18" max="19" width="3.28515625" customWidth="1"/>
    <col min="20" max="20" width="6.7109375" customWidth="1"/>
    <col min="21" max="22" width="3.28515625" customWidth="1"/>
    <col min="23" max="23" width="6.7109375" customWidth="1"/>
    <col min="24" max="25" width="3.28515625" customWidth="1"/>
    <col min="26" max="26" width="6.7109375" customWidth="1"/>
    <col min="27" max="28" width="3.28515625" customWidth="1"/>
    <col min="29" max="29" width="6.7109375" customWidth="1"/>
    <col min="30" max="31" width="3.28515625" customWidth="1"/>
    <col min="32" max="32" width="6.7109375" customWidth="1"/>
    <col min="33" max="34" width="3.28515625" customWidth="1"/>
    <col min="35" max="35" width="6.7109375" customWidth="1"/>
    <col min="36" max="37" width="3.28515625" customWidth="1"/>
    <col min="38" max="38" width="6.7109375" customWidth="1"/>
    <col min="39" max="39" width="9.7109375" customWidth="1"/>
  </cols>
  <sheetData>
    <row r="1" spans="2:39" ht="23.25">
      <c r="B1" s="52" t="s">
        <v>56</v>
      </c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  <c r="AE1" s="511"/>
      <c r="AF1" s="511"/>
      <c r="AG1" s="511"/>
      <c r="AH1" s="2"/>
      <c r="AI1" s="2"/>
      <c r="AJ1" s="2"/>
      <c r="AK1" s="2"/>
      <c r="AL1" s="2"/>
      <c r="AM1" s="2"/>
    </row>
    <row r="2" spans="2:39" ht="23.25">
      <c r="B2" s="52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  <c r="AB2" s="511"/>
      <c r="AC2" s="511"/>
      <c r="AD2" s="511"/>
      <c r="AE2" s="511"/>
      <c r="AF2" s="511"/>
      <c r="AG2" s="511"/>
      <c r="AH2" s="2"/>
      <c r="AI2" s="2"/>
      <c r="AJ2" s="2"/>
      <c r="AK2" s="2"/>
      <c r="AL2" s="2"/>
      <c r="AM2" s="2"/>
    </row>
    <row r="3" spans="2:39" ht="23.25">
      <c r="B3" s="52"/>
      <c r="C3" s="1"/>
      <c r="D3" s="1"/>
      <c r="E3" s="2"/>
      <c r="F3" s="2"/>
      <c r="G3" s="2"/>
      <c r="H3" s="2"/>
      <c r="I3" s="2"/>
      <c r="J3" s="2"/>
      <c r="K3" s="2"/>
      <c r="L3" s="2"/>
      <c r="M3" s="2"/>
      <c r="N3" s="511"/>
      <c r="O3" s="511"/>
      <c r="P3" s="511"/>
      <c r="Q3" s="511"/>
      <c r="R3" s="511"/>
      <c r="S3" s="511"/>
      <c r="T3" s="511"/>
      <c r="U3" s="511"/>
      <c r="V3" s="511"/>
      <c r="W3" s="511"/>
      <c r="X3" s="511"/>
      <c r="Y3" s="511"/>
      <c r="Z3" s="511"/>
      <c r="AA3" s="511"/>
      <c r="AB3" s="511"/>
      <c r="AC3" s="511"/>
      <c r="AD3" s="511"/>
      <c r="AE3" s="511"/>
      <c r="AF3" s="511"/>
      <c r="AG3" s="511"/>
      <c r="AH3" s="2"/>
      <c r="AI3" s="2"/>
      <c r="AJ3" s="2"/>
      <c r="AK3" s="2"/>
      <c r="AL3" s="2"/>
      <c r="AM3" s="2"/>
    </row>
    <row r="4" spans="2:39" s="478" customFormat="1" ht="23.25">
      <c r="B4" s="4179" t="s">
        <v>305</v>
      </c>
      <c r="C4" s="4179"/>
      <c r="D4" s="4179"/>
      <c r="E4" s="4179"/>
      <c r="F4" s="4179"/>
      <c r="G4" s="4179"/>
      <c r="H4" s="4179"/>
      <c r="I4" s="4179"/>
      <c r="J4" s="4179"/>
      <c r="K4" s="4179"/>
      <c r="L4" s="4179"/>
      <c r="M4" s="4179"/>
      <c r="N4" s="4179"/>
      <c r="O4" s="4179"/>
      <c r="P4" s="4179"/>
      <c r="Q4" s="4179"/>
      <c r="R4" s="4179"/>
      <c r="S4" s="4179"/>
      <c r="T4" s="4179"/>
      <c r="U4" s="4179"/>
      <c r="V4" s="4179"/>
      <c r="W4" s="4179"/>
      <c r="X4" s="4179"/>
      <c r="Y4" s="4179"/>
      <c r="Z4" s="4179"/>
      <c r="AA4" s="4179"/>
      <c r="AB4" s="4179"/>
      <c r="AC4" s="4179"/>
      <c r="AD4" s="4179"/>
      <c r="AE4" s="4179"/>
      <c r="AF4" s="4179"/>
      <c r="AG4" s="4179"/>
      <c r="AH4" s="4179"/>
      <c r="AI4" s="4179"/>
      <c r="AJ4" s="4179"/>
      <c r="AK4" s="4179"/>
      <c r="AL4" s="4179"/>
      <c r="AM4" s="4179"/>
    </row>
    <row r="5" spans="2:39" ht="18.75">
      <c r="B5" s="4180" t="s">
        <v>111</v>
      </c>
      <c r="C5" s="4180"/>
      <c r="D5" s="4180"/>
      <c r="E5" s="4180"/>
      <c r="F5" s="4180"/>
      <c r="G5" s="4180"/>
      <c r="H5" s="4180"/>
      <c r="I5" s="4180"/>
      <c r="J5" s="4180"/>
      <c r="K5" s="4180"/>
      <c r="L5" s="4180"/>
      <c r="M5" s="4180"/>
      <c r="N5" s="4180"/>
      <c r="O5" s="4180"/>
      <c r="P5" s="4180"/>
      <c r="Q5" s="4180"/>
      <c r="R5" s="4180"/>
      <c r="S5" s="4180"/>
      <c r="T5" s="4180"/>
      <c r="U5" s="4180"/>
      <c r="V5" s="4180"/>
      <c r="W5" s="4180"/>
      <c r="X5" s="4180"/>
      <c r="Y5" s="4180"/>
      <c r="Z5" s="4180"/>
      <c r="AA5" s="4180"/>
      <c r="AB5" s="4180"/>
      <c r="AC5" s="4180"/>
      <c r="AD5" s="4180"/>
      <c r="AE5" s="4180"/>
      <c r="AF5" s="4180"/>
      <c r="AG5" s="4180"/>
      <c r="AH5" s="4180"/>
      <c r="AI5" s="4180"/>
      <c r="AJ5" s="4180"/>
      <c r="AK5" s="4180"/>
      <c r="AL5" s="4180"/>
      <c r="AM5" s="4180"/>
    </row>
    <row r="6" spans="2:39" ht="18.75">
      <c r="B6" s="4180" t="s">
        <v>148</v>
      </c>
      <c r="C6" s="4180"/>
      <c r="D6" s="4180"/>
      <c r="E6" s="4180"/>
      <c r="F6" s="4180"/>
      <c r="G6" s="4180"/>
      <c r="H6" s="4180"/>
      <c r="I6" s="4180"/>
      <c r="J6" s="4180"/>
      <c r="K6" s="4180"/>
      <c r="L6" s="4180"/>
      <c r="M6" s="4180"/>
      <c r="N6" s="4180"/>
      <c r="O6" s="4180"/>
      <c r="P6" s="4180"/>
      <c r="Q6" s="4180"/>
      <c r="R6" s="4180"/>
      <c r="S6" s="4180"/>
      <c r="T6" s="4180"/>
      <c r="U6" s="4180"/>
      <c r="V6" s="4180"/>
      <c r="W6" s="4180"/>
      <c r="X6" s="4180"/>
      <c r="Y6" s="4180"/>
      <c r="Z6" s="4180"/>
      <c r="AA6" s="4180"/>
      <c r="AB6" s="4180"/>
      <c r="AC6" s="4180"/>
      <c r="AD6" s="4180"/>
      <c r="AE6" s="4180"/>
      <c r="AF6" s="4180"/>
      <c r="AG6" s="4180"/>
      <c r="AH6" s="4180"/>
      <c r="AI6" s="4180"/>
      <c r="AJ6" s="4180"/>
      <c r="AK6" s="4180"/>
      <c r="AL6" s="4180"/>
      <c r="AM6" s="4180"/>
    </row>
    <row r="7" spans="2:39" ht="18.75">
      <c r="B7" s="4180" t="s">
        <v>228</v>
      </c>
      <c r="C7" s="4180"/>
      <c r="D7" s="4180"/>
      <c r="E7" s="4180"/>
      <c r="F7" s="4180"/>
      <c r="G7" s="4180"/>
      <c r="H7" s="4180"/>
      <c r="I7" s="4180"/>
      <c r="J7" s="4180"/>
      <c r="K7" s="4180"/>
      <c r="L7" s="4180"/>
      <c r="M7" s="4180"/>
      <c r="N7" s="4180"/>
      <c r="O7" s="4180"/>
      <c r="P7" s="4180"/>
      <c r="Q7" s="4180"/>
      <c r="R7" s="4180"/>
      <c r="S7" s="4180"/>
      <c r="T7" s="4180"/>
      <c r="U7" s="4180"/>
      <c r="V7" s="4180"/>
      <c r="W7" s="4180"/>
      <c r="X7" s="4180"/>
      <c r="Y7" s="4180"/>
      <c r="Z7" s="4180"/>
      <c r="AA7" s="4180"/>
      <c r="AB7" s="4180"/>
      <c r="AC7" s="4180"/>
      <c r="AD7" s="4180"/>
      <c r="AE7" s="4180"/>
      <c r="AF7" s="4180"/>
      <c r="AG7" s="4180"/>
      <c r="AH7" s="4180"/>
      <c r="AI7" s="4180"/>
      <c r="AJ7" s="4180"/>
      <c r="AK7" s="4180"/>
      <c r="AL7" s="4180"/>
      <c r="AM7" s="4180"/>
    </row>
    <row r="8" spans="2:39" ht="18.75">
      <c r="B8" s="4253" t="s">
        <v>132</v>
      </c>
      <c r="C8" s="4253"/>
      <c r="D8" s="4253"/>
      <c r="E8" s="4253"/>
      <c r="F8" s="4253"/>
      <c r="G8" s="4253"/>
      <c r="H8" s="4253"/>
      <c r="I8" s="4253"/>
      <c r="J8" s="4253"/>
      <c r="K8" s="4253"/>
      <c r="L8" s="4253"/>
      <c r="M8" s="4253"/>
      <c r="N8" s="4253"/>
      <c r="O8" s="4253"/>
      <c r="P8" s="4253"/>
      <c r="Q8" s="4253"/>
      <c r="R8" s="4253"/>
      <c r="S8" s="4253"/>
      <c r="T8" s="4253"/>
      <c r="U8" s="4253"/>
      <c r="V8" s="4253"/>
      <c r="W8" s="4253"/>
      <c r="X8" s="4253"/>
      <c r="Y8" s="4253"/>
      <c r="Z8" s="4253"/>
      <c r="AA8" s="4253"/>
      <c r="AB8" s="4253"/>
      <c r="AC8" s="4253"/>
      <c r="AD8" s="4253"/>
      <c r="AE8" s="4253"/>
      <c r="AF8" s="4253"/>
      <c r="AG8" s="4253"/>
      <c r="AH8" s="4253"/>
      <c r="AI8" s="4253"/>
      <c r="AJ8" s="4253"/>
      <c r="AK8" s="4253"/>
      <c r="AL8" s="4253"/>
      <c r="AM8" s="4253"/>
    </row>
    <row r="9" spans="2:39" ht="12" customHeight="1" thickBot="1">
      <c r="B9" s="226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</row>
    <row r="10" spans="2:39" ht="32.25" customHeight="1" thickBot="1">
      <c r="B10" s="3"/>
      <c r="C10" s="4181" t="s">
        <v>73</v>
      </c>
      <c r="D10" s="4182"/>
      <c r="E10" s="4183"/>
      <c r="F10" s="4181" t="s">
        <v>0</v>
      </c>
      <c r="G10" s="4182"/>
      <c r="H10" s="4183"/>
      <c r="I10" s="4181" t="s">
        <v>74</v>
      </c>
      <c r="J10" s="4182"/>
      <c r="K10" s="4183"/>
      <c r="L10" s="4181" t="s">
        <v>75</v>
      </c>
      <c r="M10" s="4182"/>
      <c r="N10" s="4183"/>
      <c r="O10" s="4181" t="s">
        <v>76</v>
      </c>
      <c r="P10" s="4182"/>
      <c r="Q10" s="4183"/>
      <c r="R10" s="4181" t="s">
        <v>77</v>
      </c>
      <c r="S10" s="4182"/>
      <c r="T10" s="4183"/>
      <c r="U10" s="4181" t="s">
        <v>78</v>
      </c>
      <c r="V10" s="4182"/>
      <c r="W10" s="4183"/>
      <c r="X10" s="4181" t="s">
        <v>1</v>
      </c>
      <c r="Y10" s="4182"/>
      <c r="Z10" s="4183"/>
      <c r="AA10" s="4181" t="s">
        <v>79</v>
      </c>
      <c r="AB10" s="4182"/>
      <c r="AC10" s="4183"/>
      <c r="AD10" s="4181" t="s">
        <v>80</v>
      </c>
      <c r="AE10" s="4182"/>
      <c r="AF10" s="4183"/>
      <c r="AG10" s="4181" t="s">
        <v>81</v>
      </c>
      <c r="AH10" s="4182"/>
      <c r="AI10" s="4183"/>
      <c r="AJ10" s="4181" t="s">
        <v>82</v>
      </c>
      <c r="AK10" s="4182"/>
      <c r="AL10" s="4183"/>
      <c r="AM10" s="1485" t="s">
        <v>96</v>
      </c>
    </row>
    <row r="11" spans="2:39">
      <c r="B11" s="1617" t="s">
        <v>6</v>
      </c>
      <c r="C11" s="1702" t="s">
        <v>90</v>
      </c>
      <c r="D11" s="1703"/>
      <c r="E11" s="1704" t="s">
        <v>167</v>
      </c>
      <c r="F11" s="941" t="s">
        <v>90</v>
      </c>
      <c r="G11" s="1618"/>
      <c r="H11" s="1704" t="s">
        <v>167</v>
      </c>
      <c r="I11" s="941" t="s">
        <v>90</v>
      </c>
      <c r="J11" s="1618"/>
      <c r="K11" s="1704" t="s">
        <v>167</v>
      </c>
      <c r="L11" s="941" t="s">
        <v>90</v>
      </c>
      <c r="M11" s="1618"/>
      <c r="N11" s="1704" t="s">
        <v>167</v>
      </c>
      <c r="O11" s="941" t="s">
        <v>90</v>
      </c>
      <c r="P11" s="1618"/>
      <c r="Q11" s="1704" t="s">
        <v>167</v>
      </c>
      <c r="R11" s="941" t="s">
        <v>90</v>
      </c>
      <c r="S11" s="1618"/>
      <c r="T11" s="1704" t="s">
        <v>167</v>
      </c>
      <c r="U11" s="941" t="s">
        <v>90</v>
      </c>
      <c r="V11" s="1618"/>
      <c r="W11" s="1704" t="s">
        <v>167</v>
      </c>
      <c r="X11" s="941" t="s">
        <v>90</v>
      </c>
      <c r="Y11" s="1618"/>
      <c r="Z11" s="1704" t="s">
        <v>167</v>
      </c>
      <c r="AA11" s="941" t="s">
        <v>90</v>
      </c>
      <c r="AB11" s="1618"/>
      <c r="AC11" s="1704" t="s">
        <v>167</v>
      </c>
      <c r="AD11" s="941" t="s">
        <v>90</v>
      </c>
      <c r="AE11" s="1618"/>
      <c r="AF11" s="1704" t="s">
        <v>167</v>
      </c>
      <c r="AG11" s="941" t="s">
        <v>90</v>
      </c>
      <c r="AH11" s="1618"/>
      <c r="AI11" s="1704" t="s">
        <v>167</v>
      </c>
      <c r="AJ11" s="941" t="s">
        <v>90</v>
      </c>
      <c r="AK11" s="1618"/>
      <c r="AL11" s="1704" t="s">
        <v>167</v>
      </c>
      <c r="AM11" s="1719"/>
    </row>
    <row r="12" spans="2:39">
      <c r="B12" s="1617" t="s">
        <v>89</v>
      </c>
      <c r="C12" s="1705" t="s">
        <v>5</v>
      </c>
      <c r="D12" s="1706" t="s">
        <v>6</v>
      </c>
      <c r="E12" s="1707" t="s">
        <v>12</v>
      </c>
      <c r="F12" s="943" t="s">
        <v>5</v>
      </c>
      <c r="G12" s="1619" t="s">
        <v>6</v>
      </c>
      <c r="H12" s="1707" t="s">
        <v>12</v>
      </c>
      <c r="I12" s="943" t="s">
        <v>5</v>
      </c>
      <c r="J12" s="1619" t="s">
        <v>6</v>
      </c>
      <c r="K12" s="1707" t="s">
        <v>12</v>
      </c>
      <c r="L12" s="943" t="s">
        <v>5</v>
      </c>
      <c r="M12" s="1619" t="s">
        <v>6</v>
      </c>
      <c r="N12" s="1707" t="s">
        <v>12</v>
      </c>
      <c r="O12" s="943" t="s">
        <v>5</v>
      </c>
      <c r="P12" s="1619" t="s">
        <v>6</v>
      </c>
      <c r="Q12" s="1707" t="s">
        <v>12</v>
      </c>
      <c r="R12" s="943" t="s">
        <v>5</v>
      </c>
      <c r="S12" s="1619" t="s">
        <v>6</v>
      </c>
      <c r="T12" s="1707" t="s">
        <v>12</v>
      </c>
      <c r="U12" s="943" t="s">
        <v>5</v>
      </c>
      <c r="V12" s="1619" t="s">
        <v>6</v>
      </c>
      <c r="W12" s="1707" t="s">
        <v>12</v>
      </c>
      <c r="X12" s="943" t="s">
        <v>5</v>
      </c>
      <c r="Y12" s="1619" t="s">
        <v>6</v>
      </c>
      <c r="Z12" s="1707" t="s">
        <v>12</v>
      </c>
      <c r="AA12" s="943" t="s">
        <v>5</v>
      </c>
      <c r="AB12" s="1619" t="s">
        <v>6</v>
      </c>
      <c r="AC12" s="1707" t="s">
        <v>12</v>
      </c>
      <c r="AD12" s="943" t="s">
        <v>5</v>
      </c>
      <c r="AE12" s="1619" t="s">
        <v>6</v>
      </c>
      <c r="AF12" s="1707" t="s">
        <v>12</v>
      </c>
      <c r="AG12" s="943" t="s">
        <v>5</v>
      </c>
      <c r="AH12" s="1619" t="s">
        <v>6</v>
      </c>
      <c r="AI12" s="1707" t="s">
        <v>12</v>
      </c>
      <c r="AJ12" s="943" t="s">
        <v>5</v>
      </c>
      <c r="AK12" s="1619" t="s">
        <v>6</v>
      </c>
      <c r="AL12" s="1707" t="s">
        <v>12</v>
      </c>
      <c r="AM12" s="1620"/>
    </row>
    <row r="13" spans="2:39">
      <c r="B13" s="1617" t="s">
        <v>7</v>
      </c>
      <c r="C13" s="1705" t="s">
        <v>8</v>
      </c>
      <c r="D13" s="1706" t="s">
        <v>9</v>
      </c>
      <c r="E13" s="1707" t="s">
        <v>9</v>
      </c>
      <c r="F13" s="943" t="s">
        <v>8</v>
      </c>
      <c r="G13" s="1619" t="s">
        <v>9</v>
      </c>
      <c r="H13" s="1707" t="s">
        <v>9</v>
      </c>
      <c r="I13" s="943" t="s">
        <v>8</v>
      </c>
      <c r="J13" s="1619" t="s">
        <v>9</v>
      </c>
      <c r="K13" s="1707" t="s">
        <v>9</v>
      </c>
      <c r="L13" s="943" t="s">
        <v>8</v>
      </c>
      <c r="M13" s="1619" t="s">
        <v>9</v>
      </c>
      <c r="N13" s="1707" t="s">
        <v>9</v>
      </c>
      <c r="O13" s="943" t="s">
        <v>8</v>
      </c>
      <c r="P13" s="1619" t="s">
        <v>9</v>
      </c>
      <c r="Q13" s="1707" t="s">
        <v>9</v>
      </c>
      <c r="R13" s="943" t="s">
        <v>8</v>
      </c>
      <c r="S13" s="1619" t="s">
        <v>9</v>
      </c>
      <c r="T13" s="1707" t="s">
        <v>9</v>
      </c>
      <c r="U13" s="943" t="s">
        <v>8</v>
      </c>
      <c r="V13" s="1619" t="s">
        <v>9</v>
      </c>
      <c r="W13" s="1707" t="s">
        <v>9</v>
      </c>
      <c r="X13" s="943" t="s">
        <v>8</v>
      </c>
      <c r="Y13" s="1619" t="s">
        <v>9</v>
      </c>
      <c r="Z13" s="1707" t="s">
        <v>9</v>
      </c>
      <c r="AA13" s="943" t="s">
        <v>8</v>
      </c>
      <c r="AB13" s="1619" t="s">
        <v>9</v>
      </c>
      <c r="AC13" s="1707" t="s">
        <v>9</v>
      </c>
      <c r="AD13" s="943" t="s">
        <v>8</v>
      </c>
      <c r="AE13" s="1619" t="s">
        <v>9</v>
      </c>
      <c r="AF13" s="1707" t="s">
        <v>9</v>
      </c>
      <c r="AG13" s="943" t="s">
        <v>8</v>
      </c>
      <c r="AH13" s="1619" t="s">
        <v>9</v>
      </c>
      <c r="AI13" s="1707" t="s">
        <v>9</v>
      </c>
      <c r="AJ13" s="943" t="s">
        <v>8</v>
      </c>
      <c r="AK13" s="1619" t="s">
        <v>9</v>
      </c>
      <c r="AL13" s="1707" t="s">
        <v>9</v>
      </c>
      <c r="AM13" s="1620"/>
    </row>
    <row r="14" spans="2:39">
      <c r="B14" s="1617" t="s">
        <v>10</v>
      </c>
      <c r="C14" s="1705" t="s">
        <v>6</v>
      </c>
      <c r="D14" s="1706" t="s">
        <v>11</v>
      </c>
      <c r="E14" s="1707" t="s">
        <v>64</v>
      </c>
      <c r="F14" s="943" t="s">
        <v>6</v>
      </c>
      <c r="G14" s="1619" t="s">
        <v>11</v>
      </c>
      <c r="H14" s="1707" t="s">
        <v>64</v>
      </c>
      <c r="I14" s="943" t="s">
        <v>6</v>
      </c>
      <c r="J14" s="1619" t="s">
        <v>11</v>
      </c>
      <c r="K14" s="1707" t="s">
        <v>64</v>
      </c>
      <c r="L14" s="943" t="s">
        <v>6</v>
      </c>
      <c r="M14" s="1619" t="s">
        <v>11</v>
      </c>
      <c r="N14" s="1707" t="s">
        <v>64</v>
      </c>
      <c r="O14" s="943" t="s">
        <v>6</v>
      </c>
      <c r="P14" s="1619" t="s">
        <v>11</v>
      </c>
      <c r="Q14" s="1707" t="s">
        <v>64</v>
      </c>
      <c r="R14" s="943" t="s">
        <v>6</v>
      </c>
      <c r="S14" s="1619" t="s">
        <v>11</v>
      </c>
      <c r="T14" s="1707" t="s">
        <v>64</v>
      </c>
      <c r="U14" s="943" t="s">
        <v>6</v>
      </c>
      <c r="V14" s="1619" t="s">
        <v>11</v>
      </c>
      <c r="W14" s="1707" t="s">
        <v>64</v>
      </c>
      <c r="X14" s="943" t="s">
        <v>6</v>
      </c>
      <c r="Y14" s="1619" t="s">
        <v>11</v>
      </c>
      <c r="Z14" s="1707" t="s">
        <v>64</v>
      </c>
      <c r="AA14" s="943" t="s">
        <v>6</v>
      </c>
      <c r="AB14" s="1619" t="s">
        <v>11</v>
      </c>
      <c r="AC14" s="1707" t="s">
        <v>64</v>
      </c>
      <c r="AD14" s="943" t="s">
        <v>6</v>
      </c>
      <c r="AE14" s="1619" t="s">
        <v>11</v>
      </c>
      <c r="AF14" s="1707" t="s">
        <v>64</v>
      </c>
      <c r="AG14" s="943" t="s">
        <v>6</v>
      </c>
      <c r="AH14" s="1619" t="s">
        <v>11</v>
      </c>
      <c r="AI14" s="1707" t="s">
        <v>64</v>
      </c>
      <c r="AJ14" s="943" t="s">
        <v>6</v>
      </c>
      <c r="AK14" s="1619" t="s">
        <v>11</v>
      </c>
      <c r="AL14" s="1707" t="s">
        <v>64</v>
      </c>
      <c r="AM14" s="1621"/>
    </row>
    <row r="15" spans="2:39">
      <c r="B15" s="1617" t="s">
        <v>12</v>
      </c>
      <c r="C15" s="1705" t="s">
        <v>9</v>
      </c>
      <c r="D15" s="1708"/>
      <c r="E15" s="1707" t="s">
        <v>63</v>
      </c>
      <c r="F15" s="943" t="s">
        <v>9</v>
      </c>
      <c r="G15" s="1622"/>
      <c r="H15" s="1707" t="s">
        <v>63</v>
      </c>
      <c r="I15" s="943" t="s">
        <v>9</v>
      </c>
      <c r="J15" s="1622"/>
      <c r="K15" s="1707" t="s">
        <v>63</v>
      </c>
      <c r="L15" s="943" t="s">
        <v>9</v>
      </c>
      <c r="M15" s="1622"/>
      <c r="N15" s="1707" t="s">
        <v>63</v>
      </c>
      <c r="O15" s="943" t="s">
        <v>9</v>
      </c>
      <c r="P15" s="1622"/>
      <c r="Q15" s="1707" t="s">
        <v>63</v>
      </c>
      <c r="R15" s="943" t="s">
        <v>9</v>
      </c>
      <c r="S15" s="1622"/>
      <c r="T15" s="1707" t="s">
        <v>63</v>
      </c>
      <c r="U15" s="943" t="s">
        <v>9</v>
      </c>
      <c r="V15" s="1622"/>
      <c r="W15" s="1707" t="s">
        <v>63</v>
      </c>
      <c r="X15" s="943" t="s">
        <v>9</v>
      </c>
      <c r="Y15" s="1622"/>
      <c r="Z15" s="1707" t="s">
        <v>63</v>
      </c>
      <c r="AA15" s="943" t="s">
        <v>9</v>
      </c>
      <c r="AB15" s="1622"/>
      <c r="AC15" s="1707" t="s">
        <v>63</v>
      </c>
      <c r="AD15" s="943" t="s">
        <v>9</v>
      </c>
      <c r="AE15" s="1622"/>
      <c r="AF15" s="1707" t="s">
        <v>63</v>
      </c>
      <c r="AG15" s="943" t="s">
        <v>9</v>
      </c>
      <c r="AH15" s="1622"/>
      <c r="AI15" s="1707" t="s">
        <v>63</v>
      </c>
      <c r="AJ15" s="943" t="s">
        <v>9</v>
      </c>
      <c r="AK15" s="1622"/>
      <c r="AL15" s="1707" t="s">
        <v>63</v>
      </c>
      <c r="AM15" s="1620"/>
    </row>
    <row r="16" spans="2:39">
      <c r="B16" s="1617"/>
      <c r="C16" s="1705" t="s">
        <v>11</v>
      </c>
      <c r="D16" s="1708"/>
      <c r="E16" s="1707"/>
      <c r="F16" s="1701" t="s">
        <v>11</v>
      </c>
      <c r="G16" s="1619"/>
      <c r="H16" s="1707"/>
      <c r="I16" s="943" t="s">
        <v>11</v>
      </c>
      <c r="J16" s="1622"/>
      <c r="K16" s="1707"/>
      <c r="L16" s="943" t="s">
        <v>11</v>
      </c>
      <c r="M16" s="1622"/>
      <c r="N16" s="1707"/>
      <c r="O16" s="943" t="s">
        <v>11</v>
      </c>
      <c r="P16" s="1622"/>
      <c r="Q16" s="1707"/>
      <c r="R16" s="943" t="s">
        <v>11</v>
      </c>
      <c r="S16" s="1622"/>
      <c r="T16" s="1707"/>
      <c r="U16" s="943" t="s">
        <v>11</v>
      </c>
      <c r="V16" s="1622"/>
      <c r="W16" s="1707"/>
      <c r="X16" s="943" t="s">
        <v>11</v>
      </c>
      <c r="Y16" s="1622"/>
      <c r="Z16" s="1707"/>
      <c r="AA16" s="943" t="s">
        <v>11</v>
      </c>
      <c r="AB16" s="1622"/>
      <c r="AC16" s="1707"/>
      <c r="AD16" s="943" t="s">
        <v>11</v>
      </c>
      <c r="AE16" s="1622"/>
      <c r="AF16" s="1707"/>
      <c r="AG16" s="943" t="s">
        <v>11</v>
      </c>
      <c r="AH16" s="1622"/>
      <c r="AI16" s="1707"/>
      <c r="AJ16" s="943" t="s">
        <v>11</v>
      </c>
      <c r="AK16" s="1622"/>
      <c r="AL16" s="1707"/>
      <c r="AM16" s="944"/>
    </row>
    <row r="17" spans="2:39" ht="13.5" thickBot="1">
      <c r="B17" s="1623"/>
      <c r="C17" s="1624"/>
      <c r="D17" s="1625"/>
      <c r="E17" s="1626">
        <v>0</v>
      </c>
      <c r="F17" s="1624"/>
      <c r="G17" s="1625"/>
      <c r="H17" s="1626">
        <v>0</v>
      </c>
      <c r="I17" s="1624"/>
      <c r="J17" s="1625"/>
      <c r="K17" s="1626">
        <v>0</v>
      </c>
      <c r="L17" s="1627"/>
      <c r="M17" s="1625"/>
      <c r="N17" s="1626">
        <v>0</v>
      </c>
      <c r="O17" s="1624"/>
      <c r="P17" s="1625"/>
      <c r="Q17" s="1626">
        <v>0</v>
      </c>
      <c r="R17" s="1624"/>
      <c r="S17" s="1625"/>
      <c r="T17" s="1626">
        <v>0</v>
      </c>
      <c r="U17" s="1624"/>
      <c r="V17" s="1625"/>
      <c r="W17" s="1626">
        <v>0</v>
      </c>
      <c r="X17" s="1624"/>
      <c r="Y17" s="1625"/>
      <c r="Z17" s="1626">
        <v>0</v>
      </c>
      <c r="AA17" s="1624"/>
      <c r="AB17" s="1625"/>
      <c r="AC17" s="1626">
        <v>0</v>
      </c>
      <c r="AD17" s="1624"/>
      <c r="AE17" s="1625"/>
      <c r="AF17" s="1626">
        <v>0</v>
      </c>
      <c r="AG17" s="1624"/>
      <c r="AH17" s="1625"/>
      <c r="AI17" s="1626">
        <v>0</v>
      </c>
      <c r="AJ17" s="1624"/>
      <c r="AK17" s="1625"/>
      <c r="AL17" s="1626">
        <v>0</v>
      </c>
      <c r="AM17" s="944"/>
    </row>
    <row r="18" spans="2:39" s="940" customFormat="1" ht="13.5" thickBot="1">
      <c r="B18" s="1486" t="s">
        <v>13</v>
      </c>
      <c r="C18" s="1628"/>
      <c r="D18" s="1388" t="s">
        <v>15</v>
      </c>
      <c r="E18" s="1050" t="s">
        <v>15</v>
      </c>
      <c r="F18" s="22"/>
      <c r="G18" s="160" t="s">
        <v>19</v>
      </c>
      <c r="H18" s="161" t="s">
        <v>38</v>
      </c>
      <c r="I18" s="43"/>
      <c r="J18" s="160" t="s">
        <v>19</v>
      </c>
      <c r="K18" s="161" t="s">
        <v>38</v>
      </c>
      <c r="L18" s="43"/>
      <c r="M18" s="1631" t="s">
        <v>88</v>
      </c>
      <c r="N18" s="1069" t="s">
        <v>55</v>
      </c>
      <c r="O18" s="1233">
        <v>18</v>
      </c>
      <c r="P18" s="1388" t="s">
        <v>14</v>
      </c>
      <c r="Q18" s="3899" t="s">
        <v>15</v>
      </c>
      <c r="R18" s="46"/>
      <c r="S18" s="162" t="s">
        <v>16</v>
      </c>
      <c r="T18" s="163" t="s">
        <v>38</v>
      </c>
      <c r="U18" s="43"/>
      <c r="V18" s="1631" t="s">
        <v>88</v>
      </c>
      <c r="W18" s="1069" t="s">
        <v>55</v>
      </c>
      <c r="X18" s="22"/>
      <c r="Y18" s="160" t="s">
        <v>17</v>
      </c>
      <c r="Z18" s="161" t="s">
        <v>55</v>
      </c>
      <c r="AA18" s="22"/>
      <c r="AB18" s="1434" t="s">
        <v>18</v>
      </c>
      <c r="AC18" s="1637" t="s">
        <v>55</v>
      </c>
      <c r="AD18" s="43"/>
      <c r="AE18" s="1631" t="s">
        <v>15</v>
      </c>
      <c r="AF18" s="1069" t="s">
        <v>55</v>
      </c>
      <c r="AG18" s="1628"/>
      <c r="AH18" s="1388" t="s">
        <v>19</v>
      </c>
      <c r="AI18" s="1637" t="s">
        <v>38</v>
      </c>
      <c r="AJ18" s="22"/>
      <c r="AK18" s="1635" t="s">
        <v>18</v>
      </c>
      <c r="AL18" s="1069" t="s">
        <v>55</v>
      </c>
      <c r="AM18" s="944"/>
    </row>
    <row r="19" spans="2:39" s="940" customFormat="1" ht="13.5" thickBot="1">
      <c r="B19" s="1487" t="s">
        <v>20</v>
      </c>
      <c r="C19" s="1628">
        <v>1</v>
      </c>
      <c r="D19" s="1631" t="s">
        <v>14</v>
      </c>
      <c r="E19" s="1069" t="s">
        <v>55</v>
      </c>
      <c r="F19" s="46"/>
      <c r="G19" s="162" t="s">
        <v>16</v>
      </c>
      <c r="H19" s="163" t="s">
        <v>38</v>
      </c>
      <c r="I19" s="44"/>
      <c r="J19" s="162" t="s">
        <v>16</v>
      </c>
      <c r="K19" s="163" t="s">
        <v>38</v>
      </c>
      <c r="L19" s="43"/>
      <c r="M19" s="1631" t="s">
        <v>15</v>
      </c>
      <c r="N19" s="1069" t="s">
        <v>55</v>
      </c>
      <c r="O19" s="1233"/>
      <c r="P19" s="1424" t="s">
        <v>17</v>
      </c>
      <c r="Q19" s="1637" t="s">
        <v>55</v>
      </c>
      <c r="R19" s="22"/>
      <c r="S19" s="1635" t="s">
        <v>18</v>
      </c>
      <c r="T19" s="1069" t="s">
        <v>55</v>
      </c>
      <c r="U19" s="43"/>
      <c r="V19" s="1424" t="s">
        <v>15</v>
      </c>
      <c r="W19" s="1069" t="s">
        <v>55</v>
      </c>
      <c r="X19" s="22"/>
      <c r="Y19" s="160" t="s">
        <v>19</v>
      </c>
      <c r="Z19" s="165" t="s">
        <v>38</v>
      </c>
      <c r="AA19" s="43"/>
      <c r="AB19" s="1424" t="s">
        <v>88</v>
      </c>
      <c r="AC19" s="1637" t="s">
        <v>55</v>
      </c>
      <c r="AD19" s="22">
        <v>40</v>
      </c>
      <c r="AE19" s="160" t="s">
        <v>14</v>
      </c>
      <c r="AF19" s="161" t="s">
        <v>55</v>
      </c>
      <c r="AG19" s="1634"/>
      <c r="AH19" s="1239" t="s">
        <v>16</v>
      </c>
      <c r="AI19" s="1638" t="s">
        <v>38</v>
      </c>
      <c r="AJ19" s="43"/>
      <c r="AK19" s="1631" t="s">
        <v>88</v>
      </c>
      <c r="AL19" s="1069" t="s">
        <v>55</v>
      </c>
      <c r="AM19" s="944"/>
    </row>
    <row r="20" spans="2:39" s="940" customFormat="1" ht="13.5" thickBot="1">
      <c r="B20" s="1487" t="s">
        <v>21</v>
      </c>
      <c r="C20" s="1628"/>
      <c r="D20" s="1425" t="s">
        <v>17</v>
      </c>
      <c r="E20" s="1069" t="s">
        <v>55</v>
      </c>
      <c r="F20" s="22"/>
      <c r="G20" s="1633" t="s">
        <v>18</v>
      </c>
      <c r="H20" s="1069" t="s">
        <v>55</v>
      </c>
      <c r="I20" s="22"/>
      <c r="J20" s="1635" t="s">
        <v>18</v>
      </c>
      <c r="K20" s="1069" t="s">
        <v>55</v>
      </c>
      <c r="L20" s="22">
        <v>14</v>
      </c>
      <c r="M20" s="160" t="s">
        <v>14</v>
      </c>
      <c r="N20" s="161" t="s">
        <v>55</v>
      </c>
      <c r="O20" s="1233"/>
      <c r="P20" s="1425" t="s">
        <v>19</v>
      </c>
      <c r="Q20" s="1637" t="s">
        <v>38</v>
      </c>
      <c r="R20" s="43"/>
      <c r="S20" s="1631" t="s">
        <v>88</v>
      </c>
      <c r="T20" s="1069" t="s">
        <v>55</v>
      </c>
      <c r="U20" s="22">
        <v>27</v>
      </c>
      <c r="V20" s="191" t="s">
        <v>14</v>
      </c>
      <c r="W20" s="161" t="s">
        <v>55</v>
      </c>
      <c r="X20" s="46"/>
      <c r="Y20" s="162" t="s">
        <v>16</v>
      </c>
      <c r="Z20" s="166" t="s">
        <v>38</v>
      </c>
      <c r="AA20" s="43"/>
      <c r="AB20" s="1424" t="s">
        <v>15</v>
      </c>
      <c r="AC20" s="1637" t="s">
        <v>55</v>
      </c>
      <c r="AD20" s="22"/>
      <c r="AE20" s="191" t="s">
        <v>17</v>
      </c>
      <c r="AF20" s="161" t="s">
        <v>55</v>
      </c>
      <c r="AG20" s="1628"/>
      <c r="AH20" s="1434" t="s">
        <v>18</v>
      </c>
      <c r="AI20" s="1637" t="s">
        <v>55</v>
      </c>
      <c r="AJ20" s="43"/>
      <c r="AK20" s="1631" t="s">
        <v>15</v>
      </c>
      <c r="AL20" s="1069" t="s">
        <v>55</v>
      </c>
      <c r="AM20" s="944"/>
    </row>
    <row r="21" spans="2:39" s="940" customFormat="1" ht="13.5" thickBot="1">
      <c r="B21" s="1487" t="s">
        <v>22</v>
      </c>
      <c r="C21" s="1628"/>
      <c r="D21" s="1425" t="s">
        <v>19</v>
      </c>
      <c r="E21" s="1069" t="s">
        <v>38</v>
      </c>
      <c r="F21" s="22"/>
      <c r="G21" s="1631" t="s">
        <v>88</v>
      </c>
      <c r="H21" s="1069" t="s">
        <v>55</v>
      </c>
      <c r="I21" s="43"/>
      <c r="J21" s="1631" t="s">
        <v>88</v>
      </c>
      <c r="K21" s="1069" t="s">
        <v>55</v>
      </c>
      <c r="L21" s="22"/>
      <c r="M21" s="3900" t="s">
        <v>17</v>
      </c>
      <c r="N21" s="161" t="s">
        <v>55</v>
      </c>
      <c r="O21" s="1237"/>
      <c r="P21" s="1239" t="s">
        <v>16</v>
      </c>
      <c r="Q21" s="1638" t="s">
        <v>38</v>
      </c>
      <c r="R21" s="43"/>
      <c r="S21" s="1631" t="s">
        <v>15</v>
      </c>
      <c r="T21" s="1069" t="s">
        <v>55</v>
      </c>
      <c r="U21" s="22"/>
      <c r="V21" s="1424" t="s">
        <v>17</v>
      </c>
      <c r="W21" s="161" t="s">
        <v>55</v>
      </c>
      <c r="X21" s="22"/>
      <c r="Y21" s="1635" t="s">
        <v>18</v>
      </c>
      <c r="Z21" s="1069" t="s">
        <v>55</v>
      </c>
      <c r="AA21" s="22">
        <v>36</v>
      </c>
      <c r="AB21" s="1424" t="s">
        <v>14</v>
      </c>
      <c r="AC21" s="1637" t="s">
        <v>55</v>
      </c>
      <c r="AD21" s="22"/>
      <c r="AE21" s="160" t="s">
        <v>19</v>
      </c>
      <c r="AF21" s="161" t="s">
        <v>38</v>
      </c>
      <c r="AG21" s="3589"/>
      <c r="AH21" s="1424" t="s">
        <v>88</v>
      </c>
      <c r="AI21" s="1637" t="s">
        <v>55</v>
      </c>
      <c r="AJ21" s="22">
        <v>49</v>
      </c>
      <c r="AK21" s="160" t="s">
        <v>14</v>
      </c>
      <c r="AL21" s="161" t="s">
        <v>55</v>
      </c>
      <c r="AM21" s="944"/>
    </row>
    <row r="22" spans="2:39" s="940" customFormat="1" ht="13.5" thickBot="1">
      <c r="B22" s="1487" t="s">
        <v>23</v>
      </c>
      <c r="C22" s="1634"/>
      <c r="D22" s="1239" t="s">
        <v>16</v>
      </c>
      <c r="E22" s="1629" t="s">
        <v>38</v>
      </c>
      <c r="F22" s="22"/>
      <c r="G22" s="1631" t="s">
        <v>15</v>
      </c>
      <c r="H22" s="1069" t="s">
        <v>55</v>
      </c>
      <c r="I22" s="43"/>
      <c r="J22" s="1631" t="s">
        <v>15</v>
      </c>
      <c r="K22" s="1069" t="s">
        <v>55</v>
      </c>
      <c r="L22" s="22"/>
      <c r="M22" s="1425" t="s">
        <v>19</v>
      </c>
      <c r="N22" s="3901" t="s">
        <v>38</v>
      </c>
      <c r="O22" s="1233"/>
      <c r="P22" s="1434" t="s">
        <v>18</v>
      </c>
      <c r="Q22" s="1637" t="s">
        <v>55</v>
      </c>
      <c r="R22" s="22">
        <v>23</v>
      </c>
      <c r="S22" s="160" t="s">
        <v>14</v>
      </c>
      <c r="T22" s="161" t="s">
        <v>55</v>
      </c>
      <c r="U22" s="22"/>
      <c r="V22" s="3965" t="s">
        <v>19</v>
      </c>
      <c r="W22" s="161" t="s">
        <v>38</v>
      </c>
      <c r="X22" s="43"/>
      <c r="Y22" s="1631" t="s">
        <v>88</v>
      </c>
      <c r="Z22" s="1069" t="s">
        <v>55</v>
      </c>
      <c r="AA22" s="22"/>
      <c r="AB22" s="1424" t="s">
        <v>17</v>
      </c>
      <c r="AC22" s="1637" t="s">
        <v>55</v>
      </c>
      <c r="AD22" s="46"/>
      <c r="AE22" s="162" t="s">
        <v>16</v>
      </c>
      <c r="AF22" s="163" t="s">
        <v>38</v>
      </c>
      <c r="AG22" s="3589"/>
      <c r="AH22" s="1424" t="s">
        <v>15</v>
      </c>
      <c r="AI22" s="1637" t="s">
        <v>55</v>
      </c>
      <c r="AJ22" s="22"/>
      <c r="AK22" s="191" t="s">
        <v>17</v>
      </c>
      <c r="AL22" s="161" t="s">
        <v>55</v>
      </c>
      <c r="AM22" s="944"/>
    </row>
    <row r="23" spans="2:39" s="940" customFormat="1" ht="13.5" thickBot="1">
      <c r="B23" s="1487" t="s">
        <v>24</v>
      </c>
      <c r="C23" s="1630"/>
      <c r="D23" s="1389" t="s">
        <v>18</v>
      </c>
      <c r="E23" s="1050" t="s">
        <v>15</v>
      </c>
      <c r="F23" s="22">
        <v>6</v>
      </c>
      <c r="G23" s="191" t="s">
        <v>14</v>
      </c>
      <c r="H23" s="161" t="s">
        <v>55</v>
      </c>
      <c r="I23" s="22">
        <v>10</v>
      </c>
      <c r="J23" s="160" t="s">
        <v>14</v>
      </c>
      <c r="K23" s="161" t="s">
        <v>55</v>
      </c>
      <c r="L23" s="46"/>
      <c r="M23" s="1239" t="s">
        <v>16</v>
      </c>
      <c r="N23" s="1638" t="s">
        <v>38</v>
      </c>
      <c r="O23" s="3902"/>
      <c r="P23" s="1424" t="s">
        <v>88</v>
      </c>
      <c r="Q23" s="1637" t="s">
        <v>55</v>
      </c>
      <c r="R23" s="22"/>
      <c r="S23" s="160" t="s">
        <v>17</v>
      </c>
      <c r="T23" s="161" t="s">
        <v>55</v>
      </c>
      <c r="U23" s="46"/>
      <c r="V23" s="162" t="s">
        <v>16</v>
      </c>
      <c r="W23" s="163" t="s">
        <v>38</v>
      </c>
      <c r="X23" s="43"/>
      <c r="Y23" s="1631" t="s">
        <v>15</v>
      </c>
      <c r="Z23" s="1069" t="s">
        <v>55</v>
      </c>
      <c r="AA23" s="22"/>
      <c r="AB23" s="1424" t="s">
        <v>19</v>
      </c>
      <c r="AC23" s="1637" t="s">
        <v>38</v>
      </c>
      <c r="AD23" s="22"/>
      <c r="AE23" s="1635" t="s">
        <v>18</v>
      </c>
      <c r="AF23" s="1069" t="s">
        <v>55</v>
      </c>
      <c r="AG23" s="1628">
        <v>45</v>
      </c>
      <c r="AH23" s="1424" t="s">
        <v>14</v>
      </c>
      <c r="AI23" s="1637" t="s">
        <v>55</v>
      </c>
      <c r="AJ23" s="22"/>
      <c r="AK23" s="160" t="s">
        <v>19</v>
      </c>
      <c r="AL23" s="207" t="s">
        <v>38</v>
      </c>
      <c r="AM23" s="944"/>
    </row>
    <row r="24" spans="2:39" s="940" customFormat="1" ht="13.5" thickBot="1">
      <c r="B24" s="1487" t="s">
        <v>25</v>
      </c>
      <c r="C24" s="1628"/>
      <c r="D24" s="1631" t="s">
        <v>88</v>
      </c>
      <c r="E24" s="1069" t="s">
        <v>55</v>
      </c>
      <c r="F24" s="22"/>
      <c r="G24" s="480" t="s">
        <v>17</v>
      </c>
      <c r="H24" s="161" t="s">
        <v>55</v>
      </c>
      <c r="I24" s="43"/>
      <c r="J24" s="160" t="s">
        <v>17</v>
      </c>
      <c r="K24" s="161" t="s">
        <v>55</v>
      </c>
      <c r="L24" s="1628"/>
      <c r="M24" s="1434" t="s">
        <v>18</v>
      </c>
      <c r="N24" s="1637" t="s">
        <v>55</v>
      </c>
      <c r="O24" s="3902"/>
      <c r="P24" s="1424" t="s">
        <v>15</v>
      </c>
      <c r="Q24" s="1637" t="s">
        <v>55</v>
      </c>
      <c r="R24" s="22"/>
      <c r="S24" s="160" t="s">
        <v>19</v>
      </c>
      <c r="T24" s="161" t="s">
        <v>38</v>
      </c>
      <c r="U24" s="22"/>
      <c r="V24" s="1635" t="s">
        <v>18</v>
      </c>
      <c r="W24" s="1069" t="s">
        <v>55</v>
      </c>
      <c r="X24" s="22">
        <v>32</v>
      </c>
      <c r="Y24" s="191" t="s">
        <v>14</v>
      </c>
      <c r="Z24" s="161" t="s">
        <v>55</v>
      </c>
      <c r="AA24" s="46"/>
      <c r="AB24" s="1239" t="s">
        <v>16</v>
      </c>
      <c r="AC24" s="1638" t="s">
        <v>38</v>
      </c>
      <c r="AD24" s="43"/>
      <c r="AE24" s="1631" t="s">
        <v>88</v>
      </c>
      <c r="AF24" s="1069" t="s">
        <v>55</v>
      </c>
      <c r="AG24" s="1628"/>
      <c r="AH24" s="1424" t="s">
        <v>17</v>
      </c>
      <c r="AI24" s="1637" t="s">
        <v>55</v>
      </c>
      <c r="AJ24" s="46"/>
      <c r="AK24" s="16" t="s">
        <v>16</v>
      </c>
      <c r="AL24" s="166" t="s">
        <v>38</v>
      </c>
      <c r="AM24" s="944"/>
    </row>
    <row r="25" spans="2:39" s="940" customFormat="1" ht="13.5" thickBot="1">
      <c r="B25" s="1487" t="s">
        <v>26</v>
      </c>
      <c r="C25" s="1628"/>
      <c r="D25" s="1631" t="s">
        <v>15</v>
      </c>
      <c r="E25" s="1069" t="s">
        <v>55</v>
      </c>
      <c r="F25" s="22"/>
      <c r="G25" s="160" t="s">
        <v>19</v>
      </c>
      <c r="H25" s="161" t="s">
        <v>38</v>
      </c>
      <c r="I25" s="43"/>
      <c r="J25" s="160" t="s">
        <v>19</v>
      </c>
      <c r="K25" s="161" t="s">
        <v>38</v>
      </c>
      <c r="L25" s="3589"/>
      <c r="M25" s="1631" t="s">
        <v>88</v>
      </c>
      <c r="N25" s="1069" t="s">
        <v>55</v>
      </c>
      <c r="O25" s="22">
        <v>19</v>
      </c>
      <c r="P25" s="1388" t="s">
        <v>14</v>
      </c>
      <c r="Q25" s="1050" t="s">
        <v>15</v>
      </c>
      <c r="R25" s="46"/>
      <c r="S25" s="162" t="s">
        <v>16</v>
      </c>
      <c r="T25" s="19" t="s">
        <v>38</v>
      </c>
      <c r="U25" s="43"/>
      <c r="V25" s="1631" t="s">
        <v>88</v>
      </c>
      <c r="W25" s="1069" t="s">
        <v>55</v>
      </c>
      <c r="X25" s="22"/>
      <c r="Y25" s="191" t="s">
        <v>17</v>
      </c>
      <c r="Z25" s="161" t="s">
        <v>55</v>
      </c>
      <c r="AA25" s="22"/>
      <c r="AB25" s="1424" t="s">
        <v>18</v>
      </c>
      <c r="AC25" s="1637" t="s">
        <v>55</v>
      </c>
      <c r="AD25" s="43"/>
      <c r="AE25" s="1631" t="s">
        <v>15</v>
      </c>
      <c r="AF25" s="1069" t="s">
        <v>55</v>
      </c>
      <c r="AG25" s="1628"/>
      <c r="AH25" s="1424" t="s">
        <v>19</v>
      </c>
      <c r="AI25" s="1637" t="s">
        <v>38</v>
      </c>
      <c r="AJ25" s="22"/>
      <c r="AK25" s="1635" t="s">
        <v>18</v>
      </c>
      <c r="AL25" s="1069" t="s">
        <v>55</v>
      </c>
      <c r="AM25" s="944"/>
    </row>
    <row r="26" spans="2:39" s="940" customFormat="1" ht="13.5" thickBot="1">
      <c r="B26" s="1487" t="s">
        <v>27</v>
      </c>
      <c r="C26" s="1628">
        <v>2</v>
      </c>
      <c r="D26" s="1631" t="s">
        <v>14</v>
      </c>
      <c r="E26" s="1069" t="s">
        <v>55</v>
      </c>
      <c r="F26" s="46"/>
      <c r="G26" s="162" t="s">
        <v>16</v>
      </c>
      <c r="H26" s="163" t="s">
        <v>38</v>
      </c>
      <c r="I26" s="44"/>
      <c r="J26" s="16" t="s">
        <v>16</v>
      </c>
      <c r="K26" s="163" t="s">
        <v>38</v>
      </c>
      <c r="L26" s="3589"/>
      <c r="M26" s="1631" t="s">
        <v>15</v>
      </c>
      <c r="N26" s="1069" t="s">
        <v>55</v>
      </c>
      <c r="O26" s="22"/>
      <c r="P26" s="231" t="s">
        <v>17</v>
      </c>
      <c r="Q26" s="161" t="s">
        <v>55</v>
      </c>
      <c r="R26" s="22"/>
      <c r="S26" s="1635" t="s">
        <v>18</v>
      </c>
      <c r="T26" s="1069" t="s">
        <v>55</v>
      </c>
      <c r="U26" s="43"/>
      <c r="V26" s="1631" t="s">
        <v>15</v>
      </c>
      <c r="W26" s="1069" t="s">
        <v>55</v>
      </c>
      <c r="X26" s="22"/>
      <c r="Y26" s="160" t="s">
        <v>19</v>
      </c>
      <c r="Z26" s="165" t="s">
        <v>38</v>
      </c>
      <c r="AA26" s="22"/>
      <c r="AB26" s="1424" t="s">
        <v>88</v>
      </c>
      <c r="AC26" s="1637" t="s">
        <v>55</v>
      </c>
      <c r="AD26" s="22">
        <v>41</v>
      </c>
      <c r="AE26" s="160" t="s">
        <v>14</v>
      </c>
      <c r="AF26" s="161" t="s">
        <v>55</v>
      </c>
      <c r="AG26" s="1634"/>
      <c r="AH26" s="1239" t="s">
        <v>16</v>
      </c>
      <c r="AI26" s="1638" t="s">
        <v>38</v>
      </c>
      <c r="AJ26" s="43"/>
      <c r="AK26" s="1631" t="s">
        <v>88</v>
      </c>
      <c r="AL26" s="1069" t="s">
        <v>55</v>
      </c>
      <c r="AM26" s="944"/>
    </row>
    <row r="27" spans="2:39" s="940" customFormat="1" ht="13.5" thickBot="1">
      <c r="B27" s="1487" t="s">
        <v>28</v>
      </c>
      <c r="C27" s="1628"/>
      <c r="D27" s="1635" t="s">
        <v>17</v>
      </c>
      <c r="E27" s="1069" t="s">
        <v>55</v>
      </c>
      <c r="F27" s="25"/>
      <c r="G27" s="1633" t="s">
        <v>18</v>
      </c>
      <c r="H27" s="1069" t="s">
        <v>55</v>
      </c>
      <c r="I27" s="22"/>
      <c r="J27" s="1635" t="s">
        <v>18</v>
      </c>
      <c r="K27" s="1069" t="s">
        <v>55</v>
      </c>
      <c r="L27" s="1628">
        <v>15</v>
      </c>
      <c r="M27" s="1631" t="s">
        <v>14</v>
      </c>
      <c r="N27" s="1069" t="s">
        <v>55</v>
      </c>
      <c r="O27" s="22"/>
      <c r="P27" s="191" t="s">
        <v>19</v>
      </c>
      <c r="Q27" s="161" t="s">
        <v>38</v>
      </c>
      <c r="R27" s="43"/>
      <c r="S27" s="1631" t="s">
        <v>88</v>
      </c>
      <c r="T27" s="1069" t="s">
        <v>55</v>
      </c>
      <c r="U27" s="22">
        <v>28</v>
      </c>
      <c r="V27" s="160" t="s">
        <v>14</v>
      </c>
      <c r="W27" s="161" t="s">
        <v>55</v>
      </c>
      <c r="X27" s="46"/>
      <c r="Y27" s="162" t="s">
        <v>16</v>
      </c>
      <c r="Z27" s="166" t="s">
        <v>38</v>
      </c>
      <c r="AA27" s="22"/>
      <c r="AB27" s="1424" t="s">
        <v>15</v>
      </c>
      <c r="AC27" s="1637" t="s">
        <v>55</v>
      </c>
      <c r="AD27" s="22"/>
      <c r="AE27" s="191" t="s">
        <v>17</v>
      </c>
      <c r="AF27" s="161" t="s">
        <v>55</v>
      </c>
      <c r="AG27" s="1630"/>
      <c r="AH27" s="1423" t="s">
        <v>18</v>
      </c>
      <c r="AI27" s="1637" t="s">
        <v>55</v>
      </c>
      <c r="AJ27" s="43"/>
      <c r="AK27" s="1631" t="s">
        <v>15</v>
      </c>
      <c r="AL27" s="1069" t="s">
        <v>55</v>
      </c>
      <c r="AM27" s="944"/>
    </row>
    <row r="28" spans="2:39" s="940" customFormat="1" ht="13.5" thickBot="1">
      <c r="B28" s="1487" t="s">
        <v>29</v>
      </c>
      <c r="C28" s="1628"/>
      <c r="D28" s="1631" t="s">
        <v>19</v>
      </c>
      <c r="E28" s="1069" t="s">
        <v>38</v>
      </c>
      <c r="F28" s="22"/>
      <c r="G28" s="1631" t="s">
        <v>88</v>
      </c>
      <c r="H28" s="1069" t="s">
        <v>55</v>
      </c>
      <c r="I28" s="43"/>
      <c r="J28" s="1631" t="s">
        <v>88</v>
      </c>
      <c r="K28" s="1069" t="s">
        <v>55</v>
      </c>
      <c r="L28" s="1628"/>
      <c r="M28" s="3590" t="s">
        <v>17</v>
      </c>
      <c r="N28" s="3591" t="s">
        <v>55</v>
      </c>
      <c r="O28" s="46"/>
      <c r="P28" s="162" t="s">
        <v>16</v>
      </c>
      <c r="Q28" s="163" t="s">
        <v>38</v>
      </c>
      <c r="R28" s="43"/>
      <c r="S28" s="1631" t="s">
        <v>15</v>
      </c>
      <c r="T28" s="1069" t="s">
        <v>55</v>
      </c>
      <c r="U28" s="22"/>
      <c r="V28" s="160" t="s">
        <v>17</v>
      </c>
      <c r="W28" s="161" t="s">
        <v>55</v>
      </c>
      <c r="X28" s="22"/>
      <c r="Y28" s="1635" t="s">
        <v>18</v>
      </c>
      <c r="Z28" s="1069" t="s">
        <v>55</v>
      </c>
      <c r="AA28" s="22">
        <v>37</v>
      </c>
      <c r="AB28" s="1424" t="s">
        <v>14</v>
      </c>
      <c r="AC28" s="1637" t="s">
        <v>55</v>
      </c>
      <c r="AD28" s="22"/>
      <c r="AE28" s="191" t="s">
        <v>19</v>
      </c>
      <c r="AF28" s="161" t="s">
        <v>38</v>
      </c>
      <c r="AG28" s="1628"/>
      <c r="AH28" s="1434" t="s">
        <v>88</v>
      </c>
      <c r="AI28" s="1637" t="s">
        <v>55</v>
      </c>
      <c r="AJ28" s="22">
        <v>50</v>
      </c>
      <c r="AK28" s="1631" t="s">
        <v>14</v>
      </c>
      <c r="AL28" s="161" t="s">
        <v>55</v>
      </c>
      <c r="AM28" s="944"/>
    </row>
    <row r="29" spans="2:39" s="940" customFormat="1" ht="13.5" thickBot="1">
      <c r="B29" s="1487" t="s">
        <v>30</v>
      </c>
      <c r="C29" s="1634"/>
      <c r="D29" s="1636" t="s">
        <v>16</v>
      </c>
      <c r="E29" s="1629" t="s">
        <v>38</v>
      </c>
      <c r="F29" s="22"/>
      <c r="G29" s="1631" t="s">
        <v>15</v>
      </c>
      <c r="H29" s="1069" t="s">
        <v>55</v>
      </c>
      <c r="I29" s="43"/>
      <c r="J29" s="1631" t="s">
        <v>15</v>
      </c>
      <c r="K29" s="1069" t="s">
        <v>55</v>
      </c>
      <c r="L29" s="1628"/>
      <c r="M29" s="3590" t="s">
        <v>19</v>
      </c>
      <c r="N29" s="3591" t="s">
        <v>38</v>
      </c>
      <c r="O29" s="22"/>
      <c r="P29" s="1635" t="s">
        <v>18</v>
      </c>
      <c r="Q29" s="1069" t="s">
        <v>55</v>
      </c>
      <c r="R29" s="22">
        <v>24</v>
      </c>
      <c r="S29" s="160" t="s">
        <v>14</v>
      </c>
      <c r="T29" s="161" t="s">
        <v>55</v>
      </c>
      <c r="U29" s="22"/>
      <c r="V29" s="160" t="s">
        <v>19</v>
      </c>
      <c r="W29" s="161" t="s">
        <v>38</v>
      </c>
      <c r="X29" s="43"/>
      <c r="Y29" s="1631" t="s">
        <v>88</v>
      </c>
      <c r="Z29" s="1069" t="s">
        <v>55</v>
      </c>
      <c r="AA29" s="22"/>
      <c r="AB29" s="1424" t="s">
        <v>17</v>
      </c>
      <c r="AC29" s="1637" t="s">
        <v>55</v>
      </c>
      <c r="AD29" s="46"/>
      <c r="AE29" s="162" t="s">
        <v>16</v>
      </c>
      <c r="AF29" s="163" t="s">
        <v>38</v>
      </c>
      <c r="AG29" s="1628"/>
      <c r="AH29" s="1434" t="s">
        <v>15</v>
      </c>
      <c r="AI29" s="1637" t="s">
        <v>55</v>
      </c>
      <c r="AJ29" s="22"/>
      <c r="AK29" s="1631" t="s">
        <v>17</v>
      </c>
      <c r="AL29" s="161" t="s">
        <v>55</v>
      </c>
      <c r="AM29" s="944"/>
    </row>
    <row r="30" spans="2:39" s="940" customFormat="1" ht="13.5" thickBot="1">
      <c r="B30" s="1487" t="s">
        <v>31</v>
      </c>
      <c r="C30" s="1630"/>
      <c r="D30" s="1633" t="s">
        <v>18</v>
      </c>
      <c r="E30" s="1069" t="s">
        <v>55</v>
      </c>
      <c r="F30" s="22">
        <v>7</v>
      </c>
      <c r="G30" s="160" t="s">
        <v>14</v>
      </c>
      <c r="H30" s="161" t="s">
        <v>55</v>
      </c>
      <c r="I30" s="22">
        <v>11</v>
      </c>
      <c r="J30" s="160" t="s">
        <v>14</v>
      </c>
      <c r="K30" s="161" t="s">
        <v>55</v>
      </c>
      <c r="L30" s="1634"/>
      <c r="M30" s="3592" t="s">
        <v>16</v>
      </c>
      <c r="N30" s="3593" t="s">
        <v>38</v>
      </c>
      <c r="O30" s="43"/>
      <c r="P30" s="1631" t="s">
        <v>88</v>
      </c>
      <c r="Q30" s="1069" t="s">
        <v>55</v>
      </c>
      <c r="R30" s="22"/>
      <c r="S30" s="160" t="s">
        <v>17</v>
      </c>
      <c r="T30" s="161" t="s">
        <v>55</v>
      </c>
      <c r="U30" s="46"/>
      <c r="V30" s="16" t="s">
        <v>16</v>
      </c>
      <c r="W30" s="163" t="s">
        <v>38</v>
      </c>
      <c r="X30" s="43"/>
      <c r="Y30" s="1631" t="s">
        <v>15</v>
      </c>
      <c r="Z30" s="1069" t="s">
        <v>55</v>
      </c>
      <c r="AA30" s="22"/>
      <c r="AB30" s="160" t="s">
        <v>19</v>
      </c>
      <c r="AC30" s="161" t="s">
        <v>38</v>
      </c>
      <c r="AD30" s="22"/>
      <c r="AE30" s="1635" t="s">
        <v>18</v>
      </c>
      <c r="AF30" s="1069" t="s">
        <v>55</v>
      </c>
      <c r="AG30" s="1628">
        <v>46</v>
      </c>
      <c r="AH30" s="1434" t="s">
        <v>14</v>
      </c>
      <c r="AI30" s="1637" t="s">
        <v>55</v>
      </c>
      <c r="AJ30" s="22"/>
      <c r="AK30" s="1631" t="s">
        <v>19</v>
      </c>
      <c r="AL30" s="165" t="s">
        <v>38</v>
      </c>
      <c r="AM30" s="944"/>
    </row>
    <row r="31" spans="2:39" s="940" customFormat="1" ht="13.5" thickBot="1">
      <c r="B31" s="1487" t="s">
        <v>32</v>
      </c>
      <c r="C31" s="1628"/>
      <c r="D31" s="1631" t="s">
        <v>88</v>
      </c>
      <c r="E31" s="1069" t="s">
        <v>55</v>
      </c>
      <c r="F31" s="43"/>
      <c r="G31" s="160" t="s">
        <v>17</v>
      </c>
      <c r="H31" s="161" t="s">
        <v>55</v>
      </c>
      <c r="I31" s="43"/>
      <c r="J31" s="1635" t="s">
        <v>17</v>
      </c>
      <c r="K31" s="161" t="s">
        <v>55</v>
      </c>
      <c r="L31" s="1628"/>
      <c r="M31" s="1635" t="s">
        <v>18</v>
      </c>
      <c r="N31" s="1069" t="s">
        <v>55</v>
      </c>
      <c r="O31" s="43"/>
      <c r="P31" s="1631" t="s">
        <v>15</v>
      </c>
      <c r="Q31" s="1069" t="s">
        <v>55</v>
      </c>
      <c r="R31" s="22"/>
      <c r="S31" s="160" t="s">
        <v>19</v>
      </c>
      <c r="T31" s="161" t="s">
        <v>38</v>
      </c>
      <c r="U31" s="22"/>
      <c r="V31" s="1635" t="s">
        <v>18</v>
      </c>
      <c r="W31" s="1069" t="s">
        <v>55</v>
      </c>
      <c r="X31" s="22">
        <v>33</v>
      </c>
      <c r="Y31" s="10" t="s">
        <v>14</v>
      </c>
      <c r="Z31" s="161" t="s">
        <v>55</v>
      </c>
      <c r="AA31" s="46"/>
      <c r="AB31" s="1239" t="s">
        <v>16</v>
      </c>
      <c r="AC31" s="163" t="s">
        <v>38</v>
      </c>
      <c r="AD31" s="43"/>
      <c r="AE31" s="1631" t="s">
        <v>88</v>
      </c>
      <c r="AF31" s="1069" t="s">
        <v>55</v>
      </c>
      <c r="AG31" s="22"/>
      <c r="AH31" s="1434" t="s">
        <v>17</v>
      </c>
      <c r="AI31" s="1637" t="s">
        <v>55</v>
      </c>
      <c r="AJ31" s="46"/>
      <c r="AK31" s="1636" t="s">
        <v>16</v>
      </c>
      <c r="AL31" s="19" t="s">
        <v>38</v>
      </c>
      <c r="AM31" s="944"/>
    </row>
    <row r="32" spans="2:39" s="940" customFormat="1" ht="13.5" thickBot="1">
      <c r="B32" s="1487" t="s">
        <v>34</v>
      </c>
      <c r="C32" s="1628"/>
      <c r="D32" s="1631" t="s">
        <v>15</v>
      </c>
      <c r="E32" s="1069" t="s">
        <v>55</v>
      </c>
      <c r="F32" s="43"/>
      <c r="G32" s="160" t="s">
        <v>19</v>
      </c>
      <c r="H32" s="161" t="s">
        <v>38</v>
      </c>
      <c r="I32" s="43"/>
      <c r="J32" s="1631" t="s">
        <v>19</v>
      </c>
      <c r="K32" s="168" t="s">
        <v>38</v>
      </c>
      <c r="L32" s="3589"/>
      <c r="M32" s="1631" t="s">
        <v>88</v>
      </c>
      <c r="N32" s="1069" t="s">
        <v>55</v>
      </c>
      <c r="O32" s="22">
        <v>20</v>
      </c>
      <c r="P32" s="160" t="s">
        <v>14</v>
      </c>
      <c r="Q32" s="161" t="s">
        <v>55</v>
      </c>
      <c r="R32" s="46"/>
      <c r="S32" s="162" t="s">
        <v>16</v>
      </c>
      <c r="T32" s="163" t="s">
        <v>38</v>
      </c>
      <c r="U32" s="43"/>
      <c r="V32" s="1631" t="s">
        <v>88</v>
      </c>
      <c r="W32" s="1069" t="s">
        <v>55</v>
      </c>
      <c r="X32" s="22"/>
      <c r="Y32" s="191" t="s">
        <v>17</v>
      </c>
      <c r="Z32" s="161" t="s">
        <v>55</v>
      </c>
      <c r="AA32" s="22"/>
      <c r="AB32" s="1391" t="s">
        <v>18</v>
      </c>
      <c r="AC32" s="1050" t="s">
        <v>15</v>
      </c>
      <c r="AD32" s="43"/>
      <c r="AE32" s="1631" t="s">
        <v>15</v>
      </c>
      <c r="AF32" s="1069" t="s">
        <v>55</v>
      </c>
      <c r="AG32" s="22"/>
      <c r="AH32" s="160" t="s">
        <v>19</v>
      </c>
      <c r="AI32" s="161" t="s">
        <v>38</v>
      </c>
      <c r="AJ32" s="22"/>
      <c r="AK32" s="1635" t="s">
        <v>18</v>
      </c>
      <c r="AL32" s="1069" t="s">
        <v>55</v>
      </c>
      <c r="AM32" s="944"/>
    </row>
    <row r="33" spans="2:39" s="940" customFormat="1" ht="12.75" customHeight="1" thickBot="1">
      <c r="B33" s="1487" t="s">
        <v>35</v>
      </c>
      <c r="C33" s="1628">
        <v>3</v>
      </c>
      <c r="D33" s="1631" t="s">
        <v>14</v>
      </c>
      <c r="E33" s="1069" t="s">
        <v>55</v>
      </c>
      <c r="F33" s="44"/>
      <c r="G33" s="162" t="s">
        <v>16</v>
      </c>
      <c r="H33" s="163" t="s">
        <v>38</v>
      </c>
      <c r="I33" s="46"/>
      <c r="J33" s="1636" t="s">
        <v>16</v>
      </c>
      <c r="K33" s="163" t="s">
        <v>38</v>
      </c>
      <c r="L33" s="3589"/>
      <c r="M33" s="1631" t="s">
        <v>15</v>
      </c>
      <c r="N33" s="1069" t="s">
        <v>55</v>
      </c>
      <c r="O33" s="22"/>
      <c r="P33" s="231" t="s">
        <v>17</v>
      </c>
      <c r="Q33" s="161" t="s">
        <v>55</v>
      </c>
      <c r="R33" s="22"/>
      <c r="S33" s="1635" t="s">
        <v>18</v>
      </c>
      <c r="T33" s="1069" t="s">
        <v>55</v>
      </c>
      <c r="U33" s="43"/>
      <c r="V33" s="1631" t="s">
        <v>15</v>
      </c>
      <c r="W33" s="1069" t="s">
        <v>55</v>
      </c>
      <c r="X33" s="22"/>
      <c r="Y33" s="1631" t="s">
        <v>19</v>
      </c>
      <c r="Z33" s="161" t="s">
        <v>38</v>
      </c>
      <c r="AA33" s="43"/>
      <c r="AB33" s="1631" t="s">
        <v>88</v>
      </c>
      <c r="AC33" s="1069" t="s">
        <v>55</v>
      </c>
      <c r="AD33" s="22">
        <v>42</v>
      </c>
      <c r="AE33" s="160" t="s">
        <v>14</v>
      </c>
      <c r="AF33" s="161" t="s">
        <v>55</v>
      </c>
      <c r="AG33" s="46"/>
      <c r="AH33" s="1239" t="s">
        <v>16</v>
      </c>
      <c r="AI33" s="163" t="s">
        <v>38</v>
      </c>
      <c r="AJ33" s="43"/>
      <c r="AK33" s="1631" t="s">
        <v>88</v>
      </c>
      <c r="AL33" s="1069" t="s">
        <v>55</v>
      </c>
      <c r="AM33" s="944"/>
    </row>
    <row r="34" spans="2:39" s="940" customFormat="1" ht="13.5" thickBot="1">
      <c r="B34" s="1487" t="s">
        <v>36</v>
      </c>
      <c r="C34" s="1628"/>
      <c r="D34" s="1631" t="s">
        <v>17</v>
      </c>
      <c r="E34" s="1069" t="s">
        <v>55</v>
      </c>
      <c r="F34" s="22"/>
      <c r="G34" s="1635" t="s">
        <v>18</v>
      </c>
      <c r="H34" s="1069" t="s">
        <v>55</v>
      </c>
      <c r="I34" s="22"/>
      <c r="J34" s="1635" t="s">
        <v>18</v>
      </c>
      <c r="K34" s="1069" t="s">
        <v>55</v>
      </c>
      <c r="L34" s="1628">
        <v>16</v>
      </c>
      <c r="M34" s="3594" t="s">
        <v>14</v>
      </c>
      <c r="N34" s="3591" t="s">
        <v>55</v>
      </c>
      <c r="O34" s="22"/>
      <c r="P34" s="231" t="s">
        <v>19</v>
      </c>
      <c r="Q34" s="161" t="s">
        <v>38</v>
      </c>
      <c r="R34" s="43"/>
      <c r="S34" s="1631" t="s">
        <v>88</v>
      </c>
      <c r="T34" s="1069" t="s">
        <v>55</v>
      </c>
      <c r="U34" s="22">
        <v>29</v>
      </c>
      <c r="V34" s="160" t="s">
        <v>14</v>
      </c>
      <c r="W34" s="165" t="s">
        <v>55</v>
      </c>
      <c r="X34" s="46"/>
      <c r="Y34" s="162" t="s">
        <v>16</v>
      </c>
      <c r="Z34" s="163" t="s">
        <v>38</v>
      </c>
      <c r="AA34" s="43"/>
      <c r="AB34" s="1631" t="s">
        <v>15</v>
      </c>
      <c r="AC34" s="1069" t="s">
        <v>55</v>
      </c>
      <c r="AD34" s="22"/>
      <c r="AE34" s="160" t="s">
        <v>17</v>
      </c>
      <c r="AF34" s="161" t="s">
        <v>55</v>
      </c>
      <c r="AG34" s="22"/>
      <c r="AH34" s="1391" t="s">
        <v>18</v>
      </c>
      <c r="AI34" s="1050" t="s">
        <v>15</v>
      </c>
      <c r="AJ34" s="43"/>
      <c r="AK34" s="1631" t="s">
        <v>15</v>
      </c>
      <c r="AL34" s="1069" t="s">
        <v>55</v>
      </c>
      <c r="AM34" s="944"/>
    </row>
    <row r="35" spans="2:39" s="940" customFormat="1" ht="13.5" thickBot="1">
      <c r="B35" s="1487" t="s">
        <v>37</v>
      </c>
      <c r="C35" s="1628"/>
      <c r="D35" s="1631" t="s">
        <v>19</v>
      </c>
      <c r="E35" s="1069" t="s">
        <v>38</v>
      </c>
      <c r="F35" s="43"/>
      <c r="G35" s="1631" t="s">
        <v>88</v>
      </c>
      <c r="H35" s="1069" t="s">
        <v>55</v>
      </c>
      <c r="I35" s="43"/>
      <c r="J35" s="1631" t="s">
        <v>88</v>
      </c>
      <c r="K35" s="1069" t="s">
        <v>55</v>
      </c>
      <c r="L35" s="1628"/>
      <c r="M35" s="3963" t="s">
        <v>17</v>
      </c>
      <c r="N35" s="3962" t="s">
        <v>15</v>
      </c>
      <c r="O35" s="46"/>
      <c r="P35" s="16" t="s">
        <v>16</v>
      </c>
      <c r="Q35" s="163" t="s">
        <v>38</v>
      </c>
      <c r="R35" s="43"/>
      <c r="S35" s="1631" t="s">
        <v>15</v>
      </c>
      <c r="T35" s="1069" t="s">
        <v>55</v>
      </c>
      <c r="U35" s="22"/>
      <c r="V35" s="160" t="s">
        <v>17</v>
      </c>
      <c r="W35" s="165" t="s">
        <v>55</v>
      </c>
      <c r="X35" s="22"/>
      <c r="Y35" s="1635" t="s">
        <v>18</v>
      </c>
      <c r="Z35" s="1069" t="s">
        <v>55</v>
      </c>
      <c r="AA35" s="22">
        <v>38</v>
      </c>
      <c r="AB35" s="160" t="s">
        <v>14</v>
      </c>
      <c r="AC35" s="161" t="s">
        <v>55</v>
      </c>
      <c r="AD35" s="22"/>
      <c r="AE35" s="160" t="s">
        <v>19</v>
      </c>
      <c r="AF35" s="161" t="s">
        <v>38</v>
      </c>
      <c r="AG35" s="43"/>
      <c r="AH35" s="1631" t="s">
        <v>88</v>
      </c>
      <c r="AI35" s="1069" t="s">
        <v>55</v>
      </c>
      <c r="AJ35" s="22">
        <v>51</v>
      </c>
      <c r="AK35" s="3590" t="s">
        <v>14</v>
      </c>
      <c r="AL35" s="165" t="s">
        <v>55</v>
      </c>
      <c r="AM35" s="944"/>
    </row>
    <row r="36" spans="2:39" s="940" customFormat="1" ht="13.5" thickBot="1">
      <c r="B36" s="1487" t="s">
        <v>39</v>
      </c>
      <c r="C36" s="1634"/>
      <c r="D36" s="1632" t="s">
        <v>16</v>
      </c>
      <c r="E36" s="1629" t="s">
        <v>38</v>
      </c>
      <c r="F36" s="43"/>
      <c r="G36" s="1631" t="s">
        <v>15</v>
      </c>
      <c r="H36" s="1069" t="s">
        <v>55</v>
      </c>
      <c r="I36" s="43"/>
      <c r="J36" s="1631" t="s">
        <v>15</v>
      </c>
      <c r="K36" s="1069" t="s">
        <v>55</v>
      </c>
      <c r="L36" s="1628"/>
      <c r="M36" s="3594" t="s">
        <v>19</v>
      </c>
      <c r="N36" s="3591" t="s">
        <v>38</v>
      </c>
      <c r="O36" s="22"/>
      <c r="P36" s="1635" t="s">
        <v>18</v>
      </c>
      <c r="Q36" s="1069" t="s">
        <v>55</v>
      </c>
      <c r="R36" s="22">
        <v>25</v>
      </c>
      <c r="S36" s="160" t="s">
        <v>14</v>
      </c>
      <c r="T36" s="161" t="s">
        <v>55</v>
      </c>
      <c r="U36" s="22"/>
      <c r="V36" s="231" t="s">
        <v>19</v>
      </c>
      <c r="W36" s="168" t="s">
        <v>38</v>
      </c>
      <c r="X36" s="43"/>
      <c r="Y36" s="1631" t="s">
        <v>88</v>
      </c>
      <c r="Z36" s="1069" t="s">
        <v>55</v>
      </c>
      <c r="AA36" s="1628"/>
      <c r="AB36" s="160" t="s">
        <v>17</v>
      </c>
      <c r="AC36" s="161" t="s">
        <v>55</v>
      </c>
      <c r="AD36" s="46"/>
      <c r="AE36" s="16" t="s">
        <v>16</v>
      </c>
      <c r="AF36" s="19" t="s">
        <v>38</v>
      </c>
      <c r="AG36" s="43"/>
      <c r="AH36" s="1631" t="s">
        <v>15</v>
      </c>
      <c r="AI36" s="1069" t="s">
        <v>55</v>
      </c>
      <c r="AJ36" s="22"/>
      <c r="AK36" s="3594" t="s">
        <v>17</v>
      </c>
      <c r="AL36" s="168" t="s">
        <v>55</v>
      </c>
      <c r="AM36" s="944"/>
    </row>
    <row r="37" spans="2:39" s="940" customFormat="1" ht="13.5" thickBot="1">
      <c r="B37" s="1487" t="s">
        <v>40</v>
      </c>
      <c r="C37" s="25"/>
      <c r="D37" s="1633" t="s">
        <v>18</v>
      </c>
      <c r="E37" s="1069" t="s">
        <v>55</v>
      </c>
      <c r="F37" s="22">
        <v>8</v>
      </c>
      <c r="G37" s="160" t="s">
        <v>14</v>
      </c>
      <c r="H37" s="161" t="s">
        <v>55</v>
      </c>
      <c r="I37" s="22">
        <v>12</v>
      </c>
      <c r="J37" s="160" t="s">
        <v>14</v>
      </c>
      <c r="K37" s="161" t="s">
        <v>55</v>
      </c>
      <c r="L37" s="1634"/>
      <c r="M37" s="3592" t="s">
        <v>16</v>
      </c>
      <c r="N37" s="3593" t="s">
        <v>38</v>
      </c>
      <c r="O37" s="43"/>
      <c r="P37" s="1631" t="s">
        <v>88</v>
      </c>
      <c r="Q37" s="1069" t="s">
        <v>55</v>
      </c>
      <c r="R37" s="22"/>
      <c r="S37" s="160" t="s">
        <v>17</v>
      </c>
      <c r="T37" s="161" t="s">
        <v>55</v>
      </c>
      <c r="U37" s="46"/>
      <c r="V37" s="16" t="s">
        <v>16</v>
      </c>
      <c r="W37" s="163" t="s">
        <v>38</v>
      </c>
      <c r="X37" s="43"/>
      <c r="Y37" s="1631" t="s">
        <v>15</v>
      </c>
      <c r="Z37" s="1069" t="s">
        <v>55</v>
      </c>
      <c r="AA37" s="22"/>
      <c r="AB37" s="231" t="s">
        <v>19</v>
      </c>
      <c r="AC37" s="168" t="s">
        <v>38</v>
      </c>
      <c r="AD37" s="22"/>
      <c r="AE37" s="1635" t="s">
        <v>18</v>
      </c>
      <c r="AF37" s="1069" t="s">
        <v>55</v>
      </c>
      <c r="AG37" s="22">
        <v>47</v>
      </c>
      <c r="AH37" s="160" t="s">
        <v>14</v>
      </c>
      <c r="AI37" s="161" t="s">
        <v>55</v>
      </c>
      <c r="AJ37" s="22"/>
      <c r="AK37" s="3590" t="s">
        <v>19</v>
      </c>
      <c r="AL37" s="165" t="s">
        <v>38</v>
      </c>
      <c r="AM37" s="944"/>
    </row>
    <row r="38" spans="2:39" s="940" customFormat="1" ht="13.5" thickBot="1">
      <c r="B38" s="1487" t="s">
        <v>41</v>
      </c>
      <c r="C38" s="22"/>
      <c r="D38" s="1631" t="s">
        <v>88</v>
      </c>
      <c r="E38" s="1069" t="s">
        <v>55</v>
      </c>
      <c r="F38" s="43"/>
      <c r="G38" s="160" t="s">
        <v>17</v>
      </c>
      <c r="H38" s="161" t="s">
        <v>55</v>
      </c>
      <c r="I38" s="22"/>
      <c r="J38" s="1631" t="s">
        <v>17</v>
      </c>
      <c r="K38" s="161" t="s">
        <v>55</v>
      </c>
      <c r="L38" s="1628"/>
      <c r="M38" s="1391" t="s">
        <v>18</v>
      </c>
      <c r="N38" s="1050" t="s">
        <v>15</v>
      </c>
      <c r="O38" s="43"/>
      <c r="P38" s="1631" t="s">
        <v>15</v>
      </c>
      <c r="Q38" s="1069" t="s">
        <v>55</v>
      </c>
      <c r="R38" s="22"/>
      <c r="S38" s="160" t="s">
        <v>19</v>
      </c>
      <c r="T38" s="161" t="s">
        <v>38</v>
      </c>
      <c r="U38" s="22"/>
      <c r="V38" s="1635" t="s">
        <v>18</v>
      </c>
      <c r="W38" s="1069" t="s">
        <v>55</v>
      </c>
      <c r="X38" s="22">
        <v>34</v>
      </c>
      <c r="Y38" s="3590" t="s">
        <v>14</v>
      </c>
      <c r="Z38" s="161" t="s">
        <v>55</v>
      </c>
      <c r="AA38" s="46"/>
      <c r="AB38" s="162" t="s">
        <v>16</v>
      </c>
      <c r="AC38" s="163" t="s">
        <v>38</v>
      </c>
      <c r="AD38" s="43"/>
      <c r="AE38" s="1631" t="s">
        <v>88</v>
      </c>
      <c r="AF38" s="1069" t="s">
        <v>55</v>
      </c>
      <c r="AG38" s="22"/>
      <c r="AH38" s="160" t="s">
        <v>17</v>
      </c>
      <c r="AI38" s="161" t="s">
        <v>55</v>
      </c>
      <c r="AJ38" s="46"/>
      <c r="AK38" s="1446" t="s">
        <v>16</v>
      </c>
      <c r="AL38" s="3905" t="s">
        <v>38</v>
      </c>
      <c r="AM38" s="944"/>
    </row>
    <row r="39" spans="2:39" s="940" customFormat="1" ht="13.5" thickBot="1">
      <c r="B39" s="1487" t="s">
        <v>42</v>
      </c>
      <c r="C39" s="22"/>
      <c r="D39" s="1631" t="s">
        <v>15</v>
      </c>
      <c r="E39" s="1069" t="s">
        <v>55</v>
      </c>
      <c r="F39" s="43"/>
      <c r="G39" s="160" t="s">
        <v>19</v>
      </c>
      <c r="H39" s="161" t="s">
        <v>38</v>
      </c>
      <c r="I39" s="22"/>
      <c r="J39" s="1631" t="s">
        <v>19</v>
      </c>
      <c r="K39" s="161" t="s">
        <v>38</v>
      </c>
      <c r="L39" s="3589"/>
      <c r="M39" s="1631" t="s">
        <v>88</v>
      </c>
      <c r="N39" s="1069" t="s">
        <v>55</v>
      </c>
      <c r="O39" s="22">
        <v>21</v>
      </c>
      <c r="P39" s="160" t="s">
        <v>14</v>
      </c>
      <c r="Q39" s="161" t="s">
        <v>55</v>
      </c>
      <c r="R39" s="46"/>
      <c r="S39" s="1632" t="s">
        <v>16</v>
      </c>
      <c r="T39" s="163" t="s">
        <v>38</v>
      </c>
      <c r="U39" s="43"/>
      <c r="V39" s="1631" t="s">
        <v>88</v>
      </c>
      <c r="W39" s="1069" t="s">
        <v>55</v>
      </c>
      <c r="X39" s="1628"/>
      <c r="Y39" s="3590" t="s">
        <v>17</v>
      </c>
      <c r="Z39" s="1069" t="s">
        <v>55</v>
      </c>
      <c r="AA39" s="22"/>
      <c r="AB39" s="1635" t="s">
        <v>18</v>
      </c>
      <c r="AC39" s="1069" t="s">
        <v>55</v>
      </c>
      <c r="AD39" s="43"/>
      <c r="AE39" s="1631" t="s">
        <v>15</v>
      </c>
      <c r="AF39" s="1069" t="s">
        <v>55</v>
      </c>
      <c r="AG39" s="22"/>
      <c r="AH39" s="160" t="s">
        <v>19</v>
      </c>
      <c r="AI39" s="161" t="s">
        <v>38</v>
      </c>
      <c r="AJ39" s="22"/>
      <c r="AK39" s="1434" t="s">
        <v>18</v>
      </c>
      <c r="AL39" s="1637" t="s">
        <v>55</v>
      </c>
      <c r="AM39" s="944"/>
    </row>
    <row r="40" spans="2:39" s="940" customFormat="1" ht="13.5" thickBot="1">
      <c r="B40" s="1487" t="s">
        <v>43</v>
      </c>
      <c r="C40" s="22">
        <v>4</v>
      </c>
      <c r="D40" s="160" t="s">
        <v>14</v>
      </c>
      <c r="E40" s="161" t="s">
        <v>55</v>
      </c>
      <c r="F40" s="44"/>
      <c r="G40" s="162" t="s">
        <v>16</v>
      </c>
      <c r="H40" s="163" t="s">
        <v>38</v>
      </c>
      <c r="I40" s="22"/>
      <c r="J40" s="1632" t="s">
        <v>16</v>
      </c>
      <c r="K40" s="163" t="s">
        <v>38</v>
      </c>
      <c r="L40" s="3589"/>
      <c r="M40" s="1631" t="s">
        <v>15</v>
      </c>
      <c r="N40" s="1069" t="s">
        <v>55</v>
      </c>
      <c r="O40" s="22"/>
      <c r="P40" s="160" t="s">
        <v>17</v>
      </c>
      <c r="Q40" s="161" t="s">
        <v>55</v>
      </c>
      <c r="R40" s="25"/>
      <c r="S40" s="164" t="s">
        <v>18</v>
      </c>
      <c r="T40" s="1069" t="s">
        <v>55</v>
      </c>
      <c r="U40" s="43"/>
      <c r="V40" s="1631" t="s">
        <v>15</v>
      </c>
      <c r="W40" s="1069" t="s">
        <v>55</v>
      </c>
      <c r="X40" s="1628"/>
      <c r="Y40" s="3590" t="s">
        <v>19</v>
      </c>
      <c r="Z40" s="161" t="s">
        <v>38</v>
      </c>
      <c r="AA40" s="43"/>
      <c r="AB40" s="1631" t="s">
        <v>88</v>
      </c>
      <c r="AC40" s="1069" t="s">
        <v>55</v>
      </c>
      <c r="AD40" s="1628">
        <v>43</v>
      </c>
      <c r="AE40" s="1631" t="s">
        <v>14</v>
      </c>
      <c r="AF40" s="1069" t="s">
        <v>55</v>
      </c>
      <c r="AG40" s="46"/>
      <c r="AH40" s="162" t="s">
        <v>16</v>
      </c>
      <c r="AI40" s="163" t="s">
        <v>38</v>
      </c>
      <c r="AJ40" s="43"/>
      <c r="AK40" s="1424" t="s">
        <v>88</v>
      </c>
      <c r="AL40" s="1637" t="s">
        <v>55</v>
      </c>
      <c r="AM40" s="944"/>
    </row>
    <row r="41" spans="2:39" s="940" customFormat="1" ht="13.5" thickBot="1">
      <c r="B41" s="1487" t="s">
        <v>44</v>
      </c>
      <c r="C41" s="22"/>
      <c r="D41" s="160" t="s">
        <v>17</v>
      </c>
      <c r="E41" s="161" t="s">
        <v>55</v>
      </c>
      <c r="F41" s="25"/>
      <c r="G41" s="1635" t="s">
        <v>18</v>
      </c>
      <c r="H41" s="1069" t="s">
        <v>55</v>
      </c>
      <c r="I41" s="25"/>
      <c r="J41" s="1633" t="s">
        <v>18</v>
      </c>
      <c r="K41" s="1069" t="s">
        <v>55</v>
      </c>
      <c r="L41" s="1628">
        <v>17</v>
      </c>
      <c r="M41" s="1631" t="s">
        <v>14</v>
      </c>
      <c r="N41" s="1069" t="s">
        <v>55</v>
      </c>
      <c r="O41" s="22"/>
      <c r="P41" s="160" t="s">
        <v>19</v>
      </c>
      <c r="Q41" s="161" t="s">
        <v>38</v>
      </c>
      <c r="R41" s="22"/>
      <c r="S41" s="1631" t="s">
        <v>88</v>
      </c>
      <c r="T41" s="1069" t="s">
        <v>55</v>
      </c>
      <c r="U41" s="22">
        <v>30</v>
      </c>
      <c r="V41" s="231" t="s">
        <v>14</v>
      </c>
      <c r="W41" s="168" t="s">
        <v>55</v>
      </c>
      <c r="X41" s="1628"/>
      <c r="Y41" s="3592" t="s">
        <v>16</v>
      </c>
      <c r="Z41" s="1629" t="s">
        <v>38</v>
      </c>
      <c r="AA41" s="43"/>
      <c r="AB41" s="1631" t="s">
        <v>15</v>
      </c>
      <c r="AC41" s="1069" t="s">
        <v>55</v>
      </c>
      <c r="AD41" s="22"/>
      <c r="AE41" s="1631" t="s">
        <v>17</v>
      </c>
      <c r="AF41" s="161" t="s">
        <v>55</v>
      </c>
      <c r="AG41" s="22"/>
      <c r="AH41" s="231" t="s">
        <v>18</v>
      </c>
      <c r="AI41" s="1069" t="s">
        <v>55</v>
      </c>
      <c r="AJ41" s="43"/>
      <c r="AK41" s="1388" t="s">
        <v>15</v>
      </c>
      <c r="AL41" s="1050" t="s">
        <v>15</v>
      </c>
      <c r="AM41" s="944"/>
    </row>
    <row r="42" spans="2:39" s="940" customFormat="1" ht="13.5" thickBot="1">
      <c r="B42" s="1487" t="s">
        <v>45</v>
      </c>
      <c r="C42" s="22"/>
      <c r="D42" s="160" t="s">
        <v>19</v>
      </c>
      <c r="E42" s="161" t="s">
        <v>38</v>
      </c>
      <c r="F42" s="43"/>
      <c r="G42" s="1631" t="s">
        <v>88</v>
      </c>
      <c r="H42" s="1069" t="s">
        <v>55</v>
      </c>
      <c r="I42" s="22"/>
      <c r="J42" s="160" t="s">
        <v>88</v>
      </c>
      <c r="K42" s="1069" t="s">
        <v>55</v>
      </c>
      <c r="L42" s="22"/>
      <c r="M42" s="3590" t="s">
        <v>17</v>
      </c>
      <c r="N42" s="161" t="s">
        <v>55</v>
      </c>
      <c r="O42" s="46"/>
      <c r="P42" s="162" t="s">
        <v>16</v>
      </c>
      <c r="Q42" s="163" t="s">
        <v>38</v>
      </c>
      <c r="R42" s="22"/>
      <c r="S42" s="1631" t="s">
        <v>15</v>
      </c>
      <c r="T42" s="1069" t="s">
        <v>55</v>
      </c>
      <c r="U42" s="22"/>
      <c r="V42" s="160" t="s">
        <v>17</v>
      </c>
      <c r="W42" s="161" t="s">
        <v>55</v>
      </c>
      <c r="X42" s="25"/>
      <c r="Y42" s="1633" t="s">
        <v>18</v>
      </c>
      <c r="Z42" s="1069" t="s">
        <v>55</v>
      </c>
      <c r="AA42" s="43">
        <v>39</v>
      </c>
      <c r="AB42" s="160" t="s">
        <v>14</v>
      </c>
      <c r="AC42" s="161" t="s">
        <v>55</v>
      </c>
      <c r="AD42" s="22"/>
      <c r="AE42" s="160" t="s">
        <v>19</v>
      </c>
      <c r="AF42" s="161" t="s">
        <v>38</v>
      </c>
      <c r="AG42" s="22"/>
      <c r="AH42" s="160" t="s">
        <v>88</v>
      </c>
      <c r="AI42" s="1069" t="s">
        <v>55</v>
      </c>
      <c r="AJ42" s="22">
        <v>52</v>
      </c>
      <c r="AK42" s="1388" t="s">
        <v>14</v>
      </c>
      <c r="AL42" s="1050" t="s">
        <v>15</v>
      </c>
      <c r="AM42" s="944"/>
    </row>
    <row r="43" spans="2:39" s="940" customFormat="1" ht="13.5" thickBot="1">
      <c r="B43" s="1487" t="s">
        <v>46</v>
      </c>
      <c r="C43" s="22"/>
      <c r="D43" s="162" t="s">
        <v>16</v>
      </c>
      <c r="E43" s="163" t="s">
        <v>38</v>
      </c>
      <c r="F43" s="43"/>
      <c r="G43" s="1631" t="s">
        <v>15</v>
      </c>
      <c r="H43" s="1069" t="s">
        <v>55</v>
      </c>
      <c r="I43" s="22"/>
      <c r="J43" s="160" t="s">
        <v>15</v>
      </c>
      <c r="K43" s="161" t="s">
        <v>55</v>
      </c>
      <c r="L43" s="22"/>
      <c r="M43" s="160" t="s">
        <v>19</v>
      </c>
      <c r="N43" s="161" t="s">
        <v>38</v>
      </c>
      <c r="O43" s="22"/>
      <c r="P43" s="1635" t="s">
        <v>18</v>
      </c>
      <c r="Q43" s="1069" t="s">
        <v>55</v>
      </c>
      <c r="R43" s="22">
        <v>26</v>
      </c>
      <c r="S43" s="1631" t="s">
        <v>14</v>
      </c>
      <c r="T43" s="161" t="s">
        <v>55</v>
      </c>
      <c r="U43" s="22"/>
      <c r="V43" s="160" t="s">
        <v>19</v>
      </c>
      <c r="W43" s="161" t="s">
        <v>38</v>
      </c>
      <c r="X43" s="43"/>
      <c r="Y43" s="1424" t="s">
        <v>88</v>
      </c>
      <c r="Z43" s="1069" t="s">
        <v>55</v>
      </c>
      <c r="AA43" s="22"/>
      <c r="AB43" s="160" t="s">
        <v>17</v>
      </c>
      <c r="AC43" s="161" t="s">
        <v>55</v>
      </c>
      <c r="AD43" s="1634"/>
      <c r="AE43" s="1632" t="s">
        <v>16</v>
      </c>
      <c r="AF43" s="1629" t="s">
        <v>38</v>
      </c>
      <c r="AG43" s="22"/>
      <c r="AH43" s="160" t="s">
        <v>15</v>
      </c>
      <c r="AI43" s="161" t="s">
        <v>55</v>
      </c>
      <c r="AJ43" s="22"/>
      <c r="AK43" s="1388" t="s">
        <v>17</v>
      </c>
      <c r="AL43" s="1050" t="s">
        <v>15</v>
      </c>
      <c r="AM43" s="944"/>
    </row>
    <row r="44" spans="2:39" s="940" customFormat="1" ht="13.5" thickBot="1">
      <c r="B44" s="1487" t="s">
        <v>47</v>
      </c>
      <c r="C44" s="25"/>
      <c r="D44" s="1633" t="s">
        <v>18</v>
      </c>
      <c r="E44" s="1069" t="s">
        <v>55</v>
      </c>
      <c r="F44" s="22">
        <v>9</v>
      </c>
      <c r="G44" s="160" t="s">
        <v>14</v>
      </c>
      <c r="H44" s="161" t="s">
        <v>55</v>
      </c>
      <c r="I44" s="22">
        <v>13</v>
      </c>
      <c r="J44" s="160" t="s">
        <v>14</v>
      </c>
      <c r="K44" s="161" t="s">
        <v>55</v>
      </c>
      <c r="L44" s="1634"/>
      <c r="M44" s="1632" t="s">
        <v>16</v>
      </c>
      <c r="N44" s="1629" t="s">
        <v>38</v>
      </c>
      <c r="O44" s="43"/>
      <c r="P44" s="1631" t="s">
        <v>88</v>
      </c>
      <c r="Q44" s="1069" t="s">
        <v>55</v>
      </c>
      <c r="R44" s="22"/>
      <c r="S44" s="3590" t="s">
        <v>17</v>
      </c>
      <c r="T44" s="161" t="s">
        <v>55</v>
      </c>
      <c r="U44" s="46"/>
      <c r="V44" s="16" t="s">
        <v>16</v>
      </c>
      <c r="W44" s="19" t="s">
        <v>38</v>
      </c>
      <c r="X44" s="1628"/>
      <c r="Y44" s="1631" t="s">
        <v>15</v>
      </c>
      <c r="Z44" s="1069" t="s">
        <v>55</v>
      </c>
      <c r="AA44" s="22"/>
      <c r="AB44" s="160" t="s">
        <v>19</v>
      </c>
      <c r="AC44" s="161" t="s">
        <v>38</v>
      </c>
      <c r="AD44" s="1628"/>
      <c r="AE44" s="1635" t="s">
        <v>18</v>
      </c>
      <c r="AF44" s="1069" t="s">
        <v>55</v>
      </c>
      <c r="AG44" s="22">
        <v>48</v>
      </c>
      <c r="AH44" s="160" t="s">
        <v>14</v>
      </c>
      <c r="AI44" s="161" t="s">
        <v>55</v>
      </c>
      <c r="AJ44" s="22"/>
      <c r="AK44" s="160" t="s">
        <v>19</v>
      </c>
      <c r="AL44" s="161" t="s">
        <v>38</v>
      </c>
      <c r="AM44" s="944"/>
    </row>
    <row r="45" spans="2:39" s="940" customFormat="1" ht="13.5" thickBot="1">
      <c r="B45" s="1487" t="s">
        <v>48</v>
      </c>
      <c r="C45" s="22"/>
      <c r="D45" s="1631" t="s">
        <v>88</v>
      </c>
      <c r="E45" s="1069" t="s">
        <v>55</v>
      </c>
      <c r="F45" s="3958"/>
      <c r="G45" s="191" t="s">
        <v>17</v>
      </c>
      <c r="H45" s="161" t="s">
        <v>55</v>
      </c>
      <c r="I45" s="22"/>
      <c r="J45" s="1424" t="s">
        <v>17</v>
      </c>
      <c r="K45" s="1637" t="s">
        <v>55</v>
      </c>
      <c r="L45" s="1233"/>
      <c r="M45" s="1434" t="s">
        <v>18</v>
      </c>
      <c r="N45" s="1637" t="s">
        <v>55</v>
      </c>
      <c r="O45" s="43"/>
      <c r="P45" s="1631" t="s">
        <v>15</v>
      </c>
      <c r="Q45" s="1069" t="s">
        <v>55</v>
      </c>
      <c r="R45" s="22"/>
      <c r="S45" s="160" t="s">
        <v>19</v>
      </c>
      <c r="T45" s="161" t="s">
        <v>38</v>
      </c>
      <c r="U45" s="25"/>
      <c r="V45" s="1633" t="s">
        <v>18</v>
      </c>
      <c r="W45" s="167" t="s">
        <v>55</v>
      </c>
      <c r="X45" s="1628">
        <v>35</v>
      </c>
      <c r="Y45" s="1424" t="s">
        <v>14</v>
      </c>
      <c r="Z45" s="1069" t="s">
        <v>55</v>
      </c>
      <c r="AA45" s="46"/>
      <c r="AB45" s="162" t="s">
        <v>16</v>
      </c>
      <c r="AC45" s="163" t="s">
        <v>38</v>
      </c>
      <c r="AD45" s="1628"/>
      <c r="AE45" s="1631" t="s">
        <v>88</v>
      </c>
      <c r="AF45" s="1069" t="s">
        <v>55</v>
      </c>
      <c r="AG45" s="22"/>
      <c r="AH45" s="160" t="s">
        <v>17</v>
      </c>
      <c r="AI45" s="161" t="s">
        <v>55</v>
      </c>
      <c r="AJ45" s="46"/>
      <c r="AK45" s="162" t="s">
        <v>16</v>
      </c>
      <c r="AL45" s="163" t="s">
        <v>38</v>
      </c>
      <c r="AM45" s="944"/>
    </row>
    <row r="46" spans="2:39" s="940" customFormat="1" ht="13.5" thickBot="1">
      <c r="B46" s="1487" t="s">
        <v>49</v>
      </c>
      <c r="C46" s="22"/>
      <c r="D46" s="1631" t="s">
        <v>15</v>
      </c>
      <c r="E46" s="1069" t="s">
        <v>55</v>
      </c>
      <c r="F46" s="3956"/>
      <c r="G46" s="3957"/>
      <c r="H46" s="207"/>
      <c r="I46" s="22"/>
      <c r="J46" s="1635" t="s">
        <v>19</v>
      </c>
      <c r="K46" s="3898" t="s">
        <v>38</v>
      </c>
      <c r="L46" s="3902"/>
      <c r="M46" s="1424" t="s">
        <v>88</v>
      </c>
      <c r="N46" s="1637" t="s">
        <v>55</v>
      </c>
      <c r="O46" s="22">
        <v>22</v>
      </c>
      <c r="P46" s="231" t="s">
        <v>14</v>
      </c>
      <c r="Q46" s="168" t="s">
        <v>55</v>
      </c>
      <c r="R46" s="46"/>
      <c r="S46" s="1632" t="s">
        <v>16</v>
      </c>
      <c r="T46" s="163" t="s">
        <v>38</v>
      </c>
      <c r="U46" s="43"/>
      <c r="V46" s="1635" t="s">
        <v>88</v>
      </c>
      <c r="W46" s="3898" t="s">
        <v>55</v>
      </c>
      <c r="X46" s="22"/>
      <c r="Y46" s="1391" t="s">
        <v>17</v>
      </c>
      <c r="Z46" s="1050" t="s">
        <v>15</v>
      </c>
      <c r="AA46" s="25"/>
      <c r="AB46" s="1635" t="s">
        <v>18</v>
      </c>
      <c r="AC46" s="1069" t="s">
        <v>55</v>
      </c>
      <c r="AD46" s="3589"/>
      <c r="AE46" s="1434" t="s">
        <v>15</v>
      </c>
      <c r="AF46" s="2264" t="s">
        <v>55</v>
      </c>
      <c r="AG46" s="22"/>
      <c r="AH46" s="160" t="s">
        <v>19</v>
      </c>
      <c r="AI46" s="161" t="s">
        <v>38</v>
      </c>
      <c r="AJ46" s="22"/>
      <c r="AK46" s="1635" t="s">
        <v>18</v>
      </c>
      <c r="AL46" s="1069" t="s">
        <v>55</v>
      </c>
      <c r="AM46" s="944"/>
    </row>
    <row r="47" spans="2:39" s="940" customFormat="1" ht="13.5" thickBot="1">
      <c r="B47" s="1487" t="s">
        <v>50</v>
      </c>
      <c r="C47" s="22">
        <v>5</v>
      </c>
      <c r="D47" s="231" t="s">
        <v>14</v>
      </c>
      <c r="E47" s="168" t="s">
        <v>55</v>
      </c>
      <c r="F47" s="27"/>
      <c r="G47" s="51"/>
      <c r="H47" s="142"/>
      <c r="I47" s="46"/>
      <c r="J47" s="1632" t="s">
        <v>16</v>
      </c>
      <c r="K47" s="1629" t="s">
        <v>38</v>
      </c>
      <c r="L47" s="3903"/>
      <c r="M47" s="1424" t="s">
        <v>15</v>
      </c>
      <c r="N47" s="1637" t="s">
        <v>55</v>
      </c>
      <c r="O47" s="22"/>
      <c r="P47" s="160" t="s">
        <v>17</v>
      </c>
      <c r="Q47" s="161" t="s">
        <v>55</v>
      </c>
      <c r="R47" s="3904"/>
      <c r="S47" s="1633" t="s">
        <v>18</v>
      </c>
      <c r="T47" s="3964" t="s">
        <v>55</v>
      </c>
      <c r="U47" s="43"/>
      <c r="V47" s="3966" t="s">
        <v>15</v>
      </c>
      <c r="W47" s="3967" t="s">
        <v>55</v>
      </c>
      <c r="X47" s="22"/>
      <c r="Y47" s="1424" t="s">
        <v>19</v>
      </c>
      <c r="Z47" s="1637" t="s">
        <v>38</v>
      </c>
      <c r="AA47" s="3958"/>
      <c r="AB47" s="1631" t="s">
        <v>88</v>
      </c>
      <c r="AC47" s="1069" t="s">
        <v>55</v>
      </c>
      <c r="AD47" s="1628">
        <v>44</v>
      </c>
      <c r="AE47" s="1424" t="s">
        <v>14</v>
      </c>
      <c r="AF47" s="1637" t="s">
        <v>55</v>
      </c>
      <c r="AG47" s="46"/>
      <c r="AH47" s="162" t="s">
        <v>16</v>
      </c>
      <c r="AI47" s="166" t="s">
        <v>38</v>
      </c>
      <c r="AJ47" s="43"/>
      <c r="AK47" s="3966" t="s">
        <v>88</v>
      </c>
      <c r="AL47" s="3967" t="s">
        <v>55</v>
      </c>
      <c r="AM47" s="944"/>
    </row>
    <row r="48" spans="2:39" s="940" customFormat="1" ht="13.5" thickBot="1">
      <c r="B48" s="1488" t="s">
        <v>51</v>
      </c>
      <c r="C48" s="46"/>
      <c r="D48" s="162" t="s">
        <v>17</v>
      </c>
      <c r="E48" s="163" t="s">
        <v>55</v>
      </c>
      <c r="F48" s="38"/>
      <c r="G48" s="39"/>
      <c r="H48" s="133"/>
      <c r="I48" s="3959"/>
      <c r="J48" s="3960" t="s">
        <v>18</v>
      </c>
      <c r="K48" s="3961" t="s">
        <v>55</v>
      </c>
      <c r="L48" s="306"/>
      <c r="M48" s="39"/>
      <c r="N48" s="45"/>
      <c r="O48" s="46"/>
      <c r="P48" s="16" t="s">
        <v>19</v>
      </c>
      <c r="Q48" s="19" t="s">
        <v>38</v>
      </c>
      <c r="R48" s="29"/>
      <c r="S48" s="39"/>
      <c r="T48" s="45"/>
      <c r="U48" s="46">
        <v>31</v>
      </c>
      <c r="V48" s="162" t="s">
        <v>14</v>
      </c>
      <c r="W48" s="163" t="s">
        <v>55</v>
      </c>
      <c r="X48" s="46"/>
      <c r="Y48" s="1446" t="s">
        <v>16</v>
      </c>
      <c r="Z48" s="3968" t="s">
        <v>38</v>
      </c>
      <c r="AA48" s="29"/>
      <c r="AB48" s="39"/>
      <c r="AC48" s="45"/>
      <c r="AD48" s="1237"/>
      <c r="AE48" s="1446" t="s">
        <v>17</v>
      </c>
      <c r="AF48" s="3968" t="s">
        <v>55</v>
      </c>
      <c r="AG48" s="29"/>
      <c r="AH48" s="39"/>
      <c r="AI48" s="45"/>
      <c r="AJ48" s="44"/>
      <c r="AK48" s="1632" t="s">
        <v>15</v>
      </c>
      <c r="AL48" s="1629" t="s">
        <v>55</v>
      </c>
      <c r="AM48" s="945"/>
    </row>
    <row r="49" spans="2:39">
      <c r="B49" s="4185" t="s">
        <v>95</v>
      </c>
      <c r="C49" s="4186"/>
      <c r="D49" s="4187"/>
      <c r="E49" s="94">
        <f>COUNTIF(E18:E48,"R" )</f>
        <v>21</v>
      </c>
      <c r="F49" s="20"/>
      <c r="G49" s="91"/>
      <c r="H49" s="17">
        <f>COUNTIF(H18:H48,"R" )</f>
        <v>20</v>
      </c>
      <c r="I49" s="20"/>
      <c r="J49" s="20"/>
      <c r="K49" s="94">
        <f>COUNTIF(K18:K48,"R" )</f>
        <v>21</v>
      </c>
      <c r="L49" s="20"/>
      <c r="M49" s="8"/>
      <c r="N49" s="94">
        <f>COUNTIF(N18:N48,"R" )</f>
        <v>20</v>
      </c>
      <c r="O49" s="20"/>
      <c r="P49" s="8"/>
      <c r="Q49" s="94">
        <f>COUNTIF(Q18:Q48,"R" )</f>
        <v>20</v>
      </c>
      <c r="R49" s="20"/>
      <c r="S49" s="8"/>
      <c r="T49" s="94">
        <f>COUNTIF(T18:T48,"R" )</f>
        <v>21</v>
      </c>
      <c r="U49" s="20"/>
      <c r="V49" s="20"/>
      <c r="W49" s="94">
        <f>COUNTIF(W18:W48,"R" )</f>
        <v>23</v>
      </c>
      <c r="X49" s="20"/>
      <c r="Y49" s="20"/>
      <c r="Z49" s="94">
        <f>COUNTIF(Z18:Z48,"R" )</f>
        <v>20</v>
      </c>
      <c r="AA49" s="20"/>
      <c r="AB49" s="20"/>
      <c r="AC49" s="94">
        <f>COUNTIF(AC18:AC48,"R" )</f>
        <v>21</v>
      </c>
      <c r="AD49" s="20"/>
      <c r="AE49" s="20"/>
      <c r="AF49" s="94">
        <f>COUNTIF(AF18:AF48,"R" )</f>
        <v>23</v>
      </c>
      <c r="AG49" s="20"/>
      <c r="AH49" s="20"/>
      <c r="AI49" s="94">
        <f>COUNTIF(AI18:AI48,"R" )</f>
        <v>19</v>
      </c>
      <c r="AJ49" s="20"/>
      <c r="AK49" s="91"/>
      <c r="AL49" s="94">
        <f>COUNTIF(AL18:AL48,"R" )</f>
        <v>20</v>
      </c>
      <c r="AM49" s="517">
        <f>SUM(E49:AL49)</f>
        <v>249</v>
      </c>
    </row>
    <row r="50" spans="2:39" ht="13.5" thickBot="1">
      <c r="B50" s="4163"/>
      <c r="C50" s="4164"/>
      <c r="D50" s="4165"/>
      <c r="E50" s="94"/>
      <c r="F50" s="20"/>
      <c r="G50" s="91"/>
      <c r="H50" s="17"/>
      <c r="I50" s="20"/>
      <c r="J50" s="20"/>
      <c r="K50" s="94"/>
      <c r="L50" s="20"/>
      <c r="M50" s="20"/>
      <c r="N50" s="94"/>
      <c r="O50" s="20"/>
      <c r="P50" s="20"/>
      <c r="Q50" s="94"/>
      <c r="R50" s="20"/>
      <c r="S50" s="20"/>
      <c r="T50" s="94"/>
      <c r="U50" s="20"/>
      <c r="V50" s="20"/>
      <c r="W50" s="94"/>
      <c r="X50" s="20"/>
      <c r="Y50" s="20"/>
      <c r="Z50" s="94"/>
      <c r="AA50" s="20"/>
      <c r="AB50" s="20"/>
      <c r="AC50" s="94"/>
      <c r="AD50" s="20"/>
      <c r="AE50" s="20"/>
      <c r="AF50" s="94"/>
      <c r="AG50" s="20"/>
      <c r="AH50" s="20"/>
      <c r="AI50" s="94"/>
      <c r="AJ50" s="20"/>
      <c r="AK50" s="20"/>
      <c r="AL50" s="94"/>
      <c r="AM50" s="14"/>
    </row>
    <row r="51" spans="2:39">
      <c r="B51" s="4185" t="s">
        <v>100</v>
      </c>
      <c r="C51" s="4186"/>
      <c r="D51" s="4187"/>
      <c r="E51" s="53"/>
      <c r="F51" s="6"/>
      <c r="G51" s="124"/>
      <c r="H51" s="18"/>
      <c r="I51" s="6"/>
      <c r="J51" s="6"/>
      <c r="K51" s="53"/>
      <c r="L51" s="6"/>
      <c r="M51" s="6"/>
      <c r="N51" s="53"/>
      <c r="O51" s="6"/>
      <c r="P51" s="6"/>
      <c r="Q51" s="53"/>
      <c r="R51" s="6"/>
      <c r="S51" s="6"/>
      <c r="T51" s="53"/>
      <c r="U51" s="6"/>
      <c r="V51" s="6"/>
      <c r="W51" s="53"/>
      <c r="X51" s="6"/>
      <c r="Y51" s="6"/>
      <c r="Z51" s="53"/>
      <c r="AA51" s="6"/>
      <c r="AB51" s="6"/>
      <c r="AC51" s="53"/>
      <c r="AD51" s="6"/>
      <c r="AE51" s="6"/>
      <c r="AF51" s="53"/>
      <c r="AG51" s="6"/>
      <c r="AH51" s="6"/>
      <c r="AI51" s="53"/>
      <c r="AJ51" s="6"/>
      <c r="AK51" s="6"/>
      <c r="AL51" s="53"/>
      <c r="AM51" s="12"/>
    </row>
    <row r="52" spans="2:39" ht="13.5" thickBot="1">
      <c r="B52" s="4163"/>
      <c r="C52" s="4164"/>
      <c r="D52" s="4165"/>
      <c r="E52" s="211">
        <f>+E49*6.7</f>
        <v>140.70000000000002</v>
      </c>
      <c r="F52" s="20"/>
      <c r="G52" s="91"/>
      <c r="H52" s="420">
        <f>+H49*6.7</f>
        <v>134</v>
      </c>
      <c r="I52" s="20"/>
      <c r="J52" s="20"/>
      <c r="K52" s="211">
        <f>+K49*6.7</f>
        <v>140.70000000000002</v>
      </c>
      <c r="L52" s="20"/>
      <c r="M52" s="20"/>
      <c r="N52" s="211">
        <f>+N49*6.7</f>
        <v>134</v>
      </c>
      <c r="O52" s="20"/>
      <c r="P52" s="20"/>
      <c r="Q52" s="211">
        <f>+Q49*6.7</f>
        <v>134</v>
      </c>
      <c r="R52" s="20"/>
      <c r="S52" s="20"/>
      <c r="T52" s="212">
        <f>+T49*6.7</f>
        <v>140.70000000000002</v>
      </c>
      <c r="U52" s="20"/>
      <c r="V52" s="20"/>
      <c r="W52" s="211">
        <f>+W49*6.7</f>
        <v>154.1</v>
      </c>
      <c r="X52" s="20"/>
      <c r="Y52" s="20"/>
      <c r="Z52" s="211">
        <f>+Z49*6.7</f>
        <v>134</v>
      </c>
      <c r="AA52" s="20"/>
      <c r="AB52" s="20"/>
      <c r="AC52" s="211">
        <f>+AC49*6.7</f>
        <v>140.70000000000002</v>
      </c>
      <c r="AD52" s="20"/>
      <c r="AE52" s="20"/>
      <c r="AF52" s="211">
        <f>+AF49*6.7</f>
        <v>154.1</v>
      </c>
      <c r="AG52" s="20"/>
      <c r="AH52" s="20"/>
      <c r="AI52" s="211">
        <f>+AI49*6.7</f>
        <v>127.3</v>
      </c>
      <c r="AJ52" s="20"/>
      <c r="AK52" s="20"/>
      <c r="AL52" s="211">
        <f>+AL49*6.7</f>
        <v>134</v>
      </c>
      <c r="AM52" s="766">
        <f>SUM(E52:AL52)</f>
        <v>1668.3000000000002</v>
      </c>
    </row>
    <row r="53" spans="2:39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13"/>
    </row>
    <row r="54" spans="2:39">
      <c r="B54" s="2"/>
      <c r="C54" s="1077"/>
      <c r="D54" s="2" t="s">
        <v>94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354" t="s">
        <v>301</v>
      </c>
      <c r="U54" s="2354"/>
      <c r="V54" s="2354"/>
      <c r="W54" s="2354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</row>
  </sheetData>
  <sheetProtection algorithmName="SHA-512" hashValue="90Lewo304E5mMD+SKVI/I/XZ/moP6u6yI5ayjzWN77qJX1ZwPMX8MP8LPsiwAyURoqXcW2eYAHF3IhKMeKGv1w==" saltValue="sfoJJeVdzzY/P3aSsK8fVg==" spinCount="100000" sheet="1" objects="1" scenarios="1" selectLockedCells="1" selectUnlockedCells="1"/>
  <mergeCells count="19">
    <mergeCell ref="U10:W10"/>
    <mergeCell ref="X10:Z10"/>
    <mergeCell ref="B49:D50"/>
    <mergeCell ref="B51:D52"/>
    <mergeCell ref="AA10:AC10"/>
    <mergeCell ref="B4:AM4"/>
    <mergeCell ref="B5:AM5"/>
    <mergeCell ref="B7:AM7"/>
    <mergeCell ref="AD10:AF10"/>
    <mergeCell ref="AG10:AI10"/>
    <mergeCell ref="B6:AM6"/>
    <mergeCell ref="B8:AM8"/>
    <mergeCell ref="C10:E10"/>
    <mergeCell ref="F10:H10"/>
    <mergeCell ref="I10:K10"/>
    <mergeCell ref="AJ10:AL10"/>
    <mergeCell ref="L10:N10"/>
    <mergeCell ref="O10:Q10"/>
    <mergeCell ref="R10:T10"/>
  </mergeCells>
  <phoneticPr fontId="70" type="noConversion"/>
  <printOptions horizontalCentered="1"/>
  <pageMargins left="0.19685039370078741" right="0.39370078740157483" top="0.19685039370078741" bottom="0.19685039370078741" header="0.27559055118110237" footer="0.19685039370078741"/>
  <pageSetup paperSize="9" scale="72" fitToWidth="0" fitToHeight="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79998168889431442"/>
  </sheetPr>
  <dimension ref="B1:AN55"/>
  <sheetViews>
    <sheetView workbookViewId="0"/>
  </sheetViews>
  <sheetFormatPr defaultRowHeight="12.75"/>
  <cols>
    <col min="1" max="1" width="2.85546875" customWidth="1"/>
    <col min="2" max="2" width="6" style="1336" customWidth="1"/>
    <col min="3" max="4" width="3.28515625" customWidth="1"/>
    <col min="5" max="5" width="6.28515625" customWidth="1"/>
    <col min="6" max="7" width="3.28515625" customWidth="1"/>
    <col min="8" max="8" width="6.42578125" customWidth="1"/>
    <col min="9" max="10" width="3.28515625" customWidth="1"/>
    <col min="11" max="11" width="6.5703125" customWidth="1"/>
    <col min="12" max="13" width="3.28515625" customWidth="1"/>
    <col min="14" max="14" width="6.7109375" customWidth="1"/>
    <col min="15" max="16" width="3.28515625" customWidth="1"/>
    <col min="17" max="17" width="6.7109375" customWidth="1"/>
    <col min="18" max="19" width="3.28515625" customWidth="1"/>
    <col min="20" max="20" width="6.7109375" customWidth="1"/>
    <col min="21" max="22" width="3.28515625" customWidth="1"/>
    <col min="23" max="23" width="6.7109375" customWidth="1"/>
    <col min="24" max="25" width="3.28515625" customWidth="1"/>
    <col min="26" max="26" width="6.7109375" customWidth="1"/>
    <col min="27" max="28" width="3.28515625" customWidth="1"/>
    <col min="29" max="29" width="6.7109375" customWidth="1"/>
    <col min="30" max="31" width="3.28515625" customWidth="1"/>
    <col min="32" max="32" width="6.7109375" customWidth="1"/>
    <col min="33" max="34" width="3.28515625" customWidth="1"/>
    <col min="35" max="35" width="6.7109375" customWidth="1"/>
    <col min="36" max="37" width="3.28515625" customWidth="1"/>
    <col min="38" max="38" width="6.7109375" customWidth="1"/>
    <col min="39" max="39" width="9.85546875" customWidth="1"/>
  </cols>
  <sheetData>
    <row r="1" spans="2:40" ht="9.75" customHeight="1">
      <c r="B1" s="52" t="s">
        <v>56</v>
      </c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2:40" ht="15.75"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2:40" ht="25.5">
      <c r="B3" s="4222" t="s">
        <v>306</v>
      </c>
      <c r="C3" s="4222"/>
      <c r="D3" s="4222"/>
      <c r="E3" s="4222"/>
      <c r="F3" s="4222"/>
      <c r="G3" s="4222"/>
      <c r="H3" s="4222"/>
      <c r="I3" s="4222"/>
      <c r="J3" s="4222"/>
      <c r="K3" s="4222"/>
      <c r="L3" s="4222"/>
      <c r="M3" s="4222"/>
      <c r="N3" s="4222"/>
      <c r="O3" s="4222"/>
      <c r="P3" s="4222"/>
      <c r="Q3" s="4222"/>
      <c r="R3" s="4222"/>
      <c r="S3" s="4222"/>
      <c r="T3" s="4222"/>
      <c r="U3" s="4222"/>
      <c r="V3" s="4222"/>
      <c r="W3" s="4222"/>
      <c r="X3" s="4222"/>
      <c r="Y3" s="4222"/>
      <c r="Z3" s="4222"/>
      <c r="AA3" s="4222"/>
      <c r="AB3" s="4222"/>
      <c r="AC3" s="4222"/>
      <c r="AD3" s="4222"/>
      <c r="AE3" s="4222"/>
      <c r="AF3" s="4222"/>
      <c r="AG3" s="4222"/>
      <c r="AH3" s="4222"/>
      <c r="AI3" s="4222"/>
      <c r="AJ3" s="4222"/>
      <c r="AK3" s="4222"/>
      <c r="AL3" s="4222"/>
      <c r="AM3" s="4222"/>
    </row>
    <row r="4" spans="2:40" ht="18.75">
      <c r="B4" s="4180" t="s">
        <v>152</v>
      </c>
      <c r="C4" s="4180"/>
      <c r="D4" s="4180"/>
      <c r="E4" s="4180"/>
      <c r="F4" s="4180"/>
      <c r="G4" s="4180"/>
      <c r="H4" s="4180"/>
      <c r="I4" s="4180"/>
      <c r="J4" s="4180"/>
      <c r="K4" s="4180"/>
      <c r="L4" s="4180"/>
      <c r="M4" s="4180"/>
      <c r="N4" s="4180"/>
      <c r="O4" s="4180"/>
      <c r="P4" s="4180"/>
      <c r="Q4" s="4180"/>
      <c r="R4" s="4180"/>
      <c r="S4" s="4180"/>
      <c r="T4" s="4180"/>
      <c r="U4" s="4180"/>
      <c r="V4" s="4180"/>
      <c r="W4" s="4180"/>
      <c r="X4" s="4180"/>
      <c r="Y4" s="4180"/>
      <c r="Z4" s="4180"/>
      <c r="AA4" s="4180"/>
      <c r="AB4" s="4180"/>
      <c r="AC4" s="4180"/>
      <c r="AD4" s="4180"/>
      <c r="AE4" s="4180"/>
      <c r="AF4" s="4180"/>
      <c r="AG4" s="4180"/>
      <c r="AH4" s="4180"/>
      <c r="AI4" s="4180"/>
      <c r="AJ4" s="4180"/>
      <c r="AK4" s="4180"/>
      <c r="AL4" s="4180"/>
      <c r="AM4" s="4180"/>
    </row>
    <row r="5" spans="2:40" ht="18" customHeight="1">
      <c r="B5" s="4180" t="s">
        <v>129</v>
      </c>
      <c r="C5" s="4180"/>
      <c r="D5" s="4180"/>
      <c r="E5" s="4180"/>
      <c r="F5" s="4180"/>
      <c r="G5" s="4180"/>
      <c r="H5" s="4180"/>
      <c r="I5" s="4180"/>
      <c r="J5" s="4180"/>
      <c r="K5" s="4180"/>
      <c r="L5" s="4180"/>
      <c r="M5" s="4180"/>
      <c r="N5" s="4180"/>
      <c r="O5" s="4180"/>
      <c r="P5" s="4180"/>
      <c r="Q5" s="4180"/>
      <c r="R5" s="4180"/>
      <c r="S5" s="4180"/>
      <c r="T5" s="4180"/>
      <c r="U5" s="4180"/>
      <c r="V5" s="4180"/>
      <c r="W5" s="4180"/>
      <c r="X5" s="4180"/>
      <c r="Y5" s="4180"/>
      <c r="Z5" s="4180"/>
      <c r="AA5" s="4180"/>
      <c r="AB5" s="4180"/>
      <c r="AC5" s="4180"/>
      <c r="AD5" s="4180"/>
      <c r="AE5" s="4180"/>
      <c r="AF5" s="4180"/>
      <c r="AG5" s="4180"/>
      <c r="AH5" s="4180"/>
      <c r="AI5" s="4180"/>
      <c r="AJ5" s="4180"/>
      <c r="AK5" s="4180"/>
      <c r="AL5" s="4180"/>
      <c r="AM5" s="4180"/>
    </row>
    <row r="6" spans="2:40" ht="18" customHeight="1">
      <c r="B6" s="4180" t="s">
        <v>134</v>
      </c>
      <c r="C6" s="4180"/>
      <c r="D6" s="4180"/>
      <c r="E6" s="4180"/>
      <c r="F6" s="4180"/>
      <c r="G6" s="4180"/>
      <c r="H6" s="4180"/>
      <c r="I6" s="4180"/>
      <c r="J6" s="4180"/>
      <c r="K6" s="4180"/>
      <c r="L6" s="4180"/>
      <c r="M6" s="4180"/>
      <c r="N6" s="4180"/>
      <c r="O6" s="4180"/>
      <c r="P6" s="4180"/>
      <c r="Q6" s="4180"/>
      <c r="R6" s="4180"/>
      <c r="S6" s="4180"/>
      <c r="T6" s="4180"/>
      <c r="U6" s="4180"/>
      <c r="V6" s="4180"/>
      <c r="W6" s="4180"/>
      <c r="X6" s="4180"/>
      <c r="Y6" s="4180"/>
      <c r="Z6" s="4180"/>
      <c r="AA6" s="4180"/>
      <c r="AB6" s="4180"/>
      <c r="AC6" s="4180"/>
      <c r="AD6" s="4180"/>
      <c r="AE6" s="4180"/>
      <c r="AF6" s="4180"/>
      <c r="AG6" s="4180"/>
      <c r="AH6" s="4180"/>
      <c r="AI6" s="4180"/>
      <c r="AJ6" s="4180"/>
      <c r="AK6" s="4180"/>
      <c r="AL6" s="4180"/>
      <c r="AM6" s="4180"/>
    </row>
    <row r="7" spans="2:40" ht="15.75">
      <c r="B7" s="4184" t="s">
        <v>194</v>
      </c>
      <c r="C7" s="4184"/>
      <c r="D7" s="4184"/>
      <c r="E7" s="4184"/>
      <c r="F7" s="4184"/>
      <c r="G7" s="4184"/>
      <c r="H7" s="4184"/>
      <c r="I7" s="4184"/>
      <c r="J7" s="4184"/>
      <c r="K7" s="4184"/>
      <c r="L7" s="4184"/>
      <c r="M7" s="4184"/>
      <c r="N7" s="4184"/>
      <c r="O7" s="4184"/>
      <c r="P7" s="4184"/>
      <c r="Q7" s="4184"/>
      <c r="R7" s="4184"/>
      <c r="S7" s="4184"/>
      <c r="T7" s="4184"/>
      <c r="U7" s="4184"/>
      <c r="V7" s="4184"/>
      <c r="W7" s="4184"/>
      <c r="X7" s="4184"/>
      <c r="Y7" s="4184"/>
      <c r="Z7" s="4184"/>
      <c r="AA7" s="4184"/>
      <c r="AB7" s="4184"/>
      <c r="AC7" s="4184"/>
      <c r="AD7" s="4184"/>
      <c r="AE7" s="4184"/>
      <c r="AF7" s="4184"/>
      <c r="AG7" s="4184"/>
      <c r="AH7" s="4184"/>
      <c r="AI7" s="4184"/>
      <c r="AJ7" s="4184"/>
      <c r="AK7" s="4184"/>
      <c r="AL7" s="4184"/>
      <c r="AM7" s="4184"/>
    </row>
    <row r="8" spans="2:40" ht="15.75" customHeight="1" thickBot="1">
      <c r="B8" s="2665"/>
      <c r="C8" s="2665"/>
      <c r="D8" s="2665"/>
      <c r="E8" s="2665"/>
      <c r="F8" s="2665"/>
      <c r="G8" s="2665"/>
      <c r="H8" s="2665"/>
      <c r="I8" s="2665"/>
      <c r="J8" s="2665"/>
      <c r="K8" s="2665"/>
      <c r="L8" s="2665"/>
      <c r="M8" s="2665"/>
      <c r="N8" s="2665"/>
      <c r="O8" s="2665"/>
      <c r="P8" s="2665"/>
      <c r="Q8" s="2665"/>
      <c r="R8" s="2665"/>
      <c r="S8" s="2665"/>
      <c r="T8" s="2665"/>
      <c r="U8" s="2665"/>
      <c r="V8" s="2665"/>
      <c r="W8" s="2665"/>
      <c r="X8" s="2665"/>
      <c r="Y8" s="2665"/>
      <c r="Z8" s="2665"/>
      <c r="AA8" s="2665"/>
      <c r="AB8" s="2665"/>
      <c r="AC8" s="2665"/>
      <c r="AD8" s="2665"/>
      <c r="AE8" s="2665"/>
      <c r="AF8" s="2665"/>
      <c r="AG8" s="2665"/>
      <c r="AH8" s="2665"/>
      <c r="AI8" s="2665"/>
      <c r="AJ8" s="2665"/>
      <c r="AK8" s="2665"/>
      <c r="AL8" s="2665"/>
      <c r="AM8" s="2665"/>
    </row>
    <row r="9" spans="2:40" ht="31.5" customHeight="1" thickBot="1">
      <c r="B9" s="150"/>
      <c r="C9" s="4181" t="s">
        <v>73</v>
      </c>
      <c r="D9" s="4182"/>
      <c r="E9" s="4183"/>
      <c r="F9" s="4181" t="s">
        <v>0</v>
      </c>
      <c r="G9" s="4182"/>
      <c r="H9" s="4183"/>
      <c r="I9" s="4181" t="s">
        <v>74</v>
      </c>
      <c r="J9" s="4182"/>
      <c r="K9" s="4183"/>
      <c r="L9" s="4181" t="s">
        <v>75</v>
      </c>
      <c r="M9" s="4182"/>
      <c r="N9" s="4183"/>
      <c r="O9" s="4181" t="s">
        <v>76</v>
      </c>
      <c r="P9" s="4182"/>
      <c r="Q9" s="4183"/>
      <c r="R9" s="4181" t="s">
        <v>77</v>
      </c>
      <c r="S9" s="4182"/>
      <c r="T9" s="4183"/>
      <c r="U9" s="4181" t="s">
        <v>78</v>
      </c>
      <c r="V9" s="4182"/>
      <c r="W9" s="4183"/>
      <c r="X9" s="4181" t="s">
        <v>1</v>
      </c>
      <c r="Y9" s="4182"/>
      <c r="Z9" s="4183"/>
      <c r="AA9" s="4181" t="s">
        <v>79</v>
      </c>
      <c r="AB9" s="4182"/>
      <c r="AC9" s="4183"/>
      <c r="AD9" s="4181" t="s">
        <v>80</v>
      </c>
      <c r="AE9" s="4182"/>
      <c r="AF9" s="4183"/>
      <c r="AG9" s="4181" t="s">
        <v>81</v>
      </c>
      <c r="AH9" s="4182"/>
      <c r="AI9" s="4183"/>
      <c r="AJ9" s="4181" t="s">
        <v>82</v>
      </c>
      <c r="AK9" s="4182"/>
      <c r="AL9" s="4183"/>
      <c r="AM9" s="1485" t="s">
        <v>96</v>
      </c>
      <c r="AN9" s="23"/>
    </row>
    <row r="10" spans="2:40" ht="12.6" customHeight="1">
      <c r="B10" s="1617" t="s">
        <v>6</v>
      </c>
      <c r="C10" s="1702" t="s">
        <v>90</v>
      </c>
      <c r="D10" s="1703"/>
      <c r="E10" s="2666" t="s">
        <v>167</v>
      </c>
      <c r="F10" s="941" t="s">
        <v>90</v>
      </c>
      <c r="G10" s="1618"/>
      <c r="H10" s="2666" t="s">
        <v>167</v>
      </c>
      <c r="I10" s="941" t="s">
        <v>90</v>
      </c>
      <c r="J10" s="1618"/>
      <c r="K10" s="2666" t="s">
        <v>167</v>
      </c>
      <c r="L10" s="941" t="s">
        <v>90</v>
      </c>
      <c r="M10" s="1618"/>
      <c r="N10" s="2666" t="s">
        <v>167</v>
      </c>
      <c r="O10" s="941" t="s">
        <v>90</v>
      </c>
      <c r="P10" s="1618"/>
      <c r="Q10" s="2666" t="s">
        <v>167</v>
      </c>
      <c r="R10" s="941" t="s">
        <v>90</v>
      </c>
      <c r="S10" s="1618"/>
      <c r="T10" s="2666" t="s">
        <v>167</v>
      </c>
      <c r="U10" s="941" t="s">
        <v>90</v>
      </c>
      <c r="V10" s="1618"/>
      <c r="W10" s="2666" t="s">
        <v>167</v>
      </c>
      <c r="X10" s="941" t="s">
        <v>90</v>
      </c>
      <c r="Y10" s="1618"/>
      <c r="Z10" s="2666" t="s">
        <v>167</v>
      </c>
      <c r="AA10" s="941" t="s">
        <v>90</v>
      </c>
      <c r="AB10" s="1618"/>
      <c r="AC10" s="2666" t="s">
        <v>167</v>
      </c>
      <c r="AD10" s="941" t="s">
        <v>90</v>
      </c>
      <c r="AE10" s="1618"/>
      <c r="AF10" s="2666" t="s">
        <v>167</v>
      </c>
      <c r="AG10" s="941" t="s">
        <v>90</v>
      </c>
      <c r="AH10" s="1618"/>
      <c r="AI10" s="2666" t="s">
        <v>167</v>
      </c>
      <c r="AJ10" s="941" t="s">
        <v>90</v>
      </c>
      <c r="AK10" s="1618"/>
      <c r="AL10" s="2666" t="s">
        <v>167</v>
      </c>
      <c r="AM10" s="1721"/>
      <c r="AN10" s="23"/>
    </row>
    <row r="11" spans="2:40" ht="12.6" customHeight="1">
      <c r="B11" s="1617" t="s">
        <v>89</v>
      </c>
      <c r="C11" s="1705" t="s">
        <v>5</v>
      </c>
      <c r="D11" s="1706" t="s">
        <v>6</v>
      </c>
      <c r="E11" s="2667" t="s">
        <v>12</v>
      </c>
      <c r="F11" s="943" t="s">
        <v>5</v>
      </c>
      <c r="G11" s="1619" t="s">
        <v>6</v>
      </c>
      <c r="H11" s="2667" t="s">
        <v>12</v>
      </c>
      <c r="I11" s="943" t="s">
        <v>5</v>
      </c>
      <c r="J11" s="1619" t="s">
        <v>6</v>
      </c>
      <c r="K11" s="2667" t="s">
        <v>12</v>
      </c>
      <c r="L11" s="943" t="s">
        <v>5</v>
      </c>
      <c r="M11" s="1619" t="s">
        <v>6</v>
      </c>
      <c r="N11" s="2667" t="s">
        <v>12</v>
      </c>
      <c r="O11" s="943" t="s">
        <v>5</v>
      </c>
      <c r="P11" s="1619" t="s">
        <v>6</v>
      </c>
      <c r="Q11" s="2667" t="s">
        <v>12</v>
      </c>
      <c r="R11" s="943" t="s">
        <v>5</v>
      </c>
      <c r="S11" s="1619" t="s">
        <v>6</v>
      </c>
      <c r="T11" s="2667" t="s">
        <v>12</v>
      </c>
      <c r="U11" s="943" t="s">
        <v>5</v>
      </c>
      <c r="V11" s="1619" t="s">
        <v>6</v>
      </c>
      <c r="W11" s="2667" t="s">
        <v>12</v>
      </c>
      <c r="X11" s="943" t="s">
        <v>5</v>
      </c>
      <c r="Y11" s="1619" t="s">
        <v>6</v>
      </c>
      <c r="Z11" s="2667" t="s">
        <v>12</v>
      </c>
      <c r="AA11" s="943" t="s">
        <v>5</v>
      </c>
      <c r="AB11" s="1619" t="s">
        <v>6</v>
      </c>
      <c r="AC11" s="2667" t="s">
        <v>12</v>
      </c>
      <c r="AD11" s="943" t="s">
        <v>5</v>
      </c>
      <c r="AE11" s="1619" t="s">
        <v>6</v>
      </c>
      <c r="AF11" s="2667" t="s">
        <v>12</v>
      </c>
      <c r="AG11" s="943" t="s">
        <v>5</v>
      </c>
      <c r="AH11" s="1619" t="s">
        <v>6</v>
      </c>
      <c r="AI11" s="2667" t="s">
        <v>12</v>
      </c>
      <c r="AJ11" s="943" t="s">
        <v>5</v>
      </c>
      <c r="AK11" s="1619" t="s">
        <v>6</v>
      </c>
      <c r="AL11" s="2667" t="s">
        <v>12</v>
      </c>
      <c r="AM11" s="518"/>
      <c r="AN11" s="137"/>
    </row>
    <row r="12" spans="2:40" ht="12.6" customHeight="1">
      <c r="B12" s="1617" t="s">
        <v>7</v>
      </c>
      <c r="C12" s="1705" t="s">
        <v>8</v>
      </c>
      <c r="D12" s="1706" t="s">
        <v>9</v>
      </c>
      <c r="E12" s="2667" t="s">
        <v>9</v>
      </c>
      <c r="F12" s="943" t="s">
        <v>8</v>
      </c>
      <c r="G12" s="1619" t="s">
        <v>9</v>
      </c>
      <c r="H12" s="2667" t="s">
        <v>9</v>
      </c>
      <c r="I12" s="943" t="s">
        <v>8</v>
      </c>
      <c r="J12" s="1619" t="s">
        <v>9</v>
      </c>
      <c r="K12" s="2667" t="s">
        <v>9</v>
      </c>
      <c r="L12" s="943" t="s">
        <v>8</v>
      </c>
      <c r="M12" s="1619" t="s">
        <v>9</v>
      </c>
      <c r="N12" s="2667" t="s">
        <v>9</v>
      </c>
      <c r="O12" s="943" t="s">
        <v>8</v>
      </c>
      <c r="P12" s="1619" t="s">
        <v>9</v>
      </c>
      <c r="Q12" s="2667" t="s">
        <v>9</v>
      </c>
      <c r="R12" s="943" t="s">
        <v>8</v>
      </c>
      <c r="S12" s="1619" t="s">
        <v>9</v>
      </c>
      <c r="T12" s="2667" t="s">
        <v>9</v>
      </c>
      <c r="U12" s="943" t="s">
        <v>8</v>
      </c>
      <c r="V12" s="1619" t="s">
        <v>9</v>
      </c>
      <c r="W12" s="2667" t="s">
        <v>9</v>
      </c>
      <c r="X12" s="943" t="s">
        <v>8</v>
      </c>
      <c r="Y12" s="1619" t="s">
        <v>9</v>
      </c>
      <c r="Z12" s="2667" t="s">
        <v>9</v>
      </c>
      <c r="AA12" s="943" t="s">
        <v>8</v>
      </c>
      <c r="AB12" s="1619" t="s">
        <v>9</v>
      </c>
      <c r="AC12" s="2667" t="s">
        <v>9</v>
      </c>
      <c r="AD12" s="943" t="s">
        <v>8</v>
      </c>
      <c r="AE12" s="1619" t="s">
        <v>9</v>
      </c>
      <c r="AF12" s="2667" t="s">
        <v>9</v>
      </c>
      <c r="AG12" s="943" t="s">
        <v>8</v>
      </c>
      <c r="AH12" s="1619" t="s">
        <v>9</v>
      </c>
      <c r="AI12" s="2667" t="s">
        <v>9</v>
      </c>
      <c r="AJ12" s="943" t="s">
        <v>8</v>
      </c>
      <c r="AK12" s="1619" t="s">
        <v>9</v>
      </c>
      <c r="AL12" s="2667" t="s">
        <v>9</v>
      </c>
      <c r="AM12" s="518"/>
      <c r="AN12" s="137"/>
    </row>
    <row r="13" spans="2:40" ht="12.6" customHeight="1">
      <c r="B13" s="1617" t="s">
        <v>10</v>
      </c>
      <c r="C13" s="1705" t="s">
        <v>6</v>
      </c>
      <c r="D13" s="1706" t="s">
        <v>11</v>
      </c>
      <c r="E13" s="2667" t="s">
        <v>64</v>
      </c>
      <c r="F13" s="943" t="s">
        <v>6</v>
      </c>
      <c r="G13" s="1619" t="s">
        <v>11</v>
      </c>
      <c r="H13" s="2667" t="s">
        <v>64</v>
      </c>
      <c r="I13" s="943" t="s">
        <v>6</v>
      </c>
      <c r="J13" s="1619" t="s">
        <v>11</v>
      </c>
      <c r="K13" s="2667" t="s">
        <v>64</v>
      </c>
      <c r="L13" s="943" t="s">
        <v>6</v>
      </c>
      <c r="M13" s="1619" t="s">
        <v>11</v>
      </c>
      <c r="N13" s="2667" t="s">
        <v>64</v>
      </c>
      <c r="O13" s="943" t="s">
        <v>6</v>
      </c>
      <c r="P13" s="1619" t="s">
        <v>11</v>
      </c>
      <c r="Q13" s="2667" t="s">
        <v>64</v>
      </c>
      <c r="R13" s="943" t="s">
        <v>6</v>
      </c>
      <c r="S13" s="1619" t="s">
        <v>11</v>
      </c>
      <c r="T13" s="2667" t="s">
        <v>64</v>
      </c>
      <c r="U13" s="943" t="s">
        <v>6</v>
      </c>
      <c r="V13" s="1619" t="s">
        <v>11</v>
      </c>
      <c r="W13" s="2667" t="s">
        <v>64</v>
      </c>
      <c r="X13" s="943" t="s">
        <v>6</v>
      </c>
      <c r="Y13" s="1619" t="s">
        <v>11</v>
      </c>
      <c r="Z13" s="2667" t="s">
        <v>64</v>
      </c>
      <c r="AA13" s="943" t="s">
        <v>6</v>
      </c>
      <c r="AB13" s="1619" t="s">
        <v>11</v>
      </c>
      <c r="AC13" s="2667" t="s">
        <v>64</v>
      </c>
      <c r="AD13" s="943" t="s">
        <v>6</v>
      </c>
      <c r="AE13" s="1619" t="s">
        <v>11</v>
      </c>
      <c r="AF13" s="2667" t="s">
        <v>64</v>
      </c>
      <c r="AG13" s="943" t="s">
        <v>6</v>
      </c>
      <c r="AH13" s="1619" t="s">
        <v>11</v>
      </c>
      <c r="AI13" s="2667" t="s">
        <v>64</v>
      </c>
      <c r="AJ13" s="943" t="s">
        <v>6</v>
      </c>
      <c r="AK13" s="1619" t="s">
        <v>11</v>
      </c>
      <c r="AL13" s="2667" t="s">
        <v>64</v>
      </c>
      <c r="AM13" s="520"/>
      <c r="AN13" s="137"/>
    </row>
    <row r="14" spans="2:40" ht="12.6" customHeight="1">
      <c r="B14" s="1617" t="s">
        <v>12</v>
      </c>
      <c r="C14" s="1705" t="s">
        <v>9</v>
      </c>
      <c r="D14" s="1708"/>
      <c r="E14" s="2667" t="s">
        <v>63</v>
      </c>
      <c r="F14" s="943" t="s">
        <v>9</v>
      </c>
      <c r="G14" s="1622"/>
      <c r="H14" s="2667" t="s">
        <v>63</v>
      </c>
      <c r="I14" s="943" t="s">
        <v>9</v>
      </c>
      <c r="J14" s="1622"/>
      <c r="K14" s="2667" t="s">
        <v>63</v>
      </c>
      <c r="L14" s="943" t="s">
        <v>9</v>
      </c>
      <c r="M14" s="1622"/>
      <c r="N14" s="2667" t="s">
        <v>63</v>
      </c>
      <c r="O14" s="943" t="s">
        <v>9</v>
      </c>
      <c r="P14" s="1622"/>
      <c r="Q14" s="2667" t="s">
        <v>63</v>
      </c>
      <c r="R14" s="943" t="s">
        <v>9</v>
      </c>
      <c r="S14" s="1622"/>
      <c r="T14" s="2667" t="s">
        <v>63</v>
      </c>
      <c r="U14" s="943" t="s">
        <v>9</v>
      </c>
      <c r="V14" s="1622"/>
      <c r="W14" s="2667" t="s">
        <v>63</v>
      </c>
      <c r="X14" s="943" t="s">
        <v>9</v>
      </c>
      <c r="Y14" s="1622"/>
      <c r="Z14" s="2667" t="s">
        <v>63</v>
      </c>
      <c r="AA14" s="943" t="s">
        <v>9</v>
      </c>
      <c r="AB14" s="1622"/>
      <c r="AC14" s="2667" t="s">
        <v>63</v>
      </c>
      <c r="AD14" s="943" t="s">
        <v>9</v>
      </c>
      <c r="AE14" s="1622"/>
      <c r="AF14" s="2667" t="s">
        <v>63</v>
      </c>
      <c r="AG14" s="943" t="s">
        <v>9</v>
      </c>
      <c r="AH14" s="1622"/>
      <c r="AI14" s="2667" t="s">
        <v>63</v>
      </c>
      <c r="AJ14" s="943" t="s">
        <v>9</v>
      </c>
      <c r="AK14" s="1622"/>
      <c r="AL14" s="2667" t="s">
        <v>63</v>
      </c>
      <c r="AM14" s="518"/>
      <c r="AN14" s="137"/>
    </row>
    <row r="15" spans="2:40" ht="12.6" customHeight="1">
      <c r="B15" s="1617"/>
      <c r="C15" s="1705" t="s">
        <v>11</v>
      </c>
      <c r="D15" s="1708"/>
      <c r="E15" s="2667"/>
      <c r="F15" s="1701" t="s">
        <v>11</v>
      </c>
      <c r="G15" s="1619"/>
      <c r="H15" s="2667"/>
      <c r="I15" s="943" t="s">
        <v>11</v>
      </c>
      <c r="J15" s="1622"/>
      <c r="K15" s="2667"/>
      <c r="L15" s="943" t="s">
        <v>11</v>
      </c>
      <c r="M15" s="1622"/>
      <c r="N15" s="2667"/>
      <c r="O15" s="943" t="s">
        <v>11</v>
      </c>
      <c r="P15" s="1622"/>
      <c r="Q15" s="2667"/>
      <c r="R15" s="943" t="s">
        <v>11</v>
      </c>
      <c r="S15" s="1622"/>
      <c r="T15" s="2667"/>
      <c r="U15" s="943" t="s">
        <v>11</v>
      </c>
      <c r="V15" s="1622"/>
      <c r="W15" s="2667"/>
      <c r="X15" s="943" t="s">
        <v>11</v>
      </c>
      <c r="Y15" s="1622"/>
      <c r="Z15" s="2667"/>
      <c r="AA15" s="943" t="s">
        <v>11</v>
      </c>
      <c r="AB15" s="1622"/>
      <c r="AC15" s="2667"/>
      <c r="AD15" s="943" t="s">
        <v>11</v>
      </c>
      <c r="AE15" s="1622"/>
      <c r="AF15" s="2667"/>
      <c r="AG15" s="943" t="s">
        <v>11</v>
      </c>
      <c r="AH15" s="1622"/>
      <c r="AI15" s="2667"/>
      <c r="AJ15" s="943" t="s">
        <v>11</v>
      </c>
      <c r="AK15" s="1622"/>
      <c r="AL15" s="2667"/>
      <c r="AM15" s="11"/>
      <c r="AN15" s="23"/>
    </row>
    <row r="16" spans="2:40" ht="14.25" customHeight="1" thickBot="1">
      <c r="B16" s="1623"/>
      <c r="C16" s="1624"/>
      <c r="D16" s="1625"/>
      <c r="E16" s="1626">
        <v>0</v>
      </c>
      <c r="F16" s="1624"/>
      <c r="G16" s="1625"/>
      <c r="H16" s="1626">
        <v>0</v>
      </c>
      <c r="I16" s="1624"/>
      <c r="J16" s="1625"/>
      <c r="K16" s="1626">
        <v>0</v>
      </c>
      <c r="L16" s="1627"/>
      <c r="M16" s="1625"/>
      <c r="N16" s="1626">
        <v>0</v>
      </c>
      <c r="O16" s="1624"/>
      <c r="P16" s="1625"/>
      <c r="Q16" s="1626">
        <v>0</v>
      </c>
      <c r="R16" s="1624"/>
      <c r="S16" s="1625"/>
      <c r="T16" s="1626">
        <v>0</v>
      </c>
      <c r="U16" s="1624"/>
      <c r="V16" s="1625"/>
      <c r="W16" s="1626">
        <v>0</v>
      </c>
      <c r="X16" s="1624"/>
      <c r="Y16" s="1625"/>
      <c r="Z16" s="1626">
        <v>0</v>
      </c>
      <c r="AA16" s="1624"/>
      <c r="AB16" s="1625"/>
      <c r="AC16" s="1626">
        <v>0</v>
      </c>
      <c r="AD16" s="1624"/>
      <c r="AE16" s="1625"/>
      <c r="AF16" s="1626">
        <v>0</v>
      </c>
      <c r="AG16" s="1624"/>
      <c r="AH16" s="1625"/>
      <c r="AI16" s="1626">
        <v>0</v>
      </c>
      <c r="AJ16" s="1624"/>
      <c r="AK16" s="1625"/>
      <c r="AL16" s="1626">
        <v>0</v>
      </c>
      <c r="AM16" s="11"/>
      <c r="AN16" s="23"/>
    </row>
    <row r="17" spans="2:39" s="940" customFormat="1" ht="13.5" thickBot="1">
      <c r="B17" s="1486" t="s">
        <v>13</v>
      </c>
      <c r="C17" s="1628"/>
      <c r="D17" s="1388" t="s">
        <v>15</v>
      </c>
      <c r="E17" s="1050" t="s">
        <v>15</v>
      </c>
      <c r="F17" s="22"/>
      <c r="G17" s="160" t="s">
        <v>19</v>
      </c>
      <c r="H17" s="161" t="s">
        <v>38</v>
      </c>
      <c r="I17" s="43"/>
      <c r="J17" s="160" t="s">
        <v>19</v>
      </c>
      <c r="K17" s="161" t="s">
        <v>38</v>
      </c>
      <c r="L17" s="43"/>
      <c r="M17" s="1631" t="s">
        <v>88</v>
      </c>
      <c r="N17" s="1069" t="s">
        <v>55</v>
      </c>
      <c r="O17" s="1233">
        <v>18</v>
      </c>
      <c r="P17" s="1388" t="s">
        <v>14</v>
      </c>
      <c r="Q17" s="3899" t="s">
        <v>15</v>
      </c>
      <c r="R17" s="46"/>
      <c r="S17" s="162" t="s">
        <v>16</v>
      </c>
      <c r="T17" s="163" t="s">
        <v>38</v>
      </c>
      <c r="U17" s="43"/>
      <c r="V17" s="1631" t="s">
        <v>88</v>
      </c>
      <c r="W17" s="1069" t="s">
        <v>55</v>
      </c>
      <c r="X17" s="22"/>
      <c r="Y17" s="160" t="s">
        <v>17</v>
      </c>
      <c r="Z17" s="161" t="s">
        <v>55</v>
      </c>
      <c r="AA17" s="22"/>
      <c r="AB17" s="1434" t="s">
        <v>18</v>
      </c>
      <c r="AC17" s="1637" t="s">
        <v>55</v>
      </c>
      <c r="AD17" s="43"/>
      <c r="AE17" s="1631" t="s">
        <v>15</v>
      </c>
      <c r="AF17" s="1069" t="s">
        <v>55</v>
      </c>
      <c r="AG17" s="1628"/>
      <c r="AH17" s="1388" t="s">
        <v>19</v>
      </c>
      <c r="AI17" s="1637" t="s">
        <v>38</v>
      </c>
      <c r="AJ17" s="22"/>
      <c r="AK17" s="1635" t="s">
        <v>18</v>
      </c>
      <c r="AL17" s="1069" t="s">
        <v>55</v>
      </c>
      <c r="AM17" s="944"/>
    </row>
    <row r="18" spans="2:39" s="940" customFormat="1" ht="13.5" thickBot="1">
      <c r="B18" s="1487" t="s">
        <v>20</v>
      </c>
      <c r="C18" s="1628">
        <v>1</v>
      </c>
      <c r="D18" s="1631" t="s">
        <v>14</v>
      </c>
      <c r="E18" s="1069" t="s">
        <v>55</v>
      </c>
      <c r="F18" s="46"/>
      <c r="G18" s="162" t="s">
        <v>16</v>
      </c>
      <c r="H18" s="163" t="s">
        <v>38</v>
      </c>
      <c r="I18" s="44"/>
      <c r="J18" s="162" t="s">
        <v>16</v>
      </c>
      <c r="K18" s="163" t="s">
        <v>38</v>
      </c>
      <c r="L18" s="43"/>
      <c r="M18" s="1631" t="s">
        <v>15</v>
      </c>
      <c r="N18" s="1069" t="s">
        <v>55</v>
      </c>
      <c r="O18" s="1233"/>
      <c r="P18" s="1424" t="s">
        <v>17</v>
      </c>
      <c r="Q18" s="1637" t="s">
        <v>55</v>
      </c>
      <c r="R18" s="22"/>
      <c r="S18" s="1635" t="s">
        <v>18</v>
      </c>
      <c r="T18" s="1069" t="s">
        <v>55</v>
      </c>
      <c r="U18" s="43"/>
      <c r="V18" s="1424" t="s">
        <v>15</v>
      </c>
      <c r="W18" s="1069" t="s">
        <v>55</v>
      </c>
      <c r="X18" s="22"/>
      <c r="Y18" s="160" t="s">
        <v>19</v>
      </c>
      <c r="Z18" s="165" t="s">
        <v>38</v>
      </c>
      <c r="AA18" s="43"/>
      <c r="AB18" s="1424" t="s">
        <v>88</v>
      </c>
      <c r="AC18" s="1637" t="s">
        <v>55</v>
      </c>
      <c r="AD18" s="22">
        <v>40</v>
      </c>
      <c r="AE18" s="160" t="s">
        <v>14</v>
      </c>
      <c r="AF18" s="161" t="s">
        <v>55</v>
      </c>
      <c r="AG18" s="1634"/>
      <c r="AH18" s="1239" t="s">
        <v>16</v>
      </c>
      <c r="AI18" s="1638" t="s">
        <v>38</v>
      </c>
      <c r="AJ18" s="43"/>
      <c r="AK18" s="1631" t="s">
        <v>88</v>
      </c>
      <c r="AL18" s="1069" t="s">
        <v>55</v>
      </c>
      <c r="AM18" s="944"/>
    </row>
    <row r="19" spans="2:39" s="940" customFormat="1" ht="13.5" thickBot="1">
      <c r="B19" s="1487" t="s">
        <v>21</v>
      </c>
      <c r="C19" s="1628"/>
      <c r="D19" s="1425" t="s">
        <v>17</v>
      </c>
      <c r="E19" s="1069" t="s">
        <v>55</v>
      </c>
      <c r="F19" s="22"/>
      <c r="G19" s="1633" t="s">
        <v>18</v>
      </c>
      <c r="H19" s="1069" t="s">
        <v>55</v>
      </c>
      <c r="I19" s="22"/>
      <c r="J19" s="1635" t="s">
        <v>18</v>
      </c>
      <c r="K19" s="1069" t="s">
        <v>55</v>
      </c>
      <c r="L19" s="22">
        <v>14</v>
      </c>
      <c r="M19" s="160" t="s">
        <v>14</v>
      </c>
      <c r="N19" s="161" t="s">
        <v>55</v>
      </c>
      <c r="O19" s="1233"/>
      <c r="P19" s="1425" t="s">
        <v>19</v>
      </c>
      <c r="Q19" s="1637" t="s">
        <v>38</v>
      </c>
      <c r="R19" s="43"/>
      <c r="S19" s="1631" t="s">
        <v>88</v>
      </c>
      <c r="T19" s="1069" t="s">
        <v>55</v>
      </c>
      <c r="U19" s="22">
        <v>27</v>
      </c>
      <c r="V19" s="191" t="s">
        <v>14</v>
      </c>
      <c r="W19" s="161" t="s">
        <v>55</v>
      </c>
      <c r="X19" s="46"/>
      <c r="Y19" s="162" t="s">
        <v>16</v>
      </c>
      <c r="Z19" s="166" t="s">
        <v>38</v>
      </c>
      <c r="AA19" s="43"/>
      <c r="AB19" s="1424" t="s">
        <v>15</v>
      </c>
      <c r="AC19" s="1637" t="s">
        <v>55</v>
      </c>
      <c r="AD19" s="22"/>
      <c r="AE19" s="191" t="s">
        <v>17</v>
      </c>
      <c r="AF19" s="161" t="s">
        <v>55</v>
      </c>
      <c r="AG19" s="1628"/>
      <c r="AH19" s="1434" t="s">
        <v>18</v>
      </c>
      <c r="AI19" s="1637" t="s">
        <v>55</v>
      </c>
      <c r="AJ19" s="43"/>
      <c r="AK19" s="1631" t="s">
        <v>15</v>
      </c>
      <c r="AL19" s="1069" t="s">
        <v>55</v>
      </c>
      <c r="AM19" s="944"/>
    </row>
    <row r="20" spans="2:39" s="940" customFormat="1" ht="13.5" thickBot="1">
      <c r="B20" s="1487" t="s">
        <v>22</v>
      </c>
      <c r="C20" s="1628"/>
      <c r="D20" s="1425" t="s">
        <v>19</v>
      </c>
      <c r="E20" s="1069" t="s">
        <v>38</v>
      </c>
      <c r="F20" s="22"/>
      <c r="G20" s="1631" t="s">
        <v>88</v>
      </c>
      <c r="H20" s="1069" t="s">
        <v>55</v>
      </c>
      <c r="I20" s="43"/>
      <c r="J20" s="1631" t="s">
        <v>88</v>
      </c>
      <c r="K20" s="1069" t="s">
        <v>55</v>
      </c>
      <c r="L20" s="22"/>
      <c r="M20" s="3900" t="s">
        <v>17</v>
      </c>
      <c r="N20" s="161" t="s">
        <v>55</v>
      </c>
      <c r="O20" s="1237"/>
      <c r="P20" s="1239" t="s">
        <v>16</v>
      </c>
      <c r="Q20" s="1638" t="s">
        <v>38</v>
      </c>
      <c r="R20" s="43"/>
      <c r="S20" s="1631" t="s">
        <v>15</v>
      </c>
      <c r="T20" s="1069" t="s">
        <v>55</v>
      </c>
      <c r="U20" s="22"/>
      <c r="V20" s="1424" t="s">
        <v>17</v>
      </c>
      <c r="W20" s="161" t="s">
        <v>55</v>
      </c>
      <c r="X20" s="22"/>
      <c r="Y20" s="1635" t="s">
        <v>18</v>
      </c>
      <c r="Z20" s="1069" t="s">
        <v>55</v>
      </c>
      <c r="AA20" s="22">
        <v>36</v>
      </c>
      <c r="AB20" s="1424" t="s">
        <v>14</v>
      </c>
      <c r="AC20" s="1637" t="s">
        <v>55</v>
      </c>
      <c r="AD20" s="22"/>
      <c r="AE20" s="160" t="s">
        <v>19</v>
      </c>
      <c r="AF20" s="161" t="s">
        <v>38</v>
      </c>
      <c r="AG20" s="3589"/>
      <c r="AH20" s="1424" t="s">
        <v>88</v>
      </c>
      <c r="AI20" s="1637" t="s">
        <v>55</v>
      </c>
      <c r="AJ20" s="22">
        <v>49</v>
      </c>
      <c r="AK20" s="160" t="s">
        <v>14</v>
      </c>
      <c r="AL20" s="161" t="s">
        <v>55</v>
      </c>
      <c r="AM20" s="944"/>
    </row>
    <row r="21" spans="2:39" s="940" customFormat="1" ht="13.5" thickBot="1">
      <c r="B21" s="1487" t="s">
        <v>23</v>
      </c>
      <c r="C21" s="1634"/>
      <c r="D21" s="1239" t="s">
        <v>16</v>
      </c>
      <c r="E21" s="1629" t="s">
        <v>38</v>
      </c>
      <c r="F21" s="22"/>
      <c r="G21" s="1631" t="s">
        <v>15</v>
      </c>
      <c r="H21" s="1069" t="s">
        <v>55</v>
      </c>
      <c r="I21" s="43"/>
      <c r="J21" s="1631" t="s">
        <v>15</v>
      </c>
      <c r="K21" s="1069" t="s">
        <v>55</v>
      </c>
      <c r="L21" s="22"/>
      <c r="M21" s="1425" t="s">
        <v>19</v>
      </c>
      <c r="N21" s="3901" t="s">
        <v>38</v>
      </c>
      <c r="O21" s="1233"/>
      <c r="P21" s="1434" t="s">
        <v>18</v>
      </c>
      <c r="Q21" s="1637" t="s">
        <v>55</v>
      </c>
      <c r="R21" s="22">
        <v>23</v>
      </c>
      <c r="S21" s="160" t="s">
        <v>14</v>
      </c>
      <c r="T21" s="161" t="s">
        <v>55</v>
      </c>
      <c r="U21" s="22"/>
      <c r="V21" s="3965" t="s">
        <v>19</v>
      </c>
      <c r="W21" s="161" t="s">
        <v>38</v>
      </c>
      <c r="X21" s="43"/>
      <c r="Y21" s="1631" t="s">
        <v>88</v>
      </c>
      <c r="Z21" s="1069" t="s">
        <v>55</v>
      </c>
      <c r="AA21" s="22"/>
      <c r="AB21" s="1424" t="s">
        <v>17</v>
      </c>
      <c r="AC21" s="1637" t="s">
        <v>55</v>
      </c>
      <c r="AD21" s="46"/>
      <c r="AE21" s="162" t="s">
        <v>16</v>
      </c>
      <c r="AF21" s="163" t="s">
        <v>38</v>
      </c>
      <c r="AG21" s="3589"/>
      <c r="AH21" s="1424" t="s">
        <v>15</v>
      </c>
      <c r="AI21" s="1637" t="s">
        <v>55</v>
      </c>
      <c r="AJ21" s="22"/>
      <c r="AK21" s="191" t="s">
        <v>17</v>
      </c>
      <c r="AL21" s="161" t="s">
        <v>55</v>
      </c>
      <c r="AM21" s="944"/>
    </row>
    <row r="22" spans="2:39" s="940" customFormat="1" ht="13.5" thickBot="1">
      <c r="B22" s="1487" t="s">
        <v>24</v>
      </c>
      <c r="C22" s="1630"/>
      <c r="D22" s="1389" t="s">
        <v>18</v>
      </c>
      <c r="E22" s="1050" t="s">
        <v>15</v>
      </c>
      <c r="F22" s="22">
        <v>6</v>
      </c>
      <c r="G22" s="191" t="s">
        <v>14</v>
      </c>
      <c r="H22" s="161" t="s">
        <v>55</v>
      </c>
      <c r="I22" s="22">
        <v>10</v>
      </c>
      <c r="J22" s="160" t="s">
        <v>14</v>
      </c>
      <c r="K22" s="161" t="s">
        <v>55</v>
      </c>
      <c r="L22" s="46"/>
      <c r="M22" s="1239" t="s">
        <v>16</v>
      </c>
      <c r="N22" s="1638" t="s">
        <v>38</v>
      </c>
      <c r="O22" s="3902"/>
      <c r="P22" s="1424" t="s">
        <v>88</v>
      </c>
      <c r="Q22" s="1637" t="s">
        <v>55</v>
      </c>
      <c r="R22" s="22"/>
      <c r="S22" s="160" t="s">
        <v>17</v>
      </c>
      <c r="T22" s="161" t="s">
        <v>55</v>
      </c>
      <c r="U22" s="46"/>
      <c r="V22" s="162" t="s">
        <v>16</v>
      </c>
      <c r="W22" s="163" t="s">
        <v>38</v>
      </c>
      <c r="X22" s="43"/>
      <c r="Y22" s="1631" t="s">
        <v>15</v>
      </c>
      <c r="Z22" s="1069" t="s">
        <v>55</v>
      </c>
      <c r="AA22" s="22"/>
      <c r="AB22" s="1424" t="s">
        <v>19</v>
      </c>
      <c r="AC22" s="1637" t="s">
        <v>38</v>
      </c>
      <c r="AD22" s="22"/>
      <c r="AE22" s="1635" t="s">
        <v>18</v>
      </c>
      <c r="AF22" s="1069" t="s">
        <v>55</v>
      </c>
      <c r="AG22" s="1628">
        <v>45</v>
      </c>
      <c r="AH22" s="1424" t="s">
        <v>14</v>
      </c>
      <c r="AI22" s="1637" t="s">
        <v>55</v>
      </c>
      <c r="AJ22" s="22"/>
      <c r="AK22" s="160" t="s">
        <v>19</v>
      </c>
      <c r="AL22" s="207" t="s">
        <v>38</v>
      </c>
      <c r="AM22" s="944"/>
    </row>
    <row r="23" spans="2:39" s="940" customFormat="1" ht="13.5" thickBot="1">
      <c r="B23" s="1487" t="s">
        <v>25</v>
      </c>
      <c r="C23" s="1628"/>
      <c r="D23" s="1631" t="s">
        <v>88</v>
      </c>
      <c r="E23" s="1069" t="s">
        <v>55</v>
      </c>
      <c r="F23" s="22"/>
      <c r="G23" s="480" t="s">
        <v>17</v>
      </c>
      <c r="H23" s="161" t="s">
        <v>55</v>
      </c>
      <c r="I23" s="43"/>
      <c r="J23" s="160" t="s">
        <v>17</v>
      </c>
      <c r="K23" s="161" t="s">
        <v>55</v>
      </c>
      <c r="L23" s="1628"/>
      <c r="M23" s="1434" t="s">
        <v>18</v>
      </c>
      <c r="N23" s="1637" t="s">
        <v>55</v>
      </c>
      <c r="O23" s="3902"/>
      <c r="P23" s="1424" t="s">
        <v>15</v>
      </c>
      <c r="Q23" s="1637" t="s">
        <v>55</v>
      </c>
      <c r="R23" s="22"/>
      <c r="S23" s="160" t="s">
        <v>19</v>
      </c>
      <c r="T23" s="161" t="s">
        <v>38</v>
      </c>
      <c r="U23" s="22"/>
      <c r="V23" s="1635" t="s">
        <v>18</v>
      </c>
      <c r="W23" s="1069" t="s">
        <v>55</v>
      </c>
      <c r="X23" s="22">
        <v>32</v>
      </c>
      <c r="Y23" s="191" t="s">
        <v>14</v>
      </c>
      <c r="Z23" s="161" t="s">
        <v>55</v>
      </c>
      <c r="AA23" s="46"/>
      <c r="AB23" s="1239" t="s">
        <v>16</v>
      </c>
      <c r="AC23" s="1638" t="s">
        <v>38</v>
      </c>
      <c r="AD23" s="43"/>
      <c r="AE23" s="1631" t="s">
        <v>88</v>
      </c>
      <c r="AF23" s="1069" t="s">
        <v>55</v>
      </c>
      <c r="AG23" s="1628"/>
      <c r="AH23" s="1424" t="s">
        <v>17</v>
      </c>
      <c r="AI23" s="1637" t="s">
        <v>55</v>
      </c>
      <c r="AJ23" s="46"/>
      <c r="AK23" s="16" t="s">
        <v>16</v>
      </c>
      <c r="AL23" s="166" t="s">
        <v>38</v>
      </c>
      <c r="AM23" s="944"/>
    </row>
    <row r="24" spans="2:39" s="940" customFormat="1" ht="13.5" thickBot="1">
      <c r="B24" s="1487" t="s">
        <v>26</v>
      </c>
      <c r="C24" s="1628"/>
      <c r="D24" s="1631" t="s">
        <v>15</v>
      </c>
      <c r="E24" s="1069" t="s">
        <v>55</v>
      </c>
      <c r="F24" s="22"/>
      <c r="G24" s="160" t="s">
        <v>19</v>
      </c>
      <c r="H24" s="161" t="s">
        <v>38</v>
      </c>
      <c r="I24" s="43"/>
      <c r="J24" s="160" t="s">
        <v>19</v>
      </c>
      <c r="K24" s="161" t="s">
        <v>38</v>
      </c>
      <c r="L24" s="3589"/>
      <c r="M24" s="1631" t="s">
        <v>88</v>
      </c>
      <c r="N24" s="1069" t="s">
        <v>55</v>
      </c>
      <c r="O24" s="22">
        <v>19</v>
      </c>
      <c r="P24" s="1388" t="s">
        <v>14</v>
      </c>
      <c r="Q24" s="1050" t="s">
        <v>15</v>
      </c>
      <c r="R24" s="46"/>
      <c r="S24" s="162" t="s">
        <v>16</v>
      </c>
      <c r="T24" s="19" t="s">
        <v>38</v>
      </c>
      <c r="U24" s="43"/>
      <c r="V24" s="1631" t="s">
        <v>88</v>
      </c>
      <c r="W24" s="1069" t="s">
        <v>55</v>
      </c>
      <c r="X24" s="22"/>
      <c r="Y24" s="191" t="s">
        <v>17</v>
      </c>
      <c r="Z24" s="161" t="s">
        <v>55</v>
      </c>
      <c r="AA24" s="22"/>
      <c r="AB24" s="1424" t="s">
        <v>18</v>
      </c>
      <c r="AC24" s="1637" t="s">
        <v>55</v>
      </c>
      <c r="AD24" s="43"/>
      <c r="AE24" s="1631" t="s">
        <v>15</v>
      </c>
      <c r="AF24" s="1069" t="s">
        <v>55</v>
      </c>
      <c r="AG24" s="1628"/>
      <c r="AH24" s="1424" t="s">
        <v>19</v>
      </c>
      <c r="AI24" s="1637" t="s">
        <v>38</v>
      </c>
      <c r="AJ24" s="22"/>
      <c r="AK24" s="1635" t="s">
        <v>18</v>
      </c>
      <c r="AL24" s="1069" t="s">
        <v>55</v>
      </c>
      <c r="AM24" s="944"/>
    </row>
    <row r="25" spans="2:39" s="940" customFormat="1" ht="13.5" thickBot="1">
      <c r="B25" s="1487" t="s">
        <v>27</v>
      </c>
      <c r="C25" s="1628">
        <v>2</v>
      </c>
      <c r="D25" s="1631" t="s">
        <v>14</v>
      </c>
      <c r="E25" s="1069" t="s">
        <v>55</v>
      </c>
      <c r="F25" s="46"/>
      <c r="G25" s="162" t="s">
        <v>16</v>
      </c>
      <c r="H25" s="163" t="s">
        <v>38</v>
      </c>
      <c r="I25" s="44"/>
      <c r="J25" s="16" t="s">
        <v>16</v>
      </c>
      <c r="K25" s="163" t="s">
        <v>38</v>
      </c>
      <c r="L25" s="3589"/>
      <c r="M25" s="1631" t="s">
        <v>15</v>
      </c>
      <c r="N25" s="1069" t="s">
        <v>55</v>
      </c>
      <c r="O25" s="22"/>
      <c r="P25" s="231" t="s">
        <v>17</v>
      </c>
      <c r="Q25" s="161" t="s">
        <v>55</v>
      </c>
      <c r="R25" s="22"/>
      <c r="S25" s="1635" t="s">
        <v>18</v>
      </c>
      <c r="T25" s="1069" t="s">
        <v>55</v>
      </c>
      <c r="U25" s="43"/>
      <c r="V25" s="1631" t="s">
        <v>15</v>
      </c>
      <c r="W25" s="1069" t="s">
        <v>55</v>
      </c>
      <c r="X25" s="22"/>
      <c r="Y25" s="160" t="s">
        <v>19</v>
      </c>
      <c r="Z25" s="165" t="s">
        <v>38</v>
      </c>
      <c r="AA25" s="22"/>
      <c r="AB25" s="1424" t="s">
        <v>88</v>
      </c>
      <c r="AC25" s="1637" t="s">
        <v>55</v>
      </c>
      <c r="AD25" s="22">
        <v>41</v>
      </c>
      <c r="AE25" s="160" t="s">
        <v>14</v>
      </c>
      <c r="AF25" s="161" t="s">
        <v>55</v>
      </c>
      <c r="AG25" s="1634"/>
      <c r="AH25" s="1239" t="s">
        <v>16</v>
      </c>
      <c r="AI25" s="1638" t="s">
        <v>38</v>
      </c>
      <c r="AJ25" s="43"/>
      <c r="AK25" s="1631" t="s">
        <v>88</v>
      </c>
      <c r="AL25" s="1069" t="s">
        <v>55</v>
      </c>
      <c r="AM25" s="944"/>
    </row>
    <row r="26" spans="2:39" s="940" customFormat="1" ht="13.5" thickBot="1">
      <c r="B26" s="1487" t="s">
        <v>28</v>
      </c>
      <c r="C26" s="1628"/>
      <c r="D26" s="1635" t="s">
        <v>17</v>
      </c>
      <c r="E26" s="1069" t="s">
        <v>55</v>
      </c>
      <c r="F26" s="25"/>
      <c r="G26" s="1633" t="s">
        <v>18</v>
      </c>
      <c r="H26" s="1069" t="s">
        <v>55</v>
      </c>
      <c r="I26" s="22"/>
      <c r="J26" s="1635" t="s">
        <v>18</v>
      </c>
      <c r="K26" s="1069" t="s">
        <v>55</v>
      </c>
      <c r="L26" s="1628">
        <v>15</v>
      </c>
      <c r="M26" s="1631" t="s">
        <v>14</v>
      </c>
      <c r="N26" s="1069" t="s">
        <v>55</v>
      </c>
      <c r="O26" s="22"/>
      <c r="P26" s="191" t="s">
        <v>19</v>
      </c>
      <c r="Q26" s="161" t="s">
        <v>38</v>
      </c>
      <c r="R26" s="43"/>
      <c r="S26" s="1631" t="s">
        <v>88</v>
      </c>
      <c r="T26" s="1069" t="s">
        <v>55</v>
      </c>
      <c r="U26" s="22">
        <v>28</v>
      </c>
      <c r="V26" s="160" t="s">
        <v>14</v>
      </c>
      <c r="W26" s="161" t="s">
        <v>55</v>
      </c>
      <c r="X26" s="46"/>
      <c r="Y26" s="162" t="s">
        <v>16</v>
      </c>
      <c r="Z26" s="166" t="s">
        <v>38</v>
      </c>
      <c r="AA26" s="22"/>
      <c r="AB26" s="1424" t="s">
        <v>15</v>
      </c>
      <c r="AC26" s="1637" t="s">
        <v>55</v>
      </c>
      <c r="AD26" s="22"/>
      <c r="AE26" s="191" t="s">
        <v>17</v>
      </c>
      <c r="AF26" s="161" t="s">
        <v>55</v>
      </c>
      <c r="AG26" s="1630"/>
      <c r="AH26" s="1423" t="s">
        <v>18</v>
      </c>
      <c r="AI26" s="1637" t="s">
        <v>55</v>
      </c>
      <c r="AJ26" s="43"/>
      <c r="AK26" s="1631" t="s">
        <v>15</v>
      </c>
      <c r="AL26" s="1069" t="s">
        <v>55</v>
      </c>
      <c r="AM26" s="944"/>
    </row>
    <row r="27" spans="2:39" s="940" customFormat="1" ht="13.5" thickBot="1">
      <c r="B27" s="1487" t="s">
        <v>29</v>
      </c>
      <c r="C27" s="1628"/>
      <c r="D27" s="1631" t="s">
        <v>19</v>
      </c>
      <c r="E27" s="1069" t="s">
        <v>38</v>
      </c>
      <c r="F27" s="22"/>
      <c r="G27" s="1631" t="s">
        <v>88</v>
      </c>
      <c r="H27" s="1069" t="s">
        <v>55</v>
      </c>
      <c r="I27" s="43"/>
      <c r="J27" s="1631" t="s">
        <v>88</v>
      </c>
      <c r="K27" s="1069" t="s">
        <v>55</v>
      </c>
      <c r="L27" s="1628"/>
      <c r="M27" s="3590" t="s">
        <v>17</v>
      </c>
      <c r="N27" s="3591" t="s">
        <v>55</v>
      </c>
      <c r="O27" s="46"/>
      <c r="P27" s="162" t="s">
        <v>16</v>
      </c>
      <c r="Q27" s="163" t="s">
        <v>38</v>
      </c>
      <c r="R27" s="43"/>
      <c r="S27" s="1631" t="s">
        <v>15</v>
      </c>
      <c r="T27" s="1069" t="s">
        <v>55</v>
      </c>
      <c r="U27" s="22"/>
      <c r="V27" s="160" t="s">
        <v>17</v>
      </c>
      <c r="W27" s="161" t="s">
        <v>55</v>
      </c>
      <c r="X27" s="22"/>
      <c r="Y27" s="1635" t="s">
        <v>18</v>
      </c>
      <c r="Z27" s="1069" t="s">
        <v>55</v>
      </c>
      <c r="AA27" s="22">
        <v>37</v>
      </c>
      <c r="AB27" s="1424" t="s">
        <v>14</v>
      </c>
      <c r="AC27" s="1637" t="s">
        <v>55</v>
      </c>
      <c r="AD27" s="22"/>
      <c r="AE27" s="191" t="s">
        <v>19</v>
      </c>
      <c r="AF27" s="161" t="s">
        <v>38</v>
      </c>
      <c r="AG27" s="1628"/>
      <c r="AH27" s="1434" t="s">
        <v>88</v>
      </c>
      <c r="AI27" s="1637" t="s">
        <v>55</v>
      </c>
      <c r="AJ27" s="22">
        <v>50</v>
      </c>
      <c r="AK27" s="1631" t="s">
        <v>14</v>
      </c>
      <c r="AL27" s="161" t="s">
        <v>55</v>
      </c>
      <c r="AM27" s="944"/>
    </row>
    <row r="28" spans="2:39" s="940" customFormat="1" ht="13.5" thickBot="1">
      <c r="B28" s="1487" t="s">
        <v>30</v>
      </c>
      <c r="C28" s="1634"/>
      <c r="D28" s="1636" t="s">
        <v>16</v>
      </c>
      <c r="E28" s="1629" t="s">
        <v>38</v>
      </c>
      <c r="F28" s="22"/>
      <c r="G28" s="1631" t="s">
        <v>15</v>
      </c>
      <c r="H28" s="1069" t="s">
        <v>55</v>
      </c>
      <c r="I28" s="43"/>
      <c r="J28" s="1631" t="s">
        <v>15</v>
      </c>
      <c r="K28" s="1069" t="s">
        <v>55</v>
      </c>
      <c r="L28" s="1628"/>
      <c r="M28" s="3590" t="s">
        <v>19</v>
      </c>
      <c r="N28" s="3591" t="s">
        <v>38</v>
      </c>
      <c r="O28" s="22"/>
      <c r="P28" s="1635" t="s">
        <v>18</v>
      </c>
      <c r="Q28" s="1069" t="s">
        <v>55</v>
      </c>
      <c r="R28" s="22">
        <v>24</v>
      </c>
      <c r="S28" s="160" t="s">
        <v>14</v>
      </c>
      <c r="T28" s="161" t="s">
        <v>55</v>
      </c>
      <c r="U28" s="22"/>
      <c r="V28" s="160" t="s">
        <v>19</v>
      </c>
      <c r="W28" s="161" t="s">
        <v>38</v>
      </c>
      <c r="X28" s="43"/>
      <c r="Y28" s="1631" t="s">
        <v>88</v>
      </c>
      <c r="Z28" s="1069" t="s">
        <v>55</v>
      </c>
      <c r="AA28" s="22"/>
      <c r="AB28" s="1424" t="s">
        <v>17</v>
      </c>
      <c r="AC28" s="1637" t="s">
        <v>55</v>
      </c>
      <c r="AD28" s="46"/>
      <c r="AE28" s="162" t="s">
        <v>16</v>
      </c>
      <c r="AF28" s="163" t="s">
        <v>38</v>
      </c>
      <c r="AG28" s="1628"/>
      <c r="AH28" s="1434" t="s">
        <v>15</v>
      </c>
      <c r="AI28" s="1637" t="s">
        <v>55</v>
      </c>
      <c r="AJ28" s="22"/>
      <c r="AK28" s="1631" t="s">
        <v>17</v>
      </c>
      <c r="AL28" s="161" t="s">
        <v>55</v>
      </c>
      <c r="AM28" s="944"/>
    </row>
    <row r="29" spans="2:39" s="940" customFormat="1" ht="13.5" thickBot="1">
      <c r="B29" s="1487" t="s">
        <v>31</v>
      </c>
      <c r="C29" s="1630"/>
      <c r="D29" s="1633" t="s">
        <v>18</v>
      </c>
      <c r="E29" s="1069" t="s">
        <v>55</v>
      </c>
      <c r="F29" s="22">
        <v>7</v>
      </c>
      <c r="G29" s="160" t="s">
        <v>14</v>
      </c>
      <c r="H29" s="161" t="s">
        <v>55</v>
      </c>
      <c r="I29" s="22">
        <v>11</v>
      </c>
      <c r="J29" s="160" t="s">
        <v>14</v>
      </c>
      <c r="K29" s="161" t="s">
        <v>55</v>
      </c>
      <c r="L29" s="1634"/>
      <c r="M29" s="3592" t="s">
        <v>16</v>
      </c>
      <c r="N29" s="3593" t="s">
        <v>38</v>
      </c>
      <c r="O29" s="43"/>
      <c r="P29" s="1631" t="s">
        <v>88</v>
      </c>
      <c r="Q29" s="1069" t="s">
        <v>55</v>
      </c>
      <c r="R29" s="22"/>
      <c r="S29" s="160" t="s">
        <v>17</v>
      </c>
      <c r="T29" s="161" t="s">
        <v>55</v>
      </c>
      <c r="U29" s="46"/>
      <c r="V29" s="16" t="s">
        <v>16</v>
      </c>
      <c r="W29" s="163" t="s">
        <v>38</v>
      </c>
      <c r="X29" s="43"/>
      <c r="Y29" s="1631" t="s">
        <v>15</v>
      </c>
      <c r="Z29" s="1069" t="s">
        <v>55</v>
      </c>
      <c r="AA29" s="22"/>
      <c r="AB29" s="160" t="s">
        <v>19</v>
      </c>
      <c r="AC29" s="161" t="s">
        <v>38</v>
      </c>
      <c r="AD29" s="22"/>
      <c r="AE29" s="1635" t="s">
        <v>18</v>
      </c>
      <c r="AF29" s="1069" t="s">
        <v>55</v>
      </c>
      <c r="AG29" s="1628">
        <v>46</v>
      </c>
      <c r="AH29" s="1434" t="s">
        <v>14</v>
      </c>
      <c r="AI29" s="1637" t="s">
        <v>55</v>
      </c>
      <c r="AJ29" s="22"/>
      <c r="AK29" s="1631" t="s">
        <v>19</v>
      </c>
      <c r="AL29" s="165" t="s">
        <v>38</v>
      </c>
      <c r="AM29" s="944"/>
    </row>
    <row r="30" spans="2:39" s="940" customFormat="1" ht="13.5" thickBot="1">
      <c r="B30" s="1487" t="s">
        <v>32</v>
      </c>
      <c r="C30" s="1628"/>
      <c r="D30" s="1631" t="s">
        <v>88</v>
      </c>
      <c r="E30" s="1069" t="s">
        <v>55</v>
      </c>
      <c r="F30" s="43"/>
      <c r="G30" s="160" t="s">
        <v>17</v>
      </c>
      <c r="H30" s="161" t="s">
        <v>55</v>
      </c>
      <c r="I30" s="43"/>
      <c r="J30" s="1635" t="s">
        <v>17</v>
      </c>
      <c r="K30" s="161" t="s">
        <v>55</v>
      </c>
      <c r="L30" s="1628"/>
      <c r="M30" s="1635" t="s">
        <v>18</v>
      </c>
      <c r="N30" s="1069" t="s">
        <v>55</v>
      </c>
      <c r="O30" s="43"/>
      <c r="P30" s="1631" t="s">
        <v>15</v>
      </c>
      <c r="Q30" s="1069" t="s">
        <v>55</v>
      </c>
      <c r="R30" s="22"/>
      <c r="S30" s="160" t="s">
        <v>19</v>
      </c>
      <c r="T30" s="161" t="s">
        <v>38</v>
      </c>
      <c r="U30" s="22"/>
      <c r="V30" s="1635" t="s">
        <v>18</v>
      </c>
      <c r="W30" s="1069" t="s">
        <v>55</v>
      </c>
      <c r="X30" s="22">
        <v>33</v>
      </c>
      <c r="Y30" s="10" t="s">
        <v>14</v>
      </c>
      <c r="Z30" s="161" t="s">
        <v>55</v>
      </c>
      <c r="AA30" s="46"/>
      <c r="AB30" s="1239" t="s">
        <v>16</v>
      </c>
      <c r="AC30" s="163" t="s">
        <v>38</v>
      </c>
      <c r="AD30" s="43"/>
      <c r="AE30" s="1631" t="s">
        <v>88</v>
      </c>
      <c r="AF30" s="1069" t="s">
        <v>55</v>
      </c>
      <c r="AG30" s="22"/>
      <c r="AH30" s="1434" t="s">
        <v>17</v>
      </c>
      <c r="AI30" s="1637" t="s">
        <v>55</v>
      </c>
      <c r="AJ30" s="46"/>
      <c r="AK30" s="1636" t="s">
        <v>16</v>
      </c>
      <c r="AL30" s="19" t="s">
        <v>38</v>
      </c>
      <c r="AM30" s="944"/>
    </row>
    <row r="31" spans="2:39" s="940" customFormat="1" ht="13.5" thickBot="1">
      <c r="B31" s="1487" t="s">
        <v>34</v>
      </c>
      <c r="C31" s="1628"/>
      <c r="D31" s="1631" t="s">
        <v>15</v>
      </c>
      <c r="E31" s="1069" t="s">
        <v>55</v>
      </c>
      <c r="F31" s="43"/>
      <c r="G31" s="160" t="s">
        <v>19</v>
      </c>
      <c r="H31" s="161" t="s">
        <v>38</v>
      </c>
      <c r="I31" s="43"/>
      <c r="J31" s="1631" t="s">
        <v>19</v>
      </c>
      <c r="K31" s="168" t="s">
        <v>38</v>
      </c>
      <c r="L31" s="3589"/>
      <c r="M31" s="1631" t="s">
        <v>88</v>
      </c>
      <c r="N31" s="1069" t="s">
        <v>55</v>
      </c>
      <c r="O31" s="22">
        <v>20</v>
      </c>
      <c r="P31" s="160" t="s">
        <v>14</v>
      </c>
      <c r="Q31" s="161" t="s">
        <v>55</v>
      </c>
      <c r="R31" s="46"/>
      <c r="S31" s="162" t="s">
        <v>16</v>
      </c>
      <c r="T31" s="163" t="s">
        <v>38</v>
      </c>
      <c r="U31" s="43"/>
      <c r="V31" s="1631" t="s">
        <v>88</v>
      </c>
      <c r="W31" s="1069" t="s">
        <v>55</v>
      </c>
      <c r="X31" s="22"/>
      <c r="Y31" s="191" t="s">
        <v>17</v>
      </c>
      <c r="Z31" s="161" t="s">
        <v>55</v>
      </c>
      <c r="AA31" s="22"/>
      <c r="AB31" s="1391" t="s">
        <v>18</v>
      </c>
      <c r="AC31" s="1050" t="s">
        <v>15</v>
      </c>
      <c r="AD31" s="43"/>
      <c r="AE31" s="1631" t="s">
        <v>15</v>
      </c>
      <c r="AF31" s="1069" t="s">
        <v>55</v>
      </c>
      <c r="AG31" s="22"/>
      <c r="AH31" s="160" t="s">
        <v>19</v>
      </c>
      <c r="AI31" s="161" t="s">
        <v>38</v>
      </c>
      <c r="AJ31" s="22"/>
      <c r="AK31" s="1635" t="s">
        <v>18</v>
      </c>
      <c r="AL31" s="1069" t="s">
        <v>55</v>
      </c>
      <c r="AM31" s="944"/>
    </row>
    <row r="32" spans="2:39" s="940" customFormat="1" ht="12.75" customHeight="1" thickBot="1">
      <c r="B32" s="1487" t="s">
        <v>35</v>
      </c>
      <c r="C32" s="1628">
        <v>3</v>
      </c>
      <c r="D32" s="1631" t="s">
        <v>14</v>
      </c>
      <c r="E32" s="1069" t="s">
        <v>55</v>
      </c>
      <c r="F32" s="44"/>
      <c r="G32" s="162" t="s">
        <v>16</v>
      </c>
      <c r="H32" s="163" t="s">
        <v>38</v>
      </c>
      <c r="I32" s="46"/>
      <c r="J32" s="1636" t="s">
        <v>16</v>
      </c>
      <c r="K32" s="163" t="s">
        <v>38</v>
      </c>
      <c r="L32" s="3589"/>
      <c r="M32" s="1631" t="s">
        <v>15</v>
      </c>
      <c r="N32" s="1069" t="s">
        <v>55</v>
      </c>
      <c r="O32" s="22"/>
      <c r="P32" s="231" t="s">
        <v>17</v>
      </c>
      <c r="Q32" s="161" t="s">
        <v>55</v>
      </c>
      <c r="R32" s="22"/>
      <c r="S32" s="1635" t="s">
        <v>18</v>
      </c>
      <c r="T32" s="1069" t="s">
        <v>55</v>
      </c>
      <c r="U32" s="43"/>
      <c r="V32" s="1631" t="s">
        <v>15</v>
      </c>
      <c r="W32" s="1069" t="s">
        <v>55</v>
      </c>
      <c r="X32" s="22"/>
      <c r="Y32" s="1631" t="s">
        <v>19</v>
      </c>
      <c r="Z32" s="161" t="s">
        <v>38</v>
      </c>
      <c r="AA32" s="43"/>
      <c r="AB32" s="1631" t="s">
        <v>88</v>
      </c>
      <c r="AC32" s="1069" t="s">
        <v>55</v>
      </c>
      <c r="AD32" s="22">
        <v>42</v>
      </c>
      <c r="AE32" s="160" t="s">
        <v>14</v>
      </c>
      <c r="AF32" s="161" t="s">
        <v>55</v>
      </c>
      <c r="AG32" s="46"/>
      <c r="AH32" s="1239" t="s">
        <v>16</v>
      </c>
      <c r="AI32" s="163" t="s">
        <v>38</v>
      </c>
      <c r="AJ32" s="43"/>
      <c r="AK32" s="1631" t="s">
        <v>88</v>
      </c>
      <c r="AL32" s="1069" t="s">
        <v>55</v>
      </c>
      <c r="AM32" s="944"/>
    </row>
    <row r="33" spans="2:40" s="940" customFormat="1" ht="13.5" thickBot="1">
      <c r="B33" s="1487" t="s">
        <v>36</v>
      </c>
      <c r="C33" s="1628"/>
      <c r="D33" s="1631" t="s">
        <v>17</v>
      </c>
      <c r="E33" s="1069" t="s">
        <v>55</v>
      </c>
      <c r="F33" s="22"/>
      <c r="G33" s="1635" t="s">
        <v>18</v>
      </c>
      <c r="H33" s="1069" t="s">
        <v>55</v>
      </c>
      <c r="I33" s="22"/>
      <c r="J33" s="1635" t="s">
        <v>18</v>
      </c>
      <c r="K33" s="1069" t="s">
        <v>55</v>
      </c>
      <c r="L33" s="1628">
        <v>16</v>
      </c>
      <c r="M33" s="3594" t="s">
        <v>14</v>
      </c>
      <c r="N33" s="3591" t="s">
        <v>55</v>
      </c>
      <c r="O33" s="22"/>
      <c r="P33" s="231" t="s">
        <v>19</v>
      </c>
      <c r="Q33" s="161" t="s">
        <v>38</v>
      </c>
      <c r="R33" s="43"/>
      <c r="S33" s="1631" t="s">
        <v>88</v>
      </c>
      <c r="T33" s="1069" t="s">
        <v>55</v>
      </c>
      <c r="U33" s="22">
        <v>29</v>
      </c>
      <c r="V33" s="160" t="s">
        <v>14</v>
      </c>
      <c r="W33" s="165" t="s">
        <v>55</v>
      </c>
      <c r="X33" s="46"/>
      <c r="Y33" s="162" t="s">
        <v>16</v>
      </c>
      <c r="Z33" s="163" t="s">
        <v>38</v>
      </c>
      <c r="AA33" s="43"/>
      <c r="AB33" s="1631" t="s">
        <v>15</v>
      </c>
      <c r="AC33" s="1069" t="s">
        <v>55</v>
      </c>
      <c r="AD33" s="22"/>
      <c r="AE33" s="160" t="s">
        <v>17</v>
      </c>
      <c r="AF33" s="161" t="s">
        <v>55</v>
      </c>
      <c r="AG33" s="22"/>
      <c r="AH33" s="1391" t="s">
        <v>18</v>
      </c>
      <c r="AI33" s="1050" t="s">
        <v>15</v>
      </c>
      <c r="AJ33" s="43"/>
      <c r="AK33" s="1631" t="s">
        <v>15</v>
      </c>
      <c r="AL33" s="1069" t="s">
        <v>55</v>
      </c>
      <c r="AM33" s="944"/>
    </row>
    <row r="34" spans="2:40" s="940" customFormat="1" ht="13.5" thickBot="1">
      <c r="B34" s="1487" t="s">
        <v>37</v>
      </c>
      <c r="C34" s="1628"/>
      <c r="D34" s="1631" t="s">
        <v>19</v>
      </c>
      <c r="E34" s="1069" t="s">
        <v>38</v>
      </c>
      <c r="F34" s="43"/>
      <c r="G34" s="1631" t="s">
        <v>88</v>
      </c>
      <c r="H34" s="1069" t="s">
        <v>55</v>
      </c>
      <c r="I34" s="43"/>
      <c r="J34" s="1631" t="s">
        <v>88</v>
      </c>
      <c r="K34" s="1069" t="s">
        <v>55</v>
      </c>
      <c r="L34" s="1628"/>
      <c r="M34" s="3963" t="s">
        <v>17</v>
      </c>
      <c r="N34" s="3962" t="s">
        <v>15</v>
      </c>
      <c r="O34" s="46"/>
      <c r="P34" s="16" t="s">
        <v>16</v>
      </c>
      <c r="Q34" s="163" t="s">
        <v>38</v>
      </c>
      <c r="R34" s="43"/>
      <c r="S34" s="1631" t="s">
        <v>15</v>
      </c>
      <c r="T34" s="1069" t="s">
        <v>55</v>
      </c>
      <c r="U34" s="22"/>
      <c r="V34" s="160" t="s">
        <v>17</v>
      </c>
      <c r="W34" s="165" t="s">
        <v>55</v>
      </c>
      <c r="X34" s="22"/>
      <c r="Y34" s="1635" t="s">
        <v>18</v>
      </c>
      <c r="Z34" s="1069" t="s">
        <v>55</v>
      </c>
      <c r="AA34" s="22">
        <v>38</v>
      </c>
      <c r="AB34" s="160" t="s">
        <v>14</v>
      </c>
      <c r="AC34" s="161" t="s">
        <v>55</v>
      </c>
      <c r="AD34" s="22"/>
      <c r="AE34" s="160" t="s">
        <v>19</v>
      </c>
      <c r="AF34" s="161" t="s">
        <v>38</v>
      </c>
      <c r="AG34" s="43"/>
      <c r="AH34" s="1631" t="s">
        <v>88</v>
      </c>
      <c r="AI34" s="1069" t="s">
        <v>55</v>
      </c>
      <c r="AJ34" s="22">
        <v>51</v>
      </c>
      <c r="AK34" s="3590" t="s">
        <v>14</v>
      </c>
      <c r="AL34" s="165" t="s">
        <v>55</v>
      </c>
      <c r="AM34" s="944"/>
    </row>
    <row r="35" spans="2:40" s="940" customFormat="1" ht="13.5" thickBot="1">
      <c r="B35" s="1487" t="s">
        <v>39</v>
      </c>
      <c r="C35" s="1634"/>
      <c r="D35" s="1632" t="s">
        <v>16</v>
      </c>
      <c r="E35" s="1629" t="s">
        <v>38</v>
      </c>
      <c r="F35" s="43"/>
      <c r="G35" s="1631" t="s">
        <v>15</v>
      </c>
      <c r="H35" s="1069" t="s">
        <v>55</v>
      </c>
      <c r="I35" s="43"/>
      <c r="J35" s="1631" t="s">
        <v>15</v>
      </c>
      <c r="K35" s="1069" t="s">
        <v>55</v>
      </c>
      <c r="L35" s="1628"/>
      <c r="M35" s="3594" t="s">
        <v>19</v>
      </c>
      <c r="N35" s="3591" t="s">
        <v>38</v>
      </c>
      <c r="O35" s="22"/>
      <c r="P35" s="1635" t="s">
        <v>18</v>
      </c>
      <c r="Q35" s="1069" t="s">
        <v>55</v>
      </c>
      <c r="R35" s="22">
        <v>25</v>
      </c>
      <c r="S35" s="160" t="s">
        <v>14</v>
      </c>
      <c r="T35" s="161" t="s">
        <v>55</v>
      </c>
      <c r="U35" s="22"/>
      <c r="V35" s="231" t="s">
        <v>19</v>
      </c>
      <c r="W35" s="168" t="s">
        <v>38</v>
      </c>
      <c r="X35" s="43"/>
      <c r="Y35" s="1631" t="s">
        <v>88</v>
      </c>
      <c r="Z35" s="1069" t="s">
        <v>55</v>
      </c>
      <c r="AA35" s="1628"/>
      <c r="AB35" s="160" t="s">
        <v>17</v>
      </c>
      <c r="AC35" s="161" t="s">
        <v>55</v>
      </c>
      <c r="AD35" s="46"/>
      <c r="AE35" s="16" t="s">
        <v>16</v>
      </c>
      <c r="AF35" s="19" t="s">
        <v>38</v>
      </c>
      <c r="AG35" s="43"/>
      <c r="AH35" s="1631" t="s">
        <v>15</v>
      </c>
      <c r="AI35" s="1069" t="s">
        <v>55</v>
      </c>
      <c r="AJ35" s="22"/>
      <c r="AK35" s="3594" t="s">
        <v>17</v>
      </c>
      <c r="AL35" s="168" t="s">
        <v>55</v>
      </c>
      <c r="AM35" s="944"/>
    </row>
    <row r="36" spans="2:40" s="940" customFormat="1" ht="13.5" thickBot="1">
      <c r="B36" s="1487" t="s">
        <v>40</v>
      </c>
      <c r="C36" s="25"/>
      <c r="D36" s="1633" t="s">
        <v>18</v>
      </c>
      <c r="E36" s="1069" t="s">
        <v>55</v>
      </c>
      <c r="F36" s="22">
        <v>8</v>
      </c>
      <c r="G36" s="160" t="s">
        <v>14</v>
      </c>
      <c r="H36" s="161" t="s">
        <v>55</v>
      </c>
      <c r="I36" s="22">
        <v>12</v>
      </c>
      <c r="J36" s="160" t="s">
        <v>14</v>
      </c>
      <c r="K36" s="161" t="s">
        <v>55</v>
      </c>
      <c r="L36" s="1634"/>
      <c r="M36" s="3592" t="s">
        <v>16</v>
      </c>
      <c r="N36" s="3593" t="s">
        <v>38</v>
      </c>
      <c r="O36" s="43"/>
      <c r="P36" s="1631" t="s">
        <v>88</v>
      </c>
      <c r="Q36" s="1069" t="s">
        <v>55</v>
      </c>
      <c r="R36" s="22"/>
      <c r="S36" s="160" t="s">
        <v>17</v>
      </c>
      <c r="T36" s="161" t="s">
        <v>55</v>
      </c>
      <c r="U36" s="46"/>
      <c r="V36" s="16" t="s">
        <v>16</v>
      </c>
      <c r="W36" s="163" t="s">
        <v>38</v>
      </c>
      <c r="X36" s="43"/>
      <c r="Y36" s="1631" t="s">
        <v>15</v>
      </c>
      <c r="Z36" s="1069" t="s">
        <v>55</v>
      </c>
      <c r="AA36" s="22"/>
      <c r="AB36" s="231" t="s">
        <v>19</v>
      </c>
      <c r="AC36" s="168" t="s">
        <v>38</v>
      </c>
      <c r="AD36" s="22"/>
      <c r="AE36" s="1635" t="s">
        <v>18</v>
      </c>
      <c r="AF36" s="1069" t="s">
        <v>55</v>
      </c>
      <c r="AG36" s="22">
        <v>47</v>
      </c>
      <c r="AH36" s="160" t="s">
        <v>14</v>
      </c>
      <c r="AI36" s="161" t="s">
        <v>55</v>
      </c>
      <c r="AJ36" s="22"/>
      <c r="AK36" s="3590" t="s">
        <v>19</v>
      </c>
      <c r="AL36" s="165" t="s">
        <v>38</v>
      </c>
      <c r="AM36" s="944"/>
    </row>
    <row r="37" spans="2:40" s="940" customFormat="1" ht="13.5" thickBot="1">
      <c r="B37" s="1487" t="s">
        <v>41</v>
      </c>
      <c r="C37" s="22"/>
      <c r="D37" s="1631" t="s">
        <v>88</v>
      </c>
      <c r="E37" s="1069" t="s">
        <v>55</v>
      </c>
      <c r="F37" s="43"/>
      <c r="G37" s="160" t="s">
        <v>17</v>
      </c>
      <c r="H37" s="161" t="s">
        <v>55</v>
      </c>
      <c r="I37" s="22"/>
      <c r="J37" s="1631" t="s">
        <v>17</v>
      </c>
      <c r="K37" s="161" t="s">
        <v>55</v>
      </c>
      <c r="L37" s="1628"/>
      <c r="M37" s="1391" t="s">
        <v>18</v>
      </c>
      <c r="N37" s="1050" t="s">
        <v>15</v>
      </c>
      <c r="O37" s="43"/>
      <c r="P37" s="1631" t="s">
        <v>15</v>
      </c>
      <c r="Q37" s="1069" t="s">
        <v>55</v>
      </c>
      <c r="R37" s="22"/>
      <c r="S37" s="160" t="s">
        <v>19</v>
      </c>
      <c r="T37" s="161" t="s">
        <v>38</v>
      </c>
      <c r="U37" s="22"/>
      <c r="V37" s="1635" t="s">
        <v>18</v>
      </c>
      <c r="W37" s="1069" t="s">
        <v>55</v>
      </c>
      <c r="X37" s="22">
        <v>34</v>
      </c>
      <c r="Y37" s="3590" t="s">
        <v>14</v>
      </c>
      <c r="Z37" s="161" t="s">
        <v>55</v>
      </c>
      <c r="AA37" s="46"/>
      <c r="AB37" s="162" t="s">
        <v>16</v>
      </c>
      <c r="AC37" s="163" t="s">
        <v>38</v>
      </c>
      <c r="AD37" s="43"/>
      <c r="AE37" s="1631" t="s">
        <v>88</v>
      </c>
      <c r="AF37" s="1069" t="s">
        <v>55</v>
      </c>
      <c r="AG37" s="22"/>
      <c r="AH37" s="160" t="s">
        <v>17</v>
      </c>
      <c r="AI37" s="161" t="s">
        <v>55</v>
      </c>
      <c r="AJ37" s="46"/>
      <c r="AK37" s="1446" t="s">
        <v>16</v>
      </c>
      <c r="AL37" s="3905" t="s">
        <v>38</v>
      </c>
      <c r="AM37" s="944"/>
    </row>
    <row r="38" spans="2:40" s="940" customFormat="1" ht="13.5" thickBot="1">
      <c r="B38" s="1487" t="s">
        <v>42</v>
      </c>
      <c r="C38" s="22"/>
      <c r="D38" s="1631" t="s">
        <v>15</v>
      </c>
      <c r="E38" s="1069" t="s">
        <v>55</v>
      </c>
      <c r="F38" s="43"/>
      <c r="G38" s="160" t="s">
        <v>19</v>
      </c>
      <c r="H38" s="161" t="s">
        <v>38</v>
      </c>
      <c r="I38" s="22"/>
      <c r="J38" s="1631" t="s">
        <v>19</v>
      </c>
      <c r="K38" s="161" t="s">
        <v>38</v>
      </c>
      <c r="L38" s="3589"/>
      <c r="M38" s="1631" t="s">
        <v>88</v>
      </c>
      <c r="N38" s="1069" t="s">
        <v>55</v>
      </c>
      <c r="O38" s="22">
        <v>21</v>
      </c>
      <c r="P38" s="160" t="s">
        <v>14</v>
      </c>
      <c r="Q38" s="161" t="s">
        <v>55</v>
      </c>
      <c r="R38" s="46"/>
      <c r="S38" s="1632" t="s">
        <v>16</v>
      </c>
      <c r="T38" s="163" t="s">
        <v>38</v>
      </c>
      <c r="U38" s="43"/>
      <c r="V38" s="1631" t="s">
        <v>88</v>
      </c>
      <c r="W38" s="1069" t="s">
        <v>55</v>
      </c>
      <c r="X38" s="1628"/>
      <c r="Y38" s="3590" t="s">
        <v>17</v>
      </c>
      <c r="Z38" s="1069" t="s">
        <v>55</v>
      </c>
      <c r="AA38" s="22"/>
      <c r="AB38" s="1635" t="s">
        <v>18</v>
      </c>
      <c r="AC38" s="1069" t="s">
        <v>55</v>
      </c>
      <c r="AD38" s="43"/>
      <c r="AE38" s="1631" t="s">
        <v>15</v>
      </c>
      <c r="AF38" s="1069" t="s">
        <v>55</v>
      </c>
      <c r="AG38" s="22"/>
      <c r="AH38" s="160" t="s">
        <v>19</v>
      </c>
      <c r="AI38" s="161" t="s">
        <v>38</v>
      </c>
      <c r="AJ38" s="22"/>
      <c r="AK38" s="1434" t="s">
        <v>18</v>
      </c>
      <c r="AL38" s="1637" t="s">
        <v>55</v>
      </c>
      <c r="AM38" s="944"/>
    </row>
    <row r="39" spans="2:40" s="940" customFormat="1" ht="13.5" thickBot="1">
      <c r="B39" s="1487" t="s">
        <v>43</v>
      </c>
      <c r="C39" s="22">
        <v>4</v>
      </c>
      <c r="D39" s="160" t="s">
        <v>14</v>
      </c>
      <c r="E39" s="161" t="s">
        <v>55</v>
      </c>
      <c r="F39" s="44"/>
      <c r="G39" s="162" t="s">
        <v>16</v>
      </c>
      <c r="H39" s="163" t="s">
        <v>38</v>
      </c>
      <c r="I39" s="22"/>
      <c r="J39" s="1632" t="s">
        <v>16</v>
      </c>
      <c r="K39" s="163" t="s">
        <v>38</v>
      </c>
      <c r="L39" s="3589"/>
      <c r="M39" s="1631" t="s">
        <v>15</v>
      </c>
      <c r="N39" s="1069" t="s">
        <v>55</v>
      </c>
      <c r="O39" s="22"/>
      <c r="P39" s="160" t="s">
        <v>17</v>
      </c>
      <c r="Q39" s="161" t="s">
        <v>55</v>
      </c>
      <c r="R39" s="25"/>
      <c r="S39" s="164" t="s">
        <v>18</v>
      </c>
      <c r="T39" s="1069" t="s">
        <v>55</v>
      </c>
      <c r="U39" s="43"/>
      <c r="V39" s="1631" t="s">
        <v>15</v>
      </c>
      <c r="W39" s="1069" t="s">
        <v>55</v>
      </c>
      <c r="X39" s="1628"/>
      <c r="Y39" s="3590" t="s">
        <v>19</v>
      </c>
      <c r="Z39" s="161" t="s">
        <v>38</v>
      </c>
      <c r="AA39" s="43"/>
      <c r="AB39" s="1631" t="s">
        <v>88</v>
      </c>
      <c r="AC39" s="1069" t="s">
        <v>55</v>
      </c>
      <c r="AD39" s="1628">
        <v>43</v>
      </c>
      <c r="AE39" s="1631" t="s">
        <v>14</v>
      </c>
      <c r="AF39" s="1069" t="s">
        <v>55</v>
      </c>
      <c r="AG39" s="46"/>
      <c r="AH39" s="162" t="s">
        <v>16</v>
      </c>
      <c r="AI39" s="163" t="s">
        <v>38</v>
      </c>
      <c r="AJ39" s="43"/>
      <c r="AK39" s="1424" t="s">
        <v>88</v>
      </c>
      <c r="AL39" s="1637" t="s">
        <v>55</v>
      </c>
      <c r="AM39" s="944"/>
    </row>
    <row r="40" spans="2:40" s="940" customFormat="1" ht="13.5" thickBot="1">
      <c r="B40" s="1487" t="s">
        <v>44</v>
      </c>
      <c r="C40" s="22"/>
      <c r="D40" s="160" t="s">
        <v>17</v>
      </c>
      <c r="E40" s="161" t="s">
        <v>55</v>
      </c>
      <c r="F40" s="25"/>
      <c r="G40" s="1635" t="s">
        <v>18</v>
      </c>
      <c r="H40" s="1069" t="s">
        <v>55</v>
      </c>
      <c r="I40" s="25"/>
      <c r="J40" s="1633" t="s">
        <v>18</v>
      </c>
      <c r="K40" s="1069" t="s">
        <v>55</v>
      </c>
      <c r="L40" s="1628">
        <v>17</v>
      </c>
      <c r="M40" s="1631" t="s">
        <v>14</v>
      </c>
      <c r="N40" s="1069" t="s">
        <v>55</v>
      </c>
      <c r="O40" s="22"/>
      <c r="P40" s="160" t="s">
        <v>19</v>
      </c>
      <c r="Q40" s="161" t="s">
        <v>38</v>
      </c>
      <c r="R40" s="22"/>
      <c r="S40" s="1631" t="s">
        <v>88</v>
      </c>
      <c r="T40" s="1069" t="s">
        <v>55</v>
      </c>
      <c r="U40" s="22">
        <v>30</v>
      </c>
      <c r="V40" s="231" t="s">
        <v>14</v>
      </c>
      <c r="W40" s="168" t="s">
        <v>55</v>
      </c>
      <c r="X40" s="1628"/>
      <c r="Y40" s="3592" t="s">
        <v>16</v>
      </c>
      <c r="Z40" s="1629" t="s">
        <v>38</v>
      </c>
      <c r="AA40" s="43"/>
      <c r="AB40" s="1631" t="s">
        <v>15</v>
      </c>
      <c r="AC40" s="1069" t="s">
        <v>55</v>
      </c>
      <c r="AD40" s="22"/>
      <c r="AE40" s="1631" t="s">
        <v>17</v>
      </c>
      <c r="AF40" s="161" t="s">
        <v>55</v>
      </c>
      <c r="AG40" s="22"/>
      <c r="AH40" s="231" t="s">
        <v>18</v>
      </c>
      <c r="AI40" s="1069" t="s">
        <v>55</v>
      </c>
      <c r="AJ40" s="43"/>
      <c r="AK40" s="1388" t="s">
        <v>15</v>
      </c>
      <c r="AL40" s="1050" t="s">
        <v>15</v>
      </c>
      <c r="AM40" s="944"/>
    </row>
    <row r="41" spans="2:40" s="940" customFormat="1" ht="13.5" thickBot="1">
      <c r="B41" s="1487" t="s">
        <v>45</v>
      </c>
      <c r="C41" s="22"/>
      <c r="D41" s="160" t="s">
        <v>19</v>
      </c>
      <c r="E41" s="161" t="s">
        <v>38</v>
      </c>
      <c r="F41" s="43"/>
      <c r="G41" s="1631" t="s">
        <v>88</v>
      </c>
      <c r="H41" s="1069" t="s">
        <v>55</v>
      </c>
      <c r="I41" s="22"/>
      <c r="J41" s="160" t="s">
        <v>88</v>
      </c>
      <c r="K41" s="1069" t="s">
        <v>55</v>
      </c>
      <c r="L41" s="22"/>
      <c r="M41" s="3590" t="s">
        <v>17</v>
      </c>
      <c r="N41" s="161" t="s">
        <v>55</v>
      </c>
      <c r="O41" s="46"/>
      <c r="P41" s="162" t="s">
        <v>16</v>
      </c>
      <c r="Q41" s="163" t="s">
        <v>38</v>
      </c>
      <c r="R41" s="22"/>
      <c r="S41" s="1631" t="s">
        <v>15</v>
      </c>
      <c r="T41" s="1069" t="s">
        <v>55</v>
      </c>
      <c r="U41" s="22"/>
      <c r="V41" s="160" t="s">
        <v>17</v>
      </c>
      <c r="W41" s="161" t="s">
        <v>55</v>
      </c>
      <c r="X41" s="25"/>
      <c r="Y41" s="1633" t="s">
        <v>18</v>
      </c>
      <c r="Z41" s="1069" t="s">
        <v>55</v>
      </c>
      <c r="AA41" s="43">
        <v>39</v>
      </c>
      <c r="AB41" s="160" t="s">
        <v>14</v>
      </c>
      <c r="AC41" s="161" t="s">
        <v>55</v>
      </c>
      <c r="AD41" s="22"/>
      <c r="AE41" s="160" t="s">
        <v>19</v>
      </c>
      <c r="AF41" s="161" t="s">
        <v>38</v>
      </c>
      <c r="AG41" s="22"/>
      <c r="AH41" s="160" t="s">
        <v>88</v>
      </c>
      <c r="AI41" s="1069" t="s">
        <v>55</v>
      </c>
      <c r="AJ41" s="22">
        <v>52</v>
      </c>
      <c r="AK41" s="1388" t="s">
        <v>14</v>
      </c>
      <c r="AL41" s="1050" t="s">
        <v>15</v>
      </c>
      <c r="AM41" s="944"/>
    </row>
    <row r="42" spans="2:40" s="940" customFormat="1" ht="13.5" thickBot="1">
      <c r="B42" s="1487" t="s">
        <v>46</v>
      </c>
      <c r="C42" s="22"/>
      <c r="D42" s="162" t="s">
        <v>16</v>
      </c>
      <c r="E42" s="163" t="s">
        <v>38</v>
      </c>
      <c r="F42" s="43"/>
      <c r="G42" s="1631" t="s">
        <v>15</v>
      </c>
      <c r="H42" s="1069" t="s">
        <v>55</v>
      </c>
      <c r="I42" s="22"/>
      <c r="J42" s="160" t="s">
        <v>15</v>
      </c>
      <c r="K42" s="161" t="s">
        <v>55</v>
      </c>
      <c r="L42" s="22"/>
      <c r="M42" s="160" t="s">
        <v>19</v>
      </c>
      <c r="N42" s="161" t="s">
        <v>38</v>
      </c>
      <c r="O42" s="22"/>
      <c r="P42" s="1635" t="s">
        <v>18</v>
      </c>
      <c r="Q42" s="1069" t="s">
        <v>55</v>
      </c>
      <c r="R42" s="22">
        <v>26</v>
      </c>
      <c r="S42" s="1631" t="s">
        <v>14</v>
      </c>
      <c r="T42" s="161" t="s">
        <v>55</v>
      </c>
      <c r="U42" s="22"/>
      <c r="V42" s="160" t="s">
        <v>19</v>
      </c>
      <c r="W42" s="161" t="s">
        <v>38</v>
      </c>
      <c r="X42" s="43"/>
      <c r="Y42" s="1424" t="s">
        <v>88</v>
      </c>
      <c r="Z42" s="1069" t="s">
        <v>55</v>
      </c>
      <c r="AA42" s="22"/>
      <c r="AB42" s="160" t="s">
        <v>17</v>
      </c>
      <c r="AC42" s="161" t="s">
        <v>55</v>
      </c>
      <c r="AD42" s="1634"/>
      <c r="AE42" s="1632" t="s">
        <v>16</v>
      </c>
      <c r="AF42" s="1629" t="s">
        <v>38</v>
      </c>
      <c r="AG42" s="22"/>
      <c r="AH42" s="160" t="s">
        <v>15</v>
      </c>
      <c r="AI42" s="161" t="s">
        <v>55</v>
      </c>
      <c r="AJ42" s="22"/>
      <c r="AK42" s="1388" t="s">
        <v>17</v>
      </c>
      <c r="AL42" s="1050" t="s">
        <v>15</v>
      </c>
      <c r="AM42" s="944"/>
    </row>
    <row r="43" spans="2:40" s="940" customFormat="1" ht="13.5" thickBot="1">
      <c r="B43" s="1487" t="s">
        <v>47</v>
      </c>
      <c r="C43" s="25"/>
      <c r="D43" s="1633" t="s">
        <v>18</v>
      </c>
      <c r="E43" s="1069" t="s">
        <v>55</v>
      </c>
      <c r="F43" s="22">
        <v>9</v>
      </c>
      <c r="G43" s="160" t="s">
        <v>14</v>
      </c>
      <c r="H43" s="161" t="s">
        <v>55</v>
      </c>
      <c r="I43" s="22">
        <v>13</v>
      </c>
      <c r="J43" s="160" t="s">
        <v>14</v>
      </c>
      <c r="K43" s="161" t="s">
        <v>55</v>
      </c>
      <c r="L43" s="1634"/>
      <c r="M43" s="1632" t="s">
        <v>16</v>
      </c>
      <c r="N43" s="1629" t="s">
        <v>38</v>
      </c>
      <c r="O43" s="43"/>
      <c r="P43" s="1631" t="s">
        <v>88</v>
      </c>
      <c r="Q43" s="1069" t="s">
        <v>55</v>
      </c>
      <c r="R43" s="22"/>
      <c r="S43" s="3590" t="s">
        <v>17</v>
      </c>
      <c r="T43" s="161" t="s">
        <v>55</v>
      </c>
      <c r="U43" s="46"/>
      <c r="V43" s="16" t="s">
        <v>16</v>
      </c>
      <c r="W43" s="19" t="s">
        <v>38</v>
      </c>
      <c r="X43" s="1628"/>
      <c r="Y43" s="1631" t="s">
        <v>15</v>
      </c>
      <c r="Z43" s="1069" t="s">
        <v>55</v>
      </c>
      <c r="AA43" s="22"/>
      <c r="AB43" s="160" t="s">
        <v>19</v>
      </c>
      <c r="AC43" s="161" t="s">
        <v>38</v>
      </c>
      <c r="AD43" s="1628"/>
      <c r="AE43" s="1635" t="s">
        <v>18</v>
      </c>
      <c r="AF43" s="1069" t="s">
        <v>55</v>
      </c>
      <c r="AG43" s="22">
        <v>48</v>
      </c>
      <c r="AH43" s="160" t="s">
        <v>14</v>
      </c>
      <c r="AI43" s="161" t="s">
        <v>55</v>
      </c>
      <c r="AJ43" s="22"/>
      <c r="AK43" s="160" t="s">
        <v>19</v>
      </c>
      <c r="AL43" s="161" t="s">
        <v>38</v>
      </c>
      <c r="AM43" s="944"/>
    </row>
    <row r="44" spans="2:40" s="940" customFormat="1" ht="13.5" thickBot="1">
      <c r="B44" s="1487" t="s">
        <v>48</v>
      </c>
      <c r="C44" s="22"/>
      <c r="D44" s="1631" t="s">
        <v>88</v>
      </c>
      <c r="E44" s="1069" t="s">
        <v>55</v>
      </c>
      <c r="F44" s="3958"/>
      <c r="G44" s="191" t="s">
        <v>17</v>
      </c>
      <c r="H44" s="161" t="s">
        <v>55</v>
      </c>
      <c r="I44" s="22"/>
      <c r="J44" s="1424" t="s">
        <v>17</v>
      </c>
      <c r="K44" s="1637" t="s">
        <v>55</v>
      </c>
      <c r="L44" s="1233"/>
      <c r="M44" s="1434" t="s">
        <v>18</v>
      </c>
      <c r="N44" s="1637" t="s">
        <v>55</v>
      </c>
      <c r="O44" s="43"/>
      <c r="P44" s="1631" t="s">
        <v>15</v>
      </c>
      <c r="Q44" s="1069" t="s">
        <v>55</v>
      </c>
      <c r="R44" s="22"/>
      <c r="S44" s="160" t="s">
        <v>19</v>
      </c>
      <c r="T44" s="161" t="s">
        <v>38</v>
      </c>
      <c r="U44" s="25"/>
      <c r="V44" s="1633" t="s">
        <v>18</v>
      </c>
      <c r="W44" s="167" t="s">
        <v>55</v>
      </c>
      <c r="X44" s="1628">
        <v>35</v>
      </c>
      <c r="Y44" s="1424" t="s">
        <v>14</v>
      </c>
      <c r="Z44" s="1069" t="s">
        <v>55</v>
      </c>
      <c r="AA44" s="46"/>
      <c r="AB44" s="162" t="s">
        <v>16</v>
      </c>
      <c r="AC44" s="163" t="s">
        <v>38</v>
      </c>
      <c r="AD44" s="1628"/>
      <c r="AE44" s="1631" t="s">
        <v>88</v>
      </c>
      <c r="AF44" s="1069" t="s">
        <v>55</v>
      </c>
      <c r="AG44" s="22"/>
      <c r="AH44" s="160" t="s">
        <v>17</v>
      </c>
      <c r="AI44" s="161" t="s">
        <v>55</v>
      </c>
      <c r="AJ44" s="46"/>
      <c r="AK44" s="162" t="s">
        <v>16</v>
      </c>
      <c r="AL44" s="163" t="s">
        <v>38</v>
      </c>
      <c r="AM44" s="944"/>
    </row>
    <row r="45" spans="2:40" s="940" customFormat="1" ht="13.5" thickBot="1">
      <c r="B45" s="1487" t="s">
        <v>49</v>
      </c>
      <c r="C45" s="22"/>
      <c r="D45" s="1631" t="s">
        <v>15</v>
      </c>
      <c r="E45" s="1069" t="s">
        <v>55</v>
      </c>
      <c r="F45" s="3956"/>
      <c r="G45" s="3957"/>
      <c r="H45" s="207"/>
      <c r="I45" s="22"/>
      <c r="J45" s="1635" t="s">
        <v>19</v>
      </c>
      <c r="K45" s="3898" t="s">
        <v>38</v>
      </c>
      <c r="L45" s="3902"/>
      <c r="M45" s="1424" t="s">
        <v>88</v>
      </c>
      <c r="N45" s="1637" t="s">
        <v>55</v>
      </c>
      <c r="O45" s="22">
        <v>22</v>
      </c>
      <c r="P45" s="231" t="s">
        <v>14</v>
      </c>
      <c r="Q45" s="168" t="s">
        <v>55</v>
      </c>
      <c r="R45" s="46"/>
      <c r="S45" s="1632" t="s">
        <v>16</v>
      </c>
      <c r="T45" s="163" t="s">
        <v>38</v>
      </c>
      <c r="U45" s="43"/>
      <c r="V45" s="1635" t="s">
        <v>88</v>
      </c>
      <c r="W45" s="3898" t="s">
        <v>55</v>
      </c>
      <c r="X45" s="22"/>
      <c r="Y45" s="1391" t="s">
        <v>17</v>
      </c>
      <c r="Z45" s="1050" t="s">
        <v>15</v>
      </c>
      <c r="AA45" s="25"/>
      <c r="AB45" s="1635" t="s">
        <v>18</v>
      </c>
      <c r="AC45" s="1069" t="s">
        <v>55</v>
      </c>
      <c r="AD45" s="3589"/>
      <c r="AE45" s="1434" t="s">
        <v>15</v>
      </c>
      <c r="AF45" s="2264" t="s">
        <v>55</v>
      </c>
      <c r="AG45" s="22"/>
      <c r="AH45" s="160" t="s">
        <v>19</v>
      </c>
      <c r="AI45" s="161" t="s">
        <v>38</v>
      </c>
      <c r="AJ45" s="22"/>
      <c r="AK45" s="1635" t="s">
        <v>18</v>
      </c>
      <c r="AL45" s="1069" t="s">
        <v>55</v>
      </c>
      <c r="AM45" s="944"/>
    </row>
    <row r="46" spans="2:40" s="940" customFormat="1" ht="13.5" thickBot="1">
      <c r="B46" s="1487" t="s">
        <v>50</v>
      </c>
      <c r="C46" s="22">
        <v>5</v>
      </c>
      <c r="D46" s="231" t="s">
        <v>14</v>
      </c>
      <c r="E46" s="168" t="s">
        <v>55</v>
      </c>
      <c r="F46" s="27"/>
      <c r="G46" s="51"/>
      <c r="H46" s="142"/>
      <c r="I46" s="46"/>
      <c r="J46" s="1632" t="s">
        <v>16</v>
      </c>
      <c r="K46" s="1629" t="s">
        <v>38</v>
      </c>
      <c r="L46" s="3903"/>
      <c r="M46" s="1424" t="s">
        <v>15</v>
      </c>
      <c r="N46" s="1637" t="s">
        <v>55</v>
      </c>
      <c r="O46" s="22"/>
      <c r="P46" s="160" t="s">
        <v>17</v>
      </c>
      <c r="Q46" s="161" t="s">
        <v>55</v>
      </c>
      <c r="R46" s="3904"/>
      <c r="S46" s="1633" t="s">
        <v>18</v>
      </c>
      <c r="T46" s="3964" t="s">
        <v>55</v>
      </c>
      <c r="U46" s="43"/>
      <c r="V46" s="3966" t="s">
        <v>15</v>
      </c>
      <c r="W46" s="3967" t="s">
        <v>55</v>
      </c>
      <c r="X46" s="22"/>
      <c r="Y46" s="1424" t="s">
        <v>19</v>
      </c>
      <c r="Z46" s="1637" t="s">
        <v>38</v>
      </c>
      <c r="AA46" s="3958"/>
      <c r="AB46" s="1631" t="s">
        <v>88</v>
      </c>
      <c r="AC46" s="1069" t="s">
        <v>55</v>
      </c>
      <c r="AD46" s="1628">
        <v>44</v>
      </c>
      <c r="AE46" s="1424" t="s">
        <v>14</v>
      </c>
      <c r="AF46" s="1637" t="s">
        <v>55</v>
      </c>
      <c r="AG46" s="46"/>
      <c r="AH46" s="162" t="s">
        <v>16</v>
      </c>
      <c r="AI46" s="166" t="s">
        <v>38</v>
      </c>
      <c r="AJ46" s="43"/>
      <c r="AK46" s="3966" t="s">
        <v>88</v>
      </c>
      <c r="AL46" s="3967" t="s">
        <v>55</v>
      </c>
      <c r="AM46" s="944"/>
    </row>
    <row r="47" spans="2:40" s="940" customFormat="1" ht="13.5" thickBot="1">
      <c r="B47" s="1488" t="s">
        <v>51</v>
      </c>
      <c r="C47" s="46"/>
      <c r="D47" s="162" t="s">
        <v>17</v>
      </c>
      <c r="E47" s="163" t="s">
        <v>55</v>
      </c>
      <c r="F47" s="38"/>
      <c r="G47" s="39"/>
      <c r="H47" s="133"/>
      <c r="I47" s="3959"/>
      <c r="J47" s="3960" t="s">
        <v>18</v>
      </c>
      <c r="K47" s="3961" t="s">
        <v>55</v>
      </c>
      <c r="L47" s="306"/>
      <c r="M47" s="39"/>
      <c r="N47" s="45"/>
      <c r="O47" s="46"/>
      <c r="P47" s="16" t="s">
        <v>19</v>
      </c>
      <c r="Q47" s="19" t="s">
        <v>38</v>
      </c>
      <c r="R47" s="29"/>
      <c r="S47" s="39"/>
      <c r="T47" s="45"/>
      <c r="U47" s="46">
        <v>31</v>
      </c>
      <c r="V47" s="162" t="s">
        <v>14</v>
      </c>
      <c r="W47" s="163" t="s">
        <v>55</v>
      </c>
      <c r="X47" s="46"/>
      <c r="Y47" s="1446" t="s">
        <v>16</v>
      </c>
      <c r="Z47" s="3968" t="s">
        <v>38</v>
      </c>
      <c r="AA47" s="29"/>
      <c r="AB47" s="39"/>
      <c r="AC47" s="45"/>
      <c r="AD47" s="1237"/>
      <c r="AE47" s="1446" t="s">
        <v>17</v>
      </c>
      <c r="AF47" s="3968" t="s">
        <v>55</v>
      </c>
      <c r="AG47" s="29"/>
      <c r="AH47" s="39"/>
      <c r="AI47" s="45"/>
      <c r="AJ47" s="44"/>
      <c r="AK47" s="1632" t="s">
        <v>15</v>
      </c>
      <c r="AL47" s="1629" t="s">
        <v>55</v>
      </c>
      <c r="AM47" s="945"/>
    </row>
    <row r="48" spans="2:40">
      <c r="B48" s="4166" t="s">
        <v>95</v>
      </c>
      <c r="C48" s="4167"/>
      <c r="D48" s="4168"/>
      <c r="E48" s="94">
        <f>COUNTIF(E17:E47,"R" )+E53</f>
        <v>19</v>
      </c>
      <c r="F48" s="20"/>
      <c r="G48" s="20"/>
      <c r="H48" s="94">
        <f>COUNTIF(H17:H47,"R" )+H53</f>
        <v>19</v>
      </c>
      <c r="I48" s="20"/>
      <c r="J48" s="20"/>
      <c r="K48" s="94">
        <f>COUNTIF(K17:K47,"R" )+K53</f>
        <v>20</v>
      </c>
      <c r="L48" s="384"/>
      <c r="M48" s="368"/>
      <c r="N48" s="387">
        <f>COUNTIF(N17:N47,"R" )+N53</f>
        <v>19</v>
      </c>
      <c r="O48" s="384"/>
      <c r="P48" s="368"/>
      <c r="Q48" s="387">
        <f>COUNTIF(Q17:Q47,"R" )+Q53</f>
        <v>19</v>
      </c>
      <c r="R48" s="384"/>
      <c r="S48" s="368"/>
      <c r="T48" s="387">
        <f>COUNTIF(T17:T47,"R" )+T53</f>
        <v>20</v>
      </c>
      <c r="U48" s="384"/>
      <c r="V48" s="384"/>
      <c r="W48" s="387">
        <f>COUNTIF(W17:W47,"R" )+W53</f>
        <v>21</v>
      </c>
      <c r="X48" s="368"/>
      <c r="Y48" s="388"/>
      <c r="Z48" s="387">
        <f>COUNTIF(Z17:Z47,"R" )+Z53</f>
        <v>19</v>
      </c>
      <c r="AA48" s="384"/>
      <c r="AB48" s="384"/>
      <c r="AC48" s="387">
        <f>COUNTIF(AC17:AC47,"R" )+AC53</f>
        <v>20</v>
      </c>
      <c r="AD48" s="8"/>
      <c r="AE48" s="91"/>
      <c r="AF48" s="94">
        <f>COUNTIF(AF17:AF47,"R" )+AF53</f>
        <v>22</v>
      </c>
      <c r="AG48" s="20"/>
      <c r="AH48" s="20"/>
      <c r="AI48" s="94">
        <f>COUNTIF(AI17:AI47,"R" )+AI53</f>
        <v>18</v>
      </c>
      <c r="AJ48" s="8"/>
      <c r="AK48" s="91"/>
      <c r="AL48" s="94">
        <f>COUNTIF(AL17:AL47,"R" )+AL53</f>
        <v>19</v>
      </c>
      <c r="AM48" s="518">
        <f>SUM(E48:AL48)</f>
        <v>235</v>
      </c>
      <c r="AN48" s="23"/>
    </row>
    <row r="49" spans="2:40" ht="13.5" thickBot="1">
      <c r="B49" s="4169"/>
      <c r="C49" s="4170"/>
      <c r="D49" s="4171"/>
      <c r="E49" s="94"/>
      <c r="F49" s="20"/>
      <c r="G49" s="20"/>
      <c r="H49" s="94"/>
      <c r="I49" s="20"/>
      <c r="J49" s="20"/>
      <c r="K49" s="94"/>
      <c r="L49" s="384"/>
      <c r="M49" s="384"/>
      <c r="N49" s="387"/>
      <c r="O49" s="384"/>
      <c r="P49" s="384"/>
      <c r="Q49" s="387"/>
      <c r="R49" s="384"/>
      <c r="S49" s="384"/>
      <c r="T49" s="387"/>
      <c r="U49" s="384"/>
      <c r="V49" s="384"/>
      <c r="W49" s="387"/>
      <c r="X49" s="368"/>
      <c r="Y49" s="388"/>
      <c r="Z49" s="386"/>
      <c r="AA49" s="384"/>
      <c r="AB49" s="384"/>
      <c r="AC49" s="387"/>
      <c r="AD49" s="8"/>
      <c r="AE49" s="91"/>
      <c r="AF49" s="17"/>
      <c r="AG49" s="20"/>
      <c r="AH49" s="20"/>
      <c r="AI49" s="94"/>
      <c r="AJ49" s="8"/>
      <c r="AK49" s="91"/>
      <c r="AL49" s="17"/>
      <c r="AM49" s="14"/>
      <c r="AN49" s="23"/>
    </row>
    <row r="50" spans="2:40">
      <c r="B50" s="4166" t="s">
        <v>100</v>
      </c>
      <c r="C50" s="4167"/>
      <c r="D50" s="4168"/>
      <c r="E50" s="53"/>
      <c r="F50" s="6"/>
      <c r="G50" s="6"/>
      <c r="H50" s="53"/>
      <c r="I50" s="6"/>
      <c r="J50" s="6"/>
      <c r="K50" s="53"/>
      <c r="L50" s="362"/>
      <c r="M50" s="362"/>
      <c r="N50" s="383"/>
      <c r="O50" s="362"/>
      <c r="P50" s="362"/>
      <c r="Q50" s="383"/>
      <c r="R50" s="362"/>
      <c r="S50" s="362"/>
      <c r="T50" s="383"/>
      <c r="U50" s="362"/>
      <c r="V50" s="362"/>
      <c r="W50" s="383"/>
      <c r="X50" s="362"/>
      <c r="Y50" s="385"/>
      <c r="Z50" s="389"/>
      <c r="AA50" s="362"/>
      <c r="AB50" s="362"/>
      <c r="AC50" s="383"/>
      <c r="AD50" s="6"/>
      <c r="AE50" s="124"/>
      <c r="AF50" s="1071"/>
      <c r="AG50" s="6"/>
      <c r="AH50" s="6"/>
      <c r="AI50" s="53"/>
      <c r="AJ50" s="6"/>
      <c r="AK50" s="124"/>
      <c r="AL50" s="1071"/>
      <c r="AM50" s="12"/>
      <c r="AN50" s="23"/>
    </row>
    <row r="51" spans="2:40" ht="13.5" thickBot="1">
      <c r="B51" s="4169"/>
      <c r="C51" s="4170"/>
      <c r="D51" s="4171"/>
      <c r="E51" s="211">
        <f>+E48*7.5</f>
        <v>142.5</v>
      </c>
      <c r="F51" s="758"/>
      <c r="G51" s="758"/>
      <c r="H51" s="211">
        <f>+H48*7.5</f>
        <v>142.5</v>
      </c>
      <c r="I51" s="758"/>
      <c r="J51" s="758"/>
      <c r="K51" s="211">
        <f>+K48*7.5</f>
        <v>150</v>
      </c>
      <c r="L51" s="759"/>
      <c r="M51" s="759"/>
      <c r="N51" s="760">
        <f>+N48*7.5</f>
        <v>142.5</v>
      </c>
      <c r="O51" s="759"/>
      <c r="P51" s="759"/>
      <c r="Q51" s="760">
        <f>+Q48*7.5</f>
        <v>142.5</v>
      </c>
      <c r="R51" s="759"/>
      <c r="S51" s="759"/>
      <c r="T51" s="760">
        <f>+T48*7.5</f>
        <v>150</v>
      </c>
      <c r="U51" s="759"/>
      <c r="V51" s="759"/>
      <c r="W51" s="760">
        <f>+W48*7.5</f>
        <v>157.5</v>
      </c>
      <c r="X51" s="761"/>
      <c r="Y51" s="762"/>
      <c r="Z51" s="763">
        <f>+Z48*7.5</f>
        <v>142.5</v>
      </c>
      <c r="AA51" s="759"/>
      <c r="AB51" s="759"/>
      <c r="AC51" s="760">
        <f>+AC48*7.5</f>
        <v>150</v>
      </c>
      <c r="AD51" s="764"/>
      <c r="AE51" s="765"/>
      <c r="AF51" s="420">
        <f>+AF48*7.5</f>
        <v>165</v>
      </c>
      <c r="AG51" s="758"/>
      <c r="AH51" s="758"/>
      <c r="AI51" s="211">
        <f>+AI48*7.5</f>
        <v>135</v>
      </c>
      <c r="AJ51" s="764"/>
      <c r="AK51" s="765"/>
      <c r="AL51" s="420">
        <f>+AL48*7.5</f>
        <v>142.5</v>
      </c>
      <c r="AM51" s="766">
        <f>SUM(E51:AL51)</f>
        <v>1762.5</v>
      </c>
      <c r="AN51" s="138"/>
    </row>
    <row r="52" spans="2:40">
      <c r="B52" s="150" t="s">
        <v>91</v>
      </c>
      <c r="C52" s="4"/>
      <c r="D52" s="4"/>
      <c r="E52" s="53"/>
      <c r="F52" s="6"/>
      <c r="G52" s="6"/>
      <c r="H52" s="53"/>
      <c r="I52" s="6"/>
      <c r="J52" s="6"/>
      <c r="K52" s="53"/>
      <c r="L52" s="362"/>
      <c r="M52" s="362"/>
      <c r="N52" s="383"/>
      <c r="O52" s="362"/>
      <c r="P52" s="362"/>
      <c r="Q52" s="383"/>
      <c r="R52" s="362"/>
      <c r="S52" s="362"/>
      <c r="T52" s="383"/>
      <c r="U52" s="362"/>
      <c r="V52" s="362"/>
      <c r="W52" s="383"/>
      <c r="X52" s="362"/>
      <c r="Y52" s="385"/>
      <c r="Z52" s="389"/>
      <c r="AA52" s="362"/>
      <c r="AB52" s="362"/>
      <c r="AC52" s="383"/>
      <c r="AD52" s="6"/>
      <c r="AE52" s="124"/>
      <c r="AF52" s="1071"/>
      <c r="AG52" s="6"/>
      <c r="AH52" s="6"/>
      <c r="AI52" s="53"/>
      <c r="AJ52" s="6"/>
      <c r="AK52" s="124"/>
      <c r="AL52" s="1071"/>
      <c r="AM52" s="12"/>
      <c r="AN52" s="23"/>
    </row>
    <row r="53" spans="2:40" ht="13.5" thickBot="1">
      <c r="B53" s="151" t="s">
        <v>277</v>
      </c>
      <c r="C53" s="2"/>
      <c r="D53" s="2"/>
      <c r="E53" s="45">
        <v>-2</v>
      </c>
      <c r="F53" s="20"/>
      <c r="G53" s="20"/>
      <c r="H53" s="45">
        <v>-1</v>
      </c>
      <c r="I53" s="20"/>
      <c r="J53" s="20"/>
      <c r="K53" s="45">
        <v>-1</v>
      </c>
      <c r="L53" s="384"/>
      <c r="M53" s="384"/>
      <c r="N53" s="359">
        <v>-1</v>
      </c>
      <c r="O53" s="384"/>
      <c r="P53" s="384"/>
      <c r="Q53" s="359">
        <v>-1</v>
      </c>
      <c r="R53" s="384"/>
      <c r="S53" s="384"/>
      <c r="T53" s="359">
        <v>-1</v>
      </c>
      <c r="U53" s="384"/>
      <c r="V53" s="384"/>
      <c r="W53" s="359">
        <v>-2</v>
      </c>
      <c r="X53" s="373"/>
      <c r="Y53" s="390"/>
      <c r="Z53" s="386">
        <v>-1</v>
      </c>
      <c r="AA53" s="384"/>
      <c r="AB53" s="384"/>
      <c r="AC53" s="359">
        <v>-1</v>
      </c>
      <c r="AD53" s="21"/>
      <c r="AE53" s="50"/>
      <c r="AF53" s="17">
        <v>-1</v>
      </c>
      <c r="AG53" s="20"/>
      <c r="AH53" s="20"/>
      <c r="AI53" s="45">
        <v>-1</v>
      </c>
      <c r="AJ53" s="21"/>
      <c r="AK53" s="50"/>
      <c r="AL53" s="17">
        <v>-1</v>
      </c>
      <c r="AM53" s="521">
        <f>SUM(E53:AL53)</f>
        <v>-14</v>
      </c>
      <c r="AN53" s="23"/>
    </row>
    <row r="54" spans="2:40" s="445" customFormat="1">
      <c r="B54" s="1722"/>
      <c r="C54" s="361"/>
      <c r="D54" s="361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2"/>
      <c r="W54" s="362"/>
      <c r="X54" s="362"/>
      <c r="Y54" s="362"/>
      <c r="Z54" s="362"/>
      <c r="AA54" s="362"/>
      <c r="AB54" s="362"/>
      <c r="AC54" s="362"/>
      <c r="AD54" s="362"/>
      <c r="AE54" s="362"/>
      <c r="AF54" s="362"/>
      <c r="AG54" s="362"/>
      <c r="AH54" s="362"/>
      <c r="AI54" s="362"/>
      <c r="AJ54" s="362"/>
      <c r="AK54" s="362"/>
      <c r="AL54" s="362"/>
      <c r="AM54" s="367"/>
    </row>
    <row r="55" spans="2:40">
      <c r="B55" s="1723"/>
      <c r="C55" s="1077"/>
      <c r="D55" s="2" t="s">
        <v>94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354" t="s">
        <v>301</v>
      </c>
      <c r="U55" s="2354"/>
      <c r="V55" s="2354"/>
      <c r="W55" s="2354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</row>
  </sheetData>
  <sheetProtection algorithmName="SHA-512" hashValue="bEGIs3BpTAde7muBv8Sw0Ctcd7i3rkN4SsEZGU36zlDVguzEpNcm8xDQVK0mgkY9Rew4LohztE1MeX4lYF5Y4Q==" saltValue="yZmWQfQ5UrG4aF4G9WYOTw==" spinCount="100000" sheet="1" objects="1" scenarios="1" selectLockedCells="1" selectUnlockedCells="1"/>
  <mergeCells count="19">
    <mergeCell ref="AJ9:AL9"/>
    <mergeCell ref="B48:D49"/>
    <mergeCell ref="B50:D51"/>
    <mergeCell ref="R9:T9"/>
    <mergeCell ref="U9:W9"/>
    <mergeCell ref="X9:Z9"/>
    <mergeCell ref="AA9:AC9"/>
    <mergeCell ref="AD9:AF9"/>
    <mergeCell ref="AG9:AI9"/>
    <mergeCell ref="C9:E9"/>
    <mergeCell ref="F9:H9"/>
    <mergeCell ref="I9:K9"/>
    <mergeCell ref="L9:N9"/>
    <mergeCell ref="O9:Q9"/>
    <mergeCell ref="B3:AM3"/>
    <mergeCell ref="B4:AM4"/>
    <mergeCell ref="B5:AM5"/>
    <mergeCell ref="B6:AM6"/>
    <mergeCell ref="B7:AM7"/>
  </mergeCells>
  <printOptions horizontalCentered="1"/>
  <pageMargins left="0.59055118110236227" right="0.78740157480314965" top="0.19685039370078741" bottom="0.15748031496062992" header="0.39370078740157483" footer="0.19685039370078741"/>
  <pageSetup paperSize="9" scale="7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79998168889431442"/>
  </sheetPr>
  <dimension ref="B1:AO55"/>
  <sheetViews>
    <sheetView workbookViewId="0"/>
  </sheetViews>
  <sheetFormatPr defaultRowHeight="12.75"/>
  <cols>
    <col min="1" max="1" width="3.140625" customWidth="1"/>
    <col min="2" max="2" width="6.28515625" customWidth="1"/>
    <col min="3" max="4" width="3.28515625" customWidth="1"/>
    <col min="5" max="5" width="6.7109375" customWidth="1"/>
    <col min="6" max="7" width="3.28515625" customWidth="1"/>
    <col min="8" max="8" width="6.7109375" customWidth="1"/>
    <col min="9" max="10" width="3.28515625" customWidth="1"/>
    <col min="11" max="11" width="6.7109375" customWidth="1"/>
    <col min="12" max="13" width="3.28515625" customWidth="1"/>
    <col min="14" max="14" width="6.7109375" customWidth="1"/>
    <col min="15" max="16" width="3.28515625" customWidth="1"/>
    <col min="17" max="17" width="6.7109375" customWidth="1"/>
    <col min="18" max="19" width="3.28515625" customWidth="1"/>
    <col min="20" max="20" width="6.7109375" customWidth="1"/>
    <col min="21" max="22" width="3.28515625" customWidth="1"/>
    <col min="23" max="23" width="6.7109375" customWidth="1"/>
    <col min="24" max="25" width="3.28515625" customWidth="1"/>
    <col min="26" max="26" width="6.7109375" customWidth="1"/>
    <col min="27" max="28" width="3.28515625" customWidth="1"/>
    <col min="29" max="29" width="6.7109375" customWidth="1"/>
    <col min="30" max="31" width="3.28515625" customWidth="1"/>
    <col min="32" max="32" width="6.7109375" customWidth="1"/>
    <col min="33" max="34" width="3.28515625" customWidth="1"/>
    <col min="35" max="35" width="6.7109375" customWidth="1"/>
    <col min="36" max="37" width="3.28515625" customWidth="1"/>
    <col min="38" max="38" width="6.7109375" customWidth="1"/>
    <col min="39" max="39" width="8.42578125" customWidth="1"/>
  </cols>
  <sheetData>
    <row r="1" spans="2:41" ht="11.25" customHeight="1"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</row>
    <row r="2" spans="2:41" ht="18" customHeight="1">
      <c r="B2" s="52" t="s">
        <v>56</v>
      </c>
      <c r="C2" s="42"/>
      <c r="D2" s="42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2"/>
      <c r="AK2" s="2"/>
      <c r="AL2" s="2"/>
      <c r="AM2" s="2"/>
    </row>
    <row r="3" spans="2:41" ht="15.75">
      <c r="B3" s="1" t="s">
        <v>56</v>
      </c>
      <c r="C3" s="1"/>
      <c r="D3" s="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</row>
    <row r="4" spans="2:41" ht="23.25" customHeight="1">
      <c r="B4" s="4222" t="s">
        <v>307</v>
      </c>
      <c r="C4" s="4222"/>
      <c r="D4" s="4222"/>
      <c r="E4" s="4222"/>
      <c r="F4" s="4222"/>
      <c r="G4" s="4222"/>
      <c r="H4" s="4222"/>
      <c r="I4" s="4222"/>
      <c r="J4" s="4222"/>
      <c r="K4" s="4222"/>
      <c r="L4" s="4222"/>
      <c r="M4" s="4222"/>
      <c r="N4" s="4222"/>
      <c r="O4" s="4222"/>
      <c r="P4" s="4222"/>
      <c r="Q4" s="4222"/>
      <c r="R4" s="4222"/>
      <c r="S4" s="4222"/>
      <c r="T4" s="4222"/>
      <c r="U4" s="4222"/>
      <c r="V4" s="4222"/>
      <c r="W4" s="4222"/>
      <c r="X4" s="4222"/>
      <c r="Y4" s="4222"/>
      <c r="Z4" s="4222"/>
      <c r="AA4" s="4222"/>
      <c r="AB4" s="4222"/>
      <c r="AC4" s="4222"/>
      <c r="AD4" s="4222"/>
      <c r="AE4" s="4222"/>
      <c r="AF4" s="4222"/>
      <c r="AG4" s="4222"/>
      <c r="AH4" s="4222"/>
      <c r="AI4" s="4222"/>
      <c r="AJ4" s="4222"/>
      <c r="AK4" s="4222"/>
      <c r="AL4" s="4222"/>
      <c r="AM4" s="4222"/>
    </row>
    <row r="5" spans="2:41" ht="23.25" customHeight="1">
      <c r="B5" s="4188" t="s">
        <v>112</v>
      </c>
      <c r="C5" s="4188"/>
      <c r="D5" s="4188"/>
      <c r="E5" s="4188"/>
      <c r="F5" s="4188"/>
      <c r="G5" s="4188"/>
      <c r="H5" s="4188"/>
      <c r="I5" s="4188"/>
      <c r="J5" s="4188"/>
      <c r="K5" s="4188"/>
      <c r="L5" s="4188"/>
      <c r="M5" s="4188"/>
      <c r="N5" s="4188"/>
      <c r="O5" s="4188"/>
      <c r="P5" s="4188"/>
      <c r="Q5" s="4188"/>
      <c r="R5" s="4188"/>
      <c r="S5" s="4188"/>
      <c r="T5" s="4188"/>
      <c r="U5" s="4188"/>
      <c r="V5" s="4188"/>
      <c r="W5" s="4188"/>
      <c r="X5" s="4188"/>
      <c r="Y5" s="4188"/>
      <c r="Z5" s="4188"/>
      <c r="AA5" s="4188"/>
      <c r="AB5" s="4188"/>
      <c r="AC5" s="4188"/>
      <c r="AD5" s="4188"/>
      <c r="AE5" s="4188"/>
      <c r="AF5" s="4188"/>
      <c r="AG5" s="4188"/>
      <c r="AH5" s="4188"/>
      <c r="AI5" s="4188"/>
      <c r="AJ5" s="4188"/>
      <c r="AK5" s="4188"/>
      <c r="AL5" s="4188"/>
      <c r="AM5" s="4188"/>
    </row>
    <row r="6" spans="2:41" ht="18.75">
      <c r="B6" s="4180" t="s">
        <v>140</v>
      </c>
      <c r="C6" s="4180"/>
      <c r="D6" s="4180"/>
      <c r="E6" s="4180"/>
      <c r="F6" s="4180"/>
      <c r="G6" s="4180"/>
      <c r="H6" s="4180"/>
      <c r="I6" s="4180"/>
      <c r="J6" s="4180"/>
      <c r="K6" s="4180"/>
      <c r="L6" s="4180"/>
      <c r="M6" s="4180"/>
      <c r="N6" s="4180"/>
      <c r="O6" s="4180"/>
      <c r="P6" s="4180"/>
      <c r="Q6" s="4180"/>
      <c r="R6" s="4180"/>
      <c r="S6" s="4180"/>
      <c r="T6" s="4180"/>
      <c r="U6" s="4180"/>
      <c r="V6" s="4180"/>
      <c r="W6" s="4180"/>
      <c r="X6" s="4180"/>
      <c r="Y6" s="4180"/>
      <c r="Z6" s="4180"/>
      <c r="AA6" s="4180"/>
      <c r="AB6" s="4180"/>
      <c r="AC6" s="4180"/>
      <c r="AD6" s="4180"/>
      <c r="AE6" s="4180"/>
      <c r="AF6" s="4180"/>
      <c r="AG6" s="4180"/>
      <c r="AH6" s="4180"/>
      <c r="AI6" s="4180"/>
      <c r="AJ6" s="4180"/>
      <c r="AK6" s="4180"/>
      <c r="AL6" s="4180"/>
      <c r="AM6" s="4180"/>
    </row>
    <row r="7" spans="2:41" ht="20.25">
      <c r="B7" s="4188" t="s">
        <v>229</v>
      </c>
      <c r="C7" s="4188"/>
      <c r="D7" s="4188"/>
      <c r="E7" s="4188"/>
      <c r="F7" s="4188"/>
      <c r="G7" s="4188"/>
      <c r="H7" s="4188"/>
      <c r="I7" s="4188"/>
      <c r="J7" s="4188"/>
      <c r="K7" s="4188"/>
      <c r="L7" s="4188"/>
      <c r="M7" s="4188"/>
      <c r="N7" s="4188"/>
      <c r="O7" s="4188"/>
      <c r="P7" s="4188"/>
      <c r="Q7" s="4188"/>
      <c r="R7" s="4188"/>
      <c r="S7" s="4188"/>
      <c r="T7" s="4188"/>
      <c r="U7" s="4188"/>
      <c r="V7" s="4188"/>
      <c r="W7" s="4188"/>
      <c r="X7" s="4188"/>
      <c r="Y7" s="4188"/>
      <c r="Z7" s="4188"/>
      <c r="AA7" s="4188"/>
      <c r="AB7" s="4188"/>
      <c r="AC7" s="4188"/>
      <c r="AD7" s="4188"/>
      <c r="AE7" s="4188"/>
      <c r="AF7" s="4188"/>
      <c r="AG7" s="4188"/>
      <c r="AH7" s="4188"/>
      <c r="AI7" s="4188"/>
      <c r="AJ7" s="4188"/>
      <c r="AK7" s="4188"/>
      <c r="AL7" s="4188"/>
      <c r="AM7" s="4188"/>
    </row>
    <row r="8" spans="2:41" ht="20.25">
      <c r="B8" s="4254" t="s">
        <v>160</v>
      </c>
      <c r="C8" s="4254"/>
      <c r="D8" s="4254"/>
      <c r="E8" s="4254"/>
      <c r="F8" s="4254"/>
      <c r="G8" s="4254"/>
      <c r="H8" s="4254"/>
      <c r="I8" s="4254"/>
      <c r="J8" s="4254"/>
      <c r="K8" s="4254"/>
      <c r="L8" s="4254"/>
      <c r="M8" s="4254"/>
      <c r="N8" s="4254"/>
      <c r="O8" s="4254"/>
      <c r="P8" s="4254"/>
      <c r="Q8" s="4254"/>
      <c r="R8" s="4254"/>
      <c r="S8" s="4254"/>
      <c r="T8" s="4254"/>
      <c r="U8" s="4254"/>
      <c r="V8" s="4254"/>
      <c r="W8" s="4254"/>
      <c r="X8" s="4254"/>
      <c r="Y8" s="4254"/>
      <c r="Z8" s="4254"/>
      <c r="AA8" s="4254"/>
      <c r="AB8" s="4254"/>
      <c r="AC8" s="4254"/>
      <c r="AD8" s="4254"/>
      <c r="AE8" s="4254"/>
      <c r="AF8" s="4254"/>
      <c r="AG8" s="4254"/>
      <c r="AH8" s="4254"/>
      <c r="AI8" s="4254"/>
      <c r="AJ8" s="4254"/>
      <c r="AK8" s="4254"/>
      <c r="AL8" s="4254"/>
      <c r="AM8" s="4254"/>
      <c r="AN8" s="995"/>
      <c r="AO8" s="995"/>
    </row>
    <row r="9" spans="2:41" ht="20.25">
      <c r="B9" s="4254"/>
      <c r="C9" s="4254"/>
      <c r="D9" s="4254"/>
      <c r="E9" s="4254"/>
      <c r="F9" s="4254"/>
      <c r="G9" s="4254"/>
      <c r="H9" s="4254"/>
      <c r="I9" s="4254"/>
      <c r="J9" s="4254"/>
      <c r="K9" s="4254"/>
      <c r="L9" s="4254"/>
      <c r="M9" s="4254"/>
      <c r="N9" s="4254"/>
      <c r="O9" s="4254"/>
      <c r="P9" s="4254"/>
      <c r="Q9" s="4254"/>
      <c r="R9" s="4254"/>
      <c r="S9" s="4254"/>
      <c r="T9" s="4254"/>
      <c r="U9" s="4254"/>
      <c r="V9" s="4254"/>
      <c r="W9" s="4254"/>
      <c r="X9" s="4254"/>
      <c r="Y9" s="4254"/>
      <c r="Z9" s="4254"/>
      <c r="AA9" s="4254"/>
      <c r="AB9" s="4254"/>
      <c r="AC9" s="4254"/>
      <c r="AD9" s="4254"/>
      <c r="AE9" s="4254"/>
      <c r="AF9" s="4254"/>
      <c r="AG9" s="4254"/>
      <c r="AH9" s="4254"/>
      <c r="AI9" s="4254"/>
      <c r="AJ9" s="4254"/>
      <c r="AK9" s="4254"/>
      <c r="AL9" s="4254"/>
      <c r="AM9" s="4254"/>
      <c r="AN9" s="995"/>
      <c r="AO9" s="995"/>
    </row>
    <row r="10" spans="2:41" ht="5.0999999999999996" customHeight="1" thickBot="1">
      <c r="B10" s="1447"/>
      <c r="C10" s="1447"/>
      <c r="D10" s="1447"/>
      <c r="E10" s="1447"/>
      <c r="F10" s="1447"/>
      <c r="G10" s="1447"/>
      <c r="H10" s="1447"/>
      <c r="I10" s="1447"/>
      <c r="J10" s="1447"/>
      <c r="K10" s="1447"/>
      <c r="L10" s="1447"/>
      <c r="M10" s="1447"/>
      <c r="N10" s="1447"/>
      <c r="O10" s="1447"/>
      <c r="P10" s="1447"/>
      <c r="Q10" s="1447"/>
      <c r="R10" s="1447"/>
      <c r="S10" s="1447"/>
      <c r="T10" s="1447"/>
      <c r="U10" s="1447"/>
      <c r="V10" s="1447"/>
      <c r="W10" s="1447"/>
      <c r="X10" s="1447"/>
      <c r="Y10" s="1447"/>
      <c r="Z10" s="1447"/>
      <c r="AA10" s="1447"/>
      <c r="AB10" s="1447"/>
      <c r="AC10" s="1447"/>
      <c r="AD10" s="1447"/>
      <c r="AE10" s="1447"/>
      <c r="AF10" s="1447"/>
      <c r="AG10" s="1447"/>
      <c r="AH10" s="1447"/>
      <c r="AI10" s="1447"/>
      <c r="AJ10" s="1447"/>
      <c r="AK10" s="1447"/>
      <c r="AL10" s="1447"/>
      <c r="AM10" s="1447"/>
    </row>
    <row r="11" spans="2:41" ht="25.5" customHeight="1" thickBot="1">
      <c r="B11" s="1616"/>
      <c r="C11" s="4255" t="s">
        <v>73</v>
      </c>
      <c r="D11" s="4256"/>
      <c r="E11" s="4257"/>
      <c r="F11" s="4255" t="s">
        <v>0</v>
      </c>
      <c r="G11" s="4256"/>
      <c r="H11" s="4257"/>
      <c r="I11" s="4255" t="s">
        <v>74</v>
      </c>
      <c r="J11" s="4256"/>
      <c r="K11" s="4257"/>
      <c r="L11" s="4255" t="s">
        <v>75</v>
      </c>
      <c r="M11" s="4256"/>
      <c r="N11" s="4257"/>
      <c r="O11" s="4255" t="s">
        <v>76</v>
      </c>
      <c r="P11" s="4256"/>
      <c r="Q11" s="4257"/>
      <c r="R11" s="4255" t="s">
        <v>77</v>
      </c>
      <c r="S11" s="4256"/>
      <c r="T11" s="4257"/>
      <c r="U11" s="4255" t="s">
        <v>78</v>
      </c>
      <c r="V11" s="4256"/>
      <c r="W11" s="4257"/>
      <c r="X11" s="4255" t="s">
        <v>1</v>
      </c>
      <c r="Y11" s="4256"/>
      <c r="Z11" s="4257"/>
      <c r="AA11" s="4255" t="s">
        <v>79</v>
      </c>
      <c r="AB11" s="4256"/>
      <c r="AC11" s="4257"/>
      <c r="AD11" s="4255" t="s">
        <v>80</v>
      </c>
      <c r="AE11" s="4256"/>
      <c r="AF11" s="4257"/>
      <c r="AG11" s="4255" t="s">
        <v>81</v>
      </c>
      <c r="AH11" s="4256"/>
      <c r="AI11" s="4257"/>
      <c r="AJ11" s="4255" t="s">
        <v>82</v>
      </c>
      <c r="AK11" s="4256"/>
      <c r="AL11" s="4257"/>
      <c r="AM11" s="1485" t="s">
        <v>96</v>
      </c>
    </row>
    <row r="12" spans="2:41">
      <c r="B12" s="1617" t="s">
        <v>6</v>
      </c>
      <c r="C12" s="1702" t="s">
        <v>90</v>
      </c>
      <c r="D12" s="1703"/>
      <c r="E12" s="1704" t="s">
        <v>167</v>
      </c>
      <c r="F12" s="941" t="s">
        <v>90</v>
      </c>
      <c r="G12" s="1618"/>
      <c r="H12" s="1704" t="s">
        <v>167</v>
      </c>
      <c r="I12" s="941" t="s">
        <v>90</v>
      </c>
      <c r="J12" s="1618"/>
      <c r="K12" s="1704" t="s">
        <v>167</v>
      </c>
      <c r="L12" s="941" t="s">
        <v>90</v>
      </c>
      <c r="M12" s="1618"/>
      <c r="N12" s="1704" t="s">
        <v>167</v>
      </c>
      <c r="O12" s="941" t="s">
        <v>90</v>
      </c>
      <c r="P12" s="1618"/>
      <c r="Q12" s="1704" t="s">
        <v>167</v>
      </c>
      <c r="R12" s="941" t="s">
        <v>90</v>
      </c>
      <c r="S12" s="1618"/>
      <c r="T12" s="1704" t="s">
        <v>167</v>
      </c>
      <c r="U12" s="941" t="s">
        <v>90</v>
      </c>
      <c r="V12" s="1618"/>
      <c r="W12" s="1704" t="s">
        <v>167</v>
      </c>
      <c r="X12" s="941" t="s">
        <v>90</v>
      </c>
      <c r="Y12" s="1618"/>
      <c r="Z12" s="1704" t="s">
        <v>167</v>
      </c>
      <c r="AA12" s="941" t="s">
        <v>90</v>
      </c>
      <c r="AB12" s="1618"/>
      <c r="AC12" s="1704" t="s">
        <v>167</v>
      </c>
      <c r="AD12" s="941" t="s">
        <v>90</v>
      </c>
      <c r="AE12" s="1618"/>
      <c r="AF12" s="1704" t="s">
        <v>167</v>
      </c>
      <c r="AG12" s="941" t="s">
        <v>90</v>
      </c>
      <c r="AH12" s="1618"/>
      <c r="AI12" s="1704" t="s">
        <v>167</v>
      </c>
      <c r="AJ12" s="941" t="s">
        <v>90</v>
      </c>
      <c r="AK12" s="1618"/>
      <c r="AL12" s="1704" t="s">
        <v>167</v>
      </c>
      <c r="AM12" s="1720"/>
    </row>
    <row r="13" spans="2:41">
      <c r="B13" s="1617" t="s">
        <v>89</v>
      </c>
      <c r="C13" s="1705" t="s">
        <v>5</v>
      </c>
      <c r="D13" s="1706" t="s">
        <v>6</v>
      </c>
      <c r="E13" s="1707" t="s">
        <v>12</v>
      </c>
      <c r="F13" s="943" t="s">
        <v>5</v>
      </c>
      <c r="G13" s="1619" t="s">
        <v>6</v>
      </c>
      <c r="H13" s="1707" t="s">
        <v>12</v>
      </c>
      <c r="I13" s="943" t="s">
        <v>5</v>
      </c>
      <c r="J13" s="1619" t="s">
        <v>6</v>
      </c>
      <c r="K13" s="1707" t="s">
        <v>12</v>
      </c>
      <c r="L13" s="943" t="s">
        <v>5</v>
      </c>
      <c r="M13" s="1619" t="s">
        <v>6</v>
      </c>
      <c r="N13" s="1707" t="s">
        <v>12</v>
      </c>
      <c r="O13" s="943" t="s">
        <v>5</v>
      </c>
      <c r="P13" s="1619" t="s">
        <v>6</v>
      </c>
      <c r="Q13" s="1707" t="s">
        <v>12</v>
      </c>
      <c r="R13" s="943" t="s">
        <v>5</v>
      </c>
      <c r="S13" s="1619" t="s">
        <v>6</v>
      </c>
      <c r="T13" s="1707" t="s">
        <v>12</v>
      </c>
      <c r="U13" s="943" t="s">
        <v>5</v>
      </c>
      <c r="V13" s="1619" t="s">
        <v>6</v>
      </c>
      <c r="W13" s="1707" t="s">
        <v>12</v>
      </c>
      <c r="X13" s="943" t="s">
        <v>5</v>
      </c>
      <c r="Y13" s="1619" t="s">
        <v>6</v>
      </c>
      <c r="Z13" s="1707" t="s">
        <v>12</v>
      </c>
      <c r="AA13" s="943" t="s">
        <v>5</v>
      </c>
      <c r="AB13" s="1619" t="s">
        <v>6</v>
      </c>
      <c r="AC13" s="1707" t="s">
        <v>12</v>
      </c>
      <c r="AD13" s="943" t="s">
        <v>5</v>
      </c>
      <c r="AE13" s="1619" t="s">
        <v>6</v>
      </c>
      <c r="AF13" s="1707" t="s">
        <v>12</v>
      </c>
      <c r="AG13" s="943" t="s">
        <v>5</v>
      </c>
      <c r="AH13" s="1619" t="s">
        <v>6</v>
      </c>
      <c r="AI13" s="1707" t="s">
        <v>12</v>
      </c>
      <c r="AJ13" s="943" t="s">
        <v>5</v>
      </c>
      <c r="AK13" s="1619" t="s">
        <v>6</v>
      </c>
      <c r="AL13" s="1707" t="s">
        <v>12</v>
      </c>
      <c r="AM13" s="518"/>
    </row>
    <row r="14" spans="2:41">
      <c r="B14" s="1617" t="s">
        <v>7</v>
      </c>
      <c r="C14" s="1705" t="s">
        <v>8</v>
      </c>
      <c r="D14" s="1706" t="s">
        <v>9</v>
      </c>
      <c r="E14" s="1707" t="s">
        <v>9</v>
      </c>
      <c r="F14" s="943" t="s">
        <v>8</v>
      </c>
      <c r="G14" s="1619" t="s">
        <v>9</v>
      </c>
      <c r="H14" s="1707" t="s">
        <v>9</v>
      </c>
      <c r="I14" s="943" t="s">
        <v>8</v>
      </c>
      <c r="J14" s="1619" t="s">
        <v>9</v>
      </c>
      <c r="K14" s="1707" t="s">
        <v>9</v>
      </c>
      <c r="L14" s="943" t="s">
        <v>8</v>
      </c>
      <c r="M14" s="1619" t="s">
        <v>9</v>
      </c>
      <c r="N14" s="1707" t="s">
        <v>9</v>
      </c>
      <c r="O14" s="943" t="s">
        <v>8</v>
      </c>
      <c r="P14" s="1619" t="s">
        <v>9</v>
      </c>
      <c r="Q14" s="1707" t="s">
        <v>9</v>
      </c>
      <c r="R14" s="943" t="s">
        <v>8</v>
      </c>
      <c r="S14" s="1619" t="s">
        <v>9</v>
      </c>
      <c r="T14" s="1707" t="s">
        <v>9</v>
      </c>
      <c r="U14" s="943" t="s">
        <v>8</v>
      </c>
      <c r="V14" s="1619" t="s">
        <v>9</v>
      </c>
      <c r="W14" s="1707" t="s">
        <v>9</v>
      </c>
      <c r="X14" s="943" t="s">
        <v>8</v>
      </c>
      <c r="Y14" s="1619" t="s">
        <v>9</v>
      </c>
      <c r="Z14" s="1707" t="s">
        <v>9</v>
      </c>
      <c r="AA14" s="943" t="s">
        <v>8</v>
      </c>
      <c r="AB14" s="1619" t="s">
        <v>9</v>
      </c>
      <c r="AC14" s="1707" t="s">
        <v>9</v>
      </c>
      <c r="AD14" s="943" t="s">
        <v>8</v>
      </c>
      <c r="AE14" s="1619" t="s">
        <v>9</v>
      </c>
      <c r="AF14" s="1707" t="s">
        <v>9</v>
      </c>
      <c r="AG14" s="943" t="s">
        <v>8</v>
      </c>
      <c r="AH14" s="1619" t="s">
        <v>9</v>
      </c>
      <c r="AI14" s="1707" t="s">
        <v>9</v>
      </c>
      <c r="AJ14" s="943" t="s">
        <v>8</v>
      </c>
      <c r="AK14" s="1619" t="s">
        <v>9</v>
      </c>
      <c r="AL14" s="1707" t="s">
        <v>9</v>
      </c>
      <c r="AM14" s="518"/>
    </row>
    <row r="15" spans="2:41">
      <c r="B15" s="1617" t="s">
        <v>10</v>
      </c>
      <c r="C15" s="1705" t="s">
        <v>6</v>
      </c>
      <c r="D15" s="1706" t="s">
        <v>11</v>
      </c>
      <c r="E15" s="1707" t="s">
        <v>64</v>
      </c>
      <c r="F15" s="943" t="s">
        <v>6</v>
      </c>
      <c r="G15" s="1619" t="s">
        <v>11</v>
      </c>
      <c r="H15" s="1707" t="s">
        <v>64</v>
      </c>
      <c r="I15" s="943" t="s">
        <v>6</v>
      </c>
      <c r="J15" s="1619" t="s">
        <v>11</v>
      </c>
      <c r="K15" s="1707" t="s">
        <v>64</v>
      </c>
      <c r="L15" s="943" t="s">
        <v>6</v>
      </c>
      <c r="M15" s="1619" t="s">
        <v>11</v>
      </c>
      <c r="N15" s="1707" t="s">
        <v>64</v>
      </c>
      <c r="O15" s="943" t="s">
        <v>6</v>
      </c>
      <c r="P15" s="1619" t="s">
        <v>11</v>
      </c>
      <c r="Q15" s="1707" t="s">
        <v>64</v>
      </c>
      <c r="R15" s="943" t="s">
        <v>6</v>
      </c>
      <c r="S15" s="1619" t="s">
        <v>11</v>
      </c>
      <c r="T15" s="1707" t="s">
        <v>64</v>
      </c>
      <c r="U15" s="943" t="s">
        <v>6</v>
      </c>
      <c r="V15" s="1619" t="s">
        <v>11</v>
      </c>
      <c r="W15" s="1707" t="s">
        <v>64</v>
      </c>
      <c r="X15" s="943" t="s">
        <v>6</v>
      </c>
      <c r="Y15" s="1619" t="s">
        <v>11</v>
      </c>
      <c r="Z15" s="1707" t="s">
        <v>64</v>
      </c>
      <c r="AA15" s="943" t="s">
        <v>6</v>
      </c>
      <c r="AB15" s="1619" t="s">
        <v>11</v>
      </c>
      <c r="AC15" s="1707" t="s">
        <v>64</v>
      </c>
      <c r="AD15" s="943" t="s">
        <v>6</v>
      </c>
      <c r="AE15" s="1619" t="s">
        <v>11</v>
      </c>
      <c r="AF15" s="1707" t="s">
        <v>64</v>
      </c>
      <c r="AG15" s="943" t="s">
        <v>6</v>
      </c>
      <c r="AH15" s="1619" t="s">
        <v>11</v>
      </c>
      <c r="AI15" s="1707" t="s">
        <v>64</v>
      </c>
      <c r="AJ15" s="943" t="s">
        <v>6</v>
      </c>
      <c r="AK15" s="1619" t="s">
        <v>11</v>
      </c>
      <c r="AL15" s="1707" t="s">
        <v>64</v>
      </c>
      <c r="AM15" s="520"/>
    </row>
    <row r="16" spans="2:41">
      <c r="B16" s="1617" t="s">
        <v>12</v>
      </c>
      <c r="C16" s="1705" t="s">
        <v>9</v>
      </c>
      <c r="D16" s="1708"/>
      <c r="E16" s="1707" t="s">
        <v>63</v>
      </c>
      <c r="F16" s="943" t="s">
        <v>9</v>
      </c>
      <c r="G16" s="1622"/>
      <c r="H16" s="1707" t="s">
        <v>63</v>
      </c>
      <c r="I16" s="943" t="s">
        <v>9</v>
      </c>
      <c r="J16" s="1622"/>
      <c r="K16" s="1707" t="s">
        <v>63</v>
      </c>
      <c r="L16" s="943" t="s">
        <v>9</v>
      </c>
      <c r="M16" s="1622"/>
      <c r="N16" s="1707" t="s">
        <v>63</v>
      </c>
      <c r="O16" s="943" t="s">
        <v>9</v>
      </c>
      <c r="P16" s="1622"/>
      <c r="Q16" s="1707" t="s">
        <v>63</v>
      </c>
      <c r="R16" s="943" t="s">
        <v>9</v>
      </c>
      <c r="S16" s="1622"/>
      <c r="T16" s="1707" t="s">
        <v>63</v>
      </c>
      <c r="U16" s="943" t="s">
        <v>9</v>
      </c>
      <c r="V16" s="1622"/>
      <c r="W16" s="1707" t="s">
        <v>63</v>
      </c>
      <c r="X16" s="943" t="s">
        <v>9</v>
      </c>
      <c r="Y16" s="1622"/>
      <c r="Z16" s="1707" t="s">
        <v>63</v>
      </c>
      <c r="AA16" s="943" t="s">
        <v>9</v>
      </c>
      <c r="AB16" s="1622"/>
      <c r="AC16" s="1707" t="s">
        <v>63</v>
      </c>
      <c r="AD16" s="943" t="s">
        <v>9</v>
      </c>
      <c r="AE16" s="1622"/>
      <c r="AF16" s="1707" t="s">
        <v>63</v>
      </c>
      <c r="AG16" s="943" t="s">
        <v>9</v>
      </c>
      <c r="AH16" s="1622"/>
      <c r="AI16" s="1707" t="s">
        <v>63</v>
      </c>
      <c r="AJ16" s="943" t="s">
        <v>9</v>
      </c>
      <c r="AK16" s="1622"/>
      <c r="AL16" s="1707" t="s">
        <v>63</v>
      </c>
      <c r="AM16" s="518"/>
    </row>
    <row r="17" spans="2:39">
      <c r="B17" s="1617"/>
      <c r="C17" s="1705" t="s">
        <v>11</v>
      </c>
      <c r="D17" s="1708"/>
      <c r="E17" s="1707"/>
      <c r="F17" s="1701" t="s">
        <v>11</v>
      </c>
      <c r="G17" s="1619"/>
      <c r="H17" s="1707"/>
      <c r="I17" s="943" t="s">
        <v>11</v>
      </c>
      <c r="J17" s="1622"/>
      <c r="K17" s="1707"/>
      <c r="L17" s="943" t="s">
        <v>11</v>
      </c>
      <c r="M17" s="1622"/>
      <c r="N17" s="1707"/>
      <c r="O17" s="943" t="s">
        <v>11</v>
      </c>
      <c r="P17" s="1622"/>
      <c r="Q17" s="1707"/>
      <c r="R17" s="943" t="s">
        <v>11</v>
      </c>
      <c r="S17" s="1622"/>
      <c r="T17" s="1707"/>
      <c r="U17" s="943" t="s">
        <v>11</v>
      </c>
      <c r="V17" s="1622"/>
      <c r="W17" s="1707"/>
      <c r="X17" s="943" t="s">
        <v>11</v>
      </c>
      <c r="Y17" s="1622"/>
      <c r="Z17" s="1707"/>
      <c r="AA17" s="943" t="s">
        <v>11</v>
      </c>
      <c r="AB17" s="1622"/>
      <c r="AC17" s="1707"/>
      <c r="AD17" s="943" t="s">
        <v>11</v>
      </c>
      <c r="AE17" s="1622"/>
      <c r="AF17" s="1707"/>
      <c r="AG17" s="943" t="s">
        <v>11</v>
      </c>
      <c r="AH17" s="1622"/>
      <c r="AI17" s="1707"/>
      <c r="AJ17" s="943" t="s">
        <v>11</v>
      </c>
      <c r="AK17" s="1622"/>
      <c r="AL17" s="1707"/>
      <c r="AM17" s="11"/>
    </row>
    <row r="18" spans="2:39" ht="13.5" thickBot="1">
      <c r="B18" s="1623"/>
      <c r="C18" s="1624"/>
      <c r="D18" s="1625"/>
      <c r="E18" s="1626" t="s">
        <v>12</v>
      </c>
      <c r="F18" s="1624"/>
      <c r="G18" s="1625"/>
      <c r="H18" s="1626" t="s">
        <v>12</v>
      </c>
      <c r="I18" s="1624"/>
      <c r="J18" s="1625"/>
      <c r="K18" s="1626" t="s">
        <v>12</v>
      </c>
      <c r="L18" s="1627"/>
      <c r="M18" s="1625"/>
      <c r="N18" s="1626" t="s">
        <v>12</v>
      </c>
      <c r="O18" s="1624"/>
      <c r="P18" s="1625"/>
      <c r="Q18" s="1626" t="s">
        <v>12</v>
      </c>
      <c r="R18" s="1624"/>
      <c r="S18" s="1625"/>
      <c r="T18" s="1626" t="s">
        <v>12</v>
      </c>
      <c r="U18" s="1624"/>
      <c r="V18" s="1625"/>
      <c r="W18" s="1626" t="s">
        <v>12</v>
      </c>
      <c r="X18" s="1624"/>
      <c r="Y18" s="1625"/>
      <c r="Z18" s="1626" t="s">
        <v>12</v>
      </c>
      <c r="AA18" s="1624"/>
      <c r="AB18" s="1625"/>
      <c r="AC18" s="1626" t="s">
        <v>12</v>
      </c>
      <c r="AD18" s="1624"/>
      <c r="AE18" s="1625"/>
      <c r="AF18" s="1626" t="s">
        <v>12</v>
      </c>
      <c r="AG18" s="1624"/>
      <c r="AH18" s="1625"/>
      <c r="AI18" s="1626" t="s">
        <v>12</v>
      </c>
      <c r="AJ18" s="1624"/>
      <c r="AK18" s="1625"/>
      <c r="AL18" s="1626" t="s">
        <v>12</v>
      </c>
      <c r="AM18" s="11"/>
    </row>
    <row r="19" spans="2:39" s="940" customFormat="1" ht="13.5" thickBot="1">
      <c r="B19" s="1486" t="s">
        <v>13</v>
      </c>
      <c r="C19" s="1628"/>
      <c r="D19" s="1388" t="s">
        <v>15</v>
      </c>
      <c r="E19" s="1050" t="s">
        <v>15</v>
      </c>
      <c r="F19" s="22"/>
      <c r="G19" s="160" t="s">
        <v>19</v>
      </c>
      <c r="H19" s="161" t="s">
        <v>38</v>
      </c>
      <c r="I19" s="43"/>
      <c r="J19" s="160" t="s">
        <v>19</v>
      </c>
      <c r="K19" s="161" t="s">
        <v>38</v>
      </c>
      <c r="L19" s="43"/>
      <c r="M19" s="1631" t="s">
        <v>88</v>
      </c>
      <c r="N19" s="1069" t="s">
        <v>55</v>
      </c>
      <c r="O19" s="1233">
        <v>18</v>
      </c>
      <c r="P19" s="1388" t="s">
        <v>14</v>
      </c>
      <c r="Q19" s="3899" t="s">
        <v>15</v>
      </c>
      <c r="R19" s="46"/>
      <c r="S19" s="162" t="s">
        <v>16</v>
      </c>
      <c r="T19" s="163" t="s">
        <v>38</v>
      </c>
      <c r="U19" s="43"/>
      <c r="V19" s="1631" t="s">
        <v>88</v>
      </c>
      <c r="W19" s="1069" t="s">
        <v>55</v>
      </c>
      <c r="X19" s="22"/>
      <c r="Y19" s="160" t="s">
        <v>17</v>
      </c>
      <c r="Z19" s="161" t="s">
        <v>55</v>
      </c>
      <c r="AA19" s="22"/>
      <c r="AB19" s="1434" t="s">
        <v>18</v>
      </c>
      <c r="AC19" s="1637" t="s">
        <v>55</v>
      </c>
      <c r="AD19" s="43"/>
      <c r="AE19" s="1631" t="s">
        <v>15</v>
      </c>
      <c r="AF19" s="1069" t="s">
        <v>55</v>
      </c>
      <c r="AG19" s="1628"/>
      <c r="AH19" s="1388" t="s">
        <v>19</v>
      </c>
      <c r="AI19" s="1637" t="s">
        <v>38</v>
      </c>
      <c r="AJ19" s="22"/>
      <c r="AK19" s="1635" t="s">
        <v>18</v>
      </c>
      <c r="AL19" s="1069" t="s">
        <v>55</v>
      </c>
      <c r="AM19" s="944"/>
    </row>
    <row r="20" spans="2:39" s="940" customFormat="1" ht="13.5" thickBot="1">
      <c r="B20" s="1487" t="s">
        <v>20</v>
      </c>
      <c r="C20" s="1628">
        <v>1</v>
      </c>
      <c r="D20" s="1631" t="s">
        <v>14</v>
      </c>
      <c r="E20" s="1069" t="s">
        <v>55</v>
      </c>
      <c r="F20" s="46"/>
      <c r="G20" s="162" t="s">
        <v>16</v>
      </c>
      <c r="H20" s="163" t="s">
        <v>38</v>
      </c>
      <c r="I20" s="44"/>
      <c r="J20" s="162" t="s">
        <v>16</v>
      </c>
      <c r="K20" s="163" t="s">
        <v>38</v>
      </c>
      <c r="L20" s="43"/>
      <c r="M20" s="1631" t="s">
        <v>15</v>
      </c>
      <c r="N20" s="1069" t="s">
        <v>55</v>
      </c>
      <c r="O20" s="1233"/>
      <c r="P20" s="1424" t="s">
        <v>17</v>
      </c>
      <c r="Q20" s="1637" t="s">
        <v>55</v>
      </c>
      <c r="R20" s="22"/>
      <c r="S20" s="1635" t="s">
        <v>18</v>
      </c>
      <c r="T20" s="1069" t="s">
        <v>55</v>
      </c>
      <c r="U20" s="43"/>
      <c r="V20" s="1424" t="s">
        <v>15</v>
      </c>
      <c r="W20" s="1069" t="s">
        <v>55</v>
      </c>
      <c r="X20" s="22"/>
      <c r="Y20" s="160" t="s">
        <v>19</v>
      </c>
      <c r="Z20" s="165" t="s">
        <v>38</v>
      </c>
      <c r="AA20" s="43"/>
      <c r="AB20" s="1424" t="s">
        <v>88</v>
      </c>
      <c r="AC20" s="1637" t="s">
        <v>55</v>
      </c>
      <c r="AD20" s="22">
        <v>40</v>
      </c>
      <c r="AE20" s="160" t="s">
        <v>14</v>
      </c>
      <c r="AF20" s="161" t="s">
        <v>55</v>
      </c>
      <c r="AG20" s="1634"/>
      <c r="AH20" s="1239" t="s">
        <v>16</v>
      </c>
      <c r="AI20" s="1638" t="s">
        <v>38</v>
      </c>
      <c r="AJ20" s="43"/>
      <c r="AK20" s="1631" t="s">
        <v>88</v>
      </c>
      <c r="AL20" s="1069" t="s">
        <v>55</v>
      </c>
      <c r="AM20" s="944"/>
    </row>
    <row r="21" spans="2:39" s="940" customFormat="1" ht="13.5" thickBot="1">
      <c r="B21" s="1487" t="s">
        <v>21</v>
      </c>
      <c r="C21" s="1628"/>
      <c r="D21" s="1425" t="s">
        <v>17</v>
      </c>
      <c r="E21" s="1069" t="s">
        <v>55</v>
      </c>
      <c r="F21" s="22"/>
      <c r="G21" s="1633" t="s">
        <v>18</v>
      </c>
      <c r="H21" s="1069" t="s">
        <v>55</v>
      </c>
      <c r="I21" s="22"/>
      <c r="J21" s="1635" t="s">
        <v>18</v>
      </c>
      <c r="K21" s="1069" t="s">
        <v>55</v>
      </c>
      <c r="L21" s="22">
        <v>14</v>
      </c>
      <c r="M21" s="160" t="s">
        <v>14</v>
      </c>
      <c r="N21" s="161" t="s">
        <v>55</v>
      </c>
      <c r="O21" s="1233"/>
      <c r="P21" s="1425" t="s">
        <v>19</v>
      </c>
      <c r="Q21" s="1637" t="s">
        <v>38</v>
      </c>
      <c r="R21" s="43"/>
      <c r="S21" s="1631" t="s">
        <v>88</v>
      </c>
      <c r="T21" s="1069" t="s">
        <v>55</v>
      </c>
      <c r="U21" s="22">
        <v>27</v>
      </c>
      <c r="V21" s="191" t="s">
        <v>14</v>
      </c>
      <c r="W21" s="161" t="s">
        <v>55</v>
      </c>
      <c r="X21" s="46"/>
      <c r="Y21" s="162" t="s">
        <v>16</v>
      </c>
      <c r="Z21" s="166" t="s">
        <v>38</v>
      </c>
      <c r="AA21" s="43"/>
      <c r="AB21" s="1424" t="s">
        <v>15</v>
      </c>
      <c r="AC21" s="1637" t="s">
        <v>55</v>
      </c>
      <c r="AD21" s="22"/>
      <c r="AE21" s="191" t="s">
        <v>17</v>
      </c>
      <c r="AF21" s="161" t="s">
        <v>55</v>
      </c>
      <c r="AG21" s="1628"/>
      <c r="AH21" s="1434" t="s">
        <v>18</v>
      </c>
      <c r="AI21" s="1637" t="s">
        <v>55</v>
      </c>
      <c r="AJ21" s="43"/>
      <c r="AK21" s="1631" t="s">
        <v>15</v>
      </c>
      <c r="AL21" s="1069" t="s">
        <v>55</v>
      </c>
      <c r="AM21" s="944"/>
    </row>
    <row r="22" spans="2:39" s="940" customFormat="1" ht="13.5" thickBot="1">
      <c r="B22" s="1487" t="s">
        <v>22</v>
      </c>
      <c r="C22" s="1628"/>
      <c r="D22" s="1425" t="s">
        <v>19</v>
      </c>
      <c r="E22" s="1069" t="s">
        <v>38</v>
      </c>
      <c r="F22" s="22"/>
      <c r="G22" s="1631" t="s">
        <v>88</v>
      </c>
      <c r="H22" s="1069" t="s">
        <v>55</v>
      </c>
      <c r="I22" s="43"/>
      <c r="J22" s="1631" t="s">
        <v>88</v>
      </c>
      <c r="K22" s="1069" t="s">
        <v>55</v>
      </c>
      <c r="L22" s="22"/>
      <c r="M22" s="3900" t="s">
        <v>17</v>
      </c>
      <c r="N22" s="161" t="s">
        <v>55</v>
      </c>
      <c r="O22" s="1237"/>
      <c r="P22" s="1239" t="s">
        <v>16</v>
      </c>
      <c r="Q22" s="1638" t="s">
        <v>38</v>
      </c>
      <c r="R22" s="43"/>
      <c r="S22" s="1631" t="s">
        <v>15</v>
      </c>
      <c r="T22" s="1069" t="s">
        <v>55</v>
      </c>
      <c r="U22" s="22"/>
      <c r="V22" s="1424" t="s">
        <v>17</v>
      </c>
      <c r="W22" s="161" t="s">
        <v>55</v>
      </c>
      <c r="X22" s="22"/>
      <c r="Y22" s="1635" t="s">
        <v>18</v>
      </c>
      <c r="Z22" s="1069" t="s">
        <v>55</v>
      </c>
      <c r="AA22" s="22">
        <v>36</v>
      </c>
      <c r="AB22" s="1424" t="s">
        <v>14</v>
      </c>
      <c r="AC22" s="1637" t="s">
        <v>55</v>
      </c>
      <c r="AD22" s="22"/>
      <c r="AE22" s="160" t="s">
        <v>19</v>
      </c>
      <c r="AF22" s="161" t="s">
        <v>38</v>
      </c>
      <c r="AG22" s="3589"/>
      <c r="AH22" s="1424" t="s">
        <v>88</v>
      </c>
      <c r="AI22" s="1637" t="s">
        <v>55</v>
      </c>
      <c r="AJ22" s="22">
        <v>49</v>
      </c>
      <c r="AK22" s="160" t="s">
        <v>14</v>
      </c>
      <c r="AL22" s="161" t="s">
        <v>55</v>
      </c>
      <c r="AM22" s="944"/>
    </row>
    <row r="23" spans="2:39" s="940" customFormat="1" ht="13.5" thickBot="1">
      <c r="B23" s="1487" t="s">
        <v>23</v>
      </c>
      <c r="C23" s="1634"/>
      <c r="D23" s="1239" t="s">
        <v>16</v>
      </c>
      <c r="E23" s="1629" t="s">
        <v>38</v>
      </c>
      <c r="F23" s="22"/>
      <c r="G23" s="1631" t="s">
        <v>15</v>
      </c>
      <c r="H23" s="1069" t="s">
        <v>55</v>
      </c>
      <c r="I23" s="43"/>
      <c r="J23" s="1631" t="s">
        <v>15</v>
      </c>
      <c r="K23" s="1069" t="s">
        <v>55</v>
      </c>
      <c r="L23" s="22"/>
      <c r="M23" s="1425" t="s">
        <v>19</v>
      </c>
      <c r="N23" s="3901" t="s">
        <v>38</v>
      </c>
      <c r="O23" s="1233"/>
      <c r="P23" s="1434" t="s">
        <v>18</v>
      </c>
      <c r="Q23" s="1637" t="s">
        <v>55</v>
      </c>
      <c r="R23" s="22">
        <v>23</v>
      </c>
      <c r="S23" s="160" t="s">
        <v>14</v>
      </c>
      <c r="T23" s="161" t="s">
        <v>55</v>
      </c>
      <c r="U23" s="22"/>
      <c r="V23" s="3965" t="s">
        <v>19</v>
      </c>
      <c r="W23" s="161" t="s">
        <v>38</v>
      </c>
      <c r="X23" s="43"/>
      <c r="Y23" s="1631" t="s">
        <v>88</v>
      </c>
      <c r="Z23" s="1069" t="s">
        <v>55</v>
      </c>
      <c r="AA23" s="22"/>
      <c r="AB23" s="1424" t="s">
        <v>17</v>
      </c>
      <c r="AC23" s="1637" t="s">
        <v>55</v>
      </c>
      <c r="AD23" s="46"/>
      <c r="AE23" s="162" t="s">
        <v>16</v>
      </c>
      <c r="AF23" s="163" t="s">
        <v>38</v>
      </c>
      <c r="AG23" s="3589"/>
      <c r="AH23" s="1424" t="s">
        <v>15</v>
      </c>
      <c r="AI23" s="1637" t="s">
        <v>55</v>
      </c>
      <c r="AJ23" s="22"/>
      <c r="AK23" s="191" t="s">
        <v>17</v>
      </c>
      <c r="AL23" s="161" t="s">
        <v>55</v>
      </c>
      <c r="AM23" s="944"/>
    </row>
    <row r="24" spans="2:39" s="940" customFormat="1" ht="13.5" thickBot="1">
      <c r="B24" s="1487" t="s">
        <v>24</v>
      </c>
      <c r="C24" s="1630"/>
      <c r="D24" s="1389" t="s">
        <v>18</v>
      </c>
      <c r="E24" s="1050" t="s">
        <v>15</v>
      </c>
      <c r="F24" s="22">
        <v>6</v>
      </c>
      <c r="G24" s="191" t="s">
        <v>14</v>
      </c>
      <c r="H24" s="161" t="s">
        <v>55</v>
      </c>
      <c r="I24" s="22">
        <v>10</v>
      </c>
      <c r="J24" s="160" t="s">
        <v>14</v>
      </c>
      <c r="K24" s="161" t="s">
        <v>55</v>
      </c>
      <c r="L24" s="46"/>
      <c r="M24" s="1239" t="s">
        <v>16</v>
      </c>
      <c r="N24" s="1638" t="s">
        <v>38</v>
      </c>
      <c r="O24" s="3902"/>
      <c r="P24" s="1424" t="s">
        <v>88</v>
      </c>
      <c r="Q24" s="1637" t="s">
        <v>55</v>
      </c>
      <c r="R24" s="22"/>
      <c r="S24" s="160" t="s">
        <v>17</v>
      </c>
      <c r="T24" s="161" t="s">
        <v>55</v>
      </c>
      <c r="U24" s="46"/>
      <c r="V24" s="162" t="s">
        <v>16</v>
      </c>
      <c r="W24" s="163" t="s">
        <v>38</v>
      </c>
      <c r="X24" s="43"/>
      <c r="Y24" s="1631" t="s">
        <v>15</v>
      </c>
      <c r="Z24" s="1069" t="s">
        <v>55</v>
      </c>
      <c r="AA24" s="22"/>
      <c r="AB24" s="1424" t="s">
        <v>19</v>
      </c>
      <c r="AC24" s="1637" t="s">
        <v>38</v>
      </c>
      <c r="AD24" s="22"/>
      <c r="AE24" s="1635" t="s">
        <v>18</v>
      </c>
      <c r="AF24" s="1069" t="s">
        <v>55</v>
      </c>
      <c r="AG24" s="1628">
        <v>45</v>
      </c>
      <c r="AH24" s="1424" t="s">
        <v>14</v>
      </c>
      <c r="AI24" s="1637" t="s">
        <v>55</v>
      </c>
      <c r="AJ24" s="22"/>
      <c r="AK24" s="160" t="s">
        <v>19</v>
      </c>
      <c r="AL24" s="207" t="s">
        <v>38</v>
      </c>
      <c r="AM24" s="944"/>
    </row>
    <row r="25" spans="2:39" s="940" customFormat="1" ht="13.5" thickBot="1">
      <c r="B25" s="1487" t="s">
        <v>25</v>
      </c>
      <c r="C25" s="1628"/>
      <c r="D25" s="1631" t="s">
        <v>88</v>
      </c>
      <c r="E25" s="1069" t="s">
        <v>55</v>
      </c>
      <c r="F25" s="22"/>
      <c r="G25" s="480" t="s">
        <v>17</v>
      </c>
      <c r="H25" s="161" t="s">
        <v>55</v>
      </c>
      <c r="I25" s="43"/>
      <c r="J25" s="160" t="s">
        <v>17</v>
      </c>
      <c r="K25" s="161" t="s">
        <v>55</v>
      </c>
      <c r="L25" s="1628"/>
      <c r="M25" s="1434" t="s">
        <v>18</v>
      </c>
      <c r="N25" s="1637" t="s">
        <v>55</v>
      </c>
      <c r="O25" s="3902"/>
      <c r="P25" s="1424" t="s">
        <v>15</v>
      </c>
      <c r="Q25" s="1637" t="s">
        <v>55</v>
      </c>
      <c r="R25" s="22"/>
      <c r="S25" s="160" t="s">
        <v>19</v>
      </c>
      <c r="T25" s="161" t="s">
        <v>38</v>
      </c>
      <c r="U25" s="22"/>
      <c r="V25" s="1635" t="s">
        <v>18</v>
      </c>
      <c r="W25" s="1069" t="s">
        <v>55</v>
      </c>
      <c r="X25" s="22">
        <v>32</v>
      </c>
      <c r="Y25" s="191" t="s">
        <v>14</v>
      </c>
      <c r="Z25" s="161" t="s">
        <v>55</v>
      </c>
      <c r="AA25" s="46"/>
      <c r="AB25" s="1239" t="s">
        <v>16</v>
      </c>
      <c r="AC25" s="1638" t="s">
        <v>38</v>
      </c>
      <c r="AD25" s="43"/>
      <c r="AE25" s="1631" t="s">
        <v>88</v>
      </c>
      <c r="AF25" s="1069" t="s">
        <v>55</v>
      </c>
      <c r="AG25" s="1628"/>
      <c r="AH25" s="1424" t="s">
        <v>17</v>
      </c>
      <c r="AI25" s="1637" t="s">
        <v>55</v>
      </c>
      <c r="AJ25" s="46"/>
      <c r="AK25" s="16" t="s">
        <v>16</v>
      </c>
      <c r="AL25" s="166" t="s">
        <v>38</v>
      </c>
      <c r="AM25" s="944"/>
    </row>
    <row r="26" spans="2:39" s="940" customFormat="1" ht="13.5" thickBot="1">
      <c r="B26" s="1487" t="s">
        <v>26</v>
      </c>
      <c r="C26" s="1628"/>
      <c r="D26" s="1631" t="s">
        <v>15</v>
      </c>
      <c r="E26" s="1069" t="s">
        <v>55</v>
      </c>
      <c r="F26" s="22"/>
      <c r="G26" s="160" t="s">
        <v>19</v>
      </c>
      <c r="H26" s="161" t="s">
        <v>38</v>
      </c>
      <c r="I26" s="43"/>
      <c r="J26" s="160" t="s">
        <v>19</v>
      </c>
      <c r="K26" s="161" t="s">
        <v>38</v>
      </c>
      <c r="L26" s="3589"/>
      <c r="M26" s="1631" t="s">
        <v>88</v>
      </c>
      <c r="N26" s="1069" t="s">
        <v>55</v>
      </c>
      <c r="O26" s="22">
        <v>19</v>
      </c>
      <c r="P26" s="1388" t="s">
        <v>14</v>
      </c>
      <c r="Q26" s="1050" t="s">
        <v>15</v>
      </c>
      <c r="R26" s="46"/>
      <c r="S26" s="162" t="s">
        <v>16</v>
      </c>
      <c r="T26" s="19" t="s">
        <v>38</v>
      </c>
      <c r="U26" s="43"/>
      <c r="V26" s="1631" t="s">
        <v>88</v>
      </c>
      <c r="W26" s="1069" t="s">
        <v>55</v>
      </c>
      <c r="X26" s="22"/>
      <c r="Y26" s="191" t="s">
        <v>17</v>
      </c>
      <c r="Z26" s="161" t="s">
        <v>55</v>
      </c>
      <c r="AA26" s="22"/>
      <c r="AB26" s="1424" t="s">
        <v>18</v>
      </c>
      <c r="AC26" s="1637" t="s">
        <v>55</v>
      </c>
      <c r="AD26" s="43"/>
      <c r="AE26" s="1631" t="s">
        <v>15</v>
      </c>
      <c r="AF26" s="1069" t="s">
        <v>55</v>
      </c>
      <c r="AG26" s="1628"/>
      <c r="AH26" s="1424" t="s">
        <v>19</v>
      </c>
      <c r="AI26" s="1637" t="s">
        <v>38</v>
      </c>
      <c r="AJ26" s="22"/>
      <c r="AK26" s="1635" t="s">
        <v>18</v>
      </c>
      <c r="AL26" s="1069" t="s">
        <v>55</v>
      </c>
      <c r="AM26" s="944"/>
    </row>
    <row r="27" spans="2:39" s="940" customFormat="1" ht="13.5" thickBot="1">
      <c r="B27" s="1487" t="s">
        <v>27</v>
      </c>
      <c r="C27" s="1628">
        <v>2</v>
      </c>
      <c r="D27" s="1631" t="s">
        <v>14</v>
      </c>
      <c r="E27" s="1069" t="s">
        <v>55</v>
      </c>
      <c r="F27" s="46"/>
      <c r="G27" s="162" t="s">
        <v>16</v>
      </c>
      <c r="H27" s="163" t="s">
        <v>38</v>
      </c>
      <c r="I27" s="44"/>
      <c r="J27" s="16" t="s">
        <v>16</v>
      </c>
      <c r="K27" s="163" t="s">
        <v>38</v>
      </c>
      <c r="L27" s="3589"/>
      <c r="M27" s="1631" t="s">
        <v>15</v>
      </c>
      <c r="N27" s="1069" t="s">
        <v>55</v>
      </c>
      <c r="O27" s="22"/>
      <c r="P27" s="231" t="s">
        <v>17</v>
      </c>
      <c r="Q27" s="161" t="s">
        <v>55</v>
      </c>
      <c r="R27" s="22"/>
      <c r="S27" s="1635" t="s">
        <v>18</v>
      </c>
      <c r="T27" s="1069" t="s">
        <v>55</v>
      </c>
      <c r="U27" s="43"/>
      <c r="V27" s="1631" t="s">
        <v>15</v>
      </c>
      <c r="W27" s="1069" t="s">
        <v>55</v>
      </c>
      <c r="X27" s="22"/>
      <c r="Y27" s="160" t="s">
        <v>19</v>
      </c>
      <c r="Z27" s="165" t="s">
        <v>38</v>
      </c>
      <c r="AA27" s="22"/>
      <c r="AB27" s="1424" t="s">
        <v>88</v>
      </c>
      <c r="AC27" s="1637" t="s">
        <v>55</v>
      </c>
      <c r="AD27" s="22">
        <v>41</v>
      </c>
      <c r="AE27" s="160" t="s">
        <v>14</v>
      </c>
      <c r="AF27" s="161" t="s">
        <v>55</v>
      </c>
      <c r="AG27" s="1634"/>
      <c r="AH27" s="1239" t="s">
        <v>16</v>
      </c>
      <c r="AI27" s="1638" t="s">
        <v>38</v>
      </c>
      <c r="AJ27" s="43"/>
      <c r="AK27" s="1631" t="s">
        <v>88</v>
      </c>
      <c r="AL27" s="1069" t="s">
        <v>55</v>
      </c>
      <c r="AM27" s="944"/>
    </row>
    <row r="28" spans="2:39" s="940" customFormat="1" ht="13.5" thickBot="1">
      <c r="B28" s="1487" t="s">
        <v>28</v>
      </c>
      <c r="C28" s="1628"/>
      <c r="D28" s="1635" t="s">
        <v>17</v>
      </c>
      <c r="E28" s="1069" t="s">
        <v>55</v>
      </c>
      <c r="F28" s="25"/>
      <c r="G28" s="1633" t="s">
        <v>18</v>
      </c>
      <c r="H28" s="1069" t="s">
        <v>55</v>
      </c>
      <c r="I28" s="22"/>
      <c r="J28" s="1635" t="s">
        <v>18</v>
      </c>
      <c r="K28" s="1069" t="s">
        <v>55</v>
      </c>
      <c r="L28" s="1628">
        <v>15</v>
      </c>
      <c r="M28" s="1631" t="s">
        <v>14</v>
      </c>
      <c r="N28" s="1069" t="s">
        <v>55</v>
      </c>
      <c r="O28" s="22"/>
      <c r="P28" s="191" t="s">
        <v>19</v>
      </c>
      <c r="Q28" s="161" t="s">
        <v>38</v>
      </c>
      <c r="R28" s="43"/>
      <c r="S28" s="1631" t="s">
        <v>88</v>
      </c>
      <c r="T28" s="1069" t="s">
        <v>55</v>
      </c>
      <c r="U28" s="22">
        <v>28</v>
      </c>
      <c r="V28" s="160" t="s">
        <v>14</v>
      </c>
      <c r="W28" s="161" t="s">
        <v>55</v>
      </c>
      <c r="X28" s="46"/>
      <c r="Y28" s="162" t="s">
        <v>16</v>
      </c>
      <c r="Z28" s="166" t="s">
        <v>38</v>
      </c>
      <c r="AA28" s="22"/>
      <c r="AB28" s="1424" t="s">
        <v>15</v>
      </c>
      <c r="AC28" s="1637" t="s">
        <v>55</v>
      </c>
      <c r="AD28" s="22"/>
      <c r="AE28" s="191" t="s">
        <v>17</v>
      </c>
      <c r="AF28" s="161" t="s">
        <v>55</v>
      </c>
      <c r="AG28" s="1630"/>
      <c r="AH28" s="1423" t="s">
        <v>18</v>
      </c>
      <c r="AI28" s="1637" t="s">
        <v>55</v>
      </c>
      <c r="AJ28" s="43"/>
      <c r="AK28" s="1631" t="s">
        <v>15</v>
      </c>
      <c r="AL28" s="1069" t="s">
        <v>55</v>
      </c>
      <c r="AM28" s="944"/>
    </row>
    <row r="29" spans="2:39" s="940" customFormat="1" ht="13.5" thickBot="1">
      <c r="B29" s="1487" t="s">
        <v>29</v>
      </c>
      <c r="C29" s="1628"/>
      <c r="D29" s="1631" t="s">
        <v>19</v>
      </c>
      <c r="E29" s="1069" t="s">
        <v>38</v>
      </c>
      <c r="F29" s="22"/>
      <c r="G29" s="1631" t="s">
        <v>88</v>
      </c>
      <c r="H29" s="1069" t="s">
        <v>55</v>
      </c>
      <c r="I29" s="43"/>
      <c r="J29" s="1631" t="s">
        <v>88</v>
      </c>
      <c r="K29" s="1069" t="s">
        <v>55</v>
      </c>
      <c r="L29" s="1628"/>
      <c r="M29" s="3590" t="s">
        <v>17</v>
      </c>
      <c r="N29" s="3591" t="s">
        <v>55</v>
      </c>
      <c r="O29" s="46"/>
      <c r="P29" s="162" t="s">
        <v>16</v>
      </c>
      <c r="Q29" s="163" t="s">
        <v>38</v>
      </c>
      <c r="R29" s="43"/>
      <c r="S29" s="1631" t="s">
        <v>15</v>
      </c>
      <c r="T29" s="1069" t="s">
        <v>55</v>
      </c>
      <c r="U29" s="22"/>
      <c r="V29" s="160" t="s">
        <v>17</v>
      </c>
      <c r="W29" s="161" t="s">
        <v>55</v>
      </c>
      <c r="X29" s="22"/>
      <c r="Y29" s="1635" t="s">
        <v>18</v>
      </c>
      <c r="Z29" s="1069" t="s">
        <v>55</v>
      </c>
      <c r="AA29" s="22">
        <v>37</v>
      </c>
      <c r="AB29" s="1424" t="s">
        <v>14</v>
      </c>
      <c r="AC29" s="1637" t="s">
        <v>55</v>
      </c>
      <c r="AD29" s="22"/>
      <c r="AE29" s="191" t="s">
        <v>19</v>
      </c>
      <c r="AF29" s="161" t="s">
        <v>38</v>
      </c>
      <c r="AG29" s="1628"/>
      <c r="AH29" s="1434" t="s">
        <v>88</v>
      </c>
      <c r="AI29" s="1637" t="s">
        <v>55</v>
      </c>
      <c r="AJ29" s="22">
        <v>50</v>
      </c>
      <c r="AK29" s="1631" t="s">
        <v>14</v>
      </c>
      <c r="AL29" s="161" t="s">
        <v>55</v>
      </c>
      <c r="AM29" s="944"/>
    </row>
    <row r="30" spans="2:39" s="940" customFormat="1" ht="13.5" thickBot="1">
      <c r="B30" s="1487" t="s">
        <v>30</v>
      </c>
      <c r="C30" s="1634"/>
      <c r="D30" s="1636" t="s">
        <v>16</v>
      </c>
      <c r="E30" s="1629" t="s">
        <v>38</v>
      </c>
      <c r="F30" s="22"/>
      <c r="G30" s="1631" t="s">
        <v>15</v>
      </c>
      <c r="H30" s="1069" t="s">
        <v>55</v>
      </c>
      <c r="I30" s="43"/>
      <c r="J30" s="1631" t="s">
        <v>15</v>
      </c>
      <c r="K30" s="1069" t="s">
        <v>55</v>
      </c>
      <c r="L30" s="1628"/>
      <c r="M30" s="3590" t="s">
        <v>19</v>
      </c>
      <c r="N30" s="3591" t="s">
        <v>38</v>
      </c>
      <c r="O30" s="22"/>
      <c r="P30" s="1635" t="s">
        <v>18</v>
      </c>
      <c r="Q30" s="1069" t="s">
        <v>55</v>
      </c>
      <c r="R30" s="22">
        <v>24</v>
      </c>
      <c r="S30" s="160" t="s">
        <v>14</v>
      </c>
      <c r="T30" s="161" t="s">
        <v>55</v>
      </c>
      <c r="U30" s="22"/>
      <c r="V30" s="160" t="s">
        <v>19</v>
      </c>
      <c r="W30" s="161" t="s">
        <v>38</v>
      </c>
      <c r="X30" s="43"/>
      <c r="Y30" s="1631" t="s">
        <v>88</v>
      </c>
      <c r="Z30" s="1069" t="s">
        <v>55</v>
      </c>
      <c r="AA30" s="22"/>
      <c r="AB30" s="1424" t="s">
        <v>17</v>
      </c>
      <c r="AC30" s="1637" t="s">
        <v>55</v>
      </c>
      <c r="AD30" s="46"/>
      <c r="AE30" s="162" t="s">
        <v>16</v>
      </c>
      <c r="AF30" s="163" t="s">
        <v>38</v>
      </c>
      <c r="AG30" s="1628"/>
      <c r="AH30" s="1434" t="s">
        <v>15</v>
      </c>
      <c r="AI30" s="1637" t="s">
        <v>55</v>
      </c>
      <c r="AJ30" s="22"/>
      <c r="AK30" s="1631" t="s">
        <v>17</v>
      </c>
      <c r="AL30" s="161" t="s">
        <v>55</v>
      </c>
      <c r="AM30" s="944"/>
    </row>
    <row r="31" spans="2:39" s="940" customFormat="1" ht="13.5" thickBot="1">
      <c r="B31" s="1487" t="s">
        <v>31</v>
      </c>
      <c r="C31" s="1630"/>
      <c r="D31" s="1633" t="s">
        <v>18</v>
      </c>
      <c r="E31" s="1069" t="s">
        <v>55</v>
      </c>
      <c r="F31" s="22">
        <v>7</v>
      </c>
      <c r="G31" s="160" t="s">
        <v>14</v>
      </c>
      <c r="H31" s="161" t="s">
        <v>55</v>
      </c>
      <c r="I31" s="22">
        <v>11</v>
      </c>
      <c r="J31" s="160" t="s">
        <v>14</v>
      </c>
      <c r="K31" s="161" t="s">
        <v>55</v>
      </c>
      <c r="L31" s="1634"/>
      <c r="M31" s="3592" t="s">
        <v>16</v>
      </c>
      <c r="N31" s="3593" t="s">
        <v>38</v>
      </c>
      <c r="O31" s="43"/>
      <c r="P31" s="1631" t="s">
        <v>88</v>
      </c>
      <c r="Q31" s="1069" t="s">
        <v>55</v>
      </c>
      <c r="R31" s="22"/>
      <c r="S31" s="160" t="s">
        <v>17</v>
      </c>
      <c r="T31" s="161" t="s">
        <v>55</v>
      </c>
      <c r="U31" s="46"/>
      <c r="V31" s="16" t="s">
        <v>16</v>
      </c>
      <c r="W31" s="163" t="s">
        <v>38</v>
      </c>
      <c r="X31" s="43"/>
      <c r="Y31" s="1631" t="s">
        <v>15</v>
      </c>
      <c r="Z31" s="1069" t="s">
        <v>55</v>
      </c>
      <c r="AA31" s="22"/>
      <c r="AB31" s="160" t="s">
        <v>19</v>
      </c>
      <c r="AC31" s="161" t="s">
        <v>38</v>
      </c>
      <c r="AD31" s="22"/>
      <c r="AE31" s="1635" t="s">
        <v>18</v>
      </c>
      <c r="AF31" s="1069" t="s">
        <v>55</v>
      </c>
      <c r="AG31" s="1628">
        <v>46</v>
      </c>
      <c r="AH31" s="1434" t="s">
        <v>14</v>
      </c>
      <c r="AI31" s="1637" t="s">
        <v>55</v>
      </c>
      <c r="AJ31" s="22"/>
      <c r="AK31" s="1631" t="s">
        <v>19</v>
      </c>
      <c r="AL31" s="165" t="s">
        <v>38</v>
      </c>
      <c r="AM31" s="944"/>
    </row>
    <row r="32" spans="2:39" s="940" customFormat="1" ht="13.5" thickBot="1">
      <c r="B32" s="1487" t="s">
        <v>32</v>
      </c>
      <c r="C32" s="1628"/>
      <c r="D32" s="1631" t="s">
        <v>88</v>
      </c>
      <c r="E32" s="1069" t="s">
        <v>55</v>
      </c>
      <c r="F32" s="43"/>
      <c r="G32" s="160" t="s">
        <v>17</v>
      </c>
      <c r="H32" s="161" t="s">
        <v>55</v>
      </c>
      <c r="I32" s="43"/>
      <c r="J32" s="1635" t="s">
        <v>17</v>
      </c>
      <c r="K32" s="161" t="s">
        <v>55</v>
      </c>
      <c r="L32" s="1628"/>
      <c r="M32" s="1635" t="s">
        <v>18</v>
      </c>
      <c r="N32" s="1069" t="s">
        <v>55</v>
      </c>
      <c r="O32" s="43"/>
      <c r="P32" s="1631" t="s">
        <v>15</v>
      </c>
      <c r="Q32" s="1069" t="s">
        <v>55</v>
      </c>
      <c r="R32" s="22"/>
      <c r="S32" s="160" t="s">
        <v>19</v>
      </c>
      <c r="T32" s="161" t="s">
        <v>38</v>
      </c>
      <c r="U32" s="22"/>
      <c r="V32" s="1635" t="s">
        <v>18</v>
      </c>
      <c r="W32" s="1069" t="s">
        <v>55</v>
      </c>
      <c r="X32" s="22">
        <v>33</v>
      </c>
      <c r="Y32" s="10" t="s">
        <v>14</v>
      </c>
      <c r="Z32" s="161" t="s">
        <v>55</v>
      </c>
      <c r="AA32" s="46"/>
      <c r="AB32" s="1239" t="s">
        <v>16</v>
      </c>
      <c r="AC32" s="163" t="s">
        <v>38</v>
      </c>
      <c r="AD32" s="43"/>
      <c r="AE32" s="1631" t="s">
        <v>88</v>
      </c>
      <c r="AF32" s="1069" t="s">
        <v>55</v>
      </c>
      <c r="AG32" s="22"/>
      <c r="AH32" s="1434" t="s">
        <v>17</v>
      </c>
      <c r="AI32" s="1637" t="s">
        <v>55</v>
      </c>
      <c r="AJ32" s="46"/>
      <c r="AK32" s="1636" t="s">
        <v>16</v>
      </c>
      <c r="AL32" s="19" t="s">
        <v>38</v>
      </c>
      <c r="AM32" s="944"/>
    </row>
    <row r="33" spans="2:39" s="940" customFormat="1" ht="13.5" thickBot="1">
      <c r="B33" s="1487" t="s">
        <v>34</v>
      </c>
      <c r="C33" s="1628"/>
      <c r="D33" s="1631" t="s">
        <v>15</v>
      </c>
      <c r="E33" s="1069" t="s">
        <v>55</v>
      </c>
      <c r="F33" s="43"/>
      <c r="G33" s="160" t="s">
        <v>19</v>
      </c>
      <c r="H33" s="161" t="s">
        <v>38</v>
      </c>
      <c r="I33" s="43"/>
      <c r="J33" s="1631" t="s">
        <v>19</v>
      </c>
      <c r="K33" s="168" t="s">
        <v>38</v>
      </c>
      <c r="L33" s="3589"/>
      <c r="M33" s="1631" t="s">
        <v>88</v>
      </c>
      <c r="N33" s="1069" t="s">
        <v>55</v>
      </c>
      <c r="O33" s="22">
        <v>20</v>
      </c>
      <c r="P33" s="160" t="s">
        <v>14</v>
      </c>
      <c r="Q33" s="161" t="s">
        <v>55</v>
      </c>
      <c r="R33" s="46"/>
      <c r="S33" s="162" t="s">
        <v>16</v>
      </c>
      <c r="T33" s="163" t="s">
        <v>38</v>
      </c>
      <c r="U33" s="43"/>
      <c r="V33" s="1631" t="s">
        <v>88</v>
      </c>
      <c r="W33" s="1069" t="s">
        <v>55</v>
      </c>
      <c r="X33" s="22"/>
      <c r="Y33" s="191" t="s">
        <v>17</v>
      </c>
      <c r="Z33" s="161" t="s">
        <v>55</v>
      </c>
      <c r="AA33" s="22"/>
      <c r="AB33" s="1391" t="s">
        <v>18</v>
      </c>
      <c r="AC33" s="1050" t="s">
        <v>15</v>
      </c>
      <c r="AD33" s="43"/>
      <c r="AE33" s="1631" t="s">
        <v>15</v>
      </c>
      <c r="AF33" s="1069" t="s">
        <v>55</v>
      </c>
      <c r="AG33" s="22"/>
      <c r="AH33" s="160" t="s">
        <v>19</v>
      </c>
      <c r="AI33" s="161" t="s">
        <v>38</v>
      </c>
      <c r="AJ33" s="22"/>
      <c r="AK33" s="1635" t="s">
        <v>18</v>
      </c>
      <c r="AL33" s="1069" t="s">
        <v>55</v>
      </c>
      <c r="AM33" s="944"/>
    </row>
    <row r="34" spans="2:39" s="940" customFormat="1" ht="12.75" customHeight="1" thickBot="1">
      <c r="B34" s="1487" t="s">
        <v>35</v>
      </c>
      <c r="C34" s="1628">
        <v>3</v>
      </c>
      <c r="D34" s="1631" t="s">
        <v>14</v>
      </c>
      <c r="E34" s="1069" t="s">
        <v>55</v>
      </c>
      <c r="F34" s="44"/>
      <c r="G34" s="162" t="s">
        <v>16</v>
      </c>
      <c r="H34" s="163" t="s">
        <v>38</v>
      </c>
      <c r="I34" s="46"/>
      <c r="J34" s="1636" t="s">
        <v>16</v>
      </c>
      <c r="K34" s="163" t="s">
        <v>38</v>
      </c>
      <c r="L34" s="3589"/>
      <c r="M34" s="1631" t="s">
        <v>15</v>
      </c>
      <c r="N34" s="1069" t="s">
        <v>55</v>
      </c>
      <c r="O34" s="22"/>
      <c r="P34" s="231" t="s">
        <v>17</v>
      </c>
      <c r="Q34" s="161" t="s">
        <v>55</v>
      </c>
      <c r="R34" s="22"/>
      <c r="S34" s="1635" t="s">
        <v>18</v>
      </c>
      <c r="T34" s="1069" t="s">
        <v>55</v>
      </c>
      <c r="U34" s="43"/>
      <c r="V34" s="1631" t="s">
        <v>15</v>
      </c>
      <c r="W34" s="1069" t="s">
        <v>55</v>
      </c>
      <c r="X34" s="22"/>
      <c r="Y34" s="1631" t="s">
        <v>19</v>
      </c>
      <c r="Z34" s="161" t="s">
        <v>38</v>
      </c>
      <c r="AA34" s="43"/>
      <c r="AB34" s="1631" t="s">
        <v>88</v>
      </c>
      <c r="AC34" s="1069" t="s">
        <v>55</v>
      </c>
      <c r="AD34" s="22">
        <v>42</v>
      </c>
      <c r="AE34" s="160" t="s">
        <v>14</v>
      </c>
      <c r="AF34" s="161" t="s">
        <v>55</v>
      </c>
      <c r="AG34" s="46"/>
      <c r="AH34" s="1239" t="s">
        <v>16</v>
      </c>
      <c r="AI34" s="163" t="s">
        <v>38</v>
      </c>
      <c r="AJ34" s="43"/>
      <c r="AK34" s="1631" t="s">
        <v>88</v>
      </c>
      <c r="AL34" s="1069" t="s">
        <v>55</v>
      </c>
      <c r="AM34" s="944"/>
    </row>
    <row r="35" spans="2:39" s="940" customFormat="1" ht="13.5" thickBot="1">
      <c r="B35" s="1487" t="s">
        <v>36</v>
      </c>
      <c r="C35" s="1628"/>
      <c r="D35" s="1631" t="s">
        <v>17</v>
      </c>
      <c r="E35" s="1069" t="s">
        <v>55</v>
      </c>
      <c r="F35" s="22"/>
      <c r="G35" s="1635" t="s">
        <v>18</v>
      </c>
      <c r="H35" s="1069" t="s">
        <v>55</v>
      </c>
      <c r="I35" s="22"/>
      <c r="J35" s="1635" t="s">
        <v>18</v>
      </c>
      <c r="K35" s="1069" t="s">
        <v>55</v>
      </c>
      <c r="L35" s="1628">
        <v>16</v>
      </c>
      <c r="M35" s="3594" t="s">
        <v>14</v>
      </c>
      <c r="N35" s="3591" t="s">
        <v>55</v>
      </c>
      <c r="O35" s="22"/>
      <c r="P35" s="231" t="s">
        <v>19</v>
      </c>
      <c r="Q35" s="161" t="s">
        <v>38</v>
      </c>
      <c r="R35" s="43"/>
      <c r="S35" s="1631" t="s">
        <v>88</v>
      </c>
      <c r="T35" s="1069" t="s">
        <v>55</v>
      </c>
      <c r="U35" s="22">
        <v>29</v>
      </c>
      <c r="V35" s="160" t="s">
        <v>14</v>
      </c>
      <c r="W35" s="165" t="s">
        <v>55</v>
      </c>
      <c r="X35" s="46"/>
      <c r="Y35" s="162" t="s">
        <v>16</v>
      </c>
      <c r="Z35" s="163" t="s">
        <v>38</v>
      </c>
      <c r="AA35" s="43"/>
      <c r="AB35" s="1631" t="s">
        <v>15</v>
      </c>
      <c r="AC35" s="1069" t="s">
        <v>55</v>
      </c>
      <c r="AD35" s="22"/>
      <c r="AE35" s="160" t="s">
        <v>17</v>
      </c>
      <c r="AF35" s="161" t="s">
        <v>55</v>
      </c>
      <c r="AG35" s="22"/>
      <c r="AH35" s="1391" t="s">
        <v>18</v>
      </c>
      <c r="AI35" s="1050" t="s">
        <v>15</v>
      </c>
      <c r="AJ35" s="43"/>
      <c r="AK35" s="1631" t="s">
        <v>15</v>
      </c>
      <c r="AL35" s="1069" t="s">
        <v>55</v>
      </c>
      <c r="AM35" s="944"/>
    </row>
    <row r="36" spans="2:39" s="940" customFormat="1" ht="13.5" thickBot="1">
      <c r="B36" s="1487" t="s">
        <v>37</v>
      </c>
      <c r="C36" s="1628"/>
      <c r="D36" s="1631" t="s">
        <v>19</v>
      </c>
      <c r="E36" s="1069" t="s">
        <v>38</v>
      </c>
      <c r="F36" s="43"/>
      <c r="G36" s="1631" t="s">
        <v>88</v>
      </c>
      <c r="H36" s="1069" t="s">
        <v>55</v>
      </c>
      <c r="I36" s="43"/>
      <c r="J36" s="1631" t="s">
        <v>88</v>
      </c>
      <c r="K36" s="1069" t="s">
        <v>55</v>
      </c>
      <c r="L36" s="1628"/>
      <c r="M36" s="3963" t="s">
        <v>17</v>
      </c>
      <c r="N36" s="3962" t="s">
        <v>15</v>
      </c>
      <c r="O36" s="46"/>
      <c r="P36" s="16" t="s">
        <v>16</v>
      </c>
      <c r="Q36" s="163" t="s">
        <v>38</v>
      </c>
      <c r="R36" s="43"/>
      <c r="S36" s="1631" t="s">
        <v>15</v>
      </c>
      <c r="T36" s="1069" t="s">
        <v>55</v>
      </c>
      <c r="U36" s="22"/>
      <c r="V36" s="160" t="s">
        <v>17</v>
      </c>
      <c r="W36" s="165" t="s">
        <v>55</v>
      </c>
      <c r="X36" s="22"/>
      <c r="Y36" s="1635" t="s">
        <v>18</v>
      </c>
      <c r="Z36" s="1069" t="s">
        <v>55</v>
      </c>
      <c r="AA36" s="22">
        <v>38</v>
      </c>
      <c r="AB36" s="160" t="s">
        <v>14</v>
      </c>
      <c r="AC36" s="161" t="s">
        <v>55</v>
      </c>
      <c r="AD36" s="22"/>
      <c r="AE36" s="160" t="s">
        <v>19</v>
      </c>
      <c r="AF36" s="161" t="s">
        <v>38</v>
      </c>
      <c r="AG36" s="43"/>
      <c r="AH36" s="1631" t="s">
        <v>88</v>
      </c>
      <c r="AI36" s="1069" t="s">
        <v>55</v>
      </c>
      <c r="AJ36" s="22">
        <v>51</v>
      </c>
      <c r="AK36" s="3590" t="s">
        <v>14</v>
      </c>
      <c r="AL36" s="165" t="s">
        <v>55</v>
      </c>
      <c r="AM36" s="944"/>
    </row>
    <row r="37" spans="2:39" s="940" customFormat="1" ht="13.5" thickBot="1">
      <c r="B37" s="1487" t="s">
        <v>39</v>
      </c>
      <c r="C37" s="1634"/>
      <c r="D37" s="1632" t="s">
        <v>16</v>
      </c>
      <c r="E37" s="1629" t="s">
        <v>38</v>
      </c>
      <c r="F37" s="43"/>
      <c r="G37" s="1631" t="s">
        <v>15</v>
      </c>
      <c r="H37" s="1069" t="s">
        <v>55</v>
      </c>
      <c r="I37" s="43"/>
      <c r="J37" s="1631" t="s">
        <v>15</v>
      </c>
      <c r="K37" s="1069" t="s">
        <v>55</v>
      </c>
      <c r="L37" s="1628"/>
      <c r="M37" s="3594" t="s">
        <v>19</v>
      </c>
      <c r="N37" s="3591" t="s">
        <v>38</v>
      </c>
      <c r="O37" s="22"/>
      <c r="P37" s="1635" t="s">
        <v>18</v>
      </c>
      <c r="Q37" s="1069" t="s">
        <v>55</v>
      </c>
      <c r="R37" s="22">
        <v>25</v>
      </c>
      <c r="S37" s="160" t="s">
        <v>14</v>
      </c>
      <c r="T37" s="161" t="s">
        <v>55</v>
      </c>
      <c r="U37" s="22"/>
      <c r="V37" s="231" t="s">
        <v>19</v>
      </c>
      <c r="W37" s="168" t="s">
        <v>38</v>
      </c>
      <c r="X37" s="43"/>
      <c r="Y37" s="1631" t="s">
        <v>88</v>
      </c>
      <c r="Z37" s="1069" t="s">
        <v>55</v>
      </c>
      <c r="AA37" s="1628"/>
      <c r="AB37" s="160" t="s">
        <v>17</v>
      </c>
      <c r="AC37" s="161" t="s">
        <v>55</v>
      </c>
      <c r="AD37" s="46"/>
      <c r="AE37" s="16" t="s">
        <v>16</v>
      </c>
      <c r="AF37" s="19" t="s">
        <v>38</v>
      </c>
      <c r="AG37" s="43"/>
      <c r="AH37" s="1631" t="s">
        <v>15</v>
      </c>
      <c r="AI37" s="1069" t="s">
        <v>55</v>
      </c>
      <c r="AJ37" s="22"/>
      <c r="AK37" s="3594" t="s">
        <v>17</v>
      </c>
      <c r="AL37" s="168" t="s">
        <v>55</v>
      </c>
      <c r="AM37" s="944"/>
    </row>
    <row r="38" spans="2:39" s="940" customFormat="1" ht="13.5" thickBot="1">
      <c r="B38" s="1487" t="s">
        <v>40</v>
      </c>
      <c r="C38" s="25"/>
      <c r="D38" s="1633" t="s">
        <v>18</v>
      </c>
      <c r="E38" s="1069" t="s">
        <v>55</v>
      </c>
      <c r="F38" s="22">
        <v>8</v>
      </c>
      <c r="G38" s="160" t="s">
        <v>14</v>
      </c>
      <c r="H38" s="161" t="s">
        <v>55</v>
      </c>
      <c r="I38" s="22">
        <v>12</v>
      </c>
      <c r="J38" s="160" t="s">
        <v>14</v>
      </c>
      <c r="K38" s="161" t="s">
        <v>55</v>
      </c>
      <c r="L38" s="1634"/>
      <c r="M38" s="3592" t="s">
        <v>16</v>
      </c>
      <c r="N38" s="3593" t="s">
        <v>38</v>
      </c>
      <c r="O38" s="43"/>
      <c r="P38" s="1631" t="s">
        <v>88</v>
      </c>
      <c r="Q38" s="1069" t="s">
        <v>55</v>
      </c>
      <c r="R38" s="22"/>
      <c r="S38" s="160" t="s">
        <v>17</v>
      </c>
      <c r="T38" s="161" t="s">
        <v>55</v>
      </c>
      <c r="U38" s="46"/>
      <c r="V38" s="16" t="s">
        <v>16</v>
      </c>
      <c r="W38" s="163" t="s">
        <v>38</v>
      </c>
      <c r="X38" s="43"/>
      <c r="Y38" s="1631" t="s">
        <v>15</v>
      </c>
      <c r="Z38" s="1069" t="s">
        <v>55</v>
      </c>
      <c r="AA38" s="22"/>
      <c r="AB38" s="231" t="s">
        <v>19</v>
      </c>
      <c r="AC38" s="168" t="s">
        <v>38</v>
      </c>
      <c r="AD38" s="22"/>
      <c r="AE38" s="1635" t="s">
        <v>18</v>
      </c>
      <c r="AF38" s="1069" t="s">
        <v>55</v>
      </c>
      <c r="AG38" s="22">
        <v>47</v>
      </c>
      <c r="AH38" s="160" t="s">
        <v>14</v>
      </c>
      <c r="AI38" s="161" t="s">
        <v>55</v>
      </c>
      <c r="AJ38" s="22"/>
      <c r="AK38" s="3590" t="s">
        <v>19</v>
      </c>
      <c r="AL38" s="165" t="s">
        <v>38</v>
      </c>
      <c r="AM38" s="944"/>
    </row>
    <row r="39" spans="2:39" s="940" customFormat="1" ht="13.5" thickBot="1">
      <c r="B39" s="1487" t="s">
        <v>41</v>
      </c>
      <c r="C39" s="22"/>
      <c r="D39" s="1631" t="s">
        <v>88</v>
      </c>
      <c r="E39" s="1069" t="s">
        <v>55</v>
      </c>
      <c r="F39" s="43"/>
      <c r="G39" s="160" t="s">
        <v>17</v>
      </c>
      <c r="H39" s="161" t="s">
        <v>55</v>
      </c>
      <c r="I39" s="22"/>
      <c r="J39" s="1631" t="s">
        <v>17</v>
      </c>
      <c r="K39" s="161" t="s">
        <v>55</v>
      </c>
      <c r="L39" s="1628"/>
      <c r="M39" s="1391" t="s">
        <v>18</v>
      </c>
      <c r="N39" s="1050" t="s">
        <v>15</v>
      </c>
      <c r="O39" s="43"/>
      <c r="P39" s="1631" t="s">
        <v>15</v>
      </c>
      <c r="Q39" s="1069" t="s">
        <v>55</v>
      </c>
      <c r="R39" s="22"/>
      <c r="S39" s="160" t="s">
        <v>19</v>
      </c>
      <c r="T39" s="161" t="s">
        <v>38</v>
      </c>
      <c r="U39" s="22"/>
      <c r="V39" s="1635" t="s">
        <v>18</v>
      </c>
      <c r="W39" s="1069" t="s">
        <v>55</v>
      </c>
      <c r="X39" s="22">
        <v>34</v>
      </c>
      <c r="Y39" s="3590" t="s">
        <v>14</v>
      </c>
      <c r="Z39" s="161" t="s">
        <v>55</v>
      </c>
      <c r="AA39" s="46"/>
      <c r="AB39" s="162" t="s">
        <v>16</v>
      </c>
      <c r="AC39" s="163" t="s">
        <v>38</v>
      </c>
      <c r="AD39" s="43"/>
      <c r="AE39" s="1631" t="s">
        <v>88</v>
      </c>
      <c r="AF39" s="1069" t="s">
        <v>55</v>
      </c>
      <c r="AG39" s="22"/>
      <c r="AH39" s="160" t="s">
        <v>17</v>
      </c>
      <c r="AI39" s="161" t="s">
        <v>55</v>
      </c>
      <c r="AJ39" s="46"/>
      <c r="AK39" s="1446" t="s">
        <v>16</v>
      </c>
      <c r="AL39" s="3905" t="s">
        <v>38</v>
      </c>
      <c r="AM39" s="944"/>
    </row>
    <row r="40" spans="2:39" s="940" customFormat="1" ht="13.5" thickBot="1">
      <c r="B40" s="1487" t="s">
        <v>42</v>
      </c>
      <c r="C40" s="22"/>
      <c r="D40" s="1631" t="s">
        <v>15</v>
      </c>
      <c r="E40" s="1069" t="s">
        <v>55</v>
      </c>
      <c r="F40" s="43"/>
      <c r="G40" s="160" t="s">
        <v>19</v>
      </c>
      <c r="H40" s="161" t="s">
        <v>38</v>
      </c>
      <c r="I40" s="22"/>
      <c r="J40" s="1631" t="s">
        <v>19</v>
      </c>
      <c r="K40" s="161" t="s">
        <v>38</v>
      </c>
      <c r="L40" s="3589"/>
      <c r="M40" s="1631" t="s">
        <v>88</v>
      </c>
      <c r="N40" s="1069" t="s">
        <v>55</v>
      </c>
      <c r="O40" s="22">
        <v>21</v>
      </c>
      <c r="P40" s="160" t="s">
        <v>14</v>
      </c>
      <c r="Q40" s="161" t="s">
        <v>55</v>
      </c>
      <c r="R40" s="46"/>
      <c r="S40" s="1632" t="s">
        <v>16</v>
      </c>
      <c r="T40" s="163" t="s">
        <v>38</v>
      </c>
      <c r="U40" s="43"/>
      <c r="V40" s="1631" t="s">
        <v>88</v>
      </c>
      <c r="W40" s="1069" t="s">
        <v>55</v>
      </c>
      <c r="X40" s="1628"/>
      <c r="Y40" s="3590" t="s">
        <v>17</v>
      </c>
      <c r="Z40" s="1069" t="s">
        <v>55</v>
      </c>
      <c r="AA40" s="22"/>
      <c r="AB40" s="1635" t="s">
        <v>18</v>
      </c>
      <c r="AC40" s="1069" t="s">
        <v>55</v>
      </c>
      <c r="AD40" s="43"/>
      <c r="AE40" s="1631" t="s">
        <v>15</v>
      </c>
      <c r="AF40" s="1069" t="s">
        <v>55</v>
      </c>
      <c r="AG40" s="22"/>
      <c r="AH40" s="160" t="s">
        <v>19</v>
      </c>
      <c r="AI40" s="161" t="s">
        <v>38</v>
      </c>
      <c r="AJ40" s="22"/>
      <c r="AK40" s="1434" t="s">
        <v>18</v>
      </c>
      <c r="AL40" s="1637" t="s">
        <v>55</v>
      </c>
      <c r="AM40" s="944"/>
    </row>
    <row r="41" spans="2:39" s="940" customFormat="1" ht="13.5" thickBot="1">
      <c r="B41" s="1487" t="s">
        <v>43</v>
      </c>
      <c r="C41" s="22">
        <v>4</v>
      </c>
      <c r="D41" s="160" t="s">
        <v>14</v>
      </c>
      <c r="E41" s="161" t="s">
        <v>55</v>
      </c>
      <c r="F41" s="44"/>
      <c r="G41" s="162" t="s">
        <v>16</v>
      </c>
      <c r="H41" s="163" t="s">
        <v>38</v>
      </c>
      <c r="I41" s="22"/>
      <c r="J41" s="1632" t="s">
        <v>16</v>
      </c>
      <c r="K41" s="163" t="s">
        <v>38</v>
      </c>
      <c r="L41" s="3589"/>
      <c r="M41" s="1631" t="s">
        <v>15</v>
      </c>
      <c r="N41" s="1069" t="s">
        <v>55</v>
      </c>
      <c r="O41" s="22"/>
      <c r="P41" s="160" t="s">
        <v>17</v>
      </c>
      <c r="Q41" s="161" t="s">
        <v>55</v>
      </c>
      <c r="R41" s="25"/>
      <c r="S41" s="164" t="s">
        <v>18</v>
      </c>
      <c r="T41" s="1069" t="s">
        <v>55</v>
      </c>
      <c r="U41" s="43"/>
      <c r="V41" s="1631" t="s">
        <v>15</v>
      </c>
      <c r="W41" s="1069" t="s">
        <v>55</v>
      </c>
      <c r="X41" s="1628"/>
      <c r="Y41" s="3590" t="s">
        <v>19</v>
      </c>
      <c r="Z41" s="161" t="s">
        <v>38</v>
      </c>
      <c r="AA41" s="43"/>
      <c r="AB41" s="1631" t="s">
        <v>88</v>
      </c>
      <c r="AC41" s="1069" t="s">
        <v>55</v>
      </c>
      <c r="AD41" s="1628">
        <v>43</v>
      </c>
      <c r="AE41" s="1631" t="s">
        <v>14</v>
      </c>
      <c r="AF41" s="1069" t="s">
        <v>55</v>
      </c>
      <c r="AG41" s="46"/>
      <c r="AH41" s="162" t="s">
        <v>16</v>
      </c>
      <c r="AI41" s="163" t="s">
        <v>38</v>
      </c>
      <c r="AJ41" s="43"/>
      <c r="AK41" s="1424" t="s">
        <v>88</v>
      </c>
      <c r="AL41" s="1637" t="s">
        <v>55</v>
      </c>
      <c r="AM41" s="944"/>
    </row>
    <row r="42" spans="2:39" s="940" customFormat="1" ht="13.5" thickBot="1">
      <c r="B42" s="1487" t="s">
        <v>44</v>
      </c>
      <c r="C42" s="22"/>
      <c r="D42" s="160" t="s">
        <v>17</v>
      </c>
      <c r="E42" s="161" t="s">
        <v>55</v>
      </c>
      <c r="F42" s="25"/>
      <c r="G42" s="1635" t="s">
        <v>18</v>
      </c>
      <c r="H42" s="1069" t="s">
        <v>55</v>
      </c>
      <c r="I42" s="25"/>
      <c r="J42" s="1633" t="s">
        <v>18</v>
      </c>
      <c r="K42" s="1069" t="s">
        <v>55</v>
      </c>
      <c r="L42" s="1628">
        <v>17</v>
      </c>
      <c r="M42" s="1631" t="s">
        <v>14</v>
      </c>
      <c r="N42" s="1069" t="s">
        <v>55</v>
      </c>
      <c r="O42" s="22"/>
      <c r="P42" s="160" t="s">
        <v>19</v>
      </c>
      <c r="Q42" s="161" t="s">
        <v>38</v>
      </c>
      <c r="R42" s="22"/>
      <c r="S42" s="1631" t="s">
        <v>88</v>
      </c>
      <c r="T42" s="1069" t="s">
        <v>55</v>
      </c>
      <c r="U42" s="22">
        <v>30</v>
      </c>
      <c r="V42" s="231" t="s">
        <v>14</v>
      </c>
      <c r="W42" s="168" t="s">
        <v>55</v>
      </c>
      <c r="X42" s="1628"/>
      <c r="Y42" s="3592" t="s">
        <v>16</v>
      </c>
      <c r="Z42" s="1629" t="s">
        <v>38</v>
      </c>
      <c r="AA42" s="43"/>
      <c r="AB42" s="1631" t="s">
        <v>15</v>
      </c>
      <c r="AC42" s="1069" t="s">
        <v>55</v>
      </c>
      <c r="AD42" s="22"/>
      <c r="AE42" s="1631" t="s">
        <v>17</v>
      </c>
      <c r="AF42" s="161" t="s">
        <v>55</v>
      </c>
      <c r="AG42" s="22"/>
      <c r="AH42" s="231" t="s">
        <v>18</v>
      </c>
      <c r="AI42" s="1069" t="s">
        <v>55</v>
      </c>
      <c r="AJ42" s="43"/>
      <c r="AK42" s="1388" t="s">
        <v>15</v>
      </c>
      <c r="AL42" s="1050" t="s">
        <v>15</v>
      </c>
      <c r="AM42" s="944"/>
    </row>
    <row r="43" spans="2:39" s="940" customFormat="1" ht="13.5" thickBot="1">
      <c r="B43" s="1487" t="s">
        <v>45</v>
      </c>
      <c r="C43" s="22"/>
      <c r="D43" s="160" t="s">
        <v>19</v>
      </c>
      <c r="E43" s="161" t="s">
        <v>38</v>
      </c>
      <c r="F43" s="43"/>
      <c r="G43" s="1631" t="s">
        <v>88</v>
      </c>
      <c r="H43" s="1069" t="s">
        <v>55</v>
      </c>
      <c r="I43" s="22"/>
      <c r="J43" s="160" t="s">
        <v>88</v>
      </c>
      <c r="K43" s="1069" t="s">
        <v>55</v>
      </c>
      <c r="L43" s="22"/>
      <c r="M43" s="3590" t="s">
        <v>17</v>
      </c>
      <c r="N43" s="161" t="s">
        <v>55</v>
      </c>
      <c r="O43" s="46"/>
      <c r="P43" s="162" t="s">
        <v>16</v>
      </c>
      <c r="Q43" s="163" t="s">
        <v>38</v>
      </c>
      <c r="R43" s="22"/>
      <c r="S43" s="1631" t="s">
        <v>15</v>
      </c>
      <c r="T43" s="1069" t="s">
        <v>55</v>
      </c>
      <c r="U43" s="22"/>
      <c r="V43" s="160" t="s">
        <v>17</v>
      </c>
      <c r="W43" s="161" t="s">
        <v>55</v>
      </c>
      <c r="X43" s="25"/>
      <c r="Y43" s="1633" t="s">
        <v>18</v>
      </c>
      <c r="Z43" s="1069" t="s">
        <v>55</v>
      </c>
      <c r="AA43" s="43">
        <v>39</v>
      </c>
      <c r="AB43" s="160" t="s">
        <v>14</v>
      </c>
      <c r="AC43" s="161" t="s">
        <v>55</v>
      </c>
      <c r="AD43" s="22"/>
      <c r="AE43" s="160" t="s">
        <v>19</v>
      </c>
      <c r="AF43" s="161" t="s">
        <v>38</v>
      </c>
      <c r="AG43" s="22"/>
      <c r="AH43" s="160" t="s">
        <v>88</v>
      </c>
      <c r="AI43" s="1069" t="s">
        <v>55</v>
      </c>
      <c r="AJ43" s="22">
        <v>52</v>
      </c>
      <c r="AK43" s="1388" t="s">
        <v>14</v>
      </c>
      <c r="AL43" s="1050" t="s">
        <v>15</v>
      </c>
      <c r="AM43" s="944"/>
    </row>
    <row r="44" spans="2:39" s="940" customFormat="1" ht="13.5" thickBot="1">
      <c r="B44" s="1487" t="s">
        <v>46</v>
      </c>
      <c r="C44" s="22"/>
      <c r="D44" s="162" t="s">
        <v>16</v>
      </c>
      <c r="E44" s="163" t="s">
        <v>38</v>
      </c>
      <c r="F44" s="43"/>
      <c r="G44" s="1631" t="s">
        <v>15</v>
      </c>
      <c r="H44" s="1069" t="s">
        <v>55</v>
      </c>
      <c r="I44" s="22"/>
      <c r="J44" s="160" t="s">
        <v>15</v>
      </c>
      <c r="K44" s="161" t="s">
        <v>55</v>
      </c>
      <c r="L44" s="22"/>
      <c r="M44" s="160" t="s">
        <v>19</v>
      </c>
      <c r="N44" s="161" t="s">
        <v>38</v>
      </c>
      <c r="O44" s="22"/>
      <c r="P44" s="1635" t="s">
        <v>18</v>
      </c>
      <c r="Q44" s="1069" t="s">
        <v>55</v>
      </c>
      <c r="R44" s="22">
        <v>26</v>
      </c>
      <c r="S44" s="1631" t="s">
        <v>14</v>
      </c>
      <c r="T44" s="161" t="s">
        <v>55</v>
      </c>
      <c r="U44" s="22"/>
      <c r="V44" s="160" t="s">
        <v>19</v>
      </c>
      <c r="W44" s="161" t="s">
        <v>38</v>
      </c>
      <c r="X44" s="43"/>
      <c r="Y44" s="1424" t="s">
        <v>88</v>
      </c>
      <c r="Z44" s="1069" t="s">
        <v>55</v>
      </c>
      <c r="AA44" s="22"/>
      <c r="AB44" s="160" t="s">
        <v>17</v>
      </c>
      <c r="AC44" s="161" t="s">
        <v>55</v>
      </c>
      <c r="AD44" s="1634"/>
      <c r="AE44" s="1632" t="s">
        <v>16</v>
      </c>
      <c r="AF44" s="1629" t="s">
        <v>38</v>
      </c>
      <c r="AG44" s="22"/>
      <c r="AH44" s="160" t="s">
        <v>15</v>
      </c>
      <c r="AI44" s="161" t="s">
        <v>55</v>
      </c>
      <c r="AJ44" s="22"/>
      <c r="AK44" s="1388" t="s">
        <v>17</v>
      </c>
      <c r="AL44" s="1050" t="s">
        <v>15</v>
      </c>
      <c r="AM44" s="944"/>
    </row>
    <row r="45" spans="2:39" s="940" customFormat="1" ht="13.5" thickBot="1">
      <c r="B45" s="1487" t="s">
        <v>47</v>
      </c>
      <c r="C45" s="25"/>
      <c r="D45" s="1633" t="s">
        <v>18</v>
      </c>
      <c r="E45" s="1069" t="s">
        <v>55</v>
      </c>
      <c r="F45" s="22">
        <v>9</v>
      </c>
      <c r="G45" s="160" t="s">
        <v>14</v>
      </c>
      <c r="H45" s="161" t="s">
        <v>55</v>
      </c>
      <c r="I45" s="22">
        <v>13</v>
      </c>
      <c r="J45" s="160" t="s">
        <v>14</v>
      </c>
      <c r="K45" s="161" t="s">
        <v>55</v>
      </c>
      <c r="L45" s="1634"/>
      <c r="M45" s="1632" t="s">
        <v>16</v>
      </c>
      <c r="N45" s="1629" t="s">
        <v>38</v>
      </c>
      <c r="O45" s="43"/>
      <c r="P45" s="1631" t="s">
        <v>88</v>
      </c>
      <c r="Q45" s="1069" t="s">
        <v>55</v>
      </c>
      <c r="R45" s="22"/>
      <c r="S45" s="3590" t="s">
        <v>17</v>
      </c>
      <c r="T45" s="161" t="s">
        <v>55</v>
      </c>
      <c r="U45" s="46"/>
      <c r="V45" s="16" t="s">
        <v>16</v>
      </c>
      <c r="W45" s="19" t="s">
        <v>38</v>
      </c>
      <c r="X45" s="1628"/>
      <c r="Y45" s="1631" t="s">
        <v>15</v>
      </c>
      <c r="Z45" s="1069" t="s">
        <v>55</v>
      </c>
      <c r="AA45" s="22"/>
      <c r="AB45" s="160" t="s">
        <v>19</v>
      </c>
      <c r="AC45" s="161" t="s">
        <v>38</v>
      </c>
      <c r="AD45" s="1628"/>
      <c r="AE45" s="1635" t="s">
        <v>18</v>
      </c>
      <c r="AF45" s="1069" t="s">
        <v>55</v>
      </c>
      <c r="AG45" s="22">
        <v>48</v>
      </c>
      <c r="AH45" s="160" t="s">
        <v>14</v>
      </c>
      <c r="AI45" s="161" t="s">
        <v>55</v>
      </c>
      <c r="AJ45" s="22"/>
      <c r="AK45" s="160" t="s">
        <v>19</v>
      </c>
      <c r="AL45" s="161" t="s">
        <v>38</v>
      </c>
      <c r="AM45" s="944"/>
    </row>
    <row r="46" spans="2:39" s="940" customFormat="1" ht="13.5" thickBot="1">
      <c r="B46" s="1487" t="s">
        <v>48</v>
      </c>
      <c r="C46" s="22"/>
      <c r="D46" s="1631" t="s">
        <v>88</v>
      </c>
      <c r="E46" s="1069" t="s">
        <v>55</v>
      </c>
      <c r="F46" s="3958"/>
      <c r="G46" s="191" t="s">
        <v>17</v>
      </c>
      <c r="H46" s="161" t="s">
        <v>55</v>
      </c>
      <c r="I46" s="22"/>
      <c r="J46" s="1424" t="s">
        <v>17</v>
      </c>
      <c r="K46" s="1637" t="s">
        <v>55</v>
      </c>
      <c r="L46" s="1233"/>
      <c r="M46" s="1434" t="s">
        <v>18</v>
      </c>
      <c r="N46" s="1637" t="s">
        <v>55</v>
      </c>
      <c r="O46" s="43"/>
      <c r="P46" s="1631" t="s">
        <v>15</v>
      </c>
      <c r="Q46" s="1069" t="s">
        <v>55</v>
      </c>
      <c r="R46" s="22"/>
      <c r="S46" s="160" t="s">
        <v>19</v>
      </c>
      <c r="T46" s="161" t="s">
        <v>38</v>
      </c>
      <c r="U46" s="25"/>
      <c r="V46" s="1633" t="s">
        <v>18</v>
      </c>
      <c r="W46" s="167" t="s">
        <v>55</v>
      </c>
      <c r="X46" s="1628">
        <v>35</v>
      </c>
      <c r="Y46" s="1424" t="s">
        <v>14</v>
      </c>
      <c r="Z46" s="1069" t="s">
        <v>55</v>
      </c>
      <c r="AA46" s="46"/>
      <c r="AB46" s="162" t="s">
        <v>16</v>
      </c>
      <c r="AC46" s="163" t="s">
        <v>38</v>
      </c>
      <c r="AD46" s="1628"/>
      <c r="AE46" s="1631" t="s">
        <v>88</v>
      </c>
      <c r="AF46" s="1069" t="s">
        <v>55</v>
      </c>
      <c r="AG46" s="22"/>
      <c r="AH46" s="160" t="s">
        <v>17</v>
      </c>
      <c r="AI46" s="161" t="s">
        <v>55</v>
      </c>
      <c r="AJ46" s="46"/>
      <c r="AK46" s="162" t="s">
        <v>16</v>
      </c>
      <c r="AL46" s="163" t="s">
        <v>38</v>
      </c>
      <c r="AM46" s="944"/>
    </row>
    <row r="47" spans="2:39" s="940" customFormat="1" ht="13.5" thickBot="1">
      <c r="B47" s="1487" t="s">
        <v>49</v>
      </c>
      <c r="C47" s="22"/>
      <c r="D47" s="1631" t="s">
        <v>15</v>
      </c>
      <c r="E47" s="1069" t="s">
        <v>55</v>
      </c>
      <c r="F47" s="3956"/>
      <c r="G47" s="3957"/>
      <c r="H47" s="207"/>
      <c r="I47" s="22"/>
      <c r="J47" s="1635" t="s">
        <v>19</v>
      </c>
      <c r="K47" s="3898" t="s">
        <v>38</v>
      </c>
      <c r="L47" s="3902"/>
      <c r="M47" s="1424" t="s">
        <v>88</v>
      </c>
      <c r="N47" s="1637" t="s">
        <v>55</v>
      </c>
      <c r="O47" s="22">
        <v>22</v>
      </c>
      <c r="P47" s="231" t="s">
        <v>14</v>
      </c>
      <c r="Q47" s="168" t="s">
        <v>55</v>
      </c>
      <c r="R47" s="46"/>
      <c r="S47" s="1632" t="s">
        <v>16</v>
      </c>
      <c r="T47" s="163" t="s">
        <v>38</v>
      </c>
      <c r="U47" s="43"/>
      <c r="V47" s="1635" t="s">
        <v>88</v>
      </c>
      <c r="W47" s="3898" t="s">
        <v>55</v>
      </c>
      <c r="X47" s="22"/>
      <c r="Y47" s="1391" t="s">
        <v>17</v>
      </c>
      <c r="Z47" s="1050" t="s">
        <v>15</v>
      </c>
      <c r="AA47" s="25"/>
      <c r="AB47" s="1635" t="s">
        <v>18</v>
      </c>
      <c r="AC47" s="1069" t="s">
        <v>55</v>
      </c>
      <c r="AD47" s="3589"/>
      <c r="AE47" s="1434" t="s">
        <v>15</v>
      </c>
      <c r="AF47" s="2264" t="s">
        <v>55</v>
      </c>
      <c r="AG47" s="22"/>
      <c r="AH47" s="160" t="s">
        <v>19</v>
      </c>
      <c r="AI47" s="161" t="s">
        <v>38</v>
      </c>
      <c r="AJ47" s="22"/>
      <c r="AK47" s="1635" t="s">
        <v>18</v>
      </c>
      <c r="AL47" s="1069" t="s">
        <v>55</v>
      </c>
      <c r="AM47" s="944"/>
    </row>
    <row r="48" spans="2:39" s="940" customFormat="1" ht="13.5" thickBot="1">
      <c r="B48" s="1487" t="s">
        <v>50</v>
      </c>
      <c r="C48" s="22">
        <v>5</v>
      </c>
      <c r="D48" s="231" t="s">
        <v>14</v>
      </c>
      <c r="E48" s="168" t="s">
        <v>55</v>
      </c>
      <c r="F48" s="27"/>
      <c r="G48" s="51"/>
      <c r="H48" s="142"/>
      <c r="I48" s="46"/>
      <c r="J48" s="1632" t="s">
        <v>16</v>
      </c>
      <c r="K48" s="1629" t="s">
        <v>38</v>
      </c>
      <c r="L48" s="3903"/>
      <c r="M48" s="1424" t="s">
        <v>15</v>
      </c>
      <c r="N48" s="1637" t="s">
        <v>55</v>
      </c>
      <c r="O48" s="22"/>
      <c r="P48" s="160" t="s">
        <v>17</v>
      </c>
      <c r="Q48" s="161" t="s">
        <v>55</v>
      </c>
      <c r="R48" s="3904"/>
      <c r="S48" s="1633" t="s">
        <v>18</v>
      </c>
      <c r="T48" s="3964" t="s">
        <v>55</v>
      </c>
      <c r="U48" s="43"/>
      <c r="V48" s="3966" t="s">
        <v>15</v>
      </c>
      <c r="W48" s="3967" t="s">
        <v>55</v>
      </c>
      <c r="X48" s="22"/>
      <c r="Y48" s="1424" t="s">
        <v>19</v>
      </c>
      <c r="Z48" s="1637" t="s">
        <v>38</v>
      </c>
      <c r="AA48" s="3958"/>
      <c r="AB48" s="1631" t="s">
        <v>88</v>
      </c>
      <c r="AC48" s="1069" t="s">
        <v>55</v>
      </c>
      <c r="AD48" s="1628">
        <v>44</v>
      </c>
      <c r="AE48" s="1424" t="s">
        <v>14</v>
      </c>
      <c r="AF48" s="1637" t="s">
        <v>55</v>
      </c>
      <c r="AG48" s="46"/>
      <c r="AH48" s="162" t="s">
        <v>16</v>
      </c>
      <c r="AI48" s="166" t="s">
        <v>38</v>
      </c>
      <c r="AJ48" s="43"/>
      <c r="AK48" s="3966" t="s">
        <v>88</v>
      </c>
      <c r="AL48" s="3967" t="s">
        <v>55</v>
      </c>
      <c r="AM48" s="944"/>
    </row>
    <row r="49" spans="2:41" s="940" customFormat="1" ht="13.5" thickBot="1">
      <c r="B49" s="1488" t="s">
        <v>51</v>
      </c>
      <c r="C49" s="46"/>
      <c r="D49" s="162" t="s">
        <v>17</v>
      </c>
      <c r="E49" s="163" t="s">
        <v>55</v>
      </c>
      <c r="F49" s="38"/>
      <c r="G49" s="39"/>
      <c r="H49" s="133"/>
      <c r="I49" s="3959"/>
      <c r="J49" s="3960" t="s">
        <v>18</v>
      </c>
      <c r="K49" s="3961" t="s">
        <v>55</v>
      </c>
      <c r="L49" s="306"/>
      <c r="M49" s="39"/>
      <c r="N49" s="45"/>
      <c r="O49" s="46"/>
      <c r="P49" s="16" t="s">
        <v>19</v>
      </c>
      <c r="Q49" s="19" t="s">
        <v>38</v>
      </c>
      <c r="R49" s="29"/>
      <c r="S49" s="39"/>
      <c r="T49" s="45"/>
      <c r="U49" s="46">
        <v>31</v>
      </c>
      <c r="V49" s="162" t="s">
        <v>14</v>
      </c>
      <c r="W49" s="163" t="s">
        <v>55</v>
      </c>
      <c r="X49" s="46"/>
      <c r="Y49" s="1446" t="s">
        <v>16</v>
      </c>
      <c r="Z49" s="3968" t="s">
        <v>38</v>
      </c>
      <c r="AA49" s="29"/>
      <c r="AB49" s="39"/>
      <c r="AC49" s="45"/>
      <c r="AD49" s="1237"/>
      <c r="AE49" s="1446" t="s">
        <v>17</v>
      </c>
      <c r="AF49" s="3968" t="s">
        <v>55</v>
      </c>
      <c r="AG49" s="29"/>
      <c r="AH49" s="39"/>
      <c r="AI49" s="45"/>
      <c r="AJ49" s="44"/>
      <c r="AK49" s="1632" t="s">
        <v>15</v>
      </c>
      <c r="AL49" s="1629" t="s">
        <v>55</v>
      </c>
      <c r="AM49" s="945"/>
    </row>
    <row r="50" spans="2:41" s="940" customFormat="1">
      <c r="B50" s="4185" t="s">
        <v>95</v>
      </c>
      <c r="C50" s="4186"/>
      <c r="D50" s="4187"/>
      <c r="E50" s="946">
        <f>COUNTIF(E19:E49,"R" )</f>
        <v>21</v>
      </c>
      <c r="F50" s="941"/>
      <c r="G50" s="941"/>
      <c r="H50" s="946">
        <f>COUNTIF(H19:H49,"R" )</f>
        <v>20</v>
      </c>
      <c r="I50" s="947"/>
      <c r="J50" s="941"/>
      <c r="K50" s="946">
        <f>COUNTIF(K19:K49,"R" )</f>
        <v>21</v>
      </c>
      <c r="L50" s="941"/>
      <c r="M50" s="941"/>
      <c r="N50" s="946">
        <f>COUNTIF(N19:N49,"R" )</f>
        <v>20</v>
      </c>
      <c r="O50" s="947"/>
      <c r="P50" s="941"/>
      <c r="Q50" s="946">
        <f>COUNTIF(Q19:Q49,"R" )</f>
        <v>20</v>
      </c>
      <c r="R50" s="941"/>
      <c r="S50" s="941"/>
      <c r="T50" s="946">
        <f>COUNTIF(T19:T49,"R" )</f>
        <v>21</v>
      </c>
      <c r="U50" s="948"/>
      <c r="V50" s="943"/>
      <c r="W50" s="946">
        <f>COUNTIF(W19:W49,"R" )</f>
        <v>23</v>
      </c>
      <c r="X50" s="941"/>
      <c r="Y50" s="941"/>
      <c r="Z50" s="946">
        <f>COUNTIF(Z19:Z49,"R" )</f>
        <v>20</v>
      </c>
      <c r="AA50" s="947"/>
      <c r="AB50" s="941"/>
      <c r="AC50" s="946">
        <f>COUNTIF(AC19:AC49,"R" )</f>
        <v>21</v>
      </c>
      <c r="AD50" s="941"/>
      <c r="AE50" s="941"/>
      <c r="AF50" s="946">
        <f>COUNTIF(AF19:AF49,"R" )</f>
        <v>23</v>
      </c>
      <c r="AG50" s="947"/>
      <c r="AH50" s="941"/>
      <c r="AI50" s="946">
        <f>COUNTIF(AI19:AI49,"R" )</f>
        <v>19</v>
      </c>
      <c r="AJ50" s="941"/>
      <c r="AK50" s="941"/>
      <c r="AL50" s="946">
        <f>COUNTIF(AL19:AL49,"R" )</f>
        <v>20</v>
      </c>
      <c r="AM50" s="942">
        <f>SUM(E50:AL50)</f>
        <v>249</v>
      </c>
    </row>
    <row r="51" spans="2:41" s="940" customFormat="1" ht="13.5" thickBot="1">
      <c r="B51" s="4163"/>
      <c r="C51" s="4164"/>
      <c r="D51" s="4165"/>
      <c r="E51" s="949"/>
      <c r="F51" s="950"/>
      <c r="G51" s="950"/>
      <c r="H51" s="949"/>
      <c r="I51" s="951"/>
      <c r="J51" s="950"/>
      <c r="K51" s="949"/>
      <c r="L51" s="950"/>
      <c r="M51" s="950"/>
      <c r="N51" s="949"/>
      <c r="O51" s="951"/>
      <c r="P51" s="950"/>
      <c r="Q51" s="949"/>
      <c r="R51" s="950"/>
      <c r="S51" s="950"/>
      <c r="T51" s="949"/>
      <c r="U51" s="951"/>
      <c r="V51" s="950"/>
      <c r="W51" s="949"/>
      <c r="X51" s="950"/>
      <c r="Y51" s="950"/>
      <c r="Z51" s="949"/>
      <c r="AA51" s="951"/>
      <c r="AB51" s="950"/>
      <c r="AC51" s="949"/>
      <c r="AD51" s="950"/>
      <c r="AE51" s="950"/>
      <c r="AF51" s="949"/>
      <c r="AG51" s="951"/>
      <c r="AH51" s="950"/>
      <c r="AI51" s="949"/>
      <c r="AJ51" s="950"/>
      <c r="AK51" s="950"/>
      <c r="AL51" s="949"/>
      <c r="AM51" s="952" t="s">
        <v>56</v>
      </c>
    </row>
    <row r="52" spans="2:41" s="940" customFormat="1">
      <c r="B52" s="4185" t="s">
        <v>100</v>
      </c>
      <c r="C52" s="4186"/>
      <c r="D52" s="4187"/>
      <c r="E52" s="953">
        <f>+E50*7.1</f>
        <v>149.1</v>
      </c>
      <c r="F52" s="954"/>
      <c r="G52" s="954"/>
      <c r="H52" s="953">
        <f>+H50*7.1</f>
        <v>142</v>
      </c>
      <c r="I52" s="955"/>
      <c r="J52" s="954"/>
      <c r="K52" s="953">
        <f>+K50*7.1</f>
        <v>149.1</v>
      </c>
      <c r="L52" s="954"/>
      <c r="M52" s="954"/>
      <c r="N52" s="953">
        <f>+N50*7.1</f>
        <v>142</v>
      </c>
      <c r="O52" s="955"/>
      <c r="P52" s="954"/>
      <c r="Q52" s="953">
        <f>+Q50*7.1</f>
        <v>142</v>
      </c>
      <c r="R52" s="954"/>
      <c r="S52" s="954"/>
      <c r="T52" s="953">
        <f>+T50*7.1</f>
        <v>149.1</v>
      </c>
      <c r="U52" s="955"/>
      <c r="V52" s="954"/>
      <c r="W52" s="953">
        <f>+W50*7.1</f>
        <v>163.29999999999998</v>
      </c>
      <c r="X52" s="954"/>
      <c r="Y52" s="954"/>
      <c r="Z52" s="953">
        <f>+Z50*7.1</f>
        <v>142</v>
      </c>
      <c r="AA52" s="955"/>
      <c r="AB52" s="954"/>
      <c r="AC52" s="953">
        <f>+AC50*7.1</f>
        <v>149.1</v>
      </c>
      <c r="AD52" s="954"/>
      <c r="AE52" s="954"/>
      <c r="AF52" s="953">
        <f>+AF50*7.1</f>
        <v>163.29999999999998</v>
      </c>
      <c r="AG52" s="956" t="s">
        <v>56</v>
      </c>
      <c r="AH52" s="956" t="s">
        <v>56</v>
      </c>
      <c r="AI52" s="953">
        <f>+AI50*7.1</f>
        <v>134.9</v>
      </c>
      <c r="AJ52" s="956" t="s">
        <v>56</v>
      </c>
      <c r="AK52" s="956" t="s">
        <v>56</v>
      </c>
      <c r="AL52" s="953">
        <f>+AL50*7.1</f>
        <v>142</v>
      </c>
      <c r="AM52" s="957">
        <f>SUM(E52:AL52)</f>
        <v>1767.9</v>
      </c>
      <c r="AO52" s="958"/>
    </row>
    <row r="53" spans="2:41" s="940" customFormat="1" ht="13.5" thickBot="1">
      <c r="B53" s="4163"/>
      <c r="C53" s="4164"/>
      <c r="D53" s="4165"/>
      <c r="E53" s="959"/>
      <c r="F53" s="960"/>
      <c r="G53" s="960"/>
      <c r="H53" s="959"/>
      <c r="I53" s="961"/>
      <c r="J53" s="960"/>
      <c r="K53" s="959"/>
      <c r="L53" s="960"/>
      <c r="M53" s="960"/>
      <c r="N53" s="959"/>
      <c r="O53" s="961"/>
      <c r="P53" s="960"/>
      <c r="Q53" s="959"/>
      <c r="R53" s="960"/>
      <c r="S53" s="960"/>
      <c r="T53" s="959"/>
      <c r="U53" s="961"/>
      <c r="V53" s="960"/>
      <c r="W53" s="959"/>
      <c r="X53" s="960"/>
      <c r="Y53" s="960"/>
      <c r="Z53" s="959"/>
      <c r="AA53" s="961"/>
      <c r="AB53" s="960"/>
      <c r="AC53" s="959"/>
      <c r="AD53" s="960"/>
      <c r="AE53" s="960"/>
      <c r="AF53" s="959"/>
      <c r="AG53" s="961"/>
      <c r="AH53" s="960"/>
      <c r="AI53" s="959"/>
      <c r="AJ53" s="960"/>
      <c r="AK53" s="960"/>
      <c r="AL53" s="959"/>
      <c r="AM53" s="962"/>
    </row>
    <row r="54" spans="2:41">
      <c r="B54" s="4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</row>
    <row r="55" spans="2:41">
      <c r="B55" s="13"/>
      <c r="C55" s="1077"/>
      <c r="D55" s="2" t="s">
        <v>94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354" t="s">
        <v>301</v>
      </c>
      <c r="S55" s="2354"/>
      <c r="T55" s="2354"/>
      <c r="U55" s="2354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</row>
  </sheetData>
  <sheetProtection algorithmName="SHA-512" hashValue="zDlVqmcRYZL0goe+UPdVeO0GtL1pG1Jai+C1EKNGUTn9V7avr1ts2xl0mjNFpFHX7xT3DQC3xwD17kZLqxNH3A==" saltValue="CTWCabslbXajSTfbEcR/0Q==" spinCount="100000" sheet="1" objects="1" scenarios="1" selectLockedCells="1" selectUnlockedCells="1"/>
  <mergeCells count="20">
    <mergeCell ref="B50:D51"/>
    <mergeCell ref="B52:D53"/>
    <mergeCell ref="AJ11:AL11"/>
    <mergeCell ref="C11:E11"/>
    <mergeCell ref="F11:H11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B9:AM9"/>
    <mergeCell ref="B4:AM4"/>
    <mergeCell ref="B5:AM5"/>
    <mergeCell ref="B6:AM6"/>
    <mergeCell ref="B7:AM7"/>
    <mergeCell ref="B8:AM8"/>
  </mergeCells>
  <printOptions horizontalCentered="1"/>
  <pageMargins left="0.39370078740157483" right="0.39370078740157483" top="0.11811023622047245" bottom="0.19685039370078741" header="0.31496062992125984" footer="0.51181102362204722"/>
  <pageSetup paperSize="9" scale="7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79998168889431442"/>
  </sheetPr>
  <dimension ref="A1:CE79"/>
  <sheetViews>
    <sheetView topLeftCell="A2" zoomScaleNormal="100" workbookViewId="0">
      <selection activeCell="K27" sqref="K27"/>
    </sheetView>
  </sheetViews>
  <sheetFormatPr defaultRowHeight="12.75"/>
  <cols>
    <col min="1" max="1" width="1.85546875" customWidth="1"/>
    <col min="2" max="2" width="4.28515625" customWidth="1"/>
    <col min="3" max="3" width="3.7109375" customWidth="1"/>
    <col min="4" max="4" width="4.140625" customWidth="1"/>
    <col min="5" max="5" width="6.5703125" bestFit="1" customWidth="1"/>
    <col min="6" max="6" width="6.5703125" customWidth="1"/>
    <col min="7" max="7" width="6.42578125" customWidth="1"/>
    <col min="8" max="8" width="6.85546875" bestFit="1" customWidth="1"/>
    <col min="9" max="10" width="3.7109375" customWidth="1"/>
    <col min="11" max="11" width="7" customWidth="1"/>
    <col min="12" max="12" width="6.85546875" bestFit="1" customWidth="1"/>
    <col min="13" max="13" width="6.7109375" customWidth="1"/>
    <col min="14" max="14" width="6.5703125" customWidth="1"/>
    <col min="15" max="16" width="3.7109375" customWidth="1"/>
    <col min="17" max="17" width="6.42578125" customWidth="1"/>
    <col min="18" max="19" width="6.85546875" bestFit="1" customWidth="1"/>
    <col min="20" max="20" width="6.7109375" customWidth="1"/>
    <col min="21" max="22" width="3.7109375" customWidth="1"/>
    <col min="23" max="23" width="6.7109375" customWidth="1"/>
    <col min="24" max="24" width="6.85546875" bestFit="1" customWidth="1"/>
    <col min="25" max="25" width="6.85546875" customWidth="1"/>
    <col min="26" max="26" width="6.7109375" customWidth="1"/>
    <col min="27" max="27" width="3.7109375" style="753" customWidth="1"/>
    <col min="28" max="28" width="3.7109375" customWidth="1"/>
    <col min="29" max="29" width="6.85546875" customWidth="1"/>
    <col min="30" max="31" width="6.42578125" customWidth="1"/>
    <col min="32" max="32" width="6.7109375" customWidth="1"/>
    <col min="33" max="34" width="3.7109375" customWidth="1"/>
    <col min="35" max="35" width="6.7109375" customWidth="1"/>
    <col min="36" max="36" width="6.85546875" customWidth="1"/>
    <col min="37" max="37" width="6.7109375" customWidth="1"/>
    <col min="38" max="38" width="7.5703125" customWidth="1"/>
    <col min="39" max="39" width="1.5703125" customWidth="1"/>
    <col min="40" max="40" width="1.42578125" customWidth="1"/>
    <col min="41" max="41" width="4.85546875" customWidth="1"/>
    <col min="42" max="43" width="3.7109375" customWidth="1"/>
    <col min="44" max="45" width="6.5703125" bestFit="1" customWidth="1"/>
    <col min="46" max="46" width="6.42578125" customWidth="1"/>
    <col min="47" max="47" width="6.7109375" customWidth="1"/>
    <col min="48" max="49" width="3.7109375" customWidth="1"/>
    <col min="50" max="50" width="6.7109375" customWidth="1"/>
    <col min="51" max="51" width="6.42578125" customWidth="1"/>
    <col min="52" max="52" width="6.85546875" bestFit="1" customWidth="1"/>
    <col min="53" max="53" width="6.42578125" customWidth="1"/>
    <col min="54" max="55" width="3.7109375" customWidth="1"/>
    <col min="56" max="57" width="6.7109375" customWidth="1"/>
    <col min="58" max="58" width="6.85546875" customWidth="1"/>
    <col min="59" max="59" width="6.7109375" customWidth="1"/>
    <col min="60" max="61" width="3.7109375" customWidth="1"/>
    <col min="62" max="62" width="6.85546875" bestFit="1" customWidth="1"/>
    <col min="63" max="63" width="6.42578125" customWidth="1"/>
    <col min="64" max="65" width="6.7109375" customWidth="1"/>
    <col min="66" max="67" width="3.7109375" customWidth="1"/>
    <col min="68" max="68" width="6.42578125" customWidth="1"/>
    <col min="69" max="71" width="6.5703125" bestFit="1" customWidth="1"/>
    <col min="72" max="73" width="3.7109375" customWidth="1"/>
    <col min="74" max="77" width="6.5703125" bestFit="1" customWidth="1"/>
    <col min="78" max="78" width="10" customWidth="1"/>
    <col min="80" max="80" width="7.5703125" customWidth="1"/>
  </cols>
  <sheetData>
    <row r="1" spans="1:83" ht="15.75" hidden="1"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0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33"/>
      <c r="BT1" s="2"/>
      <c r="BU1" s="2"/>
      <c r="BV1" s="2"/>
      <c r="BW1" s="2"/>
      <c r="BX1" s="2"/>
      <c r="BY1" s="2"/>
      <c r="BZ1" s="2"/>
    </row>
    <row r="2" spans="1:83" ht="8.25" customHeight="1">
      <c r="B2" s="234"/>
      <c r="C2" s="235"/>
      <c r="D2" s="234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0"/>
      <c r="AB2" s="2"/>
      <c r="AC2" s="2"/>
      <c r="AD2" s="2"/>
      <c r="AE2" s="233"/>
      <c r="AF2" s="2"/>
      <c r="AG2" s="2"/>
      <c r="AH2" s="2"/>
      <c r="AI2" s="2"/>
      <c r="AJ2" s="2"/>
      <c r="AK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Z2" s="2"/>
    </row>
    <row r="3" spans="1:83" s="508" customFormat="1" ht="20.25" customHeight="1">
      <c r="B3" s="4222" t="s">
        <v>347</v>
      </c>
      <c r="C3" s="4222"/>
      <c r="D3" s="4222"/>
      <c r="E3" s="4222"/>
      <c r="F3" s="4222"/>
      <c r="G3" s="4222"/>
      <c r="H3" s="4222"/>
      <c r="I3" s="4222"/>
      <c r="J3" s="4222"/>
      <c r="K3" s="4222"/>
      <c r="L3" s="4222"/>
      <c r="M3" s="4222"/>
      <c r="N3" s="4222"/>
      <c r="O3" s="4222"/>
      <c r="P3" s="4222"/>
      <c r="Q3" s="4222"/>
      <c r="R3" s="4222"/>
      <c r="S3" s="4222"/>
      <c r="T3" s="4222"/>
      <c r="U3" s="4222"/>
      <c r="V3" s="4222"/>
      <c r="W3" s="4222"/>
      <c r="X3" s="4222"/>
      <c r="Y3" s="4222"/>
      <c r="Z3" s="4222"/>
      <c r="AA3" s="4222"/>
      <c r="AB3" s="4222"/>
      <c r="AC3" s="4222"/>
      <c r="AD3" s="4222"/>
      <c r="AE3" s="4222"/>
      <c r="AF3" s="4222"/>
      <c r="AG3" s="4222"/>
      <c r="AH3" s="4222"/>
      <c r="AI3" s="4222"/>
      <c r="AJ3" s="4222"/>
      <c r="AK3" s="4222"/>
      <c r="AL3" s="4222"/>
      <c r="AM3" s="476"/>
      <c r="AO3" s="4222" t="s">
        <v>348</v>
      </c>
      <c r="AP3" s="4222"/>
      <c r="AQ3" s="4222"/>
      <c r="AR3" s="4222"/>
      <c r="AS3" s="4222"/>
      <c r="AT3" s="4222"/>
      <c r="AU3" s="4222"/>
      <c r="AV3" s="4222"/>
      <c r="AW3" s="4222"/>
      <c r="AX3" s="4222"/>
      <c r="AY3" s="4222"/>
      <c r="AZ3" s="4222"/>
      <c r="BA3" s="4222"/>
      <c r="BB3" s="4222"/>
      <c r="BC3" s="4222"/>
      <c r="BD3" s="4222"/>
      <c r="BE3" s="4222"/>
      <c r="BF3" s="4222"/>
      <c r="BG3" s="4222"/>
      <c r="BH3" s="4222"/>
      <c r="BI3" s="4222"/>
      <c r="BJ3" s="4222"/>
      <c r="BK3" s="4222"/>
      <c r="BL3" s="4222"/>
      <c r="BM3" s="4222"/>
      <c r="BN3" s="4222"/>
      <c r="BO3" s="4222"/>
      <c r="BP3" s="4222"/>
      <c r="BQ3" s="4222"/>
      <c r="BR3" s="4222"/>
      <c r="BS3" s="4222"/>
      <c r="BT3" s="4222"/>
      <c r="BU3" s="4222"/>
      <c r="BV3" s="4222"/>
      <c r="BW3" s="4222"/>
      <c r="BX3" s="4222"/>
      <c r="BY3" s="4222"/>
      <c r="BZ3" s="4222"/>
    </row>
    <row r="4" spans="1:83" s="508" customFormat="1" ht="19.5" customHeight="1">
      <c r="B4" s="4306" t="s">
        <v>124</v>
      </c>
      <c r="C4" s="4306"/>
      <c r="D4" s="4306"/>
      <c r="E4" s="4306"/>
      <c r="F4" s="4306"/>
      <c r="G4" s="4306"/>
      <c r="H4" s="4306"/>
      <c r="I4" s="4306"/>
      <c r="J4" s="4306"/>
      <c r="K4" s="4306"/>
      <c r="L4" s="4306"/>
      <c r="M4" s="4306"/>
      <c r="N4" s="4306"/>
      <c r="O4" s="4306"/>
      <c r="P4" s="4306"/>
      <c r="Q4" s="4306"/>
      <c r="R4" s="4306"/>
      <c r="S4" s="4306"/>
      <c r="T4" s="4306"/>
      <c r="U4" s="4306"/>
      <c r="V4" s="4306"/>
      <c r="W4" s="4306"/>
      <c r="X4" s="4306"/>
      <c r="Y4" s="4306"/>
      <c r="Z4" s="4306"/>
      <c r="AA4" s="4306"/>
      <c r="AB4" s="4306"/>
      <c r="AC4" s="4306"/>
      <c r="AD4" s="4306"/>
      <c r="AE4" s="4306"/>
      <c r="AF4" s="4306"/>
      <c r="AG4" s="4306"/>
      <c r="AH4" s="4306"/>
      <c r="AI4" s="4306"/>
      <c r="AJ4" s="4306"/>
      <c r="AK4" s="4306"/>
      <c r="AL4" s="4306"/>
      <c r="AM4" s="476"/>
      <c r="AN4" s="476"/>
      <c r="AO4" s="4306" t="s">
        <v>124</v>
      </c>
      <c r="AP4" s="4306"/>
      <c r="AQ4" s="4306"/>
      <c r="AR4" s="4306"/>
      <c r="AS4" s="4306"/>
      <c r="AT4" s="4306"/>
      <c r="AU4" s="4306"/>
      <c r="AV4" s="4306"/>
      <c r="AW4" s="4306"/>
      <c r="AX4" s="4306"/>
      <c r="AY4" s="4306"/>
      <c r="AZ4" s="4306"/>
      <c r="BA4" s="4306"/>
      <c r="BB4" s="4306"/>
      <c r="BC4" s="4306"/>
      <c r="BD4" s="4306"/>
      <c r="BE4" s="4306"/>
      <c r="BF4" s="4306"/>
      <c r="BG4" s="4306"/>
      <c r="BH4" s="4306"/>
      <c r="BI4" s="4306"/>
      <c r="BJ4" s="4306"/>
      <c r="BK4" s="4306"/>
      <c r="BL4" s="4306"/>
      <c r="BM4" s="4306"/>
      <c r="BN4" s="4306"/>
      <c r="BO4" s="4306"/>
      <c r="BP4" s="4306"/>
      <c r="BQ4" s="4306"/>
      <c r="BR4" s="4306"/>
      <c r="BS4" s="4306"/>
      <c r="BT4" s="4306"/>
      <c r="BU4" s="4306"/>
      <c r="BV4" s="4306"/>
      <c r="BW4" s="4306"/>
      <c r="BX4" s="4306"/>
      <c r="BY4" s="4306"/>
      <c r="BZ4" s="4306"/>
    </row>
    <row r="5" spans="1:83" s="66" customFormat="1" ht="20.25" customHeight="1">
      <c r="A5" s="4306" t="s">
        <v>159</v>
      </c>
      <c r="B5" s="4306"/>
      <c r="C5" s="4306"/>
      <c r="D5" s="4306"/>
      <c r="E5" s="4306"/>
      <c r="F5" s="4306"/>
      <c r="G5" s="4306"/>
      <c r="H5" s="4306"/>
      <c r="I5" s="4306"/>
      <c r="J5" s="4306"/>
      <c r="K5" s="4306"/>
      <c r="L5" s="4306"/>
      <c r="M5" s="4306"/>
      <c r="N5" s="4306"/>
      <c r="O5" s="4306"/>
      <c r="P5" s="4306"/>
      <c r="Q5" s="4306"/>
      <c r="R5" s="4306"/>
      <c r="S5" s="4306"/>
      <c r="T5" s="4306"/>
      <c r="U5" s="4306"/>
      <c r="V5" s="4306"/>
      <c r="W5" s="4306"/>
      <c r="X5" s="4306"/>
      <c r="Y5" s="4306"/>
      <c r="Z5" s="4306"/>
      <c r="AA5" s="4306"/>
      <c r="AB5" s="4306"/>
      <c r="AC5" s="4306"/>
      <c r="AD5" s="4306"/>
      <c r="AE5" s="4306"/>
      <c r="AF5" s="4306"/>
      <c r="AG5" s="4306"/>
      <c r="AH5" s="4306"/>
      <c r="AI5" s="4306"/>
      <c r="AJ5" s="4306"/>
      <c r="AK5" s="4306"/>
      <c r="AL5" s="4306"/>
      <c r="AM5" s="4306"/>
      <c r="AN5" s="4306"/>
      <c r="AO5" s="996" t="s">
        <v>159</v>
      </c>
      <c r="AP5" s="996"/>
      <c r="AQ5" s="996"/>
      <c r="AR5" s="996"/>
      <c r="AS5" s="996"/>
      <c r="AT5" s="996"/>
      <c r="AU5" s="996"/>
      <c r="AV5" s="996"/>
      <c r="AW5" s="996"/>
      <c r="AX5" s="996"/>
      <c r="AY5" s="996"/>
      <c r="AZ5" s="996"/>
      <c r="BA5" s="996"/>
      <c r="BB5" s="996"/>
      <c r="BC5" s="996"/>
      <c r="BD5" s="996"/>
      <c r="BE5" s="996"/>
      <c r="BF5" s="996"/>
      <c r="BG5" s="996"/>
      <c r="BH5" s="996"/>
      <c r="BI5" s="996"/>
      <c r="BJ5" s="996"/>
      <c r="BK5" s="996"/>
      <c r="BL5" s="996"/>
      <c r="BM5" s="996"/>
      <c r="BN5" s="996"/>
      <c r="BO5" s="996"/>
      <c r="BP5" s="996"/>
      <c r="BQ5" s="996"/>
      <c r="BR5" s="996"/>
      <c r="BS5" s="996"/>
      <c r="BT5" s="996"/>
      <c r="BU5" s="996"/>
      <c r="BV5" s="996"/>
      <c r="BW5" s="996"/>
      <c r="BX5" s="996"/>
      <c r="BY5" s="996"/>
      <c r="BZ5" s="996"/>
    </row>
    <row r="6" spans="1:83" s="66" customFormat="1" ht="15.75" customHeight="1">
      <c r="B6" s="4184" t="s">
        <v>133</v>
      </c>
      <c r="C6" s="4184"/>
      <c r="D6" s="4184"/>
      <c r="E6" s="4184"/>
      <c r="F6" s="4184"/>
      <c r="G6" s="4184"/>
      <c r="H6" s="4184"/>
      <c r="I6" s="4184"/>
      <c r="J6" s="4184"/>
      <c r="K6" s="4184"/>
      <c r="L6" s="4184"/>
      <c r="M6" s="4184"/>
      <c r="N6" s="4184"/>
      <c r="O6" s="4184"/>
      <c r="P6" s="4184"/>
      <c r="Q6" s="4184"/>
      <c r="R6" s="4184"/>
      <c r="S6" s="4184"/>
      <c r="T6" s="4184"/>
      <c r="U6" s="4184"/>
      <c r="V6" s="4184"/>
      <c r="W6" s="4184"/>
      <c r="X6" s="4184"/>
      <c r="Y6" s="4184"/>
      <c r="Z6" s="4184"/>
      <c r="AA6" s="4184"/>
      <c r="AB6" s="4184"/>
      <c r="AC6" s="4184"/>
      <c r="AD6" s="4184"/>
      <c r="AE6" s="4184"/>
      <c r="AF6" s="4184"/>
      <c r="AG6" s="4184"/>
      <c r="AH6" s="4184"/>
      <c r="AI6" s="4184"/>
      <c r="AJ6" s="4184"/>
      <c r="AK6" s="4184"/>
      <c r="AL6" s="4184"/>
      <c r="AM6" s="495"/>
      <c r="AN6" s="495"/>
      <c r="AO6" s="4307" t="s">
        <v>133</v>
      </c>
      <c r="AP6" s="4307"/>
      <c r="AQ6" s="4307"/>
      <c r="AR6" s="4307"/>
      <c r="AS6" s="4307"/>
      <c r="AT6" s="4307"/>
      <c r="AU6" s="4307"/>
      <c r="AV6" s="4307"/>
      <c r="AW6" s="4307"/>
      <c r="AX6" s="4307"/>
      <c r="AY6" s="4307"/>
      <c r="AZ6" s="4307"/>
      <c r="BA6" s="4307"/>
      <c r="BB6" s="4307"/>
      <c r="BC6" s="4307"/>
      <c r="BD6" s="4307"/>
      <c r="BE6" s="4307"/>
      <c r="BF6" s="4307"/>
      <c r="BG6" s="4307"/>
      <c r="BH6" s="4307"/>
      <c r="BI6" s="4307"/>
      <c r="BJ6" s="4307"/>
      <c r="BK6" s="4307"/>
      <c r="BL6" s="4307"/>
      <c r="BM6" s="4307"/>
      <c r="BN6" s="4307"/>
      <c r="BO6" s="4307"/>
      <c r="BP6" s="4307"/>
      <c r="BQ6" s="4307"/>
      <c r="BR6" s="4307"/>
      <c r="BS6" s="4307"/>
      <c r="BT6" s="4307"/>
      <c r="BU6" s="4307"/>
      <c r="BV6" s="4307"/>
      <c r="BW6" s="4307"/>
      <c r="BX6" s="4307"/>
      <c r="BY6" s="4307"/>
      <c r="BZ6" s="4307"/>
      <c r="CA6" s="512"/>
      <c r="CB6" s="512"/>
      <c r="CC6" s="512"/>
      <c r="CD6" s="512"/>
      <c r="CE6" s="512"/>
    </row>
    <row r="7" spans="1:83" s="66" customFormat="1" ht="18.75" customHeight="1">
      <c r="B7" s="4184" t="s">
        <v>166</v>
      </c>
      <c r="C7" s="4184"/>
      <c r="D7" s="4184"/>
      <c r="E7" s="4184"/>
      <c r="F7" s="4184"/>
      <c r="G7" s="4184"/>
      <c r="H7" s="4184"/>
      <c r="I7" s="4184"/>
      <c r="J7" s="4184"/>
      <c r="K7" s="4184"/>
      <c r="L7" s="4184"/>
      <c r="M7" s="4184"/>
      <c r="N7" s="4184"/>
      <c r="O7" s="4184"/>
      <c r="P7" s="4184"/>
      <c r="Q7" s="4184"/>
      <c r="R7" s="4184"/>
      <c r="S7" s="4184"/>
      <c r="T7" s="4184"/>
      <c r="U7" s="4184"/>
      <c r="V7" s="4184"/>
      <c r="W7" s="4184"/>
      <c r="X7" s="4184"/>
      <c r="Y7" s="4184"/>
      <c r="Z7" s="4184"/>
      <c r="AA7" s="4184"/>
      <c r="AB7" s="4184"/>
      <c r="AC7" s="4184"/>
      <c r="AD7" s="4184"/>
      <c r="AE7" s="4184"/>
      <c r="AF7" s="4184"/>
      <c r="AG7" s="4184"/>
      <c r="AH7" s="4184"/>
      <c r="AI7" s="4184"/>
      <c r="AJ7" s="4184"/>
      <c r="AK7" s="4184"/>
      <c r="AL7" s="4184"/>
      <c r="AM7" s="992"/>
      <c r="AN7" s="992"/>
      <c r="AO7" s="4184" t="s">
        <v>166</v>
      </c>
      <c r="AP7" s="4184"/>
      <c r="AQ7" s="4184"/>
      <c r="AR7" s="4184"/>
      <c r="AS7" s="4184"/>
      <c r="AT7" s="4184"/>
      <c r="AU7" s="4184"/>
      <c r="AV7" s="4184"/>
      <c r="AW7" s="4184"/>
      <c r="AX7" s="4184"/>
      <c r="AY7" s="4184"/>
      <c r="AZ7" s="4184"/>
      <c r="BA7" s="4184"/>
      <c r="BB7" s="4184"/>
      <c r="BC7" s="4184"/>
      <c r="BD7" s="4184"/>
      <c r="BE7" s="4184"/>
      <c r="BF7" s="4184"/>
      <c r="BG7" s="4184"/>
      <c r="BH7" s="4184"/>
      <c r="BI7" s="4184"/>
      <c r="BJ7" s="4184"/>
      <c r="BK7" s="4184"/>
      <c r="BL7" s="4184"/>
      <c r="BM7" s="4184"/>
      <c r="BN7" s="4184"/>
      <c r="BO7" s="4184"/>
      <c r="BP7" s="4184"/>
      <c r="BQ7" s="4184"/>
      <c r="BR7" s="4184"/>
      <c r="BS7" s="4184"/>
      <c r="BT7" s="4184"/>
      <c r="BU7" s="4184"/>
      <c r="BV7" s="4184"/>
      <c r="BW7" s="4184"/>
      <c r="BX7" s="4184"/>
      <c r="BY7" s="4184"/>
      <c r="BZ7" s="4184"/>
      <c r="CA7" s="512"/>
      <c r="CB7" s="512"/>
      <c r="CC7" s="512"/>
      <c r="CD7" s="512"/>
      <c r="CE7" s="512"/>
    </row>
    <row r="8" spans="1:83" s="66" customFormat="1" ht="5.0999999999999996" customHeight="1" thickBot="1">
      <c r="B8" s="495"/>
      <c r="C8" s="495"/>
      <c r="D8" s="495"/>
      <c r="E8" s="495"/>
      <c r="F8" s="495"/>
      <c r="G8" s="495"/>
      <c r="H8" s="495"/>
      <c r="I8" s="495"/>
      <c r="J8" s="495"/>
      <c r="K8" s="495"/>
      <c r="L8" s="495"/>
      <c r="M8" s="495"/>
      <c r="N8" s="507"/>
      <c r="O8" s="495"/>
      <c r="P8" s="495"/>
      <c r="Q8" s="495"/>
      <c r="R8" s="495"/>
      <c r="S8" s="495"/>
      <c r="T8" s="495"/>
      <c r="U8" s="495"/>
      <c r="V8" s="495"/>
      <c r="W8" s="495"/>
      <c r="X8" s="495"/>
      <c r="Y8" s="495"/>
      <c r="Z8" s="495"/>
      <c r="AA8" s="754"/>
      <c r="AB8" s="495"/>
      <c r="AC8" s="495"/>
      <c r="AD8" s="495"/>
      <c r="AE8" s="495"/>
      <c r="AF8" s="495"/>
      <c r="AG8" s="495"/>
      <c r="AH8" s="495"/>
      <c r="AI8" s="495"/>
      <c r="AJ8" s="495"/>
      <c r="AK8" s="495"/>
      <c r="AL8" s="495"/>
      <c r="AM8" s="495"/>
      <c r="AN8" s="495"/>
      <c r="AO8" s="495"/>
      <c r="AP8" s="495"/>
      <c r="AQ8" s="495"/>
      <c r="AR8" s="495"/>
      <c r="AS8" s="495"/>
      <c r="AT8" s="495"/>
      <c r="AU8" s="495"/>
      <c r="AV8" s="495"/>
      <c r="AW8" s="495"/>
      <c r="AX8" s="495"/>
      <c r="AY8" s="495"/>
      <c r="AZ8" s="495"/>
      <c r="BA8" s="507"/>
      <c r="BB8" s="495"/>
      <c r="BC8" s="495"/>
      <c r="BD8" s="495"/>
      <c r="BE8" s="495"/>
      <c r="BF8" s="495"/>
      <c r="BG8" s="495"/>
      <c r="BH8" s="495"/>
      <c r="BI8" s="495"/>
      <c r="BJ8" s="495"/>
      <c r="BK8" s="495"/>
      <c r="BL8" s="495"/>
      <c r="BM8" s="495"/>
      <c r="BN8" s="495"/>
      <c r="BO8" s="495"/>
      <c r="BP8" s="495"/>
      <c r="BQ8" s="495"/>
      <c r="BR8" s="495"/>
      <c r="BS8" s="495"/>
      <c r="BT8" s="495"/>
      <c r="BU8" s="495"/>
      <c r="BV8" s="495"/>
      <c r="BW8" s="495"/>
      <c r="BX8" s="495"/>
      <c r="BY8" s="495"/>
      <c r="BZ8" s="495"/>
    </row>
    <row r="9" spans="1:83" s="1820" customFormat="1" ht="28.5" customHeight="1" thickTop="1" thickBot="1">
      <c r="B9" s="1821"/>
      <c r="C9" s="4308" t="s">
        <v>73</v>
      </c>
      <c r="D9" s="4309"/>
      <c r="E9" s="4309"/>
      <c r="F9" s="4309"/>
      <c r="G9" s="4309"/>
      <c r="H9" s="4310"/>
      <c r="I9" s="4308" t="s">
        <v>0</v>
      </c>
      <c r="J9" s="4309"/>
      <c r="K9" s="4309"/>
      <c r="L9" s="4309"/>
      <c r="M9" s="4309"/>
      <c r="N9" s="4310"/>
      <c r="O9" s="4308" t="s">
        <v>74</v>
      </c>
      <c r="P9" s="4309"/>
      <c r="Q9" s="4309"/>
      <c r="R9" s="4309"/>
      <c r="S9" s="4309"/>
      <c r="T9" s="4310"/>
      <c r="U9" s="4308" t="s">
        <v>75</v>
      </c>
      <c r="V9" s="4309"/>
      <c r="W9" s="4309"/>
      <c r="X9" s="4309"/>
      <c r="Y9" s="4309"/>
      <c r="Z9" s="4310"/>
      <c r="AA9" s="4308" t="s">
        <v>76</v>
      </c>
      <c r="AB9" s="4309"/>
      <c r="AC9" s="4309"/>
      <c r="AD9" s="4309"/>
      <c r="AE9" s="4309"/>
      <c r="AF9" s="4310"/>
      <c r="AG9" s="4308" t="s">
        <v>77</v>
      </c>
      <c r="AH9" s="4309"/>
      <c r="AI9" s="4309"/>
      <c r="AJ9" s="4309"/>
      <c r="AK9" s="4309"/>
      <c r="AL9" s="4310"/>
      <c r="AM9" s="1822"/>
      <c r="AN9" s="1822"/>
      <c r="AO9" s="1823"/>
      <c r="AP9" s="4311" t="s">
        <v>78</v>
      </c>
      <c r="AQ9" s="4304"/>
      <c r="AR9" s="4304"/>
      <c r="AS9" s="4304"/>
      <c r="AT9" s="4304"/>
      <c r="AU9" s="4305"/>
      <c r="AV9" s="4311" t="s">
        <v>1</v>
      </c>
      <c r="AW9" s="4304"/>
      <c r="AX9" s="4304"/>
      <c r="AY9" s="4304"/>
      <c r="AZ9" s="4304"/>
      <c r="BA9" s="4305"/>
      <c r="BB9" s="4303" t="s">
        <v>79</v>
      </c>
      <c r="BC9" s="4304"/>
      <c r="BD9" s="4304"/>
      <c r="BE9" s="4304"/>
      <c r="BF9" s="4304"/>
      <c r="BG9" s="4305"/>
      <c r="BH9" s="4303" t="s">
        <v>80</v>
      </c>
      <c r="BI9" s="4304"/>
      <c r="BJ9" s="4304"/>
      <c r="BK9" s="4304"/>
      <c r="BL9" s="4304"/>
      <c r="BM9" s="4305"/>
      <c r="BN9" s="4303" t="s">
        <v>81</v>
      </c>
      <c r="BO9" s="4304"/>
      <c r="BP9" s="4304"/>
      <c r="BQ9" s="4304"/>
      <c r="BR9" s="4304"/>
      <c r="BS9" s="4305"/>
      <c r="BT9" s="4303" t="s">
        <v>82</v>
      </c>
      <c r="BU9" s="4304"/>
      <c r="BV9" s="4304"/>
      <c r="BW9" s="4304"/>
      <c r="BX9" s="4304"/>
      <c r="BY9" s="4305"/>
      <c r="BZ9" s="1824" t="s">
        <v>96</v>
      </c>
    </row>
    <row r="10" spans="1:83">
      <c r="B10" s="660" t="s">
        <v>6</v>
      </c>
      <c r="C10" s="1818" t="s">
        <v>7</v>
      </c>
      <c r="D10" s="655"/>
      <c r="E10" s="4285" t="s">
        <v>171</v>
      </c>
      <c r="F10" s="4286"/>
      <c r="G10" s="4286"/>
      <c r="H10" s="4287"/>
      <c r="I10" s="1818" t="s">
        <v>7</v>
      </c>
      <c r="J10" s="655"/>
      <c r="K10" s="4285" t="s">
        <v>171</v>
      </c>
      <c r="L10" s="4286"/>
      <c r="M10" s="4286"/>
      <c r="N10" s="4287"/>
      <c r="O10" s="1818" t="s">
        <v>7</v>
      </c>
      <c r="P10" s="655"/>
      <c r="Q10" s="4285" t="s">
        <v>171</v>
      </c>
      <c r="R10" s="4286"/>
      <c r="S10" s="4286"/>
      <c r="T10" s="4287"/>
      <c r="U10" s="1818" t="s">
        <v>7</v>
      </c>
      <c r="V10" s="655"/>
      <c r="W10" s="4285" t="s">
        <v>171</v>
      </c>
      <c r="X10" s="4286"/>
      <c r="Y10" s="4286"/>
      <c r="Z10" s="4287"/>
      <c r="AA10" s="1818" t="s">
        <v>7</v>
      </c>
      <c r="AB10" s="655"/>
      <c r="AC10" s="4285" t="s">
        <v>171</v>
      </c>
      <c r="AD10" s="4286"/>
      <c r="AE10" s="4286"/>
      <c r="AF10" s="4287"/>
      <c r="AG10" s="1818" t="s">
        <v>7</v>
      </c>
      <c r="AH10" s="655"/>
      <c r="AI10" s="4285" t="s">
        <v>171</v>
      </c>
      <c r="AJ10" s="4286"/>
      <c r="AK10" s="4286"/>
      <c r="AL10" s="4287"/>
      <c r="AM10" s="13"/>
      <c r="AN10" s="13"/>
      <c r="AO10" s="660" t="s">
        <v>6</v>
      </c>
      <c r="AP10" s="1818" t="s">
        <v>7</v>
      </c>
      <c r="AQ10" s="655"/>
      <c r="AR10" s="4285" t="s">
        <v>171</v>
      </c>
      <c r="AS10" s="4286"/>
      <c r="AT10" s="4286"/>
      <c r="AU10" s="4287"/>
      <c r="AV10" s="1818" t="s">
        <v>7</v>
      </c>
      <c r="AW10" s="655"/>
      <c r="AX10" s="4285" t="s">
        <v>171</v>
      </c>
      <c r="AY10" s="4286"/>
      <c r="AZ10" s="4286"/>
      <c r="BA10" s="4287"/>
      <c r="BB10" s="1818" t="s">
        <v>7</v>
      </c>
      <c r="BC10" s="655"/>
      <c r="BD10" s="4285" t="s">
        <v>171</v>
      </c>
      <c r="BE10" s="4286"/>
      <c r="BF10" s="4286"/>
      <c r="BG10" s="4287"/>
      <c r="BH10" s="1818" t="s">
        <v>7</v>
      </c>
      <c r="BI10" s="655"/>
      <c r="BJ10" s="4285" t="s">
        <v>171</v>
      </c>
      <c r="BK10" s="4286"/>
      <c r="BL10" s="4286"/>
      <c r="BM10" s="4287"/>
      <c r="BN10" s="1818" t="s">
        <v>7</v>
      </c>
      <c r="BO10" s="655"/>
      <c r="BP10" s="4285" t="s">
        <v>171</v>
      </c>
      <c r="BQ10" s="4286"/>
      <c r="BR10" s="4286"/>
      <c r="BS10" s="4287"/>
      <c r="BT10" s="1818" t="s">
        <v>7</v>
      </c>
      <c r="BU10" s="655"/>
      <c r="BV10" s="4285" t="s">
        <v>171</v>
      </c>
      <c r="BW10" s="4286"/>
      <c r="BX10" s="4286"/>
      <c r="BY10" s="4287"/>
      <c r="BZ10" s="11"/>
    </row>
    <row r="11" spans="1:83">
      <c r="B11" s="660" t="s">
        <v>85</v>
      </c>
      <c r="C11" s="1819" t="s">
        <v>5</v>
      </c>
      <c r="D11" s="656" t="s">
        <v>6</v>
      </c>
      <c r="E11" s="4288"/>
      <c r="F11" s="4289"/>
      <c r="G11" s="4289"/>
      <c r="H11" s="4290"/>
      <c r="I11" s="1819" t="s">
        <v>5</v>
      </c>
      <c r="J11" s="656" t="s">
        <v>6</v>
      </c>
      <c r="K11" s="4288"/>
      <c r="L11" s="4289"/>
      <c r="M11" s="4289"/>
      <c r="N11" s="4290"/>
      <c r="O11" s="1819" t="s">
        <v>5</v>
      </c>
      <c r="P11" s="656" t="s">
        <v>6</v>
      </c>
      <c r="Q11" s="4288"/>
      <c r="R11" s="4289"/>
      <c r="S11" s="4289"/>
      <c r="T11" s="4290"/>
      <c r="U11" s="1819" t="s">
        <v>5</v>
      </c>
      <c r="V11" s="656" t="s">
        <v>6</v>
      </c>
      <c r="W11" s="4288"/>
      <c r="X11" s="4289"/>
      <c r="Y11" s="4289"/>
      <c r="Z11" s="4290"/>
      <c r="AA11" s="1819" t="s">
        <v>5</v>
      </c>
      <c r="AB11" s="656" t="s">
        <v>6</v>
      </c>
      <c r="AC11" s="4288"/>
      <c r="AD11" s="4289"/>
      <c r="AE11" s="4289"/>
      <c r="AF11" s="4290"/>
      <c r="AG11" s="1819" t="s">
        <v>5</v>
      </c>
      <c r="AH11" s="656" t="s">
        <v>6</v>
      </c>
      <c r="AI11" s="4288"/>
      <c r="AJ11" s="4289"/>
      <c r="AK11" s="4289"/>
      <c r="AL11" s="4290"/>
      <c r="AM11" s="8"/>
      <c r="AN11" s="8"/>
      <c r="AO11" s="660" t="s">
        <v>85</v>
      </c>
      <c r="AP11" s="1819" t="s">
        <v>5</v>
      </c>
      <c r="AQ11" s="656" t="s">
        <v>6</v>
      </c>
      <c r="AR11" s="4288"/>
      <c r="AS11" s="4289"/>
      <c r="AT11" s="4289"/>
      <c r="AU11" s="4290"/>
      <c r="AV11" s="1819" t="s">
        <v>5</v>
      </c>
      <c r="AW11" s="656" t="s">
        <v>6</v>
      </c>
      <c r="AX11" s="4288"/>
      <c r="AY11" s="4289"/>
      <c r="AZ11" s="4289"/>
      <c r="BA11" s="4290"/>
      <c r="BB11" s="1819" t="s">
        <v>5</v>
      </c>
      <c r="BC11" s="656" t="s">
        <v>6</v>
      </c>
      <c r="BD11" s="4288"/>
      <c r="BE11" s="4289"/>
      <c r="BF11" s="4289"/>
      <c r="BG11" s="4290"/>
      <c r="BH11" s="1819" t="s">
        <v>5</v>
      </c>
      <c r="BI11" s="656" t="s">
        <v>6</v>
      </c>
      <c r="BJ11" s="4288"/>
      <c r="BK11" s="4289"/>
      <c r="BL11" s="4289"/>
      <c r="BM11" s="4290"/>
      <c r="BN11" s="1819" t="s">
        <v>5</v>
      </c>
      <c r="BO11" s="656" t="s">
        <v>6</v>
      </c>
      <c r="BP11" s="4288"/>
      <c r="BQ11" s="4289"/>
      <c r="BR11" s="4289"/>
      <c r="BS11" s="4290"/>
      <c r="BT11" s="1819" t="s">
        <v>5</v>
      </c>
      <c r="BU11" s="656" t="s">
        <v>6</v>
      </c>
      <c r="BV11" s="4288"/>
      <c r="BW11" s="4289"/>
      <c r="BX11" s="4289"/>
      <c r="BY11" s="4290"/>
      <c r="BZ11" s="11"/>
    </row>
    <row r="12" spans="1:83">
      <c r="B12" s="660" t="s">
        <v>7</v>
      </c>
      <c r="C12" s="1819" t="s">
        <v>8</v>
      </c>
      <c r="D12" s="656" t="s">
        <v>9</v>
      </c>
      <c r="E12" s="4288"/>
      <c r="F12" s="4289"/>
      <c r="G12" s="4289"/>
      <c r="H12" s="4290"/>
      <c r="I12" s="1819" t="s">
        <v>8</v>
      </c>
      <c r="J12" s="656" t="s">
        <v>9</v>
      </c>
      <c r="K12" s="4288"/>
      <c r="L12" s="4289"/>
      <c r="M12" s="4289"/>
      <c r="N12" s="4290"/>
      <c r="O12" s="1819" t="s">
        <v>8</v>
      </c>
      <c r="P12" s="656" t="s">
        <v>9</v>
      </c>
      <c r="Q12" s="4288"/>
      <c r="R12" s="4289"/>
      <c r="S12" s="4289"/>
      <c r="T12" s="4290"/>
      <c r="U12" s="1819" t="s">
        <v>8</v>
      </c>
      <c r="V12" s="656" t="s">
        <v>9</v>
      </c>
      <c r="W12" s="4288"/>
      <c r="X12" s="4289"/>
      <c r="Y12" s="4289"/>
      <c r="Z12" s="4290"/>
      <c r="AA12" s="1819" t="s">
        <v>8</v>
      </c>
      <c r="AB12" s="656" t="s">
        <v>9</v>
      </c>
      <c r="AC12" s="4288"/>
      <c r="AD12" s="4289"/>
      <c r="AE12" s="4289"/>
      <c r="AF12" s="4290"/>
      <c r="AG12" s="1819" t="s">
        <v>8</v>
      </c>
      <c r="AH12" s="656" t="s">
        <v>9</v>
      </c>
      <c r="AI12" s="4288"/>
      <c r="AJ12" s="4289"/>
      <c r="AK12" s="4289"/>
      <c r="AL12" s="4290"/>
      <c r="AM12" s="8"/>
      <c r="AN12" s="8"/>
      <c r="AO12" s="660" t="s">
        <v>7</v>
      </c>
      <c r="AP12" s="1819" t="s">
        <v>8</v>
      </c>
      <c r="AQ12" s="656" t="s">
        <v>9</v>
      </c>
      <c r="AR12" s="4288"/>
      <c r="AS12" s="4289"/>
      <c r="AT12" s="4289"/>
      <c r="AU12" s="4290"/>
      <c r="AV12" s="1819" t="s">
        <v>8</v>
      </c>
      <c r="AW12" s="656" t="s">
        <v>9</v>
      </c>
      <c r="AX12" s="4288"/>
      <c r="AY12" s="4289"/>
      <c r="AZ12" s="4289"/>
      <c r="BA12" s="4290"/>
      <c r="BB12" s="1819" t="s">
        <v>8</v>
      </c>
      <c r="BC12" s="656" t="s">
        <v>9</v>
      </c>
      <c r="BD12" s="4288"/>
      <c r="BE12" s="4289"/>
      <c r="BF12" s="4289"/>
      <c r="BG12" s="4290"/>
      <c r="BH12" s="1819" t="s">
        <v>8</v>
      </c>
      <c r="BI12" s="656" t="s">
        <v>9</v>
      </c>
      <c r="BJ12" s="4288"/>
      <c r="BK12" s="4289"/>
      <c r="BL12" s="4289"/>
      <c r="BM12" s="4290"/>
      <c r="BN12" s="1819" t="s">
        <v>8</v>
      </c>
      <c r="BO12" s="656" t="s">
        <v>9</v>
      </c>
      <c r="BP12" s="4288"/>
      <c r="BQ12" s="4289"/>
      <c r="BR12" s="4289"/>
      <c r="BS12" s="4290"/>
      <c r="BT12" s="1819" t="s">
        <v>8</v>
      </c>
      <c r="BU12" s="656" t="s">
        <v>9</v>
      </c>
      <c r="BV12" s="4288"/>
      <c r="BW12" s="4289"/>
      <c r="BX12" s="4289"/>
      <c r="BY12" s="4290"/>
      <c r="BZ12" s="509"/>
    </row>
    <row r="13" spans="1:83">
      <c r="B13" s="660" t="s">
        <v>10</v>
      </c>
      <c r="C13" s="1819" t="s">
        <v>6</v>
      </c>
      <c r="D13" s="656" t="s">
        <v>11</v>
      </c>
      <c r="E13" s="4288"/>
      <c r="F13" s="4289"/>
      <c r="G13" s="4289"/>
      <c r="H13" s="4290"/>
      <c r="I13" s="1819" t="s">
        <v>6</v>
      </c>
      <c r="J13" s="656" t="s">
        <v>11</v>
      </c>
      <c r="K13" s="4288"/>
      <c r="L13" s="4289"/>
      <c r="M13" s="4289"/>
      <c r="N13" s="4290"/>
      <c r="O13" s="1819" t="s">
        <v>6</v>
      </c>
      <c r="P13" s="656" t="s">
        <v>11</v>
      </c>
      <c r="Q13" s="4288"/>
      <c r="R13" s="4289"/>
      <c r="S13" s="4289"/>
      <c r="T13" s="4290"/>
      <c r="U13" s="1819" t="s">
        <v>6</v>
      </c>
      <c r="V13" s="656" t="s">
        <v>11</v>
      </c>
      <c r="W13" s="4288"/>
      <c r="X13" s="4289"/>
      <c r="Y13" s="4289"/>
      <c r="Z13" s="4290"/>
      <c r="AA13" s="1819" t="s">
        <v>6</v>
      </c>
      <c r="AB13" s="656" t="s">
        <v>11</v>
      </c>
      <c r="AC13" s="4288"/>
      <c r="AD13" s="4289"/>
      <c r="AE13" s="4289"/>
      <c r="AF13" s="4290"/>
      <c r="AG13" s="1819" t="s">
        <v>6</v>
      </c>
      <c r="AH13" s="656" t="s">
        <v>11</v>
      </c>
      <c r="AI13" s="4288"/>
      <c r="AJ13" s="4289"/>
      <c r="AK13" s="4289"/>
      <c r="AL13" s="4290"/>
      <c r="AM13" s="8"/>
      <c r="AN13" s="8"/>
      <c r="AO13" s="660" t="s">
        <v>10</v>
      </c>
      <c r="AP13" s="1819" t="s">
        <v>6</v>
      </c>
      <c r="AQ13" s="656" t="s">
        <v>11</v>
      </c>
      <c r="AR13" s="4288"/>
      <c r="AS13" s="4289"/>
      <c r="AT13" s="4289"/>
      <c r="AU13" s="4290"/>
      <c r="AV13" s="1819" t="s">
        <v>6</v>
      </c>
      <c r="AW13" s="656" t="s">
        <v>11</v>
      </c>
      <c r="AX13" s="4288"/>
      <c r="AY13" s="4289"/>
      <c r="AZ13" s="4289"/>
      <c r="BA13" s="4290"/>
      <c r="BB13" s="1819" t="s">
        <v>6</v>
      </c>
      <c r="BC13" s="656" t="s">
        <v>11</v>
      </c>
      <c r="BD13" s="4288"/>
      <c r="BE13" s="4289"/>
      <c r="BF13" s="4289"/>
      <c r="BG13" s="4290"/>
      <c r="BH13" s="1819" t="s">
        <v>6</v>
      </c>
      <c r="BI13" s="656" t="s">
        <v>11</v>
      </c>
      <c r="BJ13" s="4288"/>
      <c r="BK13" s="4289"/>
      <c r="BL13" s="4289"/>
      <c r="BM13" s="4290"/>
      <c r="BN13" s="1819" t="s">
        <v>6</v>
      </c>
      <c r="BO13" s="656" t="s">
        <v>11</v>
      </c>
      <c r="BP13" s="4288"/>
      <c r="BQ13" s="4289"/>
      <c r="BR13" s="4289"/>
      <c r="BS13" s="4290"/>
      <c r="BT13" s="1819" t="s">
        <v>6</v>
      </c>
      <c r="BU13" s="656" t="s">
        <v>11</v>
      </c>
      <c r="BV13" s="4288"/>
      <c r="BW13" s="4289"/>
      <c r="BX13" s="4289"/>
      <c r="BY13" s="4290"/>
      <c r="BZ13" s="11"/>
    </row>
    <row r="14" spans="1:83" ht="13.5" customHeight="1">
      <c r="B14" s="660" t="s">
        <v>12</v>
      </c>
      <c r="C14" s="1819" t="s">
        <v>9</v>
      </c>
      <c r="D14" s="657"/>
      <c r="E14" s="4291"/>
      <c r="F14" s="4292"/>
      <c r="G14" s="4292"/>
      <c r="H14" s="4293"/>
      <c r="I14" s="1819" t="s">
        <v>9</v>
      </c>
      <c r="J14" s="657"/>
      <c r="K14" s="4291"/>
      <c r="L14" s="4292"/>
      <c r="M14" s="4292"/>
      <c r="N14" s="4293"/>
      <c r="O14" s="1819" t="s">
        <v>9</v>
      </c>
      <c r="P14" s="657"/>
      <c r="Q14" s="4291"/>
      <c r="R14" s="4292"/>
      <c r="S14" s="4292"/>
      <c r="T14" s="4293"/>
      <c r="U14" s="1819" t="s">
        <v>9</v>
      </c>
      <c r="V14" s="657"/>
      <c r="W14" s="4291"/>
      <c r="X14" s="4292"/>
      <c r="Y14" s="4292"/>
      <c r="Z14" s="4293"/>
      <c r="AA14" s="1819" t="s">
        <v>9</v>
      </c>
      <c r="AB14" s="657"/>
      <c r="AC14" s="4291"/>
      <c r="AD14" s="4292"/>
      <c r="AE14" s="4292"/>
      <c r="AF14" s="4293"/>
      <c r="AG14" s="1819" t="s">
        <v>9</v>
      </c>
      <c r="AH14" s="657"/>
      <c r="AI14" s="4291"/>
      <c r="AJ14" s="4292"/>
      <c r="AK14" s="4292"/>
      <c r="AL14" s="4293"/>
      <c r="AM14" s="964"/>
      <c r="AN14" s="964"/>
      <c r="AO14" s="660" t="s">
        <v>12</v>
      </c>
      <c r="AP14" s="1819" t="s">
        <v>9</v>
      </c>
      <c r="AQ14" s="657"/>
      <c r="AR14" s="4291"/>
      <c r="AS14" s="4292"/>
      <c r="AT14" s="4292"/>
      <c r="AU14" s="4293"/>
      <c r="AV14" s="1819" t="s">
        <v>9</v>
      </c>
      <c r="AW14" s="657"/>
      <c r="AX14" s="4291"/>
      <c r="AY14" s="4292"/>
      <c r="AZ14" s="4292"/>
      <c r="BA14" s="4293"/>
      <c r="BB14" s="1819" t="s">
        <v>9</v>
      </c>
      <c r="BC14" s="657"/>
      <c r="BD14" s="4291"/>
      <c r="BE14" s="4292"/>
      <c r="BF14" s="4292"/>
      <c r="BG14" s="4293"/>
      <c r="BH14" s="1819" t="s">
        <v>9</v>
      </c>
      <c r="BI14" s="657"/>
      <c r="BJ14" s="4291"/>
      <c r="BK14" s="4292"/>
      <c r="BL14" s="4292"/>
      <c r="BM14" s="4293"/>
      <c r="BN14" s="1819" t="s">
        <v>9</v>
      </c>
      <c r="BO14" s="657"/>
      <c r="BP14" s="4291"/>
      <c r="BQ14" s="4292"/>
      <c r="BR14" s="4292"/>
      <c r="BS14" s="4293"/>
      <c r="BT14" s="1819" t="s">
        <v>9</v>
      </c>
      <c r="BU14" s="657"/>
      <c r="BV14" s="4291"/>
      <c r="BW14" s="4292"/>
      <c r="BX14" s="4292"/>
      <c r="BY14" s="4293"/>
      <c r="BZ14" s="11"/>
    </row>
    <row r="15" spans="1:83" ht="16.5" thickBot="1">
      <c r="B15" s="661"/>
      <c r="C15" s="658" t="s">
        <v>11</v>
      </c>
      <c r="D15" s="659"/>
      <c r="E15" s="1782">
        <v>6</v>
      </c>
      <c r="F15" s="1783">
        <v>7</v>
      </c>
      <c r="G15" s="1783">
        <v>8</v>
      </c>
      <c r="H15" s="1784">
        <v>9</v>
      </c>
      <c r="I15" s="658" t="s">
        <v>11</v>
      </c>
      <c r="J15" s="659"/>
      <c r="K15" s="1782">
        <v>6</v>
      </c>
      <c r="L15" s="1783">
        <v>7</v>
      </c>
      <c r="M15" s="1783">
        <v>8</v>
      </c>
      <c r="N15" s="1784">
        <v>9</v>
      </c>
      <c r="O15" s="658" t="s">
        <v>11</v>
      </c>
      <c r="P15" s="659"/>
      <c r="Q15" s="1782">
        <v>6</v>
      </c>
      <c r="R15" s="1783">
        <v>7</v>
      </c>
      <c r="S15" s="1783">
        <v>8</v>
      </c>
      <c r="T15" s="1784">
        <v>9</v>
      </c>
      <c r="U15" s="658" t="s">
        <v>11</v>
      </c>
      <c r="V15" s="659"/>
      <c r="W15" s="1782">
        <v>6</v>
      </c>
      <c r="X15" s="1783">
        <v>7</v>
      </c>
      <c r="Y15" s="1783">
        <v>8</v>
      </c>
      <c r="Z15" s="1784">
        <v>9</v>
      </c>
      <c r="AA15" s="658" t="s">
        <v>11</v>
      </c>
      <c r="AB15" s="659"/>
      <c r="AC15" s="1782">
        <v>6</v>
      </c>
      <c r="AD15" s="1783">
        <v>7</v>
      </c>
      <c r="AE15" s="1783">
        <v>8</v>
      </c>
      <c r="AF15" s="1784">
        <v>9</v>
      </c>
      <c r="AG15" s="658" t="s">
        <v>11</v>
      </c>
      <c r="AH15" s="659"/>
      <c r="AI15" s="1782">
        <v>6</v>
      </c>
      <c r="AJ15" s="1783">
        <v>7</v>
      </c>
      <c r="AK15" s="1783">
        <v>8</v>
      </c>
      <c r="AL15" s="1784">
        <v>9</v>
      </c>
      <c r="AM15" s="8"/>
      <c r="AN15" s="8"/>
      <c r="AO15" s="661"/>
      <c r="AP15" s="658" t="s">
        <v>11</v>
      </c>
      <c r="AQ15" s="659"/>
      <c r="AR15" s="1782">
        <v>6</v>
      </c>
      <c r="AS15" s="1783">
        <v>7</v>
      </c>
      <c r="AT15" s="1783">
        <v>8</v>
      </c>
      <c r="AU15" s="1784">
        <v>9</v>
      </c>
      <c r="AV15" s="658" t="s">
        <v>11</v>
      </c>
      <c r="AW15" s="659"/>
      <c r="AX15" s="1782">
        <v>6</v>
      </c>
      <c r="AY15" s="1783">
        <v>7</v>
      </c>
      <c r="AZ15" s="1783">
        <v>8</v>
      </c>
      <c r="BA15" s="1784">
        <v>9</v>
      </c>
      <c r="BB15" s="658" t="s">
        <v>11</v>
      </c>
      <c r="BC15" s="659"/>
      <c r="BD15" s="1782">
        <v>6</v>
      </c>
      <c r="BE15" s="1783">
        <v>7</v>
      </c>
      <c r="BF15" s="1783">
        <v>8</v>
      </c>
      <c r="BG15" s="1784">
        <v>9</v>
      </c>
      <c r="BH15" s="658" t="s">
        <v>11</v>
      </c>
      <c r="BI15" s="659"/>
      <c r="BJ15" s="1782">
        <v>6</v>
      </c>
      <c r="BK15" s="1783">
        <v>7</v>
      </c>
      <c r="BL15" s="1783">
        <v>8</v>
      </c>
      <c r="BM15" s="1784">
        <v>9</v>
      </c>
      <c r="BN15" s="658" t="s">
        <v>11</v>
      </c>
      <c r="BO15" s="659"/>
      <c r="BP15" s="1782">
        <v>6</v>
      </c>
      <c r="BQ15" s="1783">
        <v>7</v>
      </c>
      <c r="BR15" s="1783">
        <v>8</v>
      </c>
      <c r="BS15" s="1784">
        <v>9</v>
      </c>
      <c r="BT15" s="658" t="s">
        <v>11</v>
      </c>
      <c r="BU15" s="659"/>
      <c r="BV15" s="1782">
        <v>6</v>
      </c>
      <c r="BW15" s="1783">
        <v>7</v>
      </c>
      <c r="BX15" s="3932">
        <v>8</v>
      </c>
      <c r="BY15" s="1784">
        <v>9</v>
      </c>
      <c r="BZ15" s="11"/>
    </row>
    <row r="16" spans="1:83" ht="15" customHeight="1" thickBot="1">
      <c r="B16" s="662" t="s">
        <v>13</v>
      </c>
      <c r="C16" s="427"/>
      <c r="D16" s="1388" t="s">
        <v>15</v>
      </c>
      <c r="E16" s="268"/>
      <c r="F16" s="269"/>
      <c r="G16" s="269"/>
      <c r="H16" s="270"/>
      <c r="I16" s="22"/>
      <c r="J16" s="271" t="s">
        <v>19</v>
      </c>
      <c r="K16" s="269" t="s">
        <v>121</v>
      </c>
      <c r="L16" s="260" t="s">
        <v>118</v>
      </c>
      <c r="M16" s="260"/>
      <c r="N16" s="261"/>
      <c r="O16" s="368"/>
      <c r="P16" s="209" t="s">
        <v>19</v>
      </c>
      <c r="Q16" s="269" t="s">
        <v>121</v>
      </c>
      <c r="R16" s="269" t="s">
        <v>118</v>
      </c>
      <c r="S16" s="269"/>
      <c r="T16" s="270"/>
      <c r="U16" s="8"/>
      <c r="V16" s="160" t="s">
        <v>88</v>
      </c>
      <c r="W16" s="273"/>
      <c r="X16" s="260"/>
      <c r="Y16" s="260" t="s">
        <v>120</v>
      </c>
      <c r="Z16" s="261" t="s">
        <v>119</v>
      </c>
      <c r="AA16" s="27">
        <v>18</v>
      </c>
      <c r="AB16" s="1388" t="s">
        <v>14</v>
      </c>
      <c r="AC16" s="259"/>
      <c r="AD16" s="260"/>
      <c r="AE16" s="260"/>
      <c r="AF16" s="261"/>
      <c r="AG16" s="21"/>
      <c r="AH16" s="162" t="s">
        <v>16</v>
      </c>
      <c r="AI16" s="274"/>
      <c r="AJ16" s="263"/>
      <c r="AK16" s="4058" t="s">
        <v>118</v>
      </c>
      <c r="AL16" s="3780" t="s">
        <v>121</v>
      </c>
      <c r="AM16" s="140"/>
      <c r="AN16" s="140"/>
      <c r="AO16" s="662" t="s">
        <v>13</v>
      </c>
      <c r="AP16" s="8"/>
      <c r="AQ16" s="1424" t="s">
        <v>88</v>
      </c>
      <c r="AR16" s="259" t="s">
        <v>120</v>
      </c>
      <c r="AS16" s="260" t="s">
        <v>119</v>
      </c>
      <c r="AT16" s="260"/>
      <c r="AU16" s="261"/>
      <c r="AV16" s="28"/>
      <c r="AW16" s="160" t="s">
        <v>17</v>
      </c>
      <c r="AX16" s="259"/>
      <c r="AY16" s="260"/>
      <c r="AZ16" s="260" t="s">
        <v>120</v>
      </c>
      <c r="BA16" s="261" t="s">
        <v>119</v>
      </c>
      <c r="BB16" s="90"/>
      <c r="BC16" s="1423" t="s">
        <v>18</v>
      </c>
      <c r="BD16" s="256"/>
      <c r="BE16" s="257"/>
      <c r="BF16" s="257" t="s">
        <v>119</v>
      </c>
      <c r="BG16" s="258" t="s">
        <v>120</v>
      </c>
      <c r="BH16" s="446"/>
      <c r="BI16" s="209" t="s">
        <v>15</v>
      </c>
      <c r="BJ16" s="268" t="s">
        <v>120</v>
      </c>
      <c r="BK16" s="269" t="s">
        <v>119</v>
      </c>
      <c r="BL16" s="269"/>
      <c r="BM16" s="270"/>
      <c r="BN16" s="27"/>
      <c r="BO16" s="1388" t="s">
        <v>19</v>
      </c>
      <c r="BP16" s="259"/>
      <c r="BQ16" s="260"/>
      <c r="BR16" s="269" t="s">
        <v>121</v>
      </c>
      <c r="BS16" s="261" t="s">
        <v>118</v>
      </c>
      <c r="BT16" s="25"/>
      <c r="BU16" s="228" t="s">
        <v>18</v>
      </c>
      <c r="BV16" s="256" t="s">
        <v>119</v>
      </c>
      <c r="BW16" s="257" t="s">
        <v>120</v>
      </c>
      <c r="BX16" s="257"/>
      <c r="BY16" s="258"/>
      <c r="BZ16" s="11"/>
    </row>
    <row r="17" spans="2:78" ht="15" customHeight="1" thickBot="1">
      <c r="B17" s="663" t="s">
        <v>20</v>
      </c>
      <c r="C17" s="421">
        <v>1</v>
      </c>
      <c r="D17" s="1424" t="s">
        <v>14</v>
      </c>
      <c r="E17" s="268"/>
      <c r="F17" s="269"/>
      <c r="G17" s="269" t="s">
        <v>119</v>
      </c>
      <c r="H17" s="270" t="s">
        <v>120</v>
      </c>
      <c r="I17" s="49"/>
      <c r="J17" s="227" t="s">
        <v>16</v>
      </c>
      <c r="K17" s="269" t="s">
        <v>121</v>
      </c>
      <c r="L17" s="278" t="s">
        <v>118</v>
      </c>
      <c r="M17" s="278"/>
      <c r="N17" s="279"/>
      <c r="O17" s="353"/>
      <c r="P17" s="208" t="s">
        <v>16</v>
      </c>
      <c r="Q17" s="269" t="s">
        <v>121</v>
      </c>
      <c r="R17" s="502" t="s">
        <v>118</v>
      </c>
      <c r="S17" s="502"/>
      <c r="T17" s="503"/>
      <c r="U17" s="92"/>
      <c r="V17" s="271" t="s">
        <v>15</v>
      </c>
      <c r="W17" s="273" t="s">
        <v>119</v>
      </c>
      <c r="X17" s="260" t="s">
        <v>120</v>
      </c>
      <c r="Y17" s="260"/>
      <c r="Z17" s="261"/>
      <c r="AA17" s="22"/>
      <c r="AB17" s="1424" t="s">
        <v>17</v>
      </c>
      <c r="AC17" s="259" t="s">
        <v>119</v>
      </c>
      <c r="AD17" s="260" t="s">
        <v>120</v>
      </c>
      <c r="AE17" s="269"/>
      <c r="AF17" s="270"/>
      <c r="AG17" s="124"/>
      <c r="AH17" s="228" t="s">
        <v>18</v>
      </c>
      <c r="AI17" s="256" t="s">
        <v>120</v>
      </c>
      <c r="AJ17" s="257" t="s">
        <v>119</v>
      </c>
      <c r="AK17" s="257" t="s">
        <v>117</v>
      </c>
      <c r="AL17" s="258"/>
      <c r="AM17" s="140"/>
      <c r="AN17" s="140"/>
      <c r="AO17" s="663" t="s">
        <v>20</v>
      </c>
      <c r="AP17" s="13"/>
      <c r="AQ17" s="1424" t="s">
        <v>15</v>
      </c>
      <c r="AR17" s="259"/>
      <c r="AS17" s="260"/>
      <c r="AT17" s="260" t="s">
        <v>120</v>
      </c>
      <c r="AU17" s="261" t="s">
        <v>119</v>
      </c>
      <c r="AV17" s="28"/>
      <c r="AW17" s="160" t="s">
        <v>19</v>
      </c>
      <c r="AX17" s="259" t="s">
        <v>118</v>
      </c>
      <c r="AY17" s="269" t="s">
        <v>121</v>
      </c>
      <c r="AZ17" s="260"/>
      <c r="BA17" s="261"/>
      <c r="BB17" s="49"/>
      <c r="BC17" s="1430" t="s">
        <v>88</v>
      </c>
      <c r="BD17" s="273"/>
      <c r="BE17" s="260"/>
      <c r="BF17" s="260" t="s">
        <v>119</v>
      </c>
      <c r="BG17" s="261" t="s">
        <v>120</v>
      </c>
      <c r="BH17" s="427">
        <v>40</v>
      </c>
      <c r="BI17" s="209" t="s">
        <v>14</v>
      </c>
      <c r="BJ17" s="268" t="s">
        <v>120</v>
      </c>
      <c r="BK17" s="269" t="s">
        <v>119</v>
      </c>
      <c r="BL17" s="269"/>
      <c r="BM17" s="270"/>
      <c r="BN17" s="46"/>
      <c r="BO17" s="1431" t="s">
        <v>16</v>
      </c>
      <c r="BP17" s="262"/>
      <c r="BQ17" s="263"/>
      <c r="BR17" s="269" t="s">
        <v>121</v>
      </c>
      <c r="BS17" s="264" t="s">
        <v>118</v>
      </c>
      <c r="BT17" s="22"/>
      <c r="BU17" s="209" t="s">
        <v>88</v>
      </c>
      <c r="BV17" s="259" t="s">
        <v>119</v>
      </c>
      <c r="BW17" s="260" t="s">
        <v>120</v>
      </c>
      <c r="BX17" s="260"/>
      <c r="BY17" s="261"/>
      <c r="BZ17" s="11"/>
    </row>
    <row r="18" spans="2:78" ht="15" customHeight="1" thickBot="1">
      <c r="B18" s="663" t="s">
        <v>21</v>
      </c>
      <c r="C18" s="421"/>
      <c r="D18" s="1424" t="s">
        <v>17</v>
      </c>
      <c r="E18" s="268"/>
      <c r="F18" s="269"/>
      <c r="G18" s="273" t="s">
        <v>119</v>
      </c>
      <c r="H18" s="260" t="s">
        <v>120</v>
      </c>
      <c r="I18" s="25"/>
      <c r="J18" s="317" t="s">
        <v>18</v>
      </c>
      <c r="K18" s="283"/>
      <c r="L18" s="257"/>
      <c r="M18" s="257" t="s">
        <v>120</v>
      </c>
      <c r="N18" s="258" t="s">
        <v>119</v>
      </c>
      <c r="O18" s="388"/>
      <c r="P18" s="228" t="s">
        <v>18</v>
      </c>
      <c r="Q18" s="265"/>
      <c r="R18" s="266"/>
      <c r="S18" s="266" t="s">
        <v>120</v>
      </c>
      <c r="T18" s="267" t="s">
        <v>119</v>
      </c>
      <c r="U18" s="8">
        <v>14</v>
      </c>
      <c r="V18" s="160" t="s">
        <v>14</v>
      </c>
      <c r="W18" s="273" t="s">
        <v>119</v>
      </c>
      <c r="X18" s="260" t="s">
        <v>120</v>
      </c>
      <c r="Y18" s="260"/>
      <c r="Z18" s="261"/>
      <c r="AA18" s="22"/>
      <c r="AB18" s="1424" t="s">
        <v>19</v>
      </c>
      <c r="AC18" s="259"/>
      <c r="AD18" s="260"/>
      <c r="AE18" s="260" t="s">
        <v>118</v>
      </c>
      <c r="AF18" s="270" t="s">
        <v>121</v>
      </c>
      <c r="AG18" s="8"/>
      <c r="AH18" s="160" t="s">
        <v>88</v>
      </c>
      <c r="AI18" s="273" t="s">
        <v>120</v>
      </c>
      <c r="AJ18" s="260" t="s">
        <v>119</v>
      </c>
      <c r="AK18" s="260"/>
      <c r="AL18" s="261"/>
      <c r="AM18" s="140"/>
      <c r="AN18" s="140"/>
      <c r="AO18" s="663" t="s">
        <v>21</v>
      </c>
      <c r="AP18" s="91">
        <v>27</v>
      </c>
      <c r="AQ18" s="209" t="s">
        <v>14</v>
      </c>
      <c r="AR18" s="259"/>
      <c r="AS18" s="260"/>
      <c r="AT18" s="260" t="s">
        <v>120</v>
      </c>
      <c r="AU18" s="261" t="s">
        <v>119</v>
      </c>
      <c r="AV18" s="48"/>
      <c r="AW18" s="162" t="s">
        <v>16</v>
      </c>
      <c r="AX18" s="262" t="s">
        <v>118</v>
      </c>
      <c r="AY18" s="269" t="s">
        <v>121</v>
      </c>
      <c r="AZ18" s="263"/>
      <c r="BA18" s="264"/>
      <c r="BB18" s="49"/>
      <c r="BC18" s="160" t="s">
        <v>15</v>
      </c>
      <c r="BD18" s="259" t="s">
        <v>120</v>
      </c>
      <c r="BE18" s="260" t="s">
        <v>119</v>
      </c>
      <c r="BF18" s="260"/>
      <c r="BG18" s="261"/>
      <c r="BH18" s="421"/>
      <c r="BI18" s="209" t="s">
        <v>17</v>
      </c>
      <c r="BJ18" s="268" t="s">
        <v>120</v>
      </c>
      <c r="BK18" s="269" t="s">
        <v>119</v>
      </c>
      <c r="BL18" s="269"/>
      <c r="BM18" s="270"/>
      <c r="BN18" s="27"/>
      <c r="BO18" s="1423" t="s">
        <v>18</v>
      </c>
      <c r="BP18" s="256" t="s">
        <v>119</v>
      </c>
      <c r="BQ18" s="257" t="s">
        <v>120</v>
      </c>
      <c r="BR18" s="257"/>
      <c r="BS18" s="258"/>
      <c r="BT18" s="141"/>
      <c r="BU18" s="667" t="s">
        <v>15</v>
      </c>
      <c r="BV18" s="259"/>
      <c r="BW18" s="260"/>
      <c r="BX18" s="260" t="s">
        <v>119</v>
      </c>
      <c r="BY18" s="261" t="s">
        <v>120</v>
      </c>
      <c r="BZ18" s="11"/>
    </row>
    <row r="19" spans="2:78" ht="15" customHeight="1" thickBot="1">
      <c r="B19" s="663" t="s">
        <v>22</v>
      </c>
      <c r="C19" s="421"/>
      <c r="D19" s="1425" t="s">
        <v>19</v>
      </c>
      <c r="E19" s="269" t="s">
        <v>121</v>
      </c>
      <c r="F19" s="1384" t="s">
        <v>118</v>
      </c>
      <c r="G19" s="1384"/>
      <c r="H19" s="1385"/>
      <c r="I19" s="22"/>
      <c r="J19" s="428" t="s">
        <v>88</v>
      </c>
      <c r="K19" s="429"/>
      <c r="L19" s="430"/>
      <c r="M19" s="430" t="s">
        <v>120</v>
      </c>
      <c r="N19" s="431" t="s">
        <v>119</v>
      </c>
      <c r="O19" s="427"/>
      <c r="P19" s="209" t="s">
        <v>88</v>
      </c>
      <c r="Q19" s="268"/>
      <c r="R19" s="269"/>
      <c r="S19" s="269" t="s">
        <v>120</v>
      </c>
      <c r="T19" s="270" t="s">
        <v>119</v>
      </c>
      <c r="U19" s="92"/>
      <c r="V19" s="1429" t="s">
        <v>17</v>
      </c>
      <c r="W19" s="273" t="s">
        <v>119</v>
      </c>
      <c r="X19" s="260" t="s">
        <v>120</v>
      </c>
      <c r="Y19" s="1384"/>
      <c r="Z19" s="1385"/>
      <c r="AA19" s="46"/>
      <c r="AB19" s="1239" t="s">
        <v>16</v>
      </c>
      <c r="AC19" s="262"/>
      <c r="AD19" s="263"/>
      <c r="AE19" s="263" t="s">
        <v>118</v>
      </c>
      <c r="AF19" s="503" t="s">
        <v>121</v>
      </c>
      <c r="AG19" s="91"/>
      <c r="AH19" s="209" t="s">
        <v>15</v>
      </c>
      <c r="AI19" s="259"/>
      <c r="AJ19" s="260"/>
      <c r="AK19" s="260" t="s">
        <v>120</v>
      </c>
      <c r="AL19" s="261" t="s">
        <v>119</v>
      </c>
      <c r="AM19" s="140"/>
      <c r="AN19" s="140"/>
      <c r="AO19" s="663" t="s">
        <v>22</v>
      </c>
      <c r="AP19" s="51"/>
      <c r="AQ19" s="1424" t="s">
        <v>17</v>
      </c>
      <c r="AR19" s="259"/>
      <c r="AS19" s="260"/>
      <c r="AT19" s="260" t="s">
        <v>120</v>
      </c>
      <c r="AU19" s="261" t="s">
        <v>119</v>
      </c>
      <c r="AV19" s="28"/>
      <c r="AW19" s="228" t="s">
        <v>18</v>
      </c>
      <c r="AX19" s="256"/>
      <c r="AY19" s="257"/>
      <c r="AZ19" s="257" t="s">
        <v>119</v>
      </c>
      <c r="BA19" s="258" t="s">
        <v>120</v>
      </c>
      <c r="BB19" s="22">
        <v>36</v>
      </c>
      <c r="BC19" s="1430" t="s">
        <v>14</v>
      </c>
      <c r="BD19" s="273" t="s">
        <v>120</v>
      </c>
      <c r="BE19" s="260" t="s">
        <v>119</v>
      </c>
      <c r="BF19" s="260"/>
      <c r="BG19" s="261"/>
      <c r="BH19" s="504"/>
      <c r="BI19" s="209" t="s">
        <v>19</v>
      </c>
      <c r="BJ19" s="268"/>
      <c r="BK19" s="269"/>
      <c r="BL19" s="269" t="s">
        <v>121</v>
      </c>
      <c r="BM19" s="270" t="s">
        <v>118</v>
      </c>
      <c r="BN19" s="22"/>
      <c r="BO19" s="1430" t="s">
        <v>88</v>
      </c>
      <c r="BP19" s="259" t="s">
        <v>119</v>
      </c>
      <c r="BQ19" s="260" t="s">
        <v>120</v>
      </c>
      <c r="BR19" s="260"/>
      <c r="BS19" s="261"/>
      <c r="BT19" s="22">
        <v>49</v>
      </c>
      <c r="BU19" s="209" t="s">
        <v>14</v>
      </c>
      <c r="BV19" s="259"/>
      <c r="BW19" s="260"/>
      <c r="BX19" s="260" t="s">
        <v>119</v>
      </c>
      <c r="BY19" s="261" t="s">
        <v>120</v>
      </c>
      <c r="BZ19" s="11"/>
    </row>
    <row r="20" spans="2:78" ht="15" customHeight="1" thickBot="1">
      <c r="B20" s="663" t="s">
        <v>23</v>
      </c>
      <c r="C20" s="421"/>
      <c r="D20" s="308" t="s">
        <v>16</v>
      </c>
      <c r="E20" s="269" t="s">
        <v>121</v>
      </c>
      <c r="F20" s="1384" t="s">
        <v>118</v>
      </c>
      <c r="G20" s="1384"/>
      <c r="H20" s="1385"/>
      <c r="I20" s="22"/>
      <c r="J20" s="428" t="s">
        <v>15</v>
      </c>
      <c r="K20" s="429" t="s">
        <v>119</v>
      </c>
      <c r="L20" s="430" t="s">
        <v>120</v>
      </c>
      <c r="M20" s="430"/>
      <c r="N20" s="431"/>
      <c r="O20" s="421"/>
      <c r="P20" s="971" t="s">
        <v>15</v>
      </c>
      <c r="Q20" s="1383" t="s">
        <v>119</v>
      </c>
      <c r="R20" s="1384" t="s">
        <v>120</v>
      </c>
      <c r="S20" s="1384"/>
      <c r="T20" s="1385"/>
      <c r="U20" s="307"/>
      <c r="V20" s="1430" t="s">
        <v>19</v>
      </c>
      <c r="W20" s="273"/>
      <c r="X20" s="260"/>
      <c r="Y20" s="260" t="s">
        <v>118</v>
      </c>
      <c r="Z20" s="269" t="s">
        <v>121</v>
      </c>
      <c r="AA20" s="25"/>
      <c r="AB20" s="1426" t="s">
        <v>18</v>
      </c>
      <c r="AC20" s="259" t="s">
        <v>120</v>
      </c>
      <c r="AD20" s="260" t="s">
        <v>119</v>
      </c>
      <c r="AE20" s="280" t="s">
        <v>117</v>
      </c>
      <c r="AF20" s="281"/>
      <c r="AG20" s="91">
        <v>23</v>
      </c>
      <c r="AH20" s="209" t="s">
        <v>14</v>
      </c>
      <c r="AI20" s="259"/>
      <c r="AJ20" s="260"/>
      <c r="AK20" s="260" t="s">
        <v>120</v>
      </c>
      <c r="AL20" s="261" t="s">
        <v>119</v>
      </c>
      <c r="AM20" s="140"/>
      <c r="AN20" s="140"/>
      <c r="AO20" s="663" t="s">
        <v>23</v>
      </c>
      <c r="AP20" s="51"/>
      <c r="AQ20" s="3595" t="s">
        <v>19</v>
      </c>
      <c r="AR20" s="285" t="s">
        <v>118</v>
      </c>
      <c r="AS20" s="269" t="s">
        <v>121</v>
      </c>
      <c r="AT20" s="278"/>
      <c r="AU20" s="279"/>
      <c r="AV20" s="49"/>
      <c r="AW20" s="308" t="s">
        <v>88</v>
      </c>
      <c r="AX20" s="285"/>
      <c r="AY20" s="278"/>
      <c r="AZ20" s="278" t="s">
        <v>119</v>
      </c>
      <c r="BA20" s="279" t="s">
        <v>120</v>
      </c>
      <c r="BB20" s="49"/>
      <c r="BC20" s="1430" t="s">
        <v>17</v>
      </c>
      <c r="BD20" s="273" t="s">
        <v>120</v>
      </c>
      <c r="BE20" s="260" t="s">
        <v>119</v>
      </c>
      <c r="BF20" s="260"/>
      <c r="BG20" s="261"/>
      <c r="BH20" s="505"/>
      <c r="BI20" s="208" t="s">
        <v>16</v>
      </c>
      <c r="BJ20" s="501"/>
      <c r="BK20" s="502"/>
      <c r="BL20" s="269" t="s">
        <v>121</v>
      </c>
      <c r="BM20" s="503" t="s">
        <v>118</v>
      </c>
      <c r="BN20" s="22"/>
      <c r="BO20" s="1430" t="s">
        <v>15</v>
      </c>
      <c r="BP20" s="259"/>
      <c r="BQ20" s="260"/>
      <c r="BR20" s="260" t="s">
        <v>119</v>
      </c>
      <c r="BS20" s="261" t="s">
        <v>120</v>
      </c>
      <c r="BT20" s="141"/>
      <c r="BU20" s="971" t="s">
        <v>17</v>
      </c>
      <c r="BV20" s="285"/>
      <c r="BW20" s="278"/>
      <c r="BX20" s="278" t="s">
        <v>119</v>
      </c>
      <c r="BY20" s="279" t="s">
        <v>120</v>
      </c>
      <c r="BZ20" s="11"/>
    </row>
    <row r="21" spans="2:78" ht="15" customHeight="1" thickBot="1">
      <c r="B21" s="663" t="s">
        <v>24</v>
      </c>
      <c r="C21" s="422"/>
      <c r="D21" s="1389" t="s">
        <v>18</v>
      </c>
      <c r="E21" s="265"/>
      <c r="F21" s="266"/>
      <c r="G21" s="266"/>
      <c r="H21" s="267"/>
      <c r="I21" s="8">
        <v>6</v>
      </c>
      <c r="J21" s="160" t="s">
        <v>14</v>
      </c>
      <c r="K21" s="259" t="s">
        <v>119</v>
      </c>
      <c r="L21" s="260" t="s">
        <v>120</v>
      </c>
      <c r="M21" s="260"/>
      <c r="N21" s="261"/>
      <c r="O21" s="421">
        <v>10</v>
      </c>
      <c r="P21" s="667" t="s">
        <v>14</v>
      </c>
      <c r="Q21" s="268" t="s">
        <v>119</v>
      </c>
      <c r="R21" s="269" t="s">
        <v>120</v>
      </c>
      <c r="S21" s="269"/>
      <c r="T21" s="270"/>
      <c r="U21" s="424"/>
      <c r="V21" s="1431" t="s">
        <v>16</v>
      </c>
      <c r="W21" s="274"/>
      <c r="X21" s="263"/>
      <c r="Y21" s="263" t="s">
        <v>118</v>
      </c>
      <c r="Z21" s="269" t="s">
        <v>121</v>
      </c>
      <c r="AA21" s="22"/>
      <c r="AB21" s="1424" t="s">
        <v>88</v>
      </c>
      <c r="AC21" s="259" t="s">
        <v>120</v>
      </c>
      <c r="AD21" s="260" t="s">
        <v>119</v>
      </c>
      <c r="AE21" s="260"/>
      <c r="AF21" s="261"/>
      <c r="AG21" s="91"/>
      <c r="AH21" s="209" t="s">
        <v>17</v>
      </c>
      <c r="AI21" s="259"/>
      <c r="AJ21" s="260"/>
      <c r="AK21" s="260" t="s">
        <v>120</v>
      </c>
      <c r="AL21" s="261" t="s">
        <v>119</v>
      </c>
      <c r="AM21" s="140"/>
      <c r="AN21" s="140"/>
      <c r="AO21" s="663" t="s">
        <v>24</v>
      </c>
      <c r="AP21" s="39"/>
      <c r="AQ21" s="208" t="s">
        <v>16</v>
      </c>
      <c r="AR21" s="262" t="s">
        <v>118</v>
      </c>
      <c r="AS21" s="269" t="s">
        <v>121</v>
      </c>
      <c r="AT21" s="263"/>
      <c r="AU21" s="264"/>
      <c r="AV21" s="49"/>
      <c r="AW21" s="209" t="s">
        <v>15</v>
      </c>
      <c r="AX21" s="259" t="s">
        <v>120</v>
      </c>
      <c r="AY21" s="260" t="s">
        <v>119</v>
      </c>
      <c r="AZ21" s="260"/>
      <c r="BA21" s="261"/>
      <c r="BB21" s="49"/>
      <c r="BC21" s="1430" t="s">
        <v>19</v>
      </c>
      <c r="BD21" s="273"/>
      <c r="BE21" s="260"/>
      <c r="BF21" s="269" t="s">
        <v>121</v>
      </c>
      <c r="BG21" s="261" t="s">
        <v>118</v>
      </c>
      <c r="BH21" s="506"/>
      <c r="BI21" s="228" t="s">
        <v>18</v>
      </c>
      <c r="BJ21" s="265" t="s">
        <v>119</v>
      </c>
      <c r="BK21" s="266" t="s">
        <v>120</v>
      </c>
      <c r="BL21" s="266"/>
      <c r="BM21" s="267"/>
      <c r="BN21" s="22">
        <v>45</v>
      </c>
      <c r="BO21" s="1430" t="s">
        <v>14</v>
      </c>
      <c r="BP21" s="259"/>
      <c r="BQ21" s="260"/>
      <c r="BR21" s="260" t="s">
        <v>119</v>
      </c>
      <c r="BS21" s="261" t="s">
        <v>120</v>
      </c>
      <c r="BT21" s="432"/>
      <c r="BU21" s="667" t="s">
        <v>19</v>
      </c>
      <c r="BV21" s="269" t="s">
        <v>121</v>
      </c>
      <c r="BW21" s="260" t="s">
        <v>118</v>
      </c>
      <c r="BX21" s="260"/>
      <c r="BY21" s="261"/>
      <c r="BZ21" s="11"/>
    </row>
    <row r="22" spans="2:78" ht="15" customHeight="1" thickBot="1">
      <c r="B22" s="663" t="s">
        <v>25</v>
      </c>
      <c r="C22" s="421"/>
      <c r="D22" s="209" t="s">
        <v>88</v>
      </c>
      <c r="E22" s="268"/>
      <c r="F22" s="269"/>
      <c r="G22" s="269" t="s">
        <v>120</v>
      </c>
      <c r="H22" s="270" t="s">
        <v>119</v>
      </c>
      <c r="I22" s="91"/>
      <c r="J22" s="160" t="s">
        <v>17</v>
      </c>
      <c r="K22" s="259" t="s">
        <v>119</v>
      </c>
      <c r="L22" s="260" t="s">
        <v>120</v>
      </c>
      <c r="M22" s="260"/>
      <c r="N22" s="261"/>
      <c r="O22" s="421"/>
      <c r="P22" s="667" t="s">
        <v>17</v>
      </c>
      <c r="Q22" s="268" t="s">
        <v>119</v>
      </c>
      <c r="R22" s="269" t="s">
        <v>120</v>
      </c>
      <c r="S22" s="269"/>
      <c r="T22" s="270"/>
      <c r="U22" s="592"/>
      <c r="V22" s="1432" t="s">
        <v>18</v>
      </c>
      <c r="W22" s="256" t="s">
        <v>120</v>
      </c>
      <c r="X22" s="257" t="s">
        <v>119</v>
      </c>
      <c r="Y22" s="266"/>
      <c r="Z22" s="267"/>
      <c r="AA22" s="22"/>
      <c r="AB22" s="1424" t="s">
        <v>15</v>
      </c>
      <c r="AC22" s="259"/>
      <c r="AD22" s="260"/>
      <c r="AE22" s="260" t="s">
        <v>120</v>
      </c>
      <c r="AF22" s="261" t="s">
        <v>119</v>
      </c>
      <c r="AG22" s="91"/>
      <c r="AH22" s="209" t="s">
        <v>19</v>
      </c>
      <c r="AI22" s="259" t="s">
        <v>118</v>
      </c>
      <c r="AJ22" s="269" t="s">
        <v>121</v>
      </c>
      <c r="AK22" s="260"/>
      <c r="AL22" s="261"/>
      <c r="AM22" s="140"/>
      <c r="AN22" s="140"/>
      <c r="AO22" s="663" t="s">
        <v>25</v>
      </c>
      <c r="AP22" s="90"/>
      <c r="AQ22" s="228" t="s">
        <v>18</v>
      </c>
      <c r="AR22" s="256"/>
      <c r="AS22" s="257"/>
      <c r="AT22" s="257" t="s">
        <v>119</v>
      </c>
      <c r="AU22" s="258" t="s">
        <v>120</v>
      </c>
      <c r="AV22" s="22">
        <v>32</v>
      </c>
      <c r="AW22" s="209" t="s">
        <v>14</v>
      </c>
      <c r="AX22" s="259" t="s">
        <v>120</v>
      </c>
      <c r="AY22" s="260" t="s">
        <v>119</v>
      </c>
      <c r="AZ22" s="260"/>
      <c r="BA22" s="261"/>
      <c r="BB22" s="2430"/>
      <c r="BC22" s="1431" t="s">
        <v>16</v>
      </c>
      <c r="BD22" s="274"/>
      <c r="BE22" s="263"/>
      <c r="BF22" s="269" t="s">
        <v>121</v>
      </c>
      <c r="BG22" s="264" t="s">
        <v>118</v>
      </c>
      <c r="BH22" s="504"/>
      <c r="BI22" s="209" t="s">
        <v>88</v>
      </c>
      <c r="BJ22" s="268" t="s">
        <v>119</v>
      </c>
      <c r="BK22" s="269" t="s">
        <v>120</v>
      </c>
      <c r="BL22" s="269"/>
      <c r="BM22" s="270"/>
      <c r="BN22" s="22"/>
      <c r="BO22" s="1430" t="s">
        <v>17</v>
      </c>
      <c r="BP22" s="259"/>
      <c r="BQ22" s="260"/>
      <c r="BR22" s="260" t="s">
        <v>119</v>
      </c>
      <c r="BS22" s="261" t="s">
        <v>120</v>
      </c>
      <c r="BT22" s="313"/>
      <c r="BU22" s="1007" t="s">
        <v>16</v>
      </c>
      <c r="BV22" s="269" t="s">
        <v>121</v>
      </c>
      <c r="BW22" s="275" t="s">
        <v>118</v>
      </c>
      <c r="BX22" s="275"/>
      <c r="BY22" s="276"/>
      <c r="BZ22" s="11"/>
    </row>
    <row r="23" spans="2:78" ht="15" customHeight="1" thickBot="1">
      <c r="B23" s="663" t="s">
        <v>26</v>
      </c>
      <c r="C23" s="421"/>
      <c r="D23" s="209" t="s">
        <v>15</v>
      </c>
      <c r="E23" s="268" t="s">
        <v>119</v>
      </c>
      <c r="F23" s="269" t="s">
        <v>120</v>
      </c>
      <c r="G23" s="269"/>
      <c r="H23" s="270"/>
      <c r="I23" s="91"/>
      <c r="J23" s="160" t="s">
        <v>19</v>
      </c>
      <c r="K23" s="259"/>
      <c r="L23" s="260"/>
      <c r="M23" s="260" t="s">
        <v>118</v>
      </c>
      <c r="N23" s="269" t="s">
        <v>121</v>
      </c>
      <c r="O23" s="421"/>
      <c r="P23" s="667" t="s">
        <v>19</v>
      </c>
      <c r="Q23" s="268"/>
      <c r="R23" s="269"/>
      <c r="S23" s="269" t="s">
        <v>118</v>
      </c>
      <c r="T23" s="269" t="s">
        <v>121</v>
      </c>
      <c r="U23" s="27"/>
      <c r="V23" s="1424" t="s">
        <v>88</v>
      </c>
      <c r="W23" s="259" t="s">
        <v>120</v>
      </c>
      <c r="X23" s="260" t="s">
        <v>119</v>
      </c>
      <c r="Y23" s="260"/>
      <c r="Z23" s="261"/>
      <c r="AA23" s="22">
        <v>19</v>
      </c>
      <c r="AB23" s="1388" t="s">
        <v>14</v>
      </c>
      <c r="AC23" s="259"/>
      <c r="AD23" s="260"/>
      <c r="AE23" s="260"/>
      <c r="AF23" s="261"/>
      <c r="AG23" s="21"/>
      <c r="AH23" s="16" t="s">
        <v>16</v>
      </c>
      <c r="AI23" s="284" t="s">
        <v>118</v>
      </c>
      <c r="AJ23" s="269" t="s">
        <v>121</v>
      </c>
      <c r="AK23" s="275"/>
      <c r="AL23" s="276"/>
      <c r="AM23" s="140"/>
      <c r="AN23" s="140"/>
      <c r="AO23" s="663" t="s">
        <v>26</v>
      </c>
      <c r="AP23" s="49"/>
      <c r="AQ23" s="209" t="s">
        <v>88</v>
      </c>
      <c r="AR23" s="259"/>
      <c r="AS23" s="260"/>
      <c r="AT23" s="260" t="s">
        <v>119</v>
      </c>
      <c r="AU23" s="261" t="s">
        <v>120</v>
      </c>
      <c r="AV23" s="49"/>
      <c r="AW23" s="209" t="s">
        <v>17</v>
      </c>
      <c r="AX23" s="259" t="s">
        <v>120</v>
      </c>
      <c r="AY23" s="260" t="s">
        <v>119</v>
      </c>
      <c r="AZ23" s="260"/>
      <c r="BA23" s="261"/>
      <c r="BB23" s="422"/>
      <c r="BC23" s="228" t="s">
        <v>18</v>
      </c>
      <c r="BD23" s="265" t="s">
        <v>119</v>
      </c>
      <c r="BE23" s="266" t="s">
        <v>120</v>
      </c>
      <c r="BF23" s="266"/>
      <c r="BG23" s="267"/>
      <c r="BH23" s="49"/>
      <c r="BI23" s="209" t="s">
        <v>15</v>
      </c>
      <c r="BJ23" s="259"/>
      <c r="BK23" s="260"/>
      <c r="BL23" s="260" t="s">
        <v>119</v>
      </c>
      <c r="BM23" s="261" t="s">
        <v>120</v>
      </c>
      <c r="BN23" s="27"/>
      <c r="BO23" s="1424" t="s">
        <v>19</v>
      </c>
      <c r="BP23" s="269" t="s">
        <v>121</v>
      </c>
      <c r="BQ23" s="260" t="s">
        <v>118</v>
      </c>
      <c r="BR23" s="260"/>
      <c r="BS23" s="261"/>
      <c r="BT23" s="595"/>
      <c r="BU23" s="1002" t="s">
        <v>18</v>
      </c>
      <c r="BV23" s="256"/>
      <c r="BW23" s="257"/>
      <c r="BX23" s="257" t="s">
        <v>120</v>
      </c>
      <c r="BY23" s="258" t="s">
        <v>119</v>
      </c>
      <c r="BZ23" s="11"/>
    </row>
    <row r="24" spans="2:78" ht="15" customHeight="1" thickBot="1">
      <c r="B24" s="663" t="s">
        <v>27</v>
      </c>
      <c r="C24" s="427">
        <v>2</v>
      </c>
      <c r="D24" s="594" t="s">
        <v>14</v>
      </c>
      <c r="E24" s="1796" t="s">
        <v>119</v>
      </c>
      <c r="F24" s="973" t="s">
        <v>120</v>
      </c>
      <c r="G24" s="973"/>
      <c r="H24" s="974"/>
      <c r="I24" s="21"/>
      <c r="J24" s="162" t="s">
        <v>16</v>
      </c>
      <c r="K24" s="262"/>
      <c r="L24" s="263"/>
      <c r="M24" s="263" t="s">
        <v>118</v>
      </c>
      <c r="N24" s="269" t="s">
        <v>121</v>
      </c>
      <c r="O24" s="353"/>
      <c r="P24" s="352" t="s">
        <v>16</v>
      </c>
      <c r="Q24" s="1386"/>
      <c r="R24" s="1387"/>
      <c r="S24" s="1387" t="s">
        <v>118</v>
      </c>
      <c r="T24" s="269" t="s">
        <v>121</v>
      </c>
      <c r="U24" s="22"/>
      <c r="V24" s="255" t="s">
        <v>15</v>
      </c>
      <c r="W24" s="259"/>
      <c r="X24" s="260"/>
      <c r="Y24" s="260" t="s">
        <v>120</v>
      </c>
      <c r="Z24" s="261" t="s">
        <v>119</v>
      </c>
      <c r="AA24" s="27"/>
      <c r="AB24" s="231" t="s">
        <v>17</v>
      </c>
      <c r="AC24" s="429"/>
      <c r="AD24" s="430"/>
      <c r="AE24" s="430" t="s">
        <v>120</v>
      </c>
      <c r="AF24" s="261" t="s">
        <v>119</v>
      </c>
      <c r="AG24" s="124"/>
      <c r="AH24" s="164" t="s">
        <v>18</v>
      </c>
      <c r="AI24" s="256"/>
      <c r="AJ24" s="257"/>
      <c r="AK24" s="257" t="s">
        <v>119</v>
      </c>
      <c r="AL24" s="258" t="s">
        <v>120</v>
      </c>
      <c r="AM24" s="140"/>
      <c r="AN24" s="140"/>
      <c r="AO24" s="663" t="s">
        <v>27</v>
      </c>
      <c r="AP24" s="27"/>
      <c r="AQ24" s="231" t="s">
        <v>15</v>
      </c>
      <c r="AR24" s="593" t="s">
        <v>120</v>
      </c>
      <c r="AS24" s="430" t="s">
        <v>119</v>
      </c>
      <c r="AT24" s="430"/>
      <c r="AU24" s="431"/>
      <c r="AV24" s="27"/>
      <c r="AW24" s="594" t="s">
        <v>19</v>
      </c>
      <c r="AX24" s="429"/>
      <c r="AY24" s="430"/>
      <c r="AZ24" s="269" t="s">
        <v>121</v>
      </c>
      <c r="BA24" s="431" t="s">
        <v>118</v>
      </c>
      <c r="BB24" s="421"/>
      <c r="BC24" s="209" t="s">
        <v>88</v>
      </c>
      <c r="BD24" s="268" t="s">
        <v>119</v>
      </c>
      <c r="BE24" s="269" t="s">
        <v>120</v>
      </c>
      <c r="BF24" s="269"/>
      <c r="BG24" s="270"/>
      <c r="BH24" s="27">
        <v>41</v>
      </c>
      <c r="BI24" s="594" t="s">
        <v>14</v>
      </c>
      <c r="BJ24" s="593"/>
      <c r="BK24" s="430"/>
      <c r="BL24" s="430" t="s">
        <v>119</v>
      </c>
      <c r="BM24" s="431" t="s">
        <v>120</v>
      </c>
      <c r="BN24" s="38"/>
      <c r="BO24" s="1239" t="s">
        <v>16</v>
      </c>
      <c r="BP24" s="269" t="s">
        <v>121</v>
      </c>
      <c r="BQ24" s="263" t="s">
        <v>118</v>
      </c>
      <c r="BR24" s="263"/>
      <c r="BS24" s="264"/>
      <c r="BT24" s="27"/>
      <c r="BU24" s="209" t="s">
        <v>88</v>
      </c>
      <c r="BV24" s="259"/>
      <c r="BW24" s="260"/>
      <c r="BX24" s="260" t="s">
        <v>120</v>
      </c>
      <c r="BY24" s="261" t="s">
        <v>119</v>
      </c>
      <c r="BZ24" s="11"/>
    </row>
    <row r="25" spans="2:78" ht="15" customHeight="1" thickBot="1">
      <c r="B25" s="663" t="s">
        <v>28</v>
      </c>
      <c r="C25" s="421"/>
      <c r="D25" s="209" t="s">
        <v>17</v>
      </c>
      <c r="E25" s="590" t="s">
        <v>119</v>
      </c>
      <c r="F25" s="269" t="s">
        <v>120</v>
      </c>
      <c r="G25" s="269"/>
      <c r="H25" s="270"/>
      <c r="I25" s="6"/>
      <c r="J25" s="164" t="s">
        <v>18</v>
      </c>
      <c r="K25" s="256" t="s">
        <v>120</v>
      </c>
      <c r="L25" s="257" t="s">
        <v>119</v>
      </c>
      <c r="M25" s="257" t="s">
        <v>117</v>
      </c>
      <c r="N25" s="258"/>
      <c r="O25" s="421"/>
      <c r="P25" s="228" t="s">
        <v>18</v>
      </c>
      <c r="Q25" s="265" t="s">
        <v>120</v>
      </c>
      <c r="R25" s="266" t="s">
        <v>119</v>
      </c>
      <c r="S25" s="266" t="s">
        <v>117</v>
      </c>
      <c r="T25" s="267"/>
      <c r="U25" s="22">
        <v>15</v>
      </c>
      <c r="V25" s="255" t="s">
        <v>14</v>
      </c>
      <c r="W25" s="259"/>
      <c r="X25" s="260"/>
      <c r="Y25" s="260" t="s">
        <v>120</v>
      </c>
      <c r="Z25" s="261" t="s">
        <v>119</v>
      </c>
      <c r="AA25" s="27"/>
      <c r="AB25" s="160" t="s">
        <v>19</v>
      </c>
      <c r="AC25" s="273" t="s">
        <v>118</v>
      </c>
      <c r="AD25" s="269" t="s">
        <v>121</v>
      </c>
      <c r="AE25" s="260"/>
      <c r="AF25" s="261"/>
      <c r="AG25" s="22"/>
      <c r="AH25" s="231" t="s">
        <v>88</v>
      </c>
      <c r="AI25" s="259"/>
      <c r="AJ25" s="260"/>
      <c r="AK25" s="260" t="s">
        <v>119</v>
      </c>
      <c r="AL25" s="261" t="s">
        <v>120</v>
      </c>
      <c r="AM25" s="140"/>
      <c r="AN25" s="140"/>
      <c r="AO25" s="663" t="s">
        <v>28</v>
      </c>
      <c r="AP25" s="27">
        <v>28</v>
      </c>
      <c r="AQ25" s="160" t="s">
        <v>14</v>
      </c>
      <c r="AR25" s="259" t="s">
        <v>120</v>
      </c>
      <c r="AS25" s="260" t="s">
        <v>119</v>
      </c>
      <c r="AT25" s="260"/>
      <c r="AU25" s="261"/>
      <c r="AV25" s="38"/>
      <c r="AW25" s="208" t="s">
        <v>16</v>
      </c>
      <c r="AX25" s="262"/>
      <c r="AY25" s="263"/>
      <c r="AZ25" s="269" t="s">
        <v>121</v>
      </c>
      <c r="BA25" s="264" t="s">
        <v>118</v>
      </c>
      <c r="BB25" s="421"/>
      <c r="BC25" s="1424" t="s">
        <v>15</v>
      </c>
      <c r="BD25" s="268"/>
      <c r="BE25" s="269"/>
      <c r="BF25" s="269" t="s">
        <v>119</v>
      </c>
      <c r="BG25" s="270" t="s">
        <v>120</v>
      </c>
      <c r="BH25" s="27"/>
      <c r="BI25" s="160" t="s">
        <v>17</v>
      </c>
      <c r="BJ25" s="259"/>
      <c r="BK25" s="260"/>
      <c r="BL25" s="260" t="s">
        <v>119</v>
      </c>
      <c r="BM25" s="261" t="s">
        <v>120</v>
      </c>
      <c r="BN25" s="26"/>
      <c r="BO25" s="164" t="s">
        <v>18</v>
      </c>
      <c r="BP25" s="256"/>
      <c r="BQ25" s="257"/>
      <c r="BR25" s="257" t="s">
        <v>120</v>
      </c>
      <c r="BS25" s="258" t="s">
        <v>119</v>
      </c>
      <c r="BT25" s="27"/>
      <c r="BU25" s="1434" t="s">
        <v>15</v>
      </c>
      <c r="BV25" s="259" t="s">
        <v>119</v>
      </c>
      <c r="BW25" s="260" t="s">
        <v>120</v>
      </c>
      <c r="BX25" s="260"/>
      <c r="BY25" s="261"/>
      <c r="BZ25" s="11"/>
    </row>
    <row r="26" spans="2:78" ht="15" customHeight="1" thickBot="1">
      <c r="B26" s="663" t="s">
        <v>29</v>
      </c>
      <c r="C26" s="427"/>
      <c r="D26" s="594" t="s">
        <v>19</v>
      </c>
      <c r="E26" s="590"/>
      <c r="F26" s="269"/>
      <c r="G26" s="269" t="s">
        <v>118</v>
      </c>
      <c r="H26" s="270" t="s">
        <v>121</v>
      </c>
      <c r="I26" s="8"/>
      <c r="J26" s="231" t="s">
        <v>88</v>
      </c>
      <c r="K26" s="593" t="s">
        <v>120</v>
      </c>
      <c r="L26" s="430" t="s">
        <v>119</v>
      </c>
      <c r="M26" s="430"/>
      <c r="N26" s="431"/>
      <c r="O26" s="421"/>
      <c r="P26" s="594" t="s">
        <v>88</v>
      </c>
      <c r="Q26" s="590" t="s">
        <v>120</v>
      </c>
      <c r="R26" s="269" t="s">
        <v>119</v>
      </c>
      <c r="S26" s="269"/>
      <c r="T26" s="270"/>
      <c r="U26" s="22"/>
      <c r="V26" s="1434" t="s">
        <v>17</v>
      </c>
      <c r="W26" s="429"/>
      <c r="X26" s="430"/>
      <c r="Y26" s="260" t="s">
        <v>120</v>
      </c>
      <c r="Z26" s="261" t="s">
        <v>119</v>
      </c>
      <c r="AA26" s="38"/>
      <c r="AB26" s="162" t="s">
        <v>16</v>
      </c>
      <c r="AC26" s="274" t="s">
        <v>118</v>
      </c>
      <c r="AD26" s="502" t="s">
        <v>121</v>
      </c>
      <c r="AE26" s="263"/>
      <c r="AF26" s="264"/>
      <c r="AG26" s="22"/>
      <c r="AH26" s="231" t="s">
        <v>15</v>
      </c>
      <c r="AI26" s="259" t="s">
        <v>120</v>
      </c>
      <c r="AJ26" s="260" t="s">
        <v>119</v>
      </c>
      <c r="AK26" s="260"/>
      <c r="AL26" s="261"/>
      <c r="AM26" s="140"/>
      <c r="AN26" s="140"/>
      <c r="AO26" s="663" t="s">
        <v>29</v>
      </c>
      <c r="AP26" s="27"/>
      <c r="AQ26" s="160" t="s">
        <v>17</v>
      </c>
      <c r="AR26" s="259" t="s">
        <v>120</v>
      </c>
      <c r="AS26" s="260" t="s">
        <v>119</v>
      </c>
      <c r="AT26" s="260"/>
      <c r="AU26" s="261"/>
      <c r="AV26" s="26"/>
      <c r="AW26" s="228" t="s">
        <v>18</v>
      </c>
      <c r="AX26" s="256" t="s">
        <v>119</v>
      </c>
      <c r="AY26" s="257" t="s">
        <v>120</v>
      </c>
      <c r="AZ26" s="257"/>
      <c r="BA26" s="258"/>
      <c r="BB26" s="421">
        <v>37</v>
      </c>
      <c r="BC26" s="1424" t="s">
        <v>14</v>
      </c>
      <c r="BD26" s="268"/>
      <c r="BE26" s="269"/>
      <c r="BF26" s="269" t="s">
        <v>119</v>
      </c>
      <c r="BG26" s="270" t="s">
        <v>120</v>
      </c>
      <c r="BH26" s="27"/>
      <c r="BI26" s="160" t="s">
        <v>19</v>
      </c>
      <c r="BJ26" s="269" t="s">
        <v>121</v>
      </c>
      <c r="BK26" s="260" t="s">
        <v>118</v>
      </c>
      <c r="BL26" s="260"/>
      <c r="BM26" s="261"/>
      <c r="BN26" s="22"/>
      <c r="BO26" s="594" t="s">
        <v>88</v>
      </c>
      <c r="BP26" s="972"/>
      <c r="BQ26" s="973"/>
      <c r="BR26" s="973" t="s">
        <v>120</v>
      </c>
      <c r="BS26" s="974" t="s">
        <v>119</v>
      </c>
      <c r="BT26" s="27">
        <v>50</v>
      </c>
      <c r="BU26" s="1434" t="s">
        <v>14</v>
      </c>
      <c r="BV26" s="259" t="s">
        <v>119</v>
      </c>
      <c r="BW26" s="260" t="s">
        <v>120</v>
      </c>
      <c r="BX26" s="260"/>
      <c r="BY26" s="261"/>
      <c r="BZ26" s="11"/>
    </row>
    <row r="27" spans="2:78" ht="15" customHeight="1" thickBot="1">
      <c r="B27" s="663" t="s">
        <v>30</v>
      </c>
      <c r="C27" s="353"/>
      <c r="D27" s="352" t="s">
        <v>16</v>
      </c>
      <c r="E27" s="591"/>
      <c r="F27" s="502"/>
      <c r="G27" s="502" t="s">
        <v>118</v>
      </c>
      <c r="H27" s="503" t="s">
        <v>121</v>
      </c>
      <c r="I27" s="91"/>
      <c r="J27" s="160" t="s">
        <v>15</v>
      </c>
      <c r="K27" s="259"/>
      <c r="L27" s="260"/>
      <c r="M27" s="260" t="s">
        <v>120</v>
      </c>
      <c r="N27" s="261" t="s">
        <v>119</v>
      </c>
      <c r="O27" s="421"/>
      <c r="P27" s="594" t="s">
        <v>15</v>
      </c>
      <c r="Q27" s="590"/>
      <c r="R27" s="269"/>
      <c r="S27" s="269" t="s">
        <v>120</v>
      </c>
      <c r="T27" s="270" t="s">
        <v>119</v>
      </c>
      <c r="U27" s="22"/>
      <c r="V27" s="1424" t="s">
        <v>19</v>
      </c>
      <c r="W27" s="590" t="s">
        <v>118</v>
      </c>
      <c r="X27" s="269" t="s">
        <v>121</v>
      </c>
      <c r="Y27" s="269"/>
      <c r="Z27" s="261"/>
      <c r="AA27" s="26"/>
      <c r="AB27" s="164" t="s">
        <v>18</v>
      </c>
      <c r="AC27" s="283"/>
      <c r="AD27" s="257"/>
      <c r="AE27" s="257" t="s">
        <v>119</v>
      </c>
      <c r="AF27" s="258" t="s">
        <v>120</v>
      </c>
      <c r="AG27" s="22">
        <v>24</v>
      </c>
      <c r="AH27" s="231" t="s">
        <v>14</v>
      </c>
      <c r="AI27" s="259" t="s">
        <v>120</v>
      </c>
      <c r="AJ27" s="260" t="s">
        <v>119</v>
      </c>
      <c r="AK27" s="260"/>
      <c r="AL27" s="261"/>
      <c r="AM27" s="140"/>
      <c r="AN27" s="140"/>
      <c r="AO27" s="663" t="s">
        <v>30</v>
      </c>
      <c r="AP27" s="27"/>
      <c r="AQ27" s="160" t="s">
        <v>19</v>
      </c>
      <c r="AR27" s="259"/>
      <c r="AS27" s="260"/>
      <c r="AT27" s="269" t="s">
        <v>121</v>
      </c>
      <c r="AU27" s="261" t="s">
        <v>118</v>
      </c>
      <c r="AV27" s="27"/>
      <c r="AW27" s="160" t="s">
        <v>88</v>
      </c>
      <c r="AX27" s="593" t="s">
        <v>119</v>
      </c>
      <c r="AY27" s="430" t="s">
        <v>120</v>
      </c>
      <c r="AZ27" s="430"/>
      <c r="BA27" s="431"/>
      <c r="BB27" s="421"/>
      <c r="BC27" s="1424" t="s">
        <v>17</v>
      </c>
      <c r="BD27" s="268"/>
      <c r="BE27" s="269"/>
      <c r="BF27" s="269" t="s">
        <v>119</v>
      </c>
      <c r="BG27" s="270" t="s">
        <v>120</v>
      </c>
      <c r="BH27" s="38"/>
      <c r="BI27" s="162" t="s">
        <v>16</v>
      </c>
      <c r="BJ27" s="269" t="s">
        <v>121</v>
      </c>
      <c r="BK27" s="263" t="s">
        <v>118</v>
      </c>
      <c r="BL27" s="263"/>
      <c r="BM27" s="264"/>
      <c r="BN27" s="22"/>
      <c r="BO27" s="1424" t="s">
        <v>15</v>
      </c>
      <c r="BP27" s="259" t="s">
        <v>119</v>
      </c>
      <c r="BQ27" s="260" t="s">
        <v>120</v>
      </c>
      <c r="BR27" s="260"/>
      <c r="BS27" s="261"/>
      <c r="BT27" s="27"/>
      <c r="BU27" s="1434" t="s">
        <v>17</v>
      </c>
      <c r="BV27" s="259" t="s">
        <v>119</v>
      </c>
      <c r="BW27" s="260" t="s">
        <v>120</v>
      </c>
      <c r="BX27" s="260"/>
      <c r="BY27" s="261"/>
      <c r="BZ27" s="11"/>
    </row>
    <row r="28" spans="2:78" ht="15" customHeight="1" thickBot="1">
      <c r="B28" s="663" t="s">
        <v>31</v>
      </c>
      <c r="C28" s="427"/>
      <c r="D28" s="594" t="s">
        <v>18</v>
      </c>
      <c r="E28" s="265" t="s">
        <v>120</v>
      </c>
      <c r="F28" s="266" t="s">
        <v>119</v>
      </c>
      <c r="G28" s="266" t="s">
        <v>117</v>
      </c>
      <c r="H28" s="267"/>
      <c r="I28" s="22">
        <v>7</v>
      </c>
      <c r="J28" s="191" t="s">
        <v>14</v>
      </c>
      <c r="K28" s="285"/>
      <c r="L28" s="278"/>
      <c r="M28" s="278" t="s">
        <v>120</v>
      </c>
      <c r="N28" s="279" t="s">
        <v>119</v>
      </c>
      <c r="O28" s="421">
        <v>11</v>
      </c>
      <c r="P28" s="594" t="s">
        <v>14</v>
      </c>
      <c r="Q28" s="590"/>
      <c r="R28" s="269"/>
      <c r="S28" s="269" t="s">
        <v>120</v>
      </c>
      <c r="T28" s="270" t="s">
        <v>119</v>
      </c>
      <c r="U28" s="38"/>
      <c r="V28" s="1239" t="s">
        <v>16</v>
      </c>
      <c r="W28" s="262" t="s">
        <v>118</v>
      </c>
      <c r="X28" s="269" t="s">
        <v>121</v>
      </c>
      <c r="Y28" s="263"/>
      <c r="Z28" s="264"/>
      <c r="AA28" s="27"/>
      <c r="AB28" s="231" t="s">
        <v>88</v>
      </c>
      <c r="AC28" s="259"/>
      <c r="AD28" s="260"/>
      <c r="AE28" s="260" t="s">
        <v>119</v>
      </c>
      <c r="AF28" s="261" t="s">
        <v>120</v>
      </c>
      <c r="AG28" s="8"/>
      <c r="AH28" s="160" t="s">
        <v>17</v>
      </c>
      <c r="AI28" s="259" t="s">
        <v>120</v>
      </c>
      <c r="AJ28" s="260" t="s">
        <v>119</v>
      </c>
      <c r="AK28" s="260"/>
      <c r="AL28" s="261"/>
      <c r="AM28" s="140"/>
      <c r="AN28" s="140"/>
      <c r="AO28" s="663" t="s">
        <v>31</v>
      </c>
      <c r="AP28" s="27"/>
      <c r="AQ28" s="160" t="s">
        <v>16</v>
      </c>
      <c r="AR28" s="259"/>
      <c r="AS28" s="260"/>
      <c r="AT28" s="269" t="s">
        <v>121</v>
      </c>
      <c r="AU28" s="261" t="s">
        <v>118</v>
      </c>
      <c r="AV28" s="27"/>
      <c r="AW28" s="209" t="s">
        <v>15</v>
      </c>
      <c r="AX28" s="259"/>
      <c r="AY28" s="260"/>
      <c r="AZ28" s="260" t="s">
        <v>119</v>
      </c>
      <c r="BA28" s="261" t="s">
        <v>120</v>
      </c>
      <c r="BB28" s="427"/>
      <c r="BC28" s="209" t="s">
        <v>19</v>
      </c>
      <c r="BD28" s="269" t="s">
        <v>121</v>
      </c>
      <c r="BE28" s="269" t="s">
        <v>118</v>
      </c>
      <c r="BF28" s="269"/>
      <c r="BG28" s="270"/>
      <c r="BH28" s="27"/>
      <c r="BI28" s="231" t="s">
        <v>18</v>
      </c>
      <c r="BJ28" s="283"/>
      <c r="BK28" s="257"/>
      <c r="BL28" s="257" t="s">
        <v>120</v>
      </c>
      <c r="BM28" s="258" t="s">
        <v>119</v>
      </c>
      <c r="BN28" s="27">
        <v>46</v>
      </c>
      <c r="BO28" s="1424" t="s">
        <v>14</v>
      </c>
      <c r="BP28" s="259" t="s">
        <v>119</v>
      </c>
      <c r="BQ28" s="260" t="s">
        <v>120</v>
      </c>
      <c r="BR28" s="260"/>
      <c r="BS28" s="261"/>
      <c r="BT28" s="27"/>
      <c r="BU28" s="1434" t="s">
        <v>19</v>
      </c>
      <c r="BV28" s="972"/>
      <c r="BW28" s="973"/>
      <c r="BX28" s="973" t="s">
        <v>118</v>
      </c>
      <c r="BY28" s="269" t="s">
        <v>121</v>
      </c>
      <c r="BZ28" s="11"/>
    </row>
    <row r="29" spans="2:78" ht="15" customHeight="1" thickBot="1">
      <c r="B29" s="663" t="s">
        <v>32</v>
      </c>
      <c r="C29" s="427"/>
      <c r="D29" s="209" t="s">
        <v>88</v>
      </c>
      <c r="E29" s="590" t="s">
        <v>120</v>
      </c>
      <c r="F29" s="269" t="s">
        <v>119</v>
      </c>
      <c r="G29" s="269"/>
      <c r="H29" s="270"/>
      <c r="I29" s="22"/>
      <c r="J29" s="160" t="s">
        <v>17</v>
      </c>
      <c r="K29" s="259"/>
      <c r="L29" s="260"/>
      <c r="M29" s="260" t="s">
        <v>120</v>
      </c>
      <c r="N29" s="261" t="s">
        <v>119</v>
      </c>
      <c r="O29" s="368"/>
      <c r="P29" s="1424" t="s">
        <v>17</v>
      </c>
      <c r="Q29" s="268"/>
      <c r="R29" s="269"/>
      <c r="S29" s="269" t="s">
        <v>120</v>
      </c>
      <c r="T29" s="270" t="s">
        <v>119</v>
      </c>
      <c r="U29" s="25"/>
      <c r="V29" s="1423" t="s">
        <v>18</v>
      </c>
      <c r="W29" s="283"/>
      <c r="X29" s="257"/>
      <c r="Y29" s="257" t="s">
        <v>119</v>
      </c>
      <c r="Z29" s="258" t="s">
        <v>120</v>
      </c>
      <c r="AA29" s="27"/>
      <c r="AB29" s="160" t="s">
        <v>15</v>
      </c>
      <c r="AC29" s="429" t="s">
        <v>120</v>
      </c>
      <c r="AD29" s="430" t="s">
        <v>119</v>
      </c>
      <c r="AE29" s="430"/>
      <c r="AF29" s="431"/>
      <c r="AG29" s="8"/>
      <c r="AH29" s="209" t="s">
        <v>19</v>
      </c>
      <c r="AI29" s="259"/>
      <c r="AJ29" s="260"/>
      <c r="AK29" s="269" t="s">
        <v>121</v>
      </c>
      <c r="AL29" s="270" t="s">
        <v>118</v>
      </c>
      <c r="AM29" s="140"/>
      <c r="AN29" s="140"/>
      <c r="AO29" s="663" t="s">
        <v>32</v>
      </c>
      <c r="AP29" s="25"/>
      <c r="AQ29" s="164" t="s">
        <v>18</v>
      </c>
      <c r="AR29" s="256" t="s">
        <v>119</v>
      </c>
      <c r="AS29" s="257" t="s">
        <v>120</v>
      </c>
      <c r="AT29" s="257"/>
      <c r="AU29" s="258"/>
      <c r="AV29" s="27">
        <v>33</v>
      </c>
      <c r="AW29" s="594" t="s">
        <v>14</v>
      </c>
      <c r="AX29" s="273"/>
      <c r="AY29" s="260"/>
      <c r="AZ29" s="260" t="s">
        <v>119</v>
      </c>
      <c r="BA29" s="261" t="s">
        <v>120</v>
      </c>
      <c r="BB29" s="353"/>
      <c r="BC29" s="1239" t="s">
        <v>16</v>
      </c>
      <c r="BD29" s="269" t="s">
        <v>121</v>
      </c>
      <c r="BE29" s="502" t="s">
        <v>118</v>
      </c>
      <c r="BF29" s="502"/>
      <c r="BG29" s="503"/>
      <c r="BH29" s="27"/>
      <c r="BI29" s="209" t="s">
        <v>88</v>
      </c>
      <c r="BJ29" s="259"/>
      <c r="BK29" s="260"/>
      <c r="BL29" s="260" t="s">
        <v>120</v>
      </c>
      <c r="BM29" s="261" t="s">
        <v>119</v>
      </c>
      <c r="BN29" s="27"/>
      <c r="BO29" s="1424" t="s">
        <v>17</v>
      </c>
      <c r="BP29" s="259" t="s">
        <v>119</v>
      </c>
      <c r="BQ29" s="260" t="s">
        <v>120</v>
      </c>
      <c r="BR29" s="260"/>
      <c r="BS29" s="261"/>
      <c r="BT29" s="38"/>
      <c r="BU29" s="1446" t="s">
        <v>16</v>
      </c>
      <c r="BV29" s="262"/>
      <c r="BW29" s="263"/>
      <c r="BX29" s="263" t="s">
        <v>118</v>
      </c>
      <c r="BY29" s="503" t="s">
        <v>121</v>
      </c>
      <c r="BZ29" s="11"/>
    </row>
    <row r="30" spans="2:78" ht="15" customHeight="1" thickBot="1">
      <c r="B30" s="663" t="s">
        <v>34</v>
      </c>
      <c r="C30" s="427"/>
      <c r="D30" s="209" t="s">
        <v>15</v>
      </c>
      <c r="E30" s="590"/>
      <c r="F30" s="269"/>
      <c r="G30" s="269" t="s">
        <v>120</v>
      </c>
      <c r="H30" s="270" t="s">
        <v>119</v>
      </c>
      <c r="I30" s="421"/>
      <c r="J30" s="209" t="s">
        <v>19</v>
      </c>
      <c r="K30" s="268" t="s">
        <v>118</v>
      </c>
      <c r="L30" s="269" t="s">
        <v>121</v>
      </c>
      <c r="M30" s="269"/>
      <c r="N30" s="270"/>
      <c r="O30" s="368"/>
      <c r="P30" s="1424" t="s">
        <v>19</v>
      </c>
      <c r="Q30" s="590" t="s">
        <v>118</v>
      </c>
      <c r="R30" s="269" t="s">
        <v>121</v>
      </c>
      <c r="S30" s="269"/>
      <c r="T30" s="270"/>
      <c r="U30" s="22"/>
      <c r="V30" s="594" t="s">
        <v>88</v>
      </c>
      <c r="W30" s="593"/>
      <c r="X30" s="430"/>
      <c r="Y30" s="430" t="s">
        <v>119</v>
      </c>
      <c r="Z30" s="431" t="s">
        <v>120</v>
      </c>
      <c r="AA30" s="27">
        <v>20</v>
      </c>
      <c r="AB30" s="160" t="s">
        <v>14</v>
      </c>
      <c r="AC30" s="273" t="s">
        <v>120</v>
      </c>
      <c r="AD30" s="260" t="s">
        <v>119</v>
      </c>
      <c r="AE30" s="260"/>
      <c r="AF30" s="261"/>
      <c r="AG30" s="38"/>
      <c r="AH30" s="208" t="s">
        <v>16</v>
      </c>
      <c r="AI30" s="262"/>
      <c r="AJ30" s="263"/>
      <c r="AK30" s="269" t="s">
        <v>121</v>
      </c>
      <c r="AL30" s="503" t="s">
        <v>118</v>
      </c>
      <c r="AM30" s="140"/>
      <c r="AN30" s="140"/>
      <c r="AO30" s="663" t="s">
        <v>34</v>
      </c>
      <c r="AP30" s="27"/>
      <c r="AQ30" s="160" t="s">
        <v>88</v>
      </c>
      <c r="AR30" s="259" t="s">
        <v>119</v>
      </c>
      <c r="AS30" s="260" t="s">
        <v>120</v>
      </c>
      <c r="AT30" s="260"/>
      <c r="AU30" s="261"/>
      <c r="AV30" s="27"/>
      <c r="AW30" s="1424" t="s">
        <v>17</v>
      </c>
      <c r="AX30" s="273"/>
      <c r="AY30" s="260"/>
      <c r="AZ30" s="260" t="s">
        <v>119</v>
      </c>
      <c r="BA30" s="261" t="s">
        <v>120</v>
      </c>
      <c r="BB30" s="422"/>
      <c r="BC30" s="1389" t="s">
        <v>18</v>
      </c>
      <c r="BD30" s="265"/>
      <c r="BE30" s="266"/>
      <c r="BF30" s="266"/>
      <c r="BG30" s="267"/>
      <c r="BH30" s="27"/>
      <c r="BI30" s="160" t="s">
        <v>15</v>
      </c>
      <c r="BJ30" s="259" t="s">
        <v>119</v>
      </c>
      <c r="BK30" s="260" t="s">
        <v>120</v>
      </c>
      <c r="BL30" s="260"/>
      <c r="BM30" s="261"/>
      <c r="BN30" s="22"/>
      <c r="BO30" s="160" t="s">
        <v>19</v>
      </c>
      <c r="BP30" s="259"/>
      <c r="BQ30" s="260"/>
      <c r="BR30" s="269" t="s">
        <v>118</v>
      </c>
      <c r="BS30" s="269" t="s">
        <v>121</v>
      </c>
      <c r="BT30" s="27"/>
      <c r="BU30" s="1434" t="s">
        <v>18</v>
      </c>
      <c r="BV30" s="256" t="s">
        <v>120</v>
      </c>
      <c r="BW30" s="257" t="s">
        <v>119</v>
      </c>
      <c r="BX30" s="257" t="s">
        <v>117</v>
      </c>
      <c r="BY30" s="258"/>
      <c r="BZ30" s="11"/>
    </row>
    <row r="31" spans="2:78" ht="15" customHeight="1" thickBot="1">
      <c r="B31" s="663" t="s">
        <v>35</v>
      </c>
      <c r="C31" s="427">
        <v>3</v>
      </c>
      <c r="D31" s="209" t="s">
        <v>14</v>
      </c>
      <c r="E31" s="590"/>
      <c r="F31" s="269"/>
      <c r="G31" s="269" t="s">
        <v>120</v>
      </c>
      <c r="H31" s="270" t="s">
        <v>119</v>
      </c>
      <c r="I31" s="423"/>
      <c r="J31" s="208" t="s">
        <v>16</v>
      </c>
      <c r="K31" s="501" t="s">
        <v>118</v>
      </c>
      <c r="L31" s="269" t="s">
        <v>121</v>
      </c>
      <c r="M31" s="502"/>
      <c r="N31" s="503"/>
      <c r="O31" s="353"/>
      <c r="P31" s="1239" t="s">
        <v>16</v>
      </c>
      <c r="Q31" s="591" t="s">
        <v>118</v>
      </c>
      <c r="R31" s="502" t="s">
        <v>121</v>
      </c>
      <c r="S31" s="502"/>
      <c r="T31" s="503"/>
      <c r="U31" s="22"/>
      <c r="V31" s="209" t="s">
        <v>15</v>
      </c>
      <c r="W31" s="259" t="s">
        <v>120</v>
      </c>
      <c r="X31" s="260" t="s">
        <v>119</v>
      </c>
      <c r="Y31" s="260"/>
      <c r="Z31" s="261"/>
      <c r="AA31" s="27"/>
      <c r="AB31" s="160" t="s">
        <v>17</v>
      </c>
      <c r="AC31" s="273" t="s">
        <v>120</v>
      </c>
      <c r="AD31" s="260" t="s">
        <v>119</v>
      </c>
      <c r="AE31" s="260"/>
      <c r="AF31" s="261"/>
      <c r="AG31" s="25"/>
      <c r="AH31" s="228" t="s">
        <v>18</v>
      </c>
      <c r="AI31" s="256" t="s">
        <v>119</v>
      </c>
      <c r="AJ31" s="257" t="s">
        <v>120</v>
      </c>
      <c r="AK31" s="257"/>
      <c r="AL31" s="258"/>
      <c r="AM31" s="140"/>
      <c r="AN31" s="140"/>
      <c r="AO31" s="663" t="s">
        <v>35</v>
      </c>
      <c r="AP31" s="27"/>
      <c r="AQ31" s="160" t="s">
        <v>15</v>
      </c>
      <c r="AR31" s="259"/>
      <c r="AS31" s="260"/>
      <c r="AT31" s="260" t="s">
        <v>119</v>
      </c>
      <c r="AU31" s="261" t="s">
        <v>120</v>
      </c>
      <c r="AV31" s="27"/>
      <c r="AW31" s="1424" t="s">
        <v>19</v>
      </c>
      <c r="AX31" s="269" t="s">
        <v>121</v>
      </c>
      <c r="AY31" s="269" t="s">
        <v>118</v>
      </c>
      <c r="AZ31" s="260"/>
      <c r="BA31" s="261"/>
      <c r="BB31" s="421"/>
      <c r="BC31" s="209" t="s">
        <v>88</v>
      </c>
      <c r="BD31" s="268"/>
      <c r="BE31" s="269"/>
      <c r="BF31" s="269" t="s">
        <v>120</v>
      </c>
      <c r="BG31" s="270" t="s">
        <v>119</v>
      </c>
      <c r="BH31" s="27">
        <v>42</v>
      </c>
      <c r="BI31" s="160" t="s">
        <v>14</v>
      </c>
      <c r="BJ31" s="259" t="s">
        <v>119</v>
      </c>
      <c r="BK31" s="260" t="s">
        <v>120</v>
      </c>
      <c r="BL31" s="260"/>
      <c r="BM31" s="261"/>
      <c r="BN31" s="46"/>
      <c r="BO31" s="1239" t="s">
        <v>16</v>
      </c>
      <c r="BP31" s="262"/>
      <c r="BQ31" s="263"/>
      <c r="BR31" s="502" t="s">
        <v>118</v>
      </c>
      <c r="BS31" s="269" t="s">
        <v>121</v>
      </c>
      <c r="BT31" s="27"/>
      <c r="BU31" s="1434" t="s">
        <v>88</v>
      </c>
      <c r="BV31" s="259" t="s">
        <v>120</v>
      </c>
      <c r="BW31" s="260" t="s">
        <v>119</v>
      </c>
      <c r="BX31" s="260"/>
      <c r="BY31" s="261"/>
      <c r="BZ31" s="11"/>
    </row>
    <row r="32" spans="2:78" ht="15" customHeight="1" thickBot="1">
      <c r="B32" s="663" t="s">
        <v>36</v>
      </c>
      <c r="C32" s="427"/>
      <c r="D32" s="209" t="s">
        <v>17</v>
      </c>
      <c r="E32" s="590"/>
      <c r="F32" s="269"/>
      <c r="G32" s="269" t="s">
        <v>120</v>
      </c>
      <c r="H32" s="270" t="s">
        <v>119</v>
      </c>
      <c r="I32" s="421"/>
      <c r="J32" s="228" t="s">
        <v>18</v>
      </c>
      <c r="K32" s="265"/>
      <c r="L32" s="266"/>
      <c r="M32" s="266" t="s">
        <v>119</v>
      </c>
      <c r="N32" s="267" t="s">
        <v>120</v>
      </c>
      <c r="O32" s="22"/>
      <c r="P32" s="1434" t="s">
        <v>18</v>
      </c>
      <c r="Q32" s="593"/>
      <c r="R32" s="430"/>
      <c r="S32" s="430" t="s">
        <v>119</v>
      </c>
      <c r="T32" s="431" t="s">
        <v>120</v>
      </c>
      <c r="U32" s="22">
        <v>16</v>
      </c>
      <c r="V32" s="209" t="s">
        <v>14</v>
      </c>
      <c r="W32" s="259" t="s">
        <v>120</v>
      </c>
      <c r="X32" s="260" t="s">
        <v>119</v>
      </c>
      <c r="Y32" s="260"/>
      <c r="Z32" s="261"/>
      <c r="AA32" s="27"/>
      <c r="AB32" s="160" t="s">
        <v>19</v>
      </c>
      <c r="AC32" s="273"/>
      <c r="AD32" s="260"/>
      <c r="AE32" s="269" t="s">
        <v>121</v>
      </c>
      <c r="AF32" s="261" t="s">
        <v>118</v>
      </c>
      <c r="AG32" s="22"/>
      <c r="AH32" s="209" t="s">
        <v>88</v>
      </c>
      <c r="AI32" s="259" t="s">
        <v>119</v>
      </c>
      <c r="AJ32" s="260" t="s">
        <v>120</v>
      </c>
      <c r="AK32" s="260"/>
      <c r="AL32" s="261"/>
      <c r="AM32" s="140"/>
      <c r="AN32" s="140"/>
      <c r="AO32" s="663" t="s">
        <v>36</v>
      </c>
      <c r="AP32" s="27">
        <v>29</v>
      </c>
      <c r="AQ32" s="160" t="s">
        <v>14</v>
      </c>
      <c r="AR32" s="259"/>
      <c r="AS32" s="260"/>
      <c r="AT32" s="260" t="s">
        <v>119</v>
      </c>
      <c r="AU32" s="261" t="s">
        <v>120</v>
      </c>
      <c r="AV32" s="353"/>
      <c r="AW32" s="208" t="s">
        <v>16</v>
      </c>
      <c r="AX32" s="269" t="s">
        <v>121</v>
      </c>
      <c r="AY32" s="502" t="s">
        <v>118</v>
      </c>
      <c r="AZ32" s="502"/>
      <c r="BA32" s="503"/>
      <c r="BB32" s="421"/>
      <c r="BC32" s="209" t="s">
        <v>15</v>
      </c>
      <c r="BD32" s="268" t="s">
        <v>119</v>
      </c>
      <c r="BE32" s="269" t="s">
        <v>120</v>
      </c>
      <c r="BF32" s="269"/>
      <c r="BG32" s="270"/>
      <c r="BH32" s="27"/>
      <c r="BI32" s="209" t="s">
        <v>17</v>
      </c>
      <c r="BJ32" s="259" t="s">
        <v>119</v>
      </c>
      <c r="BK32" s="260" t="s">
        <v>120</v>
      </c>
      <c r="BL32" s="260"/>
      <c r="BM32" s="261"/>
      <c r="BN32" s="27"/>
      <c r="BO32" s="1389" t="s">
        <v>18</v>
      </c>
      <c r="BP32" s="256"/>
      <c r="BQ32" s="257"/>
      <c r="BR32" s="257" t="s">
        <v>117</v>
      </c>
      <c r="BS32" s="258"/>
      <c r="BT32" s="27"/>
      <c r="BU32" s="1434" t="s">
        <v>15</v>
      </c>
      <c r="BV32" s="259"/>
      <c r="BW32" s="260"/>
      <c r="BX32" s="260" t="s">
        <v>120</v>
      </c>
      <c r="BY32" s="261" t="s">
        <v>119</v>
      </c>
      <c r="BZ32" s="11"/>
    </row>
    <row r="33" spans="2:78" ht="15" customHeight="1" thickBot="1">
      <c r="B33" s="663" t="s">
        <v>37</v>
      </c>
      <c r="C33" s="427"/>
      <c r="D33" s="209" t="s">
        <v>19</v>
      </c>
      <c r="E33" s="590" t="s">
        <v>118</v>
      </c>
      <c r="F33" s="269" t="s">
        <v>121</v>
      </c>
      <c r="G33" s="269"/>
      <c r="H33" s="270"/>
      <c r="I33" s="421"/>
      <c r="J33" s="308" t="s">
        <v>88</v>
      </c>
      <c r="K33" s="1383"/>
      <c r="L33" s="1384"/>
      <c r="M33" s="1384" t="s">
        <v>119</v>
      </c>
      <c r="N33" s="1385" t="s">
        <v>120</v>
      </c>
      <c r="O33" s="8"/>
      <c r="P33" s="209" t="s">
        <v>88</v>
      </c>
      <c r="Q33" s="590"/>
      <c r="R33" s="260"/>
      <c r="S33" s="260" t="s">
        <v>119</v>
      </c>
      <c r="T33" s="261" t="s">
        <v>120</v>
      </c>
      <c r="U33" s="22"/>
      <c r="V33" s="1388" t="s">
        <v>17</v>
      </c>
      <c r="W33" s="273"/>
      <c r="X33" s="260"/>
      <c r="Y33" s="260"/>
      <c r="Z33" s="261"/>
      <c r="AA33" s="38"/>
      <c r="AB33" s="162" t="s">
        <v>16</v>
      </c>
      <c r="AC33" s="274"/>
      <c r="AD33" s="263"/>
      <c r="AE33" s="269" t="s">
        <v>121</v>
      </c>
      <c r="AF33" s="264" t="s">
        <v>118</v>
      </c>
      <c r="AG33" s="22"/>
      <c r="AH33" s="160" t="s">
        <v>15</v>
      </c>
      <c r="AI33" s="259"/>
      <c r="AJ33" s="260"/>
      <c r="AK33" s="260" t="s">
        <v>119</v>
      </c>
      <c r="AL33" s="261" t="s">
        <v>120</v>
      </c>
      <c r="AM33" s="140"/>
      <c r="AN33" s="140"/>
      <c r="AO33" s="663" t="s">
        <v>37</v>
      </c>
      <c r="AP33" s="27"/>
      <c r="AQ33" s="160" t="s">
        <v>17</v>
      </c>
      <c r="AR33" s="259"/>
      <c r="AS33" s="260"/>
      <c r="AT33" s="260" t="s">
        <v>119</v>
      </c>
      <c r="AU33" s="261" t="s">
        <v>120</v>
      </c>
      <c r="AV33" s="25"/>
      <c r="AW33" s="1423" t="s">
        <v>18</v>
      </c>
      <c r="AX33" s="283"/>
      <c r="AY33" s="257"/>
      <c r="AZ33" s="257" t="s">
        <v>120</v>
      </c>
      <c r="BA33" s="258" t="s">
        <v>119</v>
      </c>
      <c r="BB33" s="421">
        <v>38</v>
      </c>
      <c r="BC33" s="209" t="s">
        <v>14</v>
      </c>
      <c r="BD33" s="268" t="s">
        <v>119</v>
      </c>
      <c r="BE33" s="269" t="s">
        <v>120</v>
      </c>
      <c r="BF33" s="269"/>
      <c r="BG33" s="270"/>
      <c r="BH33" s="27"/>
      <c r="BI33" s="1424" t="s">
        <v>19</v>
      </c>
      <c r="BJ33" s="259"/>
      <c r="BK33" s="260"/>
      <c r="BL33" s="260" t="s">
        <v>118</v>
      </c>
      <c r="BM33" s="269" t="s">
        <v>121</v>
      </c>
      <c r="BN33" s="27"/>
      <c r="BO33" s="160" t="s">
        <v>88</v>
      </c>
      <c r="BP33" s="259" t="s">
        <v>120</v>
      </c>
      <c r="BQ33" s="260" t="s">
        <v>119</v>
      </c>
      <c r="BR33" s="260"/>
      <c r="BS33" s="261"/>
      <c r="BT33" s="27">
        <v>51</v>
      </c>
      <c r="BU33" s="1434" t="s">
        <v>14</v>
      </c>
      <c r="BV33" s="2431"/>
      <c r="BW33" s="2432"/>
      <c r="BX33" s="1671" t="s">
        <v>120</v>
      </c>
      <c r="BY33" s="1672" t="s">
        <v>119</v>
      </c>
      <c r="BZ33" s="11"/>
    </row>
    <row r="34" spans="2:78" ht="15" customHeight="1" thickBot="1">
      <c r="B34" s="663" t="s">
        <v>39</v>
      </c>
      <c r="C34" s="353"/>
      <c r="D34" s="208" t="s">
        <v>16</v>
      </c>
      <c r="E34" s="591" t="s">
        <v>118</v>
      </c>
      <c r="F34" s="269" t="s">
        <v>121</v>
      </c>
      <c r="G34" s="502"/>
      <c r="H34" s="503"/>
      <c r="I34" s="421"/>
      <c r="J34" s="209" t="s">
        <v>15</v>
      </c>
      <c r="K34" s="268" t="s">
        <v>120</v>
      </c>
      <c r="L34" s="269" t="s">
        <v>119</v>
      </c>
      <c r="M34" s="269"/>
      <c r="N34" s="270"/>
      <c r="O34" s="8"/>
      <c r="P34" s="160" t="s">
        <v>15</v>
      </c>
      <c r="Q34" s="273" t="s">
        <v>120</v>
      </c>
      <c r="R34" s="260" t="s">
        <v>119</v>
      </c>
      <c r="S34" s="260"/>
      <c r="T34" s="261"/>
      <c r="U34" s="1233"/>
      <c r="V34" s="1424" t="s">
        <v>19</v>
      </c>
      <c r="W34" s="1670"/>
      <c r="X34" s="1671"/>
      <c r="Y34" s="1671" t="s">
        <v>121</v>
      </c>
      <c r="Z34" s="1672" t="s">
        <v>118</v>
      </c>
      <c r="AA34" s="22"/>
      <c r="AB34" s="164" t="s">
        <v>18</v>
      </c>
      <c r="AC34" s="256" t="s">
        <v>119</v>
      </c>
      <c r="AD34" s="257" t="s">
        <v>120</v>
      </c>
      <c r="AE34" s="257"/>
      <c r="AF34" s="258"/>
      <c r="AG34" s="22">
        <v>25</v>
      </c>
      <c r="AH34" s="209" t="s">
        <v>14</v>
      </c>
      <c r="AI34" s="259"/>
      <c r="AJ34" s="260"/>
      <c r="AK34" s="260" t="s">
        <v>119</v>
      </c>
      <c r="AL34" s="261" t="s">
        <v>120</v>
      </c>
      <c r="AM34" s="140"/>
      <c r="AN34" s="140"/>
      <c r="AO34" s="663" t="s">
        <v>39</v>
      </c>
      <c r="AP34" s="27"/>
      <c r="AQ34" s="160" t="s">
        <v>19</v>
      </c>
      <c r="AR34" s="269" t="s">
        <v>121</v>
      </c>
      <c r="AS34" s="260" t="s">
        <v>118</v>
      </c>
      <c r="AT34" s="260"/>
      <c r="AU34" s="261"/>
      <c r="AV34" s="421"/>
      <c r="AW34" s="1424" t="s">
        <v>88</v>
      </c>
      <c r="AX34" s="273"/>
      <c r="AY34" s="260"/>
      <c r="AZ34" s="430" t="s">
        <v>120</v>
      </c>
      <c r="BA34" s="431" t="s">
        <v>119</v>
      </c>
      <c r="BB34" s="421"/>
      <c r="BC34" s="209" t="s">
        <v>17</v>
      </c>
      <c r="BD34" s="268" t="s">
        <v>119</v>
      </c>
      <c r="BE34" s="269" t="s">
        <v>120</v>
      </c>
      <c r="BF34" s="269"/>
      <c r="BG34" s="270"/>
      <c r="BH34" s="38"/>
      <c r="BI34" s="1239" t="s">
        <v>16</v>
      </c>
      <c r="BJ34" s="262"/>
      <c r="BK34" s="263"/>
      <c r="BL34" s="263" t="s">
        <v>118</v>
      </c>
      <c r="BM34" s="269" t="s">
        <v>121</v>
      </c>
      <c r="BN34" s="22"/>
      <c r="BO34" s="160" t="s">
        <v>15</v>
      </c>
      <c r="BP34" s="259"/>
      <c r="BQ34" s="260"/>
      <c r="BR34" s="260" t="s">
        <v>120</v>
      </c>
      <c r="BS34" s="261" t="s">
        <v>119</v>
      </c>
      <c r="BT34" s="27"/>
      <c r="BU34" s="1424" t="s">
        <v>17</v>
      </c>
      <c r="BV34" s="2431"/>
      <c r="BW34" s="2432"/>
      <c r="BX34" s="1671" t="s">
        <v>120</v>
      </c>
      <c r="BY34" s="1672" t="s">
        <v>119</v>
      </c>
      <c r="BZ34" s="11"/>
    </row>
    <row r="35" spans="2:78" ht="15" customHeight="1" thickBot="1">
      <c r="B35" s="663" t="s">
        <v>40</v>
      </c>
      <c r="C35" s="422"/>
      <c r="D35" s="228" t="s">
        <v>18</v>
      </c>
      <c r="E35" s="265"/>
      <c r="F35" s="266"/>
      <c r="G35" s="266" t="s">
        <v>119</v>
      </c>
      <c r="H35" s="267" t="s">
        <v>120</v>
      </c>
      <c r="I35" s="421">
        <v>8</v>
      </c>
      <c r="J35" s="209" t="s">
        <v>14</v>
      </c>
      <c r="K35" s="268" t="s">
        <v>120</v>
      </c>
      <c r="L35" s="269" t="s">
        <v>119</v>
      </c>
      <c r="M35" s="269"/>
      <c r="N35" s="270"/>
      <c r="O35" s="8">
        <v>12</v>
      </c>
      <c r="P35" s="160" t="s">
        <v>14</v>
      </c>
      <c r="Q35" s="273" t="s">
        <v>120</v>
      </c>
      <c r="R35" s="260" t="s">
        <v>119</v>
      </c>
      <c r="S35" s="260"/>
      <c r="T35" s="261"/>
      <c r="U35" s="1673"/>
      <c r="V35" s="1239" t="s">
        <v>16</v>
      </c>
      <c r="W35" s="1646"/>
      <c r="X35" s="1647"/>
      <c r="Y35" s="1647" t="s">
        <v>121</v>
      </c>
      <c r="Z35" s="1648" t="s">
        <v>118</v>
      </c>
      <c r="AA35" s="27"/>
      <c r="AB35" s="160" t="s">
        <v>88</v>
      </c>
      <c r="AC35" s="273" t="s">
        <v>119</v>
      </c>
      <c r="AD35" s="260" t="s">
        <v>120</v>
      </c>
      <c r="AE35" s="260"/>
      <c r="AF35" s="261"/>
      <c r="AG35" s="22"/>
      <c r="AH35" s="209" t="s">
        <v>17</v>
      </c>
      <c r="AI35" s="259"/>
      <c r="AJ35" s="260"/>
      <c r="AK35" s="260" t="s">
        <v>119</v>
      </c>
      <c r="AL35" s="261" t="s">
        <v>120</v>
      </c>
      <c r="AM35" s="140"/>
      <c r="AN35" s="140"/>
      <c r="AO35" s="663" t="s">
        <v>40</v>
      </c>
      <c r="AP35" s="38"/>
      <c r="AQ35" s="162" t="s">
        <v>16</v>
      </c>
      <c r="AR35" s="269" t="s">
        <v>121</v>
      </c>
      <c r="AS35" s="263" t="s">
        <v>118</v>
      </c>
      <c r="AT35" s="263"/>
      <c r="AU35" s="264"/>
      <c r="AV35" s="22"/>
      <c r="AW35" s="1424" t="s">
        <v>15</v>
      </c>
      <c r="AX35" s="273" t="s">
        <v>119</v>
      </c>
      <c r="AY35" s="260" t="s">
        <v>120</v>
      </c>
      <c r="AZ35" s="260"/>
      <c r="BA35" s="261"/>
      <c r="BB35" s="427"/>
      <c r="BC35" s="209" t="s">
        <v>19</v>
      </c>
      <c r="BD35" s="268"/>
      <c r="BE35" s="269"/>
      <c r="BF35" s="269" t="s">
        <v>118</v>
      </c>
      <c r="BG35" s="270" t="s">
        <v>121</v>
      </c>
      <c r="BH35" s="25"/>
      <c r="BI35" s="164" t="s">
        <v>18</v>
      </c>
      <c r="BJ35" s="256" t="s">
        <v>120</v>
      </c>
      <c r="BK35" s="257" t="s">
        <v>119</v>
      </c>
      <c r="BL35" s="257" t="s">
        <v>117</v>
      </c>
      <c r="BM35" s="258"/>
      <c r="BN35" s="22">
        <v>47</v>
      </c>
      <c r="BO35" s="160" t="s">
        <v>14</v>
      </c>
      <c r="BP35" s="259"/>
      <c r="BQ35" s="260"/>
      <c r="BR35" s="260" t="s">
        <v>120</v>
      </c>
      <c r="BS35" s="261" t="s">
        <v>119</v>
      </c>
      <c r="BT35" s="27"/>
      <c r="BU35" s="1424" t="s">
        <v>19</v>
      </c>
      <c r="BV35" s="1675" t="s">
        <v>118</v>
      </c>
      <c r="BW35" s="1671" t="s">
        <v>121</v>
      </c>
      <c r="BX35" s="1671"/>
      <c r="BY35" s="1672"/>
      <c r="BZ35" s="11"/>
    </row>
    <row r="36" spans="2:78" ht="15" customHeight="1" thickBot="1">
      <c r="B36" s="663" t="s">
        <v>41</v>
      </c>
      <c r="C36" s="427"/>
      <c r="D36" s="209" t="s">
        <v>88</v>
      </c>
      <c r="E36" s="590"/>
      <c r="F36" s="269"/>
      <c r="G36" s="269" t="s">
        <v>119</v>
      </c>
      <c r="H36" s="270" t="s">
        <v>120</v>
      </c>
      <c r="I36" s="421"/>
      <c r="J36" s="209" t="s">
        <v>17</v>
      </c>
      <c r="K36" s="268" t="s">
        <v>120</v>
      </c>
      <c r="L36" s="269" t="s">
        <v>119</v>
      </c>
      <c r="M36" s="269"/>
      <c r="N36" s="270"/>
      <c r="O36" s="8"/>
      <c r="P36" s="1424" t="s">
        <v>17</v>
      </c>
      <c r="Q36" s="273" t="s">
        <v>120</v>
      </c>
      <c r="R36" s="260" t="s">
        <v>119</v>
      </c>
      <c r="S36" s="260"/>
      <c r="T36" s="261"/>
      <c r="U36" s="25"/>
      <c r="V36" s="1389" t="s">
        <v>18</v>
      </c>
      <c r="W36" s="259"/>
      <c r="X36" s="260"/>
      <c r="Y36" s="257"/>
      <c r="Z36" s="258"/>
      <c r="AA36" s="27"/>
      <c r="AB36" s="160" t="s">
        <v>15</v>
      </c>
      <c r="AC36" s="273"/>
      <c r="AD36" s="260"/>
      <c r="AE36" s="260" t="s">
        <v>119</v>
      </c>
      <c r="AF36" s="261" t="s">
        <v>120</v>
      </c>
      <c r="AG36" s="421"/>
      <c r="AH36" s="1424" t="s">
        <v>19</v>
      </c>
      <c r="AI36" s="269" t="s">
        <v>121</v>
      </c>
      <c r="AJ36" s="269" t="s">
        <v>118</v>
      </c>
      <c r="AK36" s="260"/>
      <c r="AL36" s="261"/>
      <c r="AM36" s="140"/>
      <c r="AN36" s="140"/>
      <c r="AO36" s="663" t="s">
        <v>41</v>
      </c>
      <c r="AP36" s="25"/>
      <c r="AQ36" s="164" t="s">
        <v>18</v>
      </c>
      <c r="AR36" s="256"/>
      <c r="AS36" s="257"/>
      <c r="AT36" s="257" t="s">
        <v>120</v>
      </c>
      <c r="AU36" s="258" t="s">
        <v>119</v>
      </c>
      <c r="AV36" s="27">
        <v>34</v>
      </c>
      <c r="AW36" s="209" t="s">
        <v>14</v>
      </c>
      <c r="AX36" s="268" t="s">
        <v>119</v>
      </c>
      <c r="AY36" s="269" t="s">
        <v>120</v>
      </c>
      <c r="AZ36" s="269"/>
      <c r="BA36" s="270"/>
      <c r="BB36" s="423"/>
      <c r="BC36" s="208" t="s">
        <v>16</v>
      </c>
      <c r="BD36" s="501"/>
      <c r="BE36" s="502"/>
      <c r="BF36" s="502" t="s">
        <v>118</v>
      </c>
      <c r="BG36" s="503" t="s">
        <v>121</v>
      </c>
      <c r="BH36" s="1674"/>
      <c r="BI36" s="1424" t="s">
        <v>88</v>
      </c>
      <c r="BJ36" s="1675" t="s">
        <v>120</v>
      </c>
      <c r="BK36" s="1671" t="s">
        <v>119</v>
      </c>
      <c r="BL36" s="1671"/>
      <c r="BM36" s="1672"/>
      <c r="BN36" s="22"/>
      <c r="BO36" s="160" t="s">
        <v>17</v>
      </c>
      <c r="BP36" s="259"/>
      <c r="BQ36" s="260"/>
      <c r="BR36" s="260" t="s">
        <v>120</v>
      </c>
      <c r="BS36" s="261" t="s">
        <v>119</v>
      </c>
      <c r="BT36" s="46"/>
      <c r="BU36" s="1424" t="s">
        <v>16</v>
      </c>
      <c r="BV36" s="1675" t="s">
        <v>118</v>
      </c>
      <c r="BW36" s="1671" t="s">
        <v>121</v>
      </c>
      <c r="BX36" s="260"/>
      <c r="BY36" s="261"/>
      <c r="BZ36" s="11"/>
    </row>
    <row r="37" spans="2:78" ht="15" customHeight="1" thickBot="1">
      <c r="B37" s="663" t="s">
        <v>42</v>
      </c>
      <c r="C37" s="27"/>
      <c r="D37" s="160" t="s">
        <v>15</v>
      </c>
      <c r="E37" s="273" t="s">
        <v>120</v>
      </c>
      <c r="F37" s="260" t="s">
        <v>119</v>
      </c>
      <c r="G37" s="260"/>
      <c r="H37" s="261"/>
      <c r="I37" s="421"/>
      <c r="J37" s="209" t="s">
        <v>19</v>
      </c>
      <c r="K37" s="268"/>
      <c r="L37" s="269"/>
      <c r="M37" s="269" t="s">
        <v>121</v>
      </c>
      <c r="N37" s="270" t="s">
        <v>118</v>
      </c>
      <c r="O37" s="8"/>
      <c r="P37" s="1424" t="s">
        <v>19</v>
      </c>
      <c r="Q37" s="590"/>
      <c r="R37" s="260"/>
      <c r="S37" s="269" t="s">
        <v>121</v>
      </c>
      <c r="T37" s="270" t="s">
        <v>118</v>
      </c>
      <c r="U37" s="22"/>
      <c r="V37" s="1424" t="s">
        <v>88</v>
      </c>
      <c r="W37" s="259" t="s">
        <v>119</v>
      </c>
      <c r="X37" s="260" t="s">
        <v>120</v>
      </c>
      <c r="Y37" s="260"/>
      <c r="Z37" s="261"/>
      <c r="AA37" s="427">
        <v>21</v>
      </c>
      <c r="AB37" s="209" t="s">
        <v>14</v>
      </c>
      <c r="AC37" s="590"/>
      <c r="AD37" s="269"/>
      <c r="AE37" s="269" t="s">
        <v>119</v>
      </c>
      <c r="AF37" s="270" t="s">
        <v>120</v>
      </c>
      <c r="AG37" s="353"/>
      <c r="AH37" s="1239" t="s">
        <v>16</v>
      </c>
      <c r="AI37" s="502" t="s">
        <v>121</v>
      </c>
      <c r="AJ37" s="502" t="s">
        <v>118</v>
      </c>
      <c r="AK37" s="263"/>
      <c r="AL37" s="264"/>
      <c r="AM37" s="140"/>
      <c r="AN37" s="140"/>
      <c r="AO37" s="663" t="s">
        <v>42</v>
      </c>
      <c r="AP37" s="27"/>
      <c r="AQ37" s="160" t="s">
        <v>88</v>
      </c>
      <c r="AR37" s="259"/>
      <c r="AS37" s="260"/>
      <c r="AT37" s="260" t="s">
        <v>120</v>
      </c>
      <c r="AU37" s="261" t="s">
        <v>119</v>
      </c>
      <c r="AV37" s="27"/>
      <c r="AW37" s="1424" t="s">
        <v>17</v>
      </c>
      <c r="AX37" s="273" t="s">
        <v>119</v>
      </c>
      <c r="AY37" s="260" t="s">
        <v>120</v>
      </c>
      <c r="AZ37" s="260"/>
      <c r="BA37" s="261"/>
      <c r="BB37" s="422"/>
      <c r="BC37" s="228" t="s">
        <v>18</v>
      </c>
      <c r="BD37" s="265" t="s">
        <v>120</v>
      </c>
      <c r="BE37" s="266" t="s">
        <v>119</v>
      </c>
      <c r="BF37" s="266" t="s">
        <v>117</v>
      </c>
      <c r="BG37" s="267"/>
      <c r="BH37" s="27"/>
      <c r="BI37" s="1424" t="s">
        <v>15</v>
      </c>
      <c r="BJ37" s="259"/>
      <c r="BK37" s="260"/>
      <c r="BL37" s="269" t="s">
        <v>120</v>
      </c>
      <c r="BM37" s="270" t="s">
        <v>119</v>
      </c>
      <c r="BN37" s="22"/>
      <c r="BO37" s="160" t="s">
        <v>19</v>
      </c>
      <c r="BP37" s="268" t="s">
        <v>118</v>
      </c>
      <c r="BQ37" s="269" t="s">
        <v>121</v>
      </c>
      <c r="BR37" s="260"/>
      <c r="BS37" s="261"/>
      <c r="BT37" s="421"/>
      <c r="BU37" s="1423" t="s">
        <v>18</v>
      </c>
      <c r="BV37" s="265"/>
      <c r="BW37" s="266"/>
      <c r="BX37" s="257" t="s">
        <v>119</v>
      </c>
      <c r="BY37" s="258" t="s">
        <v>120</v>
      </c>
      <c r="BZ37" s="11"/>
    </row>
    <row r="38" spans="2:78" ht="15" customHeight="1" thickBot="1">
      <c r="B38" s="663" t="s">
        <v>43</v>
      </c>
      <c r="C38" s="27">
        <v>4</v>
      </c>
      <c r="D38" s="160" t="s">
        <v>14</v>
      </c>
      <c r="E38" s="273" t="s">
        <v>120</v>
      </c>
      <c r="F38" s="260" t="s">
        <v>119</v>
      </c>
      <c r="G38" s="260"/>
      <c r="H38" s="261"/>
      <c r="I38" s="423"/>
      <c r="J38" s="208" t="s">
        <v>16</v>
      </c>
      <c r="K38" s="501"/>
      <c r="L38" s="502"/>
      <c r="M38" s="502" t="s">
        <v>121</v>
      </c>
      <c r="N38" s="503" t="s">
        <v>118</v>
      </c>
      <c r="O38" s="38"/>
      <c r="P38" s="1239" t="s">
        <v>16</v>
      </c>
      <c r="Q38" s="591"/>
      <c r="R38" s="263"/>
      <c r="S38" s="269" t="s">
        <v>121</v>
      </c>
      <c r="T38" s="503" t="s">
        <v>118</v>
      </c>
      <c r="U38" s="22"/>
      <c r="V38" s="160" t="s">
        <v>15</v>
      </c>
      <c r="W38" s="273"/>
      <c r="X38" s="260"/>
      <c r="Y38" s="260" t="s">
        <v>119</v>
      </c>
      <c r="Z38" s="261" t="s">
        <v>120</v>
      </c>
      <c r="AA38" s="27"/>
      <c r="AB38" s="160" t="s">
        <v>17</v>
      </c>
      <c r="AC38" s="273"/>
      <c r="AD38" s="260"/>
      <c r="AE38" s="260" t="s">
        <v>119</v>
      </c>
      <c r="AF38" s="261" t="s">
        <v>120</v>
      </c>
      <c r="AG38" s="25"/>
      <c r="AH38" s="164" t="s">
        <v>18</v>
      </c>
      <c r="AI38" s="256"/>
      <c r="AJ38" s="257"/>
      <c r="AK38" s="257" t="s">
        <v>120</v>
      </c>
      <c r="AL38" s="258" t="s">
        <v>119</v>
      </c>
      <c r="AM38" s="140"/>
      <c r="AN38" s="140"/>
      <c r="AO38" s="663" t="s">
        <v>43</v>
      </c>
      <c r="AP38" s="27"/>
      <c r="AQ38" s="160" t="s">
        <v>15</v>
      </c>
      <c r="AR38" s="259" t="s">
        <v>119</v>
      </c>
      <c r="AS38" s="260" t="s">
        <v>120</v>
      </c>
      <c r="AT38" s="260"/>
      <c r="AU38" s="261"/>
      <c r="AV38" s="27"/>
      <c r="AW38" s="1424" t="s">
        <v>19</v>
      </c>
      <c r="AX38" s="590"/>
      <c r="AY38" s="269"/>
      <c r="AZ38" s="269" t="s">
        <v>118</v>
      </c>
      <c r="BA38" s="269" t="s">
        <v>121</v>
      </c>
      <c r="BB38" s="421"/>
      <c r="BC38" s="209" t="s">
        <v>88</v>
      </c>
      <c r="BD38" s="268" t="s">
        <v>120</v>
      </c>
      <c r="BE38" s="269" t="s">
        <v>119</v>
      </c>
      <c r="BF38" s="269"/>
      <c r="BG38" s="270"/>
      <c r="BH38" s="1674">
        <v>43</v>
      </c>
      <c r="BI38" s="1424" t="s">
        <v>14</v>
      </c>
      <c r="BJ38" s="1675"/>
      <c r="BK38" s="1671"/>
      <c r="BL38" s="269" t="s">
        <v>120</v>
      </c>
      <c r="BM38" s="270" t="s">
        <v>119</v>
      </c>
      <c r="BN38" s="46"/>
      <c r="BO38" s="162" t="s">
        <v>16</v>
      </c>
      <c r="BP38" s="501" t="s">
        <v>118</v>
      </c>
      <c r="BQ38" s="269" t="s">
        <v>121</v>
      </c>
      <c r="BR38" s="263"/>
      <c r="BS38" s="264"/>
      <c r="BT38" s="421"/>
      <c r="BU38" s="1434" t="s">
        <v>88</v>
      </c>
      <c r="BV38" s="972"/>
      <c r="BW38" s="973"/>
      <c r="BX38" s="430" t="s">
        <v>119</v>
      </c>
      <c r="BY38" s="431" t="s">
        <v>120</v>
      </c>
      <c r="BZ38" s="11"/>
    </row>
    <row r="39" spans="2:78" ht="15" customHeight="1" thickBot="1">
      <c r="B39" s="663" t="s">
        <v>44</v>
      </c>
      <c r="C39" s="27"/>
      <c r="D39" s="160" t="s">
        <v>17</v>
      </c>
      <c r="E39" s="273" t="s">
        <v>120</v>
      </c>
      <c r="F39" s="260" t="s">
        <v>119</v>
      </c>
      <c r="G39" s="260"/>
      <c r="H39" s="261"/>
      <c r="I39" s="422"/>
      <c r="J39" s="228" t="s">
        <v>18</v>
      </c>
      <c r="K39" s="265" t="s">
        <v>119</v>
      </c>
      <c r="L39" s="266" t="s">
        <v>120</v>
      </c>
      <c r="M39" s="266"/>
      <c r="N39" s="267"/>
      <c r="O39" s="22"/>
      <c r="P39" s="1423" t="s">
        <v>18</v>
      </c>
      <c r="Q39" s="265" t="s">
        <v>119</v>
      </c>
      <c r="R39" s="257" t="s">
        <v>120</v>
      </c>
      <c r="S39" s="257"/>
      <c r="T39" s="258"/>
      <c r="U39" s="22">
        <v>17</v>
      </c>
      <c r="V39" s="1424" t="s">
        <v>14</v>
      </c>
      <c r="W39" s="259"/>
      <c r="X39" s="260"/>
      <c r="Y39" s="260" t="s">
        <v>119</v>
      </c>
      <c r="Z39" s="261" t="s">
        <v>120</v>
      </c>
      <c r="AA39" s="27"/>
      <c r="AB39" s="160" t="s">
        <v>19</v>
      </c>
      <c r="AC39" s="269" t="s">
        <v>121</v>
      </c>
      <c r="AD39" s="260" t="s">
        <v>118</v>
      </c>
      <c r="AE39" s="260"/>
      <c r="AF39" s="261"/>
      <c r="AG39" s="22"/>
      <c r="AH39" s="1424" t="s">
        <v>88</v>
      </c>
      <c r="AI39" s="259"/>
      <c r="AJ39" s="260"/>
      <c r="AK39" s="260" t="s">
        <v>120</v>
      </c>
      <c r="AL39" s="261" t="s">
        <v>119</v>
      </c>
      <c r="AM39" s="140"/>
      <c r="AN39" s="140"/>
      <c r="AO39" s="663" t="s">
        <v>44</v>
      </c>
      <c r="AP39" s="27">
        <v>30</v>
      </c>
      <c r="AQ39" s="160" t="s">
        <v>14</v>
      </c>
      <c r="AR39" s="259" t="s">
        <v>119</v>
      </c>
      <c r="AS39" s="260" t="s">
        <v>120</v>
      </c>
      <c r="AT39" s="260"/>
      <c r="AU39" s="261"/>
      <c r="AV39" s="46"/>
      <c r="AW39" s="1239" t="s">
        <v>16</v>
      </c>
      <c r="AX39" s="274"/>
      <c r="AY39" s="263"/>
      <c r="AZ39" s="502" t="s">
        <v>118</v>
      </c>
      <c r="BA39" s="269" t="s">
        <v>121</v>
      </c>
      <c r="BB39" s="421"/>
      <c r="BC39" s="209" t="s">
        <v>15</v>
      </c>
      <c r="BD39" s="268"/>
      <c r="BE39" s="269"/>
      <c r="BF39" s="269" t="s">
        <v>120</v>
      </c>
      <c r="BG39" s="270" t="s">
        <v>119</v>
      </c>
      <c r="BH39" s="27"/>
      <c r="BI39" s="160" t="s">
        <v>17</v>
      </c>
      <c r="BJ39" s="259"/>
      <c r="BK39" s="260"/>
      <c r="BL39" s="260" t="s">
        <v>120</v>
      </c>
      <c r="BM39" s="261" t="s">
        <v>119</v>
      </c>
      <c r="BN39" s="22"/>
      <c r="BO39" s="228" t="s">
        <v>18</v>
      </c>
      <c r="BP39" s="256"/>
      <c r="BQ39" s="257"/>
      <c r="BR39" s="257" t="s">
        <v>119</v>
      </c>
      <c r="BS39" s="258" t="s">
        <v>120</v>
      </c>
      <c r="BT39" s="421"/>
      <c r="BU39" s="1388" t="s">
        <v>15</v>
      </c>
      <c r="BV39" s="1675"/>
      <c r="BW39" s="1671"/>
      <c r="BX39" s="1671"/>
      <c r="BY39" s="1672"/>
      <c r="BZ39" s="11"/>
    </row>
    <row r="40" spans="2:78" ht="15" customHeight="1" thickBot="1">
      <c r="B40" s="663" t="s">
        <v>45</v>
      </c>
      <c r="C40" s="27"/>
      <c r="D40" s="160" t="s">
        <v>19</v>
      </c>
      <c r="E40" s="273"/>
      <c r="F40" s="260"/>
      <c r="G40" s="269" t="s">
        <v>121</v>
      </c>
      <c r="H40" s="261" t="s">
        <v>118</v>
      </c>
      <c r="I40" s="368"/>
      <c r="J40" s="209" t="s">
        <v>88</v>
      </c>
      <c r="K40" s="972" t="s">
        <v>119</v>
      </c>
      <c r="L40" s="973" t="s">
        <v>120</v>
      </c>
      <c r="M40" s="269"/>
      <c r="N40" s="270"/>
      <c r="O40" s="8"/>
      <c r="P40" s="209" t="s">
        <v>88</v>
      </c>
      <c r="Q40" s="590" t="s">
        <v>119</v>
      </c>
      <c r="R40" s="260" t="s">
        <v>120</v>
      </c>
      <c r="S40" s="260"/>
      <c r="T40" s="261"/>
      <c r="U40" s="22"/>
      <c r="V40" s="1424" t="s">
        <v>17</v>
      </c>
      <c r="W40" s="259"/>
      <c r="X40" s="260"/>
      <c r="Y40" s="260" t="s">
        <v>119</v>
      </c>
      <c r="Z40" s="261" t="s">
        <v>120</v>
      </c>
      <c r="AA40" s="38"/>
      <c r="AB40" s="162" t="s">
        <v>16</v>
      </c>
      <c r="AC40" s="269" t="s">
        <v>121</v>
      </c>
      <c r="AD40" s="263" t="s">
        <v>118</v>
      </c>
      <c r="AE40" s="263"/>
      <c r="AF40" s="264"/>
      <c r="AG40" s="22"/>
      <c r="AH40" s="1424" t="s">
        <v>15</v>
      </c>
      <c r="AI40" s="259" t="s">
        <v>119</v>
      </c>
      <c r="AJ40" s="260" t="s">
        <v>120</v>
      </c>
      <c r="AK40" s="260"/>
      <c r="AL40" s="261"/>
      <c r="AM40" s="140"/>
      <c r="AN40" s="140"/>
      <c r="AO40" s="663" t="s">
        <v>45</v>
      </c>
      <c r="AP40" s="27"/>
      <c r="AQ40" s="160" t="s">
        <v>17</v>
      </c>
      <c r="AR40" s="259" t="s">
        <v>119</v>
      </c>
      <c r="AS40" s="260" t="s">
        <v>120</v>
      </c>
      <c r="AT40" s="260"/>
      <c r="AU40" s="261"/>
      <c r="AV40" s="27"/>
      <c r="AW40" s="1423" t="s">
        <v>18</v>
      </c>
      <c r="AX40" s="265" t="s">
        <v>120</v>
      </c>
      <c r="AY40" s="266" t="s">
        <v>119</v>
      </c>
      <c r="AZ40" s="257" t="s">
        <v>117</v>
      </c>
      <c r="BA40" s="258"/>
      <c r="BB40" s="421">
        <v>39</v>
      </c>
      <c r="BC40" s="209" t="s">
        <v>14</v>
      </c>
      <c r="BD40" s="268"/>
      <c r="BE40" s="269"/>
      <c r="BF40" s="269" t="s">
        <v>120</v>
      </c>
      <c r="BG40" s="270" t="s">
        <v>119</v>
      </c>
      <c r="BH40" s="1674"/>
      <c r="BI40" s="1424" t="s">
        <v>19</v>
      </c>
      <c r="BJ40" s="268" t="s">
        <v>118</v>
      </c>
      <c r="BK40" s="269" t="s">
        <v>121</v>
      </c>
      <c r="BL40" s="260"/>
      <c r="BM40" s="261"/>
      <c r="BN40" s="22"/>
      <c r="BO40" s="255" t="s">
        <v>88</v>
      </c>
      <c r="BP40" s="259"/>
      <c r="BQ40" s="260"/>
      <c r="BR40" s="260" t="s">
        <v>119</v>
      </c>
      <c r="BS40" s="261" t="s">
        <v>120</v>
      </c>
      <c r="BT40" s="421">
        <v>52</v>
      </c>
      <c r="BU40" s="1388" t="s">
        <v>14</v>
      </c>
      <c r="BV40" s="268"/>
      <c r="BW40" s="269"/>
      <c r="BX40" s="269"/>
      <c r="BY40" s="270"/>
      <c r="BZ40" s="11"/>
    </row>
    <row r="41" spans="2:78" ht="15" customHeight="1" thickBot="1">
      <c r="B41" s="663" t="s">
        <v>46</v>
      </c>
      <c r="C41" s="46"/>
      <c r="D41" s="162" t="s">
        <v>16</v>
      </c>
      <c r="E41" s="274"/>
      <c r="F41" s="263"/>
      <c r="G41" s="269" t="s">
        <v>121</v>
      </c>
      <c r="H41" s="264" t="s">
        <v>118</v>
      </c>
      <c r="I41" s="421"/>
      <c r="J41" s="209" t="s">
        <v>15</v>
      </c>
      <c r="K41" s="268"/>
      <c r="L41" s="269"/>
      <c r="M41" s="269" t="s">
        <v>119</v>
      </c>
      <c r="N41" s="270" t="s">
        <v>120</v>
      </c>
      <c r="O41" s="8"/>
      <c r="P41" s="160" t="s">
        <v>15</v>
      </c>
      <c r="Q41" s="273"/>
      <c r="R41" s="260"/>
      <c r="S41" s="260" t="s">
        <v>119</v>
      </c>
      <c r="T41" s="261" t="s">
        <v>120</v>
      </c>
      <c r="U41" s="22"/>
      <c r="V41" s="1424" t="s">
        <v>19</v>
      </c>
      <c r="W41" s="269" t="s">
        <v>121</v>
      </c>
      <c r="X41" s="269" t="s">
        <v>118</v>
      </c>
      <c r="Y41" s="260"/>
      <c r="Z41" s="261"/>
      <c r="AA41" s="25"/>
      <c r="AB41" s="164" t="s">
        <v>18</v>
      </c>
      <c r="AC41" s="256"/>
      <c r="AD41" s="257"/>
      <c r="AE41" s="257" t="s">
        <v>120</v>
      </c>
      <c r="AF41" s="258" t="s">
        <v>119</v>
      </c>
      <c r="AG41" s="22">
        <v>26</v>
      </c>
      <c r="AH41" s="1424" t="s">
        <v>14</v>
      </c>
      <c r="AI41" s="259" t="s">
        <v>119</v>
      </c>
      <c r="AJ41" s="260" t="s">
        <v>120</v>
      </c>
      <c r="AK41" s="260"/>
      <c r="AL41" s="261"/>
      <c r="AM41" s="140"/>
      <c r="AN41" s="140"/>
      <c r="AO41" s="663" t="s">
        <v>46</v>
      </c>
      <c r="AP41" s="27"/>
      <c r="AQ41" s="160" t="s">
        <v>19</v>
      </c>
      <c r="AR41" s="259"/>
      <c r="AS41" s="260"/>
      <c r="AT41" s="269" t="s">
        <v>118</v>
      </c>
      <c r="AU41" s="269" t="s">
        <v>121</v>
      </c>
      <c r="AV41" s="27"/>
      <c r="AW41" s="1434" t="s">
        <v>88</v>
      </c>
      <c r="AX41" s="972" t="s">
        <v>120</v>
      </c>
      <c r="AY41" s="973" t="s">
        <v>119</v>
      </c>
      <c r="AZ41" s="430" t="s">
        <v>117</v>
      </c>
      <c r="BA41" s="431"/>
      <c r="BB41" s="421"/>
      <c r="BC41" s="209" t="s">
        <v>17</v>
      </c>
      <c r="BD41" s="268"/>
      <c r="BE41" s="269"/>
      <c r="BF41" s="269" t="s">
        <v>120</v>
      </c>
      <c r="BG41" s="270" t="s">
        <v>119</v>
      </c>
      <c r="BH41" s="1237"/>
      <c r="BI41" s="1424" t="s">
        <v>16</v>
      </c>
      <c r="BJ41" s="268" t="s">
        <v>118</v>
      </c>
      <c r="BK41" s="269" t="s">
        <v>121</v>
      </c>
      <c r="BL41" s="260"/>
      <c r="BM41" s="261"/>
      <c r="BN41" s="22"/>
      <c r="BO41" s="160" t="s">
        <v>15</v>
      </c>
      <c r="BP41" s="259" t="s">
        <v>120</v>
      </c>
      <c r="BQ41" s="260" t="s">
        <v>119</v>
      </c>
      <c r="BR41" s="260"/>
      <c r="BS41" s="261"/>
      <c r="BT41" s="421"/>
      <c r="BU41" s="1388" t="s">
        <v>17</v>
      </c>
      <c r="BV41" s="268"/>
      <c r="BW41" s="269"/>
      <c r="BX41" s="269"/>
      <c r="BY41" s="270"/>
      <c r="BZ41" s="11"/>
    </row>
    <row r="42" spans="2:78" ht="15" customHeight="1" thickBot="1">
      <c r="B42" s="663" t="s">
        <v>47</v>
      </c>
      <c r="C42" s="27"/>
      <c r="D42" s="164" t="s">
        <v>18</v>
      </c>
      <c r="E42" s="256" t="s">
        <v>119</v>
      </c>
      <c r="F42" s="257" t="s">
        <v>120</v>
      </c>
      <c r="G42" s="257"/>
      <c r="H42" s="258"/>
      <c r="I42" s="421">
        <v>9</v>
      </c>
      <c r="J42" s="3933" t="s">
        <v>14</v>
      </c>
      <c r="K42" s="3934"/>
      <c r="L42" s="3935"/>
      <c r="M42" s="269" t="s">
        <v>119</v>
      </c>
      <c r="N42" s="270" t="s">
        <v>120</v>
      </c>
      <c r="O42" s="8">
        <v>13</v>
      </c>
      <c r="P42" s="160" t="s">
        <v>14</v>
      </c>
      <c r="Q42" s="273"/>
      <c r="R42" s="260"/>
      <c r="S42" s="260" t="s">
        <v>119</v>
      </c>
      <c r="T42" s="261" t="s">
        <v>120</v>
      </c>
      <c r="U42" s="46"/>
      <c r="V42" s="1239" t="s">
        <v>16</v>
      </c>
      <c r="W42" s="502" t="s">
        <v>121</v>
      </c>
      <c r="X42" s="502" t="s">
        <v>118</v>
      </c>
      <c r="Y42" s="263"/>
      <c r="Z42" s="264"/>
      <c r="AA42" s="27"/>
      <c r="AB42" s="160" t="s">
        <v>88</v>
      </c>
      <c r="AC42" s="273"/>
      <c r="AD42" s="260"/>
      <c r="AE42" s="260" t="s">
        <v>120</v>
      </c>
      <c r="AF42" s="261" t="s">
        <v>119</v>
      </c>
      <c r="AG42" s="22"/>
      <c r="AH42" s="209" t="s">
        <v>17</v>
      </c>
      <c r="AI42" s="268" t="s">
        <v>119</v>
      </c>
      <c r="AJ42" s="269" t="s">
        <v>120</v>
      </c>
      <c r="AK42" s="269"/>
      <c r="AL42" s="270"/>
      <c r="AM42" s="140"/>
      <c r="AN42" s="140"/>
      <c r="AO42" s="663" t="s">
        <v>47</v>
      </c>
      <c r="AP42" s="38"/>
      <c r="AQ42" s="162" t="s">
        <v>16</v>
      </c>
      <c r="AR42" s="262"/>
      <c r="AS42" s="263"/>
      <c r="AT42" s="502" t="s">
        <v>118</v>
      </c>
      <c r="AU42" s="269" t="s">
        <v>121</v>
      </c>
      <c r="AV42" s="28"/>
      <c r="AW42" s="1424" t="s">
        <v>15</v>
      </c>
      <c r="AX42" s="259"/>
      <c r="AY42" s="260"/>
      <c r="AZ42" s="260" t="s">
        <v>120</v>
      </c>
      <c r="BA42" s="261" t="s">
        <v>119</v>
      </c>
      <c r="BB42" s="421"/>
      <c r="BC42" s="209" t="s">
        <v>19</v>
      </c>
      <c r="BD42" s="268" t="s">
        <v>118</v>
      </c>
      <c r="BE42" s="269" t="s">
        <v>121</v>
      </c>
      <c r="BF42" s="269"/>
      <c r="BG42" s="270"/>
      <c r="BH42" s="22"/>
      <c r="BI42" s="1423" t="s">
        <v>18</v>
      </c>
      <c r="BJ42" s="256"/>
      <c r="BK42" s="257"/>
      <c r="BL42" s="257" t="s">
        <v>119</v>
      </c>
      <c r="BM42" s="258" t="s">
        <v>120</v>
      </c>
      <c r="BN42" s="22">
        <v>48</v>
      </c>
      <c r="BO42" s="160" t="s">
        <v>14</v>
      </c>
      <c r="BP42" s="259" t="s">
        <v>120</v>
      </c>
      <c r="BQ42" s="260" t="s">
        <v>119</v>
      </c>
      <c r="BR42" s="260"/>
      <c r="BS42" s="261"/>
      <c r="BT42" s="1674"/>
      <c r="BU42" s="1424" t="s">
        <v>19</v>
      </c>
      <c r="BV42" s="1675"/>
      <c r="BW42" s="1671"/>
      <c r="BX42" s="1671" t="s">
        <v>121</v>
      </c>
      <c r="BY42" s="1672" t="s">
        <v>118</v>
      </c>
      <c r="BZ42" s="11"/>
    </row>
    <row r="43" spans="2:78" ht="15" customHeight="1" thickBot="1">
      <c r="B43" s="663" t="s">
        <v>48</v>
      </c>
      <c r="C43" s="27"/>
      <c r="D43" s="160" t="s">
        <v>88</v>
      </c>
      <c r="E43" s="273" t="s">
        <v>119</v>
      </c>
      <c r="F43" s="260" t="s">
        <v>120</v>
      </c>
      <c r="G43" s="260"/>
      <c r="H43" s="261"/>
      <c r="I43" s="1218"/>
      <c r="J43" s="308" t="s">
        <v>17</v>
      </c>
      <c r="K43" s="1383"/>
      <c r="L43" s="1384"/>
      <c r="M43" s="1384" t="s">
        <v>119</v>
      </c>
      <c r="N43" s="1385" t="s">
        <v>120</v>
      </c>
      <c r="O43" s="8"/>
      <c r="P43" s="1424" t="s">
        <v>17</v>
      </c>
      <c r="Q43" s="273"/>
      <c r="R43" s="260"/>
      <c r="S43" s="260" t="s">
        <v>119</v>
      </c>
      <c r="T43" s="261" t="s">
        <v>120</v>
      </c>
      <c r="U43" s="25"/>
      <c r="V43" s="1423" t="s">
        <v>18</v>
      </c>
      <c r="W43" s="256"/>
      <c r="X43" s="257"/>
      <c r="Y43" s="260" t="s">
        <v>120</v>
      </c>
      <c r="Z43" s="261" t="s">
        <v>119</v>
      </c>
      <c r="AA43" s="27"/>
      <c r="AB43" s="160" t="s">
        <v>15</v>
      </c>
      <c r="AC43" s="273" t="s">
        <v>119</v>
      </c>
      <c r="AD43" s="260" t="s">
        <v>120</v>
      </c>
      <c r="AE43" s="260"/>
      <c r="AF43" s="261"/>
      <c r="AG43" s="22"/>
      <c r="AH43" s="160" t="s">
        <v>19</v>
      </c>
      <c r="AI43" s="259"/>
      <c r="AJ43" s="260"/>
      <c r="AK43" s="260" t="s">
        <v>118</v>
      </c>
      <c r="AL43" s="270" t="s">
        <v>121</v>
      </c>
      <c r="AM43" s="140"/>
      <c r="AN43" s="140"/>
      <c r="AO43" s="663" t="s">
        <v>48</v>
      </c>
      <c r="AP43" s="25"/>
      <c r="AQ43" s="164" t="s">
        <v>18</v>
      </c>
      <c r="AR43" s="256" t="s">
        <v>120</v>
      </c>
      <c r="AS43" s="257" t="s">
        <v>119</v>
      </c>
      <c r="AT43" s="257" t="s">
        <v>117</v>
      </c>
      <c r="AU43" s="258"/>
      <c r="AV43" s="27">
        <v>35</v>
      </c>
      <c r="AW43" s="1424" t="s">
        <v>14</v>
      </c>
      <c r="AX43" s="259"/>
      <c r="AY43" s="260"/>
      <c r="AZ43" s="260" t="s">
        <v>120</v>
      </c>
      <c r="BA43" s="261" t="s">
        <v>119</v>
      </c>
      <c r="BB43" s="423"/>
      <c r="BC43" s="208" t="s">
        <v>16</v>
      </c>
      <c r="BD43" s="501" t="s">
        <v>118</v>
      </c>
      <c r="BE43" s="269" t="s">
        <v>121</v>
      </c>
      <c r="BF43" s="502"/>
      <c r="BG43" s="503"/>
      <c r="BH43" s="22"/>
      <c r="BI43" s="1434" t="s">
        <v>88</v>
      </c>
      <c r="BJ43" s="593"/>
      <c r="BK43" s="430"/>
      <c r="BL43" s="430" t="s">
        <v>119</v>
      </c>
      <c r="BM43" s="431" t="s">
        <v>120</v>
      </c>
      <c r="BN43" s="22"/>
      <c r="BO43" s="160" t="s">
        <v>17</v>
      </c>
      <c r="BP43" s="259" t="s">
        <v>120</v>
      </c>
      <c r="BQ43" s="260" t="s">
        <v>119</v>
      </c>
      <c r="BR43" s="260"/>
      <c r="BS43" s="261"/>
      <c r="BT43" s="1673"/>
      <c r="BU43" s="1239" t="s">
        <v>16</v>
      </c>
      <c r="BV43" s="1646"/>
      <c r="BW43" s="1647"/>
      <c r="BX43" s="1671" t="s">
        <v>121</v>
      </c>
      <c r="BY43" s="1672" t="s">
        <v>118</v>
      </c>
      <c r="BZ43" s="11"/>
    </row>
    <row r="44" spans="2:78" ht="15" customHeight="1" thickBot="1">
      <c r="B44" s="663" t="s">
        <v>49</v>
      </c>
      <c r="C44" s="27"/>
      <c r="D44" s="160" t="s">
        <v>15</v>
      </c>
      <c r="E44" s="273"/>
      <c r="F44" s="260"/>
      <c r="G44" s="260" t="s">
        <v>119</v>
      </c>
      <c r="H44" s="261" t="s">
        <v>120</v>
      </c>
      <c r="I44" s="4056"/>
      <c r="J44" s="4054"/>
      <c r="K44" s="4055"/>
      <c r="L44" s="4055"/>
      <c r="M44" s="4055"/>
      <c r="N44" s="4057"/>
      <c r="O44" s="8"/>
      <c r="P44" s="1424" t="s">
        <v>19</v>
      </c>
      <c r="Q44" s="269" t="s">
        <v>121</v>
      </c>
      <c r="R44" s="260" t="s">
        <v>118</v>
      </c>
      <c r="S44" s="260"/>
      <c r="T44" s="261"/>
      <c r="U44" s="22"/>
      <c r="V44" s="1424" t="s">
        <v>88</v>
      </c>
      <c r="W44" s="259"/>
      <c r="X44" s="260"/>
      <c r="Y44" s="260" t="s">
        <v>120</v>
      </c>
      <c r="Z44" s="261" t="s">
        <v>119</v>
      </c>
      <c r="AA44" s="8">
        <v>22</v>
      </c>
      <c r="AB44" s="160" t="s">
        <v>14</v>
      </c>
      <c r="AC44" s="273" t="s">
        <v>119</v>
      </c>
      <c r="AD44" s="260" t="s">
        <v>120</v>
      </c>
      <c r="AE44" s="260"/>
      <c r="AF44" s="261"/>
      <c r="AG44" s="46"/>
      <c r="AH44" s="208" t="s">
        <v>16</v>
      </c>
      <c r="AI44" s="501"/>
      <c r="AJ44" s="502"/>
      <c r="AK44" s="502" t="s">
        <v>118</v>
      </c>
      <c r="AL44" s="503" t="s">
        <v>121</v>
      </c>
      <c r="AM44" s="140"/>
      <c r="AN44" s="140"/>
      <c r="AO44" s="663" t="s">
        <v>49</v>
      </c>
      <c r="AP44" s="27"/>
      <c r="AQ44" s="160" t="s">
        <v>88</v>
      </c>
      <c r="AR44" s="259" t="s">
        <v>120</v>
      </c>
      <c r="AS44" s="260" t="s">
        <v>119</v>
      </c>
      <c r="AT44" s="260"/>
      <c r="AU44" s="261"/>
      <c r="AV44" s="28"/>
      <c r="AW44" s="1388" t="s">
        <v>17</v>
      </c>
      <c r="AX44" s="273"/>
      <c r="AY44" s="260"/>
      <c r="AZ44" s="260"/>
      <c r="BA44" s="261"/>
      <c r="BB44" s="422"/>
      <c r="BC44" s="228" t="s">
        <v>18</v>
      </c>
      <c r="BD44" s="265"/>
      <c r="BE44" s="266"/>
      <c r="BF44" s="266" t="s">
        <v>119</v>
      </c>
      <c r="BG44" s="267" t="s">
        <v>120</v>
      </c>
      <c r="BH44" s="28"/>
      <c r="BI44" s="1424" t="s">
        <v>15</v>
      </c>
      <c r="BJ44" s="259" t="s">
        <v>120</v>
      </c>
      <c r="BK44" s="260" t="s">
        <v>119</v>
      </c>
      <c r="BL44" s="260"/>
      <c r="BM44" s="261"/>
      <c r="BN44" s="22"/>
      <c r="BO44" s="209" t="s">
        <v>19</v>
      </c>
      <c r="BP44" s="259"/>
      <c r="BQ44" s="260"/>
      <c r="BR44" s="269" t="s">
        <v>121</v>
      </c>
      <c r="BS44" s="270" t="s">
        <v>118</v>
      </c>
      <c r="BT44" s="421"/>
      <c r="BU44" s="1434" t="s">
        <v>18</v>
      </c>
      <c r="BV44" s="972" t="s">
        <v>119</v>
      </c>
      <c r="BW44" s="973" t="s">
        <v>120</v>
      </c>
      <c r="BX44" s="2433"/>
      <c r="BY44" s="2434"/>
      <c r="BZ44" s="11"/>
    </row>
    <row r="45" spans="2:78" ht="15" customHeight="1" thickBot="1">
      <c r="B45" s="663" t="s">
        <v>50</v>
      </c>
      <c r="C45" s="27">
        <v>5</v>
      </c>
      <c r="D45" s="160" t="s">
        <v>14</v>
      </c>
      <c r="E45" s="273"/>
      <c r="F45" s="260"/>
      <c r="G45" s="260" t="s">
        <v>119</v>
      </c>
      <c r="H45" s="261" t="s">
        <v>120</v>
      </c>
      <c r="I45" s="28"/>
      <c r="J45" s="13"/>
      <c r="K45" s="496"/>
      <c r="L45" s="140"/>
      <c r="M45" s="140"/>
      <c r="N45" s="499"/>
      <c r="O45" s="38"/>
      <c r="P45" s="1239" t="s">
        <v>16</v>
      </c>
      <c r="Q45" s="269" t="s">
        <v>121</v>
      </c>
      <c r="R45" s="263" t="s">
        <v>118</v>
      </c>
      <c r="S45" s="263"/>
      <c r="T45" s="264"/>
      <c r="U45" s="230"/>
      <c r="V45" s="1424" t="s">
        <v>15</v>
      </c>
      <c r="W45" s="273" t="s">
        <v>119</v>
      </c>
      <c r="X45" s="260" t="s">
        <v>120</v>
      </c>
      <c r="Y45" s="260"/>
      <c r="Z45" s="261"/>
      <c r="AA45" s="8"/>
      <c r="AB45" s="160" t="s">
        <v>17</v>
      </c>
      <c r="AC45" s="273" t="s">
        <v>119</v>
      </c>
      <c r="AD45" s="260" t="s">
        <v>120</v>
      </c>
      <c r="AE45" s="260"/>
      <c r="AF45" s="261"/>
      <c r="AG45" s="91"/>
      <c r="AH45" s="1423" t="s">
        <v>18</v>
      </c>
      <c r="AI45" s="265" t="s">
        <v>120</v>
      </c>
      <c r="AJ45" s="266" t="s">
        <v>119</v>
      </c>
      <c r="AK45" s="257" t="s">
        <v>117</v>
      </c>
      <c r="AL45" s="258"/>
      <c r="AM45" s="140"/>
      <c r="AN45" s="140"/>
      <c r="AO45" s="663" t="s">
        <v>50</v>
      </c>
      <c r="AP45" s="28"/>
      <c r="AQ45" s="209" t="s">
        <v>15</v>
      </c>
      <c r="AR45" s="259"/>
      <c r="AS45" s="260"/>
      <c r="AT45" s="260" t="s">
        <v>120</v>
      </c>
      <c r="AU45" s="261" t="s">
        <v>119</v>
      </c>
      <c r="AV45" s="28"/>
      <c r="AW45" s="209" t="s">
        <v>19</v>
      </c>
      <c r="AX45" s="590" t="s">
        <v>118</v>
      </c>
      <c r="AY45" s="269" t="s">
        <v>121</v>
      </c>
      <c r="AZ45" s="260"/>
      <c r="BA45" s="261"/>
      <c r="BB45" s="1218"/>
      <c r="BC45" s="209" t="s">
        <v>88</v>
      </c>
      <c r="BD45" s="268"/>
      <c r="BE45" s="269"/>
      <c r="BF45" s="269" t="s">
        <v>119</v>
      </c>
      <c r="BG45" s="270" t="s">
        <v>120</v>
      </c>
      <c r="BH45" s="27">
        <v>44</v>
      </c>
      <c r="BI45" s="1424" t="s">
        <v>14</v>
      </c>
      <c r="BJ45" s="259" t="s">
        <v>120</v>
      </c>
      <c r="BK45" s="260" t="s">
        <v>119</v>
      </c>
      <c r="BL45" s="260"/>
      <c r="BM45" s="261"/>
      <c r="BN45" s="46"/>
      <c r="BO45" s="208" t="s">
        <v>16</v>
      </c>
      <c r="BP45" s="262"/>
      <c r="BQ45" s="263"/>
      <c r="BR45" s="502" t="s">
        <v>121</v>
      </c>
      <c r="BS45" s="503" t="s">
        <v>118</v>
      </c>
      <c r="BT45" s="427"/>
      <c r="BU45" s="209" t="s">
        <v>88</v>
      </c>
      <c r="BV45" s="268" t="s">
        <v>119</v>
      </c>
      <c r="BW45" s="269" t="s">
        <v>120</v>
      </c>
      <c r="BX45" s="269"/>
      <c r="BY45" s="270"/>
      <c r="BZ45" s="11"/>
    </row>
    <row r="46" spans="2:78" ht="15" customHeight="1" thickBot="1">
      <c r="B46" s="997" t="s">
        <v>51</v>
      </c>
      <c r="C46" s="22"/>
      <c r="D46" s="271" t="s">
        <v>17</v>
      </c>
      <c r="E46" s="273"/>
      <c r="F46" s="260"/>
      <c r="G46" s="260" t="s">
        <v>119</v>
      </c>
      <c r="H46" s="261" t="s">
        <v>120</v>
      </c>
      <c r="I46" s="29"/>
      <c r="J46" s="15"/>
      <c r="K46" s="497"/>
      <c r="L46" s="498"/>
      <c r="M46" s="498"/>
      <c r="N46" s="500"/>
      <c r="O46" s="22"/>
      <c r="P46" s="1423" t="s">
        <v>18</v>
      </c>
      <c r="Q46" s="256"/>
      <c r="R46" s="257"/>
      <c r="S46" s="266" t="s">
        <v>120</v>
      </c>
      <c r="T46" s="267" t="s">
        <v>119</v>
      </c>
      <c r="U46" s="306"/>
      <c r="V46" s="311"/>
      <c r="W46" s="312"/>
      <c r="X46" s="275"/>
      <c r="Y46" s="275"/>
      <c r="Z46" s="276"/>
      <c r="AA46" s="8"/>
      <c r="AB46" s="160" t="s">
        <v>19</v>
      </c>
      <c r="AC46" s="273"/>
      <c r="AD46" s="260"/>
      <c r="AE46" s="3778" t="s">
        <v>118</v>
      </c>
      <c r="AF46" s="3931" t="s">
        <v>121</v>
      </c>
      <c r="AG46" s="29"/>
      <c r="AH46" s="39"/>
      <c r="AI46" s="282"/>
      <c r="AJ46" s="185"/>
      <c r="AK46" s="185"/>
      <c r="AL46" s="186"/>
      <c r="AM46" s="8"/>
      <c r="AN46" s="8"/>
      <c r="AO46" s="664" t="s">
        <v>51</v>
      </c>
      <c r="AP46" s="27">
        <v>31</v>
      </c>
      <c r="AQ46" s="255" t="s">
        <v>14</v>
      </c>
      <c r="AR46" s="259"/>
      <c r="AS46" s="260"/>
      <c r="AT46" s="260" t="s">
        <v>120</v>
      </c>
      <c r="AU46" s="261" t="s">
        <v>119</v>
      </c>
      <c r="AV46" s="29"/>
      <c r="AW46" s="1239" t="s">
        <v>16</v>
      </c>
      <c r="AX46" s="591" t="s">
        <v>118</v>
      </c>
      <c r="AY46" s="269" t="s">
        <v>121</v>
      </c>
      <c r="AZ46" s="263"/>
      <c r="BA46" s="264"/>
      <c r="BB46" s="29"/>
      <c r="BC46" s="39"/>
      <c r="BD46" s="282" t="s">
        <v>117</v>
      </c>
      <c r="BE46" s="185" t="s">
        <v>117</v>
      </c>
      <c r="BF46" s="185"/>
      <c r="BG46" s="186" t="s">
        <v>117</v>
      </c>
      <c r="BH46" s="27"/>
      <c r="BI46" s="1424" t="s">
        <v>17</v>
      </c>
      <c r="BJ46" s="259" t="s">
        <v>120</v>
      </c>
      <c r="BK46" s="260" t="s">
        <v>119</v>
      </c>
      <c r="BL46" s="260"/>
      <c r="BM46" s="261"/>
      <c r="BN46" s="29"/>
      <c r="BO46" s="39"/>
      <c r="BP46" s="184"/>
      <c r="BQ46" s="185"/>
      <c r="BR46" s="185"/>
      <c r="BS46" s="272"/>
      <c r="BT46" s="427"/>
      <c r="BU46" s="1424" t="s">
        <v>15</v>
      </c>
      <c r="BV46" s="268"/>
      <c r="BW46" s="269"/>
      <c r="BX46" s="269" t="s">
        <v>119</v>
      </c>
      <c r="BY46" s="270" t="s">
        <v>120</v>
      </c>
      <c r="BZ46" s="11"/>
    </row>
    <row r="47" spans="2:78" s="756" customFormat="1" ht="12" customHeight="1">
      <c r="B47" s="4294" t="s">
        <v>95</v>
      </c>
      <c r="C47" s="4295"/>
      <c r="D47" s="4296"/>
      <c r="E47" s="246">
        <f>COUNTIF(E16:E46,"R8" )+COUNTIF(E16:E46,"P8" )</f>
        <v>10</v>
      </c>
      <c r="F47" s="247"/>
      <c r="G47" s="247"/>
      <c r="H47" s="248"/>
      <c r="I47" s="254"/>
      <c r="J47" s="236"/>
      <c r="K47" s="246">
        <f t="shared" ref="K47" si="0">COUNTIF(K16:K46,"R8" )+COUNTIF(K16:K46,"P8" )</f>
        <v>10</v>
      </c>
      <c r="L47" s="247"/>
      <c r="M47" s="247"/>
      <c r="N47" s="248"/>
      <c r="O47" s="254"/>
      <c r="P47" s="236"/>
      <c r="Q47" s="246">
        <f t="shared" ref="Q47" si="1">COUNTIF(Q16:Q46,"R8" )+COUNTIF(Q16:Q46,"P8" )</f>
        <v>10</v>
      </c>
      <c r="R47" s="247"/>
      <c r="S47" s="247"/>
      <c r="T47" s="248"/>
      <c r="U47" s="254"/>
      <c r="V47" s="236"/>
      <c r="W47" s="246">
        <f t="shared" ref="W47" si="2">COUNTIF(W16:W46,"R8" )+COUNTIF(W16:W46,"P8" )</f>
        <v>9</v>
      </c>
      <c r="X47" s="247"/>
      <c r="Y47" s="247"/>
      <c r="Z47" s="248"/>
      <c r="AA47" s="767"/>
      <c r="AB47" s="236"/>
      <c r="AC47" s="246">
        <f t="shared" ref="AC47" si="3">COUNTIF(AC16:AC46,"R8" )+COUNTIF(AC16:AC46,"P8" )</f>
        <v>11</v>
      </c>
      <c r="AD47" s="247"/>
      <c r="AE47" s="247"/>
      <c r="AF47" s="248"/>
      <c r="AG47" s="254"/>
      <c r="AH47" s="236"/>
      <c r="AI47" s="246">
        <f t="shared" ref="AI47" si="4">COUNTIF(AI16:AI46,"R8" )+COUNTIF(AI16:AI46,"P8" )</f>
        <v>11</v>
      </c>
      <c r="AJ47" s="247"/>
      <c r="AK47" s="247"/>
      <c r="AL47" s="248"/>
      <c r="AM47" s="939"/>
      <c r="AN47" s="939"/>
      <c r="AO47" s="4294" t="s">
        <v>95</v>
      </c>
      <c r="AP47" s="4295"/>
      <c r="AQ47" s="4296"/>
      <c r="AR47" s="246">
        <f>COUNTIF(AR16:AR46,"R8" )+COUNTIF(AR16:AR46,"P8" )</f>
        <v>11</v>
      </c>
      <c r="AS47" s="247"/>
      <c r="AT47" s="247"/>
      <c r="AU47" s="248"/>
      <c r="AV47" s="254"/>
      <c r="AW47" s="236"/>
      <c r="AX47" s="246">
        <f>COUNTIF(AX16:AX46,"R8" )+COUNTIF(AX16:AX46,"P8" )</f>
        <v>10</v>
      </c>
      <c r="AY47" s="247"/>
      <c r="AZ47" s="247"/>
      <c r="BA47" s="248"/>
      <c r="BB47" s="254"/>
      <c r="BC47" s="236"/>
      <c r="BD47" s="246">
        <f>COUNTIF(BD16:BD46,"R8" )+COUNTIF(BD16:BD46,"P8" )</f>
        <v>10</v>
      </c>
      <c r="BE47" s="247"/>
      <c r="BF47" s="247"/>
      <c r="BG47" s="248"/>
      <c r="BH47" s="254"/>
      <c r="BI47" s="236"/>
      <c r="BJ47" s="246">
        <f>COUNTIF(BJ16:BJ46,"R8" )+COUNTIF(BJ16:BJ46,"P8" )</f>
        <v>13</v>
      </c>
      <c r="BK47" s="247"/>
      <c r="BL47" s="247"/>
      <c r="BM47" s="248"/>
      <c r="BN47" s="254"/>
      <c r="BO47" s="236"/>
      <c r="BP47" s="246">
        <f>COUNTIF(BP16:BP46,"R8" )+COUNTIF(BP16:BP46,"P8" )</f>
        <v>9</v>
      </c>
      <c r="BQ47" s="247"/>
      <c r="BR47" s="247"/>
      <c r="BS47" s="248"/>
      <c r="BT47" s="254"/>
      <c r="BU47" s="236"/>
      <c r="BV47" s="246">
        <f>COUNTIF(BV16:BV46,"R8" )+COUNTIF(BV16:BV46,"P8" )</f>
        <v>9</v>
      </c>
      <c r="BW47" s="247"/>
      <c r="BX47" s="247"/>
      <c r="BY47" s="248"/>
      <c r="BZ47" s="770">
        <f>+E47+K47+Q47+W47+AC47+AI47+AR47+AX47+BD47+BJ47+BP47+BV47</f>
        <v>123</v>
      </c>
    </row>
    <row r="48" spans="2:78" s="756" customFormat="1" ht="12" customHeight="1">
      <c r="B48" s="4297"/>
      <c r="C48" s="4298"/>
      <c r="D48" s="4299"/>
      <c r="E48" s="183"/>
      <c r="F48" s="249">
        <f>COUNTIF(F16:F46,"R8" )+COUNTIF(F16:F46,"P8" )</f>
        <v>10</v>
      </c>
      <c r="G48" s="249"/>
      <c r="H48" s="250"/>
      <c r="I48" s="240"/>
      <c r="J48" s="241"/>
      <c r="K48" s="183"/>
      <c r="L48" s="249">
        <f t="shared" ref="L48" si="5">COUNTIF(L16:L46,"R8" )+COUNTIF(L16:L46,"P8" )</f>
        <v>10</v>
      </c>
      <c r="M48" s="249"/>
      <c r="N48" s="250"/>
      <c r="O48" s="240"/>
      <c r="P48" s="241"/>
      <c r="Q48" s="183"/>
      <c r="R48" s="249">
        <f t="shared" ref="R48" si="6">COUNTIF(R16:R46,"R8" )+COUNTIF(R16:R46,"P8" )</f>
        <v>10</v>
      </c>
      <c r="S48" s="249"/>
      <c r="T48" s="250"/>
      <c r="U48" s="240"/>
      <c r="V48" s="241"/>
      <c r="W48" s="183"/>
      <c r="X48" s="249">
        <f t="shared" ref="X48" si="7">COUNTIF(X16:X46,"R8" )+COUNTIF(X16:X46,"P8" )</f>
        <v>9</v>
      </c>
      <c r="Y48" s="249"/>
      <c r="Z48" s="250"/>
      <c r="AA48" s="768"/>
      <c r="AB48" s="241"/>
      <c r="AC48" s="183"/>
      <c r="AD48" s="249">
        <f t="shared" ref="AD48" si="8">COUNTIF(AD16:AD46,"R8" )+COUNTIF(AD16:AD46,"P8" )</f>
        <v>11</v>
      </c>
      <c r="AE48" s="249"/>
      <c r="AF48" s="250"/>
      <c r="AG48" s="240"/>
      <c r="AH48" s="241"/>
      <c r="AI48" s="183"/>
      <c r="AJ48" s="249">
        <f t="shared" ref="AJ48" si="9">COUNTIF(AJ16:AJ46,"R8" )+COUNTIF(AJ16:AJ46,"P8" )</f>
        <v>11</v>
      </c>
      <c r="AK48" s="249"/>
      <c r="AL48" s="250"/>
      <c r="AM48" s="939"/>
      <c r="AN48" s="939"/>
      <c r="AO48" s="4297"/>
      <c r="AP48" s="4298"/>
      <c r="AQ48" s="4299"/>
      <c r="AR48" s="183"/>
      <c r="AS48" s="249">
        <f>COUNTIF(AS16:AS46,"R8" )+COUNTIF(AS16:AS46,"P8" )</f>
        <v>11</v>
      </c>
      <c r="AT48" s="249"/>
      <c r="AU48" s="250"/>
      <c r="AV48" s="240"/>
      <c r="AW48" s="241"/>
      <c r="AX48" s="183"/>
      <c r="AY48" s="249">
        <f>COUNTIF(AY16:AY46,"R8" )+COUNTIF(AY16:AY46,"P8" )</f>
        <v>10</v>
      </c>
      <c r="AZ48" s="249"/>
      <c r="BA48" s="250"/>
      <c r="BB48" s="240"/>
      <c r="BC48" s="241"/>
      <c r="BD48" s="183"/>
      <c r="BE48" s="249">
        <f>COUNTIF(BE16:BE46,"R8" )+COUNTIF(BE16:BE46,"P8" )</f>
        <v>10</v>
      </c>
      <c r="BF48" s="249"/>
      <c r="BG48" s="250"/>
      <c r="BH48" s="240"/>
      <c r="BI48" s="241"/>
      <c r="BJ48" s="183"/>
      <c r="BK48" s="249">
        <f>COUNTIF(BK16:BK46,"R8" )+COUNTIF(BK16:BK46,"P8" )</f>
        <v>13</v>
      </c>
      <c r="BL48" s="249"/>
      <c r="BM48" s="250"/>
      <c r="BN48" s="240"/>
      <c r="BO48" s="241"/>
      <c r="BP48" s="183"/>
      <c r="BQ48" s="249">
        <f>COUNTIF(BQ16:BQ46,"R8" )+COUNTIF(BQ16:BQ46,"P8" )</f>
        <v>9</v>
      </c>
      <c r="BR48" s="249"/>
      <c r="BS48" s="250"/>
      <c r="BT48" s="240"/>
      <c r="BU48" s="241"/>
      <c r="BV48" s="183"/>
      <c r="BW48" s="249">
        <f>COUNTIF(BW16:BW46,"R8" )+COUNTIF(BW16:BW46,"P8" )</f>
        <v>9</v>
      </c>
      <c r="BX48" s="249"/>
      <c r="BY48" s="250"/>
      <c r="BZ48" s="769">
        <f>+F48+L48+R48+X48+AD48+AJ48+AS48+AY48+BE48+BK48+BQ48+BW48</f>
        <v>123</v>
      </c>
    </row>
    <row r="49" spans="2:78" s="756" customFormat="1" ht="12" customHeight="1">
      <c r="B49" s="4297"/>
      <c r="C49" s="4298"/>
      <c r="D49" s="4299"/>
      <c r="E49" s="183"/>
      <c r="F49" s="249"/>
      <c r="G49" s="249">
        <f>COUNTIF(G16:G46,"R8" )+COUNTIF(G16:G46,"P8" )</f>
        <v>11</v>
      </c>
      <c r="H49" s="250"/>
      <c r="I49" s="240"/>
      <c r="J49" s="241"/>
      <c r="K49" s="183"/>
      <c r="L49" s="249"/>
      <c r="M49" s="249">
        <f t="shared" ref="M49" si="10">COUNTIF(M16:M46,"R8" )+COUNTIF(M16:M46,"P8" )</f>
        <v>10</v>
      </c>
      <c r="N49" s="250"/>
      <c r="O49" s="240"/>
      <c r="P49" s="241"/>
      <c r="Q49" s="183"/>
      <c r="R49" s="249"/>
      <c r="S49" s="249">
        <f t="shared" ref="S49" si="11">COUNTIF(S16:S46,"R8" )+COUNTIF(S16:S46,"P8" )</f>
        <v>11</v>
      </c>
      <c r="T49" s="250"/>
      <c r="U49" s="240"/>
      <c r="V49" s="241"/>
      <c r="W49" s="183"/>
      <c r="X49" s="249"/>
      <c r="Y49" s="249">
        <f t="shared" ref="Y49" si="12">COUNTIF(Y16:Y46,"R8" )+COUNTIF(Y16:Y46,"P8" )</f>
        <v>11</v>
      </c>
      <c r="Z49" s="250"/>
      <c r="AA49" s="768"/>
      <c r="AB49" s="241"/>
      <c r="AC49" s="183"/>
      <c r="AD49" s="249"/>
      <c r="AE49" s="249">
        <f t="shared" ref="AE49" si="13">COUNTIF(AE16:AE46,"R8" )+COUNTIF(AE16:AE46,"P8" )</f>
        <v>9</v>
      </c>
      <c r="AF49" s="250"/>
      <c r="AG49" s="240"/>
      <c r="AH49" s="241"/>
      <c r="AI49" s="183"/>
      <c r="AJ49" s="249"/>
      <c r="AK49" s="249">
        <f t="shared" ref="AK49" si="14">COUNTIF(AK16:AK46,"R8" )+COUNTIF(AK16:AK46,"P8" )</f>
        <v>10</v>
      </c>
      <c r="AL49" s="250"/>
      <c r="AM49" s="939"/>
      <c r="AN49" s="939"/>
      <c r="AO49" s="4297"/>
      <c r="AP49" s="4298"/>
      <c r="AQ49" s="4299"/>
      <c r="AR49" s="183"/>
      <c r="AS49" s="249"/>
      <c r="AT49" s="249">
        <f>COUNTIF(AT16:AT46,"R8" )+COUNTIF(AT16:AT46,"P8" )</f>
        <v>12</v>
      </c>
      <c r="AU49" s="250"/>
      <c r="AV49" s="240"/>
      <c r="AW49" s="241"/>
      <c r="AX49" s="183"/>
      <c r="AY49" s="249"/>
      <c r="AZ49" s="249">
        <f>COUNTIF(AZ16:AZ46,"R8" )+COUNTIF(AZ16:AZ46,"P8" )</f>
        <v>10</v>
      </c>
      <c r="BA49" s="250"/>
      <c r="BB49" s="240"/>
      <c r="BC49" s="241"/>
      <c r="BD49" s="183"/>
      <c r="BE49" s="249"/>
      <c r="BF49" s="249">
        <f>COUNTIF(BF16:BF46,"R8" )+COUNTIF(BF16:BF46,"P8" )</f>
        <v>11</v>
      </c>
      <c r="BG49" s="250"/>
      <c r="BH49" s="240"/>
      <c r="BI49" s="241"/>
      <c r="BJ49" s="183"/>
      <c r="BK49" s="249"/>
      <c r="BL49" s="249">
        <f>COUNTIF(BL16:BL46,"R8" )+COUNTIF(BL16:BL46,"P8" )</f>
        <v>10</v>
      </c>
      <c r="BM49" s="250"/>
      <c r="BN49" s="240"/>
      <c r="BO49" s="241"/>
      <c r="BP49" s="183"/>
      <c r="BQ49" s="249"/>
      <c r="BR49" s="249">
        <f>COUNTIF(BR16:BR46,"R8" )+COUNTIF(BR16:BR46,"P8" )</f>
        <v>10</v>
      </c>
      <c r="BS49" s="250"/>
      <c r="BT49" s="240"/>
      <c r="BU49" s="241"/>
      <c r="BV49" s="183"/>
      <c r="BW49" s="249"/>
      <c r="BX49" s="249">
        <f>COUNTIF(BX16:BX46,"R8" )+COUNTIF(BX16:BX46,"P8" )</f>
        <v>11</v>
      </c>
      <c r="BY49" s="250"/>
      <c r="BZ49" s="769">
        <f>+G49+M49+S49+Y49+AE49+AK49+AT49+AZ49+BF49+BL49+BR49+BX49</f>
        <v>126</v>
      </c>
    </row>
    <row r="50" spans="2:78" s="756" customFormat="1" ht="12" customHeight="1" thickBot="1">
      <c r="B50" s="4300"/>
      <c r="C50" s="4301"/>
      <c r="D50" s="4302"/>
      <c r="E50" s="251"/>
      <c r="F50" s="252"/>
      <c r="G50" s="252"/>
      <c r="H50" s="253">
        <f>COUNTIF(H16:H46,"R8" )+COUNTIF(H16:H46,"P8" )</f>
        <v>11</v>
      </c>
      <c r="I50" s="801"/>
      <c r="J50" s="802"/>
      <c r="K50" s="251"/>
      <c r="L50" s="252"/>
      <c r="M50" s="252"/>
      <c r="N50" s="253">
        <f t="shared" ref="N50" si="15">COUNTIF(N16:N46,"R8" )+COUNTIF(N16:N46,"P8" )</f>
        <v>10</v>
      </c>
      <c r="O50" s="801"/>
      <c r="P50" s="802"/>
      <c r="Q50" s="251"/>
      <c r="R50" s="252"/>
      <c r="S50" s="252"/>
      <c r="T50" s="253">
        <f t="shared" ref="T50" si="16">COUNTIF(T16:T46,"R8" )+COUNTIF(T16:T46,"P8" )</f>
        <v>11</v>
      </c>
      <c r="U50" s="801"/>
      <c r="V50" s="802"/>
      <c r="W50" s="251"/>
      <c r="X50" s="252"/>
      <c r="Y50" s="252"/>
      <c r="Z50" s="253">
        <f t="shared" ref="Z50" si="17">COUNTIF(Z16:Z46,"R8" )+COUNTIF(Z16:Z46,"P8" )</f>
        <v>11</v>
      </c>
      <c r="AA50" s="803"/>
      <c r="AB50" s="802"/>
      <c r="AC50" s="251"/>
      <c r="AD50" s="252"/>
      <c r="AE50" s="252"/>
      <c r="AF50" s="253">
        <f t="shared" ref="AF50" si="18">COUNTIF(AF16:AF46,"R8" )+COUNTIF(AF16:AF46,"P8" )</f>
        <v>9</v>
      </c>
      <c r="AG50" s="801"/>
      <c r="AH50" s="802"/>
      <c r="AI50" s="251"/>
      <c r="AJ50" s="252"/>
      <c r="AK50" s="252"/>
      <c r="AL50" s="253">
        <f t="shared" ref="AL50" si="19">COUNTIF(AL16:AL46,"R8" )+COUNTIF(AL16:AL46,"P8" )</f>
        <v>10</v>
      </c>
      <c r="AM50" s="939"/>
      <c r="AN50" s="939"/>
      <c r="AO50" s="4300"/>
      <c r="AP50" s="4301"/>
      <c r="AQ50" s="4302"/>
      <c r="AR50" s="251"/>
      <c r="AS50" s="252"/>
      <c r="AT50" s="252"/>
      <c r="AU50" s="253">
        <f>COUNTIF(AU16:AU46,"R8" )+COUNTIF(AU16:AU46,"P8" )</f>
        <v>12</v>
      </c>
      <c r="AV50" s="801"/>
      <c r="AW50" s="802"/>
      <c r="AX50" s="251"/>
      <c r="AY50" s="252"/>
      <c r="AZ50" s="252"/>
      <c r="BA50" s="253">
        <f>COUNTIF(BA16:BA46,"R8" )+COUNTIF(BA16:BA46,"P8" )</f>
        <v>10</v>
      </c>
      <c r="BB50" s="801"/>
      <c r="BC50" s="802"/>
      <c r="BD50" s="251"/>
      <c r="BE50" s="252"/>
      <c r="BF50" s="252"/>
      <c r="BG50" s="253">
        <f>COUNTIF(BG16:BG46,"R8" )+COUNTIF(BG16:BG46,"P8" )</f>
        <v>11</v>
      </c>
      <c r="BH50" s="801"/>
      <c r="BI50" s="802"/>
      <c r="BJ50" s="251"/>
      <c r="BK50" s="252"/>
      <c r="BL50" s="252"/>
      <c r="BM50" s="253">
        <f>COUNTIF(BM16:BM46,"R8" )+COUNTIF(BM16:BM46,"P8" )</f>
        <v>10</v>
      </c>
      <c r="BN50" s="801"/>
      <c r="BO50" s="802"/>
      <c r="BP50" s="251"/>
      <c r="BQ50" s="252"/>
      <c r="BR50" s="252"/>
      <c r="BS50" s="253">
        <f>COUNTIF(BS16:BS46,"R8" )+COUNTIF(BS16:BS46,"P8" )</f>
        <v>10</v>
      </c>
      <c r="BT50" s="801"/>
      <c r="BU50" s="802"/>
      <c r="BV50" s="251"/>
      <c r="BW50" s="252"/>
      <c r="BX50" s="252"/>
      <c r="BY50" s="253">
        <f>COUNTIF(BY16:BY46,"R8" )+COUNTIF(BY16:BY46,"P8" )</f>
        <v>11</v>
      </c>
      <c r="BZ50" s="487">
        <f>+H50+N50+T50+Z50+AF50+AL50+AU50+BA50+BG50+BM50+BS50+BY50</f>
        <v>126</v>
      </c>
    </row>
    <row r="51" spans="2:78" s="756" customFormat="1" ht="12" customHeight="1">
      <c r="B51" s="4294" t="s">
        <v>95</v>
      </c>
      <c r="C51" s="4295"/>
      <c r="D51" s="4296"/>
      <c r="E51" s="246">
        <f>COUNTIF(E16:E46,"R12" )+COUNTIF(E16:E46,"N12" )</f>
        <v>4</v>
      </c>
      <c r="F51" s="247"/>
      <c r="G51" s="247"/>
      <c r="H51" s="248"/>
      <c r="I51" s="254"/>
      <c r="J51" s="236"/>
      <c r="K51" s="246">
        <f>COUNTIF(K16:K46,"R12" )+COUNTIF(K16:K46,"N12" )</f>
        <v>4</v>
      </c>
      <c r="L51" s="247"/>
      <c r="M51" s="247"/>
      <c r="N51" s="248"/>
      <c r="O51" s="254"/>
      <c r="P51" s="236"/>
      <c r="Q51" s="246">
        <f>COUNTIF(Q16:Q46,"R12" )+COUNTIF(Q16:Q46,"N12" )</f>
        <v>6</v>
      </c>
      <c r="R51" s="247"/>
      <c r="S51" s="247"/>
      <c r="T51" s="248"/>
      <c r="U51" s="254"/>
      <c r="V51" s="236"/>
      <c r="W51" s="246">
        <f>COUNTIF(W16:W46,"R12" )+COUNTIF(W16:W46,"N12" )</f>
        <v>4</v>
      </c>
      <c r="X51" s="247"/>
      <c r="Y51" s="247"/>
      <c r="Z51" s="248"/>
      <c r="AA51" s="767"/>
      <c r="AB51" s="236"/>
      <c r="AC51" s="246">
        <f>COUNTIF(AC16:AC46,"R12" )+COUNTIF(AC16:AC46,"N12" )</f>
        <v>4</v>
      </c>
      <c r="AD51" s="247"/>
      <c r="AE51" s="247"/>
      <c r="AF51" s="248"/>
      <c r="AG51" s="254"/>
      <c r="AH51" s="236"/>
      <c r="AI51" s="246">
        <f>COUNTIF(AI16:AI46,"R12" )+COUNTIF(AI16:AI46,"N12" )</f>
        <v>4</v>
      </c>
      <c r="AJ51" s="247"/>
      <c r="AK51" s="247"/>
      <c r="AL51" s="248"/>
      <c r="AM51" s="939"/>
      <c r="AN51" s="939"/>
      <c r="AO51" s="4294" t="s">
        <v>95</v>
      </c>
      <c r="AP51" s="4295"/>
      <c r="AQ51" s="4296"/>
      <c r="AR51" s="246">
        <f>COUNTIF(AR16:AR46,"R12" )+COUNTIF(AR16:AR46,"N12" )</f>
        <v>4</v>
      </c>
      <c r="AS51" s="247"/>
      <c r="AT51" s="247"/>
      <c r="AU51" s="248"/>
      <c r="AV51" s="254"/>
      <c r="AW51" s="236"/>
      <c r="AX51" s="246">
        <f>COUNTIF(AX16:AX46,"R12" )+COUNTIF(AX16:AX46,"N12" )</f>
        <v>6</v>
      </c>
      <c r="AY51" s="247"/>
      <c r="AZ51" s="247"/>
      <c r="BA51" s="248"/>
      <c r="BB51" s="254"/>
      <c r="BC51" s="236"/>
      <c r="BD51" s="246">
        <f>COUNTIF(BD16:BD46,"R12" )+COUNTIF(BD16:BD46,"N12" )</f>
        <v>4</v>
      </c>
      <c r="BE51" s="247"/>
      <c r="BF51" s="247"/>
      <c r="BG51" s="248"/>
      <c r="BH51" s="254"/>
      <c r="BI51" s="236"/>
      <c r="BJ51" s="246">
        <f>COUNTIF(BJ16:BJ46,"R12" )+COUNTIF(BJ16:BJ46,"N12" )</f>
        <v>4</v>
      </c>
      <c r="BK51" s="247"/>
      <c r="BL51" s="247"/>
      <c r="BM51" s="248"/>
      <c r="BN51" s="254"/>
      <c r="BO51" s="236"/>
      <c r="BP51" s="246">
        <f>COUNTIF(BP16:BP46,"R12" )+COUNTIF(BP16:BP46,"N12" )</f>
        <v>4</v>
      </c>
      <c r="BQ51" s="247"/>
      <c r="BR51" s="247"/>
      <c r="BS51" s="248"/>
      <c r="BT51" s="254"/>
      <c r="BU51" s="236"/>
      <c r="BV51" s="246">
        <f>COUNTIF(BV16:BV46,"R12" )+COUNTIF(BV16:BV46,"N12" )</f>
        <v>4</v>
      </c>
      <c r="BW51" s="247"/>
      <c r="BX51" s="247"/>
      <c r="BY51" s="248"/>
      <c r="BZ51" s="770">
        <f>+E51+K51+Q51+W51+AC51+AI51+AR51+AX51+BD51+BJ51+BP51+BV51</f>
        <v>52</v>
      </c>
    </row>
    <row r="52" spans="2:78" s="756" customFormat="1" ht="12" customHeight="1">
      <c r="B52" s="4297"/>
      <c r="C52" s="4298"/>
      <c r="D52" s="4299"/>
      <c r="E52" s="183"/>
      <c r="F52" s="249">
        <f>COUNTIF(F16:F46,"R12" )+COUNTIF(F16:F46,"N12" )</f>
        <v>4</v>
      </c>
      <c r="G52" s="249"/>
      <c r="H52" s="250"/>
      <c r="I52" s="240"/>
      <c r="J52" s="241"/>
      <c r="K52" s="183"/>
      <c r="L52" s="249">
        <f>COUNTIF(L16:L46,"R12" )+COUNTIF(L16:L46,"N12" )</f>
        <v>4</v>
      </c>
      <c r="M52" s="249"/>
      <c r="N52" s="250"/>
      <c r="O52" s="240"/>
      <c r="P52" s="241"/>
      <c r="Q52" s="183"/>
      <c r="R52" s="249">
        <f>COUNTIF(R16:R46,"R12" )+COUNTIF(R16:R46,"N12" )</f>
        <v>6</v>
      </c>
      <c r="S52" s="249"/>
      <c r="T52" s="250"/>
      <c r="U52" s="240"/>
      <c r="V52" s="241"/>
      <c r="W52" s="183"/>
      <c r="X52" s="249">
        <f>COUNTIF(X16:X46,"R12" )+COUNTIF(X16:X46,"N12" )</f>
        <v>4</v>
      </c>
      <c r="Y52" s="249"/>
      <c r="Z52" s="250"/>
      <c r="AA52" s="768"/>
      <c r="AB52" s="241"/>
      <c r="AC52" s="183"/>
      <c r="AD52" s="249">
        <f>COUNTIF(AD16:AD46,"R12" )+COUNTIF(AD16:AD46,"N12" )</f>
        <v>4</v>
      </c>
      <c r="AE52" s="249"/>
      <c r="AF52" s="250"/>
      <c r="AG52" s="240"/>
      <c r="AH52" s="241"/>
      <c r="AI52" s="183"/>
      <c r="AJ52" s="249">
        <f>COUNTIF(AJ16:AJ46,"R12" )+COUNTIF(AJ16:AJ46,"N12" )</f>
        <v>4</v>
      </c>
      <c r="AK52" s="249"/>
      <c r="AL52" s="250"/>
      <c r="AM52" s="939"/>
      <c r="AN52" s="939"/>
      <c r="AO52" s="4297"/>
      <c r="AP52" s="4298"/>
      <c r="AQ52" s="4299"/>
      <c r="AR52" s="183"/>
      <c r="AS52" s="249">
        <f>COUNTIF(AS16:AS46,"R12" )+COUNTIF(AS16:AS46,"N12" )</f>
        <v>4</v>
      </c>
      <c r="AT52" s="249"/>
      <c r="AU52" s="250"/>
      <c r="AV52" s="240"/>
      <c r="AW52" s="241"/>
      <c r="AX52" s="183"/>
      <c r="AY52" s="249">
        <f>COUNTIF(AY16:AY46,"R12" )+COUNTIF(AY16:AY46,"N12" )</f>
        <v>6</v>
      </c>
      <c r="AZ52" s="249"/>
      <c r="BA52" s="250"/>
      <c r="BB52" s="240"/>
      <c r="BC52" s="241"/>
      <c r="BD52" s="183"/>
      <c r="BE52" s="249">
        <f>COUNTIF(BE16:BE46,"R12" )+COUNTIF(BE16:BE46,"N12" )</f>
        <v>4</v>
      </c>
      <c r="BF52" s="249"/>
      <c r="BG52" s="250"/>
      <c r="BH52" s="240"/>
      <c r="BI52" s="241"/>
      <c r="BJ52" s="183"/>
      <c r="BK52" s="249">
        <f>COUNTIF(BK16:BK46,"R12" )+COUNTIF(BK16:BK46,"N12" )</f>
        <v>4</v>
      </c>
      <c r="BL52" s="249"/>
      <c r="BM52" s="250"/>
      <c r="BN52" s="240"/>
      <c r="BO52" s="241"/>
      <c r="BP52" s="183"/>
      <c r="BQ52" s="249">
        <f>COUNTIF(BQ16:BQ46,"R12" )+COUNTIF(BQ16:BQ46,"N12" )</f>
        <v>4</v>
      </c>
      <c r="BR52" s="249"/>
      <c r="BS52" s="250"/>
      <c r="BT52" s="240"/>
      <c r="BU52" s="241"/>
      <c r="BV52" s="183"/>
      <c r="BW52" s="249">
        <f>COUNTIF(BW16:BW46,"R12" )+COUNTIF(BW16:BW46,"N12" )</f>
        <v>4</v>
      </c>
      <c r="BX52" s="249"/>
      <c r="BY52" s="250"/>
      <c r="BZ52" s="769">
        <f>+F52+L52+R52+X52+AD52+AJ52+AS52+AY52+BE52+BK52+BQ52+BW52</f>
        <v>52</v>
      </c>
    </row>
    <row r="53" spans="2:78" s="756" customFormat="1" ht="12" customHeight="1">
      <c r="B53" s="4297"/>
      <c r="C53" s="4298"/>
      <c r="D53" s="4299"/>
      <c r="E53" s="183"/>
      <c r="F53" s="249"/>
      <c r="G53" s="249">
        <f>COUNTIF(G16:G46,"R12" )+COUNTIF(G16:G46,"N12" )</f>
        <v>4</v>
      </c>
      <c r="H53" s="250"/>
      <c r="I53" s="240"/>
      <c r="J53" s="241"/>
      <c r="K53" s="183"/>
      <c r="L53" s="249"/>
      <c r="M53" s="249">
        <f>COUNTIF(M16:M46,"R12" )+COUNTIF(M16:M46,"N12" )</f>
        <v>4</v>
      </c>
      <c r="N53" s="250"/>
      <c r="O53" s="240"/>
      <c r="P53" s="241"/>
      <c r="Q53" s="183"/>
      <c r="R53" s="249"/>
      <c r="S53" s="249">
        <f>COUNTIF(S16:S46,"R12" )+COUNTIF(S16:S46,"N12" )</f>
        <v>4</v>
      </c>
      <c r="T53" s="250"/>
      <c r="U53" s="240"/>
      <c r="V53" s="241"/>
      <c r="W53" s="183"/>
      <c r="X53" s="249"/>
      <c r="Y53" s="249">
        <f>COUNTIF(Y16:Y46,"R12" )+COUNTIF(Y16:Y46,"N12" )</f>
        <v>4</v>
      </c>
      <c r="Z53" s="250"/>
      <c r="AA53" s="768"/>
      <c r="AB53" s="241"/>
      <c r="AC53" s="183"/>
      <c r="AD53" s="249"/>
      <c r="AE53" s="249">
        <f>COUNTIF(AE16:AE46,"R12" )+COUNTIF(AE16:AE46,"N12" )</f>
        <v>5</v>
      </c>
      <c r="AF53" s="250"/>
      <c r="AG53" s="240"/>
      <c r="AH53" s="241"/>
      <c r="AI53" s="183"/>
      <c r="AJ53" s="249"/>
      <c r="AK53" s="249">
        <f>COUNTIF(AK16:AK46,"R12" )+COUNTIF(AK16:AK46,"N12" )</f>
        <v>5</v>
      </c>
      <c r="AL53" s="250"/>
      <c r="AM53" s="939"/>
      <c r="AN53" s="939"/>
      <c r="AO53" s="4297"/>
      <c r="AP53" s="4298"/>
      <c r="AQ53" s="4299"/>
      <c r="AR53" s="183"/>
      <c r="AS53" s="249"/>
      <c r="AT53" s="249">
        <f>COUNTIF(AT16:AT46,"R12" )+COUNTIF(AT16:AT46,"N12" )</f>
        <v>4</v>
      </c>
      <c r="AU53" s="250"/>
      <c r="AV53" s="240"/>
      <c r="AW53" s="241"/>
      <c r="AX53" s="183"/>
      <c r="AY53" s="249"/>
      <c r="AZ53" s="249">
        <f>COUNTIF(AZ16:AZ46,"R12" )+COUNTIF(AZ16:AZ46,"N12" )</f>
        <v>4</v>
      </c>
      <c r="BA53" s="250"/>
      <c r="BB53" s="240"/>
      <c r="BC53" s="241"/>
      <c r="BD53" s="183"/>
      <c r="BE53" s="249"/>
      <c r="BF53" s="249">
        <f>COUNTIF(BF16:BF46,"R12" )+COUNTIF(BF16:BF46,"N12" )</f>
        <v>4</v>
      </c>
      <c r="BG53" s="250"/>
      <c r="BH53" s="240"/>
      <c r="BI53" s="241"/>
      <c r="BJ53" s="183"/>
      <c r="BK53" s="249"/>
      <c r="BL53" s="249">
        <f>COUNTIF(BL16:BL46,"R12" )+COUNTIF(BL16:BL46,"N12" )</f>
        <v>4</v>
      </c>
      <c r="BM53" s="250"/>
      <c r="BN53" s="240"/>
      <c r="BO53" s="241"/>
      <c r="BP53" s="183"/>
      <c r="BQ53" s="249"/>
      <c r="BR53" s="249">
        <f>COUNTIF(BR16:BR46,"R12" )+COUNTIF(BR16:BR46,"N12" )</f>
        <v>6</v>
      </c>
      <c r="BS53" s="250"/>
      <c r="BT53" s="240"/>
      <c r="BU53" s="241"/>
      <c r="BV53" s="183"/>
      <c r="BW53" s="249"/>
      <c r="BX53" s="249">
        <f>COUNTIF(BX16:BX46,"R12" )+COUNTIF(BX16:BX46,"N12" )</f>
        <v>4</v>
      </c>
      <c r="BY53" s="250"/>
      <c r="BZ53" s="769">
        <f>+G53+M53+S53+Y53+AE53+AK53+AT53+AZ53+BF53+BL53+BR53+BX53</f>
        <v>52</v>
      </c>
    </row>
    <row r="54" spans="2:78" s="756" customFormat="1" ht="12" customHeight="1" thickBot="1">
      <c r="B54" s="4300"/>
      <c r="C54" s="4301"/>
      <c r="D54" s="4302"/>
      <c r="E54" s="251"/>
      <c r="F54" s="252"/>
      <c r="G54" s="252"/>
      <c r="H54" s="253">
        <f>COUNTIF(H16:H46,"R12" )+COUNTIF(H16:H46,"N12" )</f>
        <v>4</v>
      </c>
      <c r="I54" s="801"/>
      <c r="J54" s="802"/>
      <c r="K54" s="251"/>
      <c r="L54" s="252"/>
      <c r="M54" s="252"/>
      <c r="N54" s="253">
        <f>COUNTIF(N16:N46,"R12" )+COUNTIF(N16:N46,"N12" )</f>
        <v>4</v>
      </c>
      <c r="O54" s="801"/>
      <c r="P54" s="802"/>
      <c r="Q54" s="251"/>
      <c r="R54" s="252"/>
      <c r="S54" s="252"/>
      <c r="T54" s="253">
        <f>COUNTIF(T16:T46,"R12" )+COUNTIF(T16:T46,"N12" )</f>
        <v>4</v>
      </c>
      <c r="U54" s="801"/>
      <c r="V54" s="802"/>
      <c r="W54" s="251"/>
      <c r="X54" s="252"/>
      <c r="Y54" s="252"/>
      <c r="Z54" s="253">
        <f>COUNTIF(Z16:Z46,"R12" )+COUNTIF(Z16:Z46,"N12" )</f>
        <v>4</v>
      </c>
      <c r="AA54" s="803"/>
      <c r="AB54" s="802"/>
      <c r="AC54" s="251"/>
      <c r="AD54" s="252"/>
      <c r="AE54" s="252"/>
      <c r="AF54" s="253">
        <f>COUNTIF(AF16:AF46,"R12" )+COUNTIF(AF16:AF46,"N12" )</f>
        <v>5</v>
      </c>
      <c r="AG54" s="801"/>
      <c r="AH54" s="802"/>
      <c r="AI54" s="251"/>
      <c r="AJ54" s="252"/>
      <c r="AK54" s="252"/>
      <c r="AL54" s="253">
        <f>COUNTIF(AL16:AL46,"R12" )+COUNTIF(AL16:AL46,"N12" )</f>
        <v>5</v>
      </c>
      <c r="AM54" s="939"/>
      <c r="AN54" s="939"/>
      <c r="AO54" s="4300"/>
      <c r="AP54" s="4301"/>
      <c r="AQ54" s="4302"/>
      <c r="AR54" s="251"/>
      <c r="AS54" s="252"/>
      <c r="AT54" s="252"/>
      <c r="AU54" s="253">
        <f>COUNTIF(AU16:AU46,"R12" )+COUNTIF(AU16:AU46,"N12" )</f>
        <v>4</v>
      </c>
      <c r="AV54" s="801"/>
      <c r="AW54" s="802"/>
      <c r="AX54" s="251"/>
      <c r="AY54" s="252"/>
      <c r="AZ54" s="252"/>
      <c r="BA54" s="253">
        <f>COUNTIF(BA16:BA46,"R12" )+COUNTIF(BA16:BA46,"N12" )</f>
        <v>4</v>
      </c>
      <c r="BB54" s="801"/>
      <c r="BC54" s="802"/>
      <c r="BD54" s="251"/>
      <c r="BE54" s="252"/>
      <c r="BF54" s="252"/>
      <c r="BG54" s="253">
        <f>COUNTIF(BG16:BG46,"R12" )+COUNTIF(BG16:BG46,"N12" )</f>
        <v>4</v>
      </c>
      <c r="BH54" s="801"/>
      <c r="BI54" s="802"/>
      <c r="BJ54" s="251"/>
      <c r="BK54" s="252"/>
      <c r="BL54" s="252"/>
      <c r="BM54" s="253">
        <f>COUNTIF(BM16:BM46,"R12" )+COUNTIF(BM16:BM46,"N12" )</f>
        <v>4</v>
      </c>
      <c r="BN54" s="801"/>
      <c r="BO54" s="802"/>
      <c r="BP54" s="251"/>
      <c r="BQ54" s="252"/>
      <c r="BR54" s="252"/>
      <c r="BS54" s="253">
        <f>COUNTIF(BS16:BS46,"R12" )+COUNTIF(BS16:BS46,"N12" )</f>
        <v>6</v>
      </c>
      <c r="BT54" s="801"/>
      <c r="BU54" s="802"/>
      <c r="BV54" s="251"/>
      <c r="BW54" s="252"/>
      <c r="BX54" s="252"/>
      <c r="BY54" s="253">
        <f>COUNTIF(BY16:BY46,"R12" )+COUNTIF(BY16:BY46,"N12" )</f>
        <v>4</v>
      </c>
      <c r="BZ54" s="487">
        <f>+H54+N54+T54+Z54+AF54+AL54+AU54+BA54+BG54+BM54+BS54+BY54</f>
        <v>52</v>
      </c>
    </row>
    <row r="55" spans="2:78" s="805" customFormat="1" ht="12" customHeight="1">
      <c r="B55" s="4267" t="s">
        <v>174</v>
      </c>
      <c r="C55" s="4268"/>
      <c r="D55" s="4269"/>
      <c r="E55" s="810">
        <f>SUM(E47+E51)+E71</f>
        <v>18</v>
      </c>
      <c r="F55" s="811"/>
      <c r="G55" s="811"/>
      <c r="H55" s="812"/>
      <c r="I55" s="813"/>
      <c r="J55" s="814"/>
      <c r="K55" s="810">
        <f>SUM(K47+K51)+K71</f>
        <v>18</v>
      </c>
      <c r="L55" s="811"/>
      <c r="M55" s="811"/>
      <c r="N55" s="812"/>
      <c r="O55" s="813"/>
      <c r="P55" s="814"/>
      <c r="Q55" s="810">
        <f>SUM(Q47+Q51)+Q71</f>
        <v>19</v>
      </c>
      <c r="R55" s="811"/>
      <c r="S55" s="811"/>
      <c r="T55" s="812"/>
      <c r="U55" s="813"/>
      <c r="V55" s="814"/>
      <c r="W55" s="810">
        <f>SUM(W47+W51)+W71</f>
        <v>17</v>
      </c>
      <c r="X55" s="811"/>
      <c r="Y55" s="811"/>
      <c r="Z55" s="812"/>
      <c r="AA55" s="815"/>
      <c r="AB55" s="814"/>
      <c r="AC55" s="810">
        <f>SUM(AC47+AC51)+AC71</f>
        <v>19</v>
      </c>
      <c r="AD55" s="811"/>
      <c r="AE55" s="811"/>
      <c r="AF55" s="812"/>
      <c r="AG55" s="813"/>
      <c r="AH55" s="814"/>
      <c r="AI55" s="810">
        <f>SUM(AI47+AI51)+AI71</f>
        <v>19</v>
      </c>
      <c r="AJ55" s="811"/>
      <c r="AK55" s="811"/>
      <c r="AL55" s="812"/>
      <c r="AM55" s="965"/>
      <c r="AN55" s="965"/>
      <c r="AO55" s="4267" t="s">
        <v>174</v>
      </c>
      <c r="AP55" s="4268"/>
      <c r="AQ55" s="4269"/>
      <c r="AR55" s="810">
        <f>SUM(AR47+AR51)+AR71</f>
        <v>19</v>
      </c>
      <c r="AS55" s="811"/>
      <c r="AT55" s="811"/>
      <c r="AU55" s="812"/>
      <c r="AV55" s="813"/>
      <c r="AW55" s="814"/>
      <c r="AX55" s="810">
        <f>SUM(AX47+AX51)+AX71</f>
        <v>19</v>
      </c>
      <c r="AY55" s="811"/>
      <c r="AZ55" s="811"/>
      <c r="BA55" s="812"/>
      <c r="BB55" s="813"/>
      <c r="BC55" s="814"/>
      <c r="BD55" s="810">
        <f>SUM(BD47+BD51)+BD71</f>
        <v>18</v>
      </c>
      <c r="BE55" s="811"/>
      <c r="BF55" s="811"/>
      <c r="BG55" s="812"/>
      <c r="BH55" s="813"/>
      <c r="BI55" s="814"/>
      <c r="BJ55" s="810">
        <f>SUM(BJ47+BJ51)+BJ71</f>
        <v>21</v>
      </c>
      <c r="BK55" s="811"/>
      <c r="BL55" s="811"/>
      <c r="BM55" s="812"/>
      <c r="BN55" s="813"/>
      <c r="BO55" s="814"/>
      <c r="BP55" s="810">
        <f>SUM(BP47+BP51)+BP71</f>
        <v>17</v>
      </c>
      <c r="BQ55" s="811"/>
      <c r="BR55" s="811"/>
      <c r="BS55" s="812"/>
      <c r="BT55" s="813"/>
      <c r="BU55" s="814"/>
      <c r="BV55" s="810">
        <f>SUM(BV47+BV51)+BV71</f>
        <v>17</v>
      </c>
      <c r="BW55" s="811"/>
      <c r="BX55" s="811"/>
      <c r="BY55" s="812"/>
      <c r="BZ55" s="1606">
        <f>+E55+K55+Q55+W55+AC55+AI55+AR55+AX55+BD55+BJ55+BP55+BV55</f>
        <v>221</v>
      </c>
    </row>
    <row r="56" spans="2:78" s="805" customFormat="1" ht="12" customHeight="1">
      <c r="B56" s="4270"/>
      <c r="C56" s="4271"/>
      <c r="D56" s="4272"/>
      <c r="E56" s="816"/>
      <c r="F56" s="817">
        <f>SUM(F48+F52)+F72</f>
        <v>18</v>
      </c>
      <c r="G56" s="817"/>
      <c r="H56" s="818"/>
      <c r="I56" s="819"/>
      <c r="J56" s="820"/>
      <c r="K56" s="816"/>
      <c r="L56" s="817">
        <f>SUM(L48+L52)+L72</f>
        <v>18</v>
      </c>
      <c r="M56" s="817"/>
      <c r="N56" s="818"/>
      <c r="O56" s="819"/>
      <c r="P56" s="820"/>
      <c r="Q56" s="816"/>
      <c r="R56" s="817">
        <f>SUM(R48+R52)+R72</f>
        <v>19</v>
      </c>
      <c r="S56" s="817"/>
      <c r="T56" s="818"/>
      <c r="U56" s="819"/>
      <c r="V56" s="820"/>
      <c r="W56" s="816"/>
      <c r="X56" s="817">
        <f>SUM(X48+X52)+X72</f>
        <v>17</v>
      </c>
      <c r="Y56" s="817"/>
      <c r="Z56" s="818"/>
      <c r="AA56" s="821"/>
      <c r="AB56" s="820"/>
      <c r="AC56" s="816"/>
      <c r="AD56" s="817">
        <f>SUM(AD48+AD52)+AD72</f>
        <v>19</v>
      </c>
      <c r="AE56" s="817"/>
      <c r="AF56" s="818"/>
      <c r="AG56" s="819"/>
      <c r="AH56" s="820"/>
      <c r="AI56" s="816"/>
      <c r="AJ56" s="817">
        <f>SUM(AJ48+AJ52)+AJ72</f>
        <v>19</v>
      </c>
      <c r="AK56" s="817"/>
      <c r="AL56" s="818"/>
      <c r="AM56" s="965"/>
      <c r="AN56" s="965"/>
      <c r="AO56" s="4270"/>
      <c r="AP56" s="4271"/>
      <c r="AQ56" s="4272"/>
      <c r="AR56" s="816"/>
      <c r="AS56" s="817">
        <f>SUM(AS48+AS52)+AS72</f>
        <v>19</v>
      </c>
      <c r="AT56" s="817"/>
      <c r="AU56" s="818"/>
      <c r="AV56" s="819"/>
      <c r="AW56" s="820"/>
      <c r="AX56" s="816"/>
      <c r="AY56" s="817">
        <f>SUM(AY48+AY52)+AY72</f>
        <v>19</v>
      </c>
      <c r="AZ56" s="817"/>
      <c r="BA56" s="818"/>
      <c r="BB56" s="819"/>
      <c r="BC56" s="820"/>
      <c r="BD56" s="816"/>
      <c r="BE56" s="817">
        <f>SUM(BE48+BE52)+BE72</f>
        <v>18</v>
      </c>
      <c r="BF56" s="817"/>
      <c r="BG56" s="818"/>
      <c r="BH56" s="819"/>
      <c r="BI56" s="820"/>
      <c r="BJ56" s="816"/>
      <c r="BK56" s="817">
        <f>SUM(BK48+BK52)+BK72</f>
        <v>21</v>
      </c>
      <c r="BL56" s="817"/>
      <c r="BM56" s="818"/>
      <c r="BN56" s="819"/>
      <c r="BO56" s="820"/>
      <c r="BP56" s="816"/>
      <c r="BQ56" s="817">
        <f>SUM(BQ48+BQ52)+BQ72</f>
        <v>17</v>
      </c>
      <c r="BR56" s="817"/>
      <c r="BS56" s="818"/>
      <c r="BT56" s="819"/>
      <c r="BU56" s="820"/>
      <c r="BV56" s="816"/>
      <c r="BW56" s="817">
        <f>SUM(BW48+BW52)+BW72</f>
        <v>17</v>
      </c>
      <c r="BX56" s="817"/>
      <c r="BY56" s="818"/>
      <c r="BZ56" s="1607">
        <f>+F56+L56+R56+X56+AD56+AJ56+AS56+AY56+BE56+BK56+BQ56+BW56</f>
        <v>221</v>
      </c>
    </row>
    <row r="57" spans="2:78" s="805" customFormat="1" ht="12" customHeight="1">
      <c r="B57" s="4270"/>
      <c r="C57" s="4271"/>
      <c r="D57" s="4272"/>
      <c r="E57" s="816"/>
      <c r="F57" s="817"/>
      <c r="G57" s="817">
        <f>SUM(G49+G53)+G73</f>
        <v>19</v>
      </c>
      <c r="H57" s="818"/>
      <c r="I57" s="819"/>
      <c r="J57" s="820"/>
      <c r="K57" s="816"/>
      <c r="L57" s="817"/>
      <c r="M57" s="817">
        <f>SUM(M49+M53)+M73</f>
        <v>17</v>
      </c>
      <c r="N57" s="818"/>
      <c r="O57" s="819"/>
      <c r="P57" s="820"/>
      <c r="Q57" s="816"/>
      <c r="R57" s="817"/>
      <c r="S57" s="817">
        <f>SUM(S49+S53)+S73</f>
        <v>19</v>
      </c>
      <c r="T57" s="818"/>
      <c r="U57" s="819"/>
      <c r="V57" s="820"/>
      <c r="W57" s="816"/>
      <c r="X57" s="817"/>
      <c r="Y57" s="817">
        <f>SUM(Y49+Y53)+Y73</f>
        <v>19</v>
      </c>
      <c r="Z57" s="818"/>
      <c r="AA57" s="821"/>
      <c r="AB57" s="820"/>
      <c r="AC57" s="816"/>
      <c r="AD57" s="817"/>
      <c r="AE57" s="817">
        <f>SUM(AE49+AE53)+AE73</f>
        <v>18</v>
      </c>
      <c r="AF57" s="818"/>
      <c r="AG57" s="819"/>
      <c r="AH57" s="820"/>
      <c r="AI57" s="816"/>
      <c r="AJ57" s="817"/>
      <c r="AK57" s="817">
        <f>SUM(AK49+AK53)+AK73</f>
        <v>18</v>
      </c>
      <c r="AL57" s="818"/>
      <c r="AM57" s="965"/>
      <c r="AN57" s="965"/>
      <c r="AO57" s="4270"/>
      <c r="AP57" s="4271"/>
      <c r="AQ57" s="4272"/>
      <c r="AR57" s="816"/>
      <c r="AS57" s="817"/>
      <c r="AT57" s="817">
        <f>SUM(AT49+AT53)+AT73</f>
        <v>20</v>
      </c>
      <c r="AU57" s="818"/>
      <c r="AV57" s="819"/>
      <c r="AW57" s="820"/>
      <c r="AX57" s="816"/>
      <c r="AY57" s="817"/>
      <c r="AZ57" s="817">
        <f>SUM(AZ49+AZ53)+AZ73</f>
        <v>18</v>
      </c>
      <c r="BA57" s="818"/>
      <c r="BB57" s="819"/>
      <c r="BC57" s="820"/>
      <c r="BD57" s="816"/>
      <c r="BE57" s="817"/>
      <c r="BF57" s="817">
        <f>SUM(BF49+BF53)+BF73</f>
        <v>18</v>
      </c>
      <c r="BG57" s="818"/>
      <c r="BH57" s="819"/>
      <c r="BI57" s="820"/>
      <c r="BJ57" s="816"/>
      <c r="BK57" s="817"/>
      <c r="BL57" s="817">
        <f>SUM(BL49+BL53)+BL73</f>
        <v>18</v>
      </c>
      <c r="BM57" s="818"/>
      <c r="BN57" s="819"/>
      <c r="BO57" s="820"/>
      <c r="BP57" s="816"/>
      <c r="BQ57" s="817"/>
      <c r="BR57" s="817">
        <f>SUM(BR49+BR53)+BR73</f>
        <v>20</v>
      </c>
      <c r="BS57" s="818"/>
      <c r="BT57" s="819"/>
      <c r="BU57" s="820"/>
      <c r="BV57" s="816"/>
      <c r="BW57" s="817"/>
      <c r="BX57" s="817">
        <f>SUM(BX49+BX53)+BX73</f>
        <v>18</v>
      </c>
      <c r="BY57" s="818"/>
      <c r="BZ57" s="1607">
        <f>+G57+M57+S57+Y57+AE57+AK57+AT57+AZ57+BF57+BL57+BR57+BX57</f>
        <v>222</v>
      </c>
    </row>
    <row r="58" spans="2:78" s="805" customFormat="1" ht="12" customHeight="1" thickBot="1">
      <c r="B58" s="4273"/>
      <c r="C58" s="4274"/>
      <c r="D58" s="4275"/>
      <c r="E58" s="822"/>
      <c r="F58" s="823"/>
      <c r="G58" s="823"/>
      <c r="H58" s="824">
        <f>SUM(H50+H54)+H74</f>
        <v>19</v>
      </c>
      <c r="I58" s="825"/>
      <c r="J58" s="826"/>
      <c r="K58" s="822"/>
      <c r="L58" s="823"/>
      <c r="M58" s="823"/>
      <c r="N58" s="824">
        <f>SUM(N50+N54)+N74</f>
        <v>17</v>
      </c>
      <c r="O58" s="825"/>
      <c r="P58" s="826"/>
      <c r="Q58" s="822"/>
      <c r="R58" s="823"/>
      <c r="S58" s="823"/>
      <c r="T58" s="824">
        <f>SUM(T50+T54)+T74</f>
        <v>19</v>
      </c>
      <c r="U58" s="825"/>
      <c r="V58" s="826"/>
      <c r="W58" s="822"/>
      <c r="X58" s="823"/>
      <c r="Y58" s="823"/>
      <c r="Z58" s="824">
        <f>SUM(Z50+Z54)+Z74</f>
        <v>19</v>
      </c>
      <c r="AA58" s="827"/>
      <c r="AB58" s="826"/>
      <c r="AC58" s="822"/>
      <c r="AD58" s="823"/>
      <c r="AE58" s="823"/>
      <c r="AF58" s="824">
        <f>SUM(AF50+AF54)+AF74</f>
        <v>18</v>
      </c>
      <c r="AG58" s="825"/>
      <c r="AH58" s="826"/>
      <c r="AI58" s="822"/>
      <c r="AJ58" s="823"/>
      <c r="AK58" s="823"/>
      <c r="AL58" s="824">
        <f>SUM(AL50+AL54)+AL74</f>
        <v>18</v>
      </c>
      <c r="AM58" s="965"/>
      <c r="AN58" s="965"/>
      <c r="AO58" s="4273"/>
      <c r="AP58" s="4274"/>
      <c r="AQ58" s="4275"/>
      <c r="AR58" s="822"/>
      <c r="AS58" s="823"/>
      <c r="AT58" s="823"/>
      <c r="AU58" s="824">
        <f>SUM(AU50+AU54)+AU74</f>
        <v>20</v>
      </c>
      <c r="AV58" s="825"/>
      <c r="AW58" s="826"/>
      <c r="AX58" s="822"/>
      <c r="AY58" s="823"/>
      <c r="AZ58" s="823"/>
      <c r="BA58" s="824">
        <f>SUM(BA50+BA54)+BA74</f>
        <v>18</v>
      </c>
      <c r="BB58" s="825"/>
      <c r="BC58" s="826"/>
      <c r="BD58" s="822"/>
      <c r="BE58" s="823"/>
      <c r="BF58" s="823"/>
      <c r="BG58" s="824">
        <f>SUM(BG50+BG54)+BG74</f>
        <v>18</v>
      </c>
      <c r="BH58" s="825"/>
      <c r="BI58" s="826"/>
      <c r="BJ58" s="822"/>
      <c r="BK58" s="823"/>
      <c r="BL58" s="823"/>
      <c r="BM58" s="824">
        <f>SUM(BM50+BM54)+BM74</f>
        <v>18</v>
      </c>
      <c r="BN58" s="825"/>
      <c r="BO58" s="826"/>
      <c r="BP58" s="822"/>
      <c r="BQ58" s="823"/>
      <c r="BR58" s="823"/>
      <c r="BS58" s="824">
        <f>SUM(BS50+BS54)+BS74</f>
        <v>20</v>
      </c>
      <c r="BT58" s="825"/>
      <c r="BU58" s="826"/>
      <c r="BV58" s="822"/>
      <c r="BW58" s="823"/>
      <c r="BX58" s="823"/>
      <c r="BY58" s="824">
        <f>SUM(BY50+BY54)+BY74</f>
        <v>18</v>
      </c>
      <c r="BZ58" s="1608">
        <f>+H58+N58+T58+Z58+AF58+AL58+AU58+BA58+BG58+BM58+BS58+BY58</f>
        <v>222</v>
      </c>
    </row>
    <row r="59" spans="2:78" s="808" customFormat="1" ht="12" customHeight="1">
      <c r="B59" s="755" t="s">
        <v>101</v>
      </c>
      <c r="C59" s="828"/>
      <c r="D59" s="804"/>
      <c r="E59" s="829">
        <f>(COUNTIF(E$16:E$46,"R8")+COUNTIF(E$16:E$46,"P8"))*7.5+E71*7.5</f>
        <v>105</v>
      </c>
      <c r="F59" s="830"/>
      <c r="G59" s="830"/>
      <c r="H59" s="831"/>
      <c r="I59" s="832"/>
      <c r="J59" s="833"/>
      <c r="K59" s="829">
        <f>(COUNTIF(K$16:K$46,"R8")+COUNTIF(K$16:K$46,"P8"))*7.5+K71*7.5</f>
        <v>105</v>
      </c>
      <c r="L59" s="830"/>
      <c r="M59" s="830"/>
      <c r="N59" s="831"/>
      <c r="O59" s="832"/>
      <c r="P59" s="833"/>
      <c r="Q59" s="829">
        <f>(COUNTIF(Q$16:Q$46,"R8")+COUNTIF(Q$16:Q$46,"P8"))*7.5+Q71*7.5</f>
        <v>97.5</v>
      </c>
      <c r="R59" s="830"/>
      <c r="S59" s="830"/>
      <c r="T59" s="831"/>
      <c r="U59" s="832"/>
      <c r="V59" s="833"/>
      <c r="W59" s="829">
        <f>(COUNTIF(W$16:W$46,"R8")+COUNTIF(W$16:W$46,"P8"))*7.5+W71*7.5</f>
        <v>97.5</v>
      </c>
      <c r="X59" s="830"/>
      <c r="Y59" s="830"/>
      <c r="Z59" s="831"/>
      <c r="AA59" s="835"/>
      <c r="AB59" s="833"/>
      <c r="AC59" s="829">
        <f>(COUNTIF(AC$16:AC$46,"R8")+COUNTIF(AC$16:AC$46,"P8"))*7.5+AC71*7.5</f>
        <v>112.5</v>
      </c>
      <c r="AD59" s="830"/>
      <c r="AE59" s="830"/>
      <c r="AF59" s="831"/>
      <c r="AG59" s="832"/>
      <c r="AH59" s="833"/>
      <c r="AI59" s="829">
        <f>(COUNTIF(AI$16:AI$46,"R8")+COUNTIF(AI$16:AI$46,"P8"))*7.5+AI71*7.5</f>
        <v>112.5</v>
      </c>
      <c r="AJ59" s="830"/>
      <c r="AK59" s="830"/>
      <c r="AL59" s="831"/>
      <c r="AM59" s="966"/>
      <c r="AN59" s="966"/>
      <c r="AO59" s="755" t="s">
        <v>101</v>
      </c>
      <c r="AP59" s="828"/>
      <c r="AQ59" s="804"/>
      <c r="AR59" s="834">
        <f>(COUNTIF(AR$16:AR$46,"R8")+COUNTIF(AR$16:AR$46,"P8"))*7.5+AR71*7.5</f>
        <v>112.5</v>
      </c>
      <c r="AS59" s="830"/>
      <c r="AT59" s="830"/>
      <c r="AU59" s="831"/>
      <c r="AV59" s="832"/>
      <c r="AW59" s="833"/>
      <c r="AX59" s="834">
        <f>(COUNTIF(AX$16:AX$46,"R8")+COUNTIF(AX$16:AX$46,"P8"))*7.5+AX71*7.5</f>
        <v>97.5</v>
      </c>
      <c r="AY59" s="830"/>
      <c r="AZ59" s="830"/>
      <c r="BA59" s="831"/>
      <c r="BB59" s="832"/>
      <c r="BC59" s="833"/>
      <c r="BD59" s="834">
        <f>(COUNTIF(BD$16:BD$46,"R8")+COUNTIF(BD$16:BD$46,"P8"))*7.5+BD71*7.5</f>
        <v>105</v>
      </c>
      <c r="BE59" s="830"/>
      <c r="BF59" s="830"/>
      <c r="BG59" s="831"/>
      <c r="BH59" s="832"/>
      <c r="BI59" s="833"/>
      <c r="BJ59" s="834">
        <f>(COUNTIF(BJ$16:BJ$46,"R8")+COUNTIF(BJ$16:BJ$46,"P8"))*7.5+BJ71*7.5</f>
        <v>127.5</v>
      </c>
      <c r="BK59" s="830"/>
      <c r="BL59" s="830"/>
      <c r="BM59" s="831"/>
      <c r="BN59" s="832"/>
      <c r="BO59" s="833"/>
      <c r="BP59" s="834">
        <f>(COUNTIF(BP$16:BP$46,"R8")+COUNTIF(BP$16:BP$46,"P8"))*7.5+BP71*7.5</f>
        <v>97.5</v>
      </c>
      <c r="BQ59" s="830"/>
      <c r="BR59" s="830"/>
      <c r="BS59" s="831"/>
      <c r="BT59" s="832"/>
      <c r="BU59" s="833"/>
      <c r="BV59" s="834">
        <f>(COUNTIF(BV$16:BV$46,"R8")+COUNTIF(BV$16:BV$46,"P8"))*7.5+BV71*7.5</f>
        <v>97.5</v>
      </c>
      <c r="BW59" s="830"/>
      <c r="BX59" s="830"/>
      <c r="BY59" s="831"/>
      <c r="BZ59" s="836">
        <f t="shared" ref="BZ59:BZ74" si="20">SUM(E59:BY59)</f>
        <v>1267.5</v>
      </c>
    </row>
    <row r="60" spans="2:78" s="808" customFormat="1" ht="12" customHeight="1">
      <c r="B60" s="757" t="s">
        <v>54</v>
      </c>
      <c r="C60" s="837"/>
      <c r="D60" s="806"/>
      <c r="E60" s="838"/>
      <c r="F60" s="839">
        <f>(COUNTIF(F$16:F$46,"R8")+COUNTIF(F$16:F$46,"P8"))*7.5+F72*7.5</f>
        <v>105</v>
      </c>
      <c r="G60" s="839"/>
      <c r="H60" s="840"/>
      <c r="I60" s="841"/>
      <c r="J60" s="842"/>
      <c r="K60" s="838"/>
      <c r="L60" s="839">
        <f>(COUNTIF(L$16:L$46,"R8")+COUNTIF(L$16:L$46,"P8"))*7.5+L72*7.5</f>
        <v>105</v>
      </c>
      <c r="M60" s="839"/>
      <c r="N60" s="840"/>
      <c r="O60" s="841"/>
      <c r="P60" s="842"/>
      <c r="Q60" s="838"/>
      <c r="R60" s="839">
        <f>(COUNTIF(R$16:R$46,"R8")+COUNTIF(R$16:R$46,"P8"))*7.5+R72*7.5</f>
        <v>97.5</v>
      </c>
      <c r="S60" s="839"/>
      <c r="T60" s="840"/>
      <c r="U60" s="841"/>
      <c r="V60" s="842"/>
      <c r="W60" s="838"/>
      <c r="X60" s="839">
        <f>(COUNTIF(X$16:X$46,"R8")+COUNTIF(X$16:X$46,"P8"))*7.5+X72*7.5</f>
        <v>97.5</v>
      </c>
      <c r="Y60" s="839"/>
      <c r="Z60" s="840"/>
      <c r="AA60" s="843"/>
      <c r="AB60" s="842"/>
      <c r="AC60" s="838"/>
      <c r="AD60" s="839">
        <f>(COUNTIF(AD$16:AD$46,"R8")+COUNTIF(AD$16:AD$46,"P8"))*7.5+AD72*7.5</f>
        <v>112.5</v>
      </c>
      <c r="AE60" s="839"/>
      <c r="AF60" s="840"/>
      <c r="AG60" s="841"/>
      <c r="AH60" s="842"/>
      <c r="AI60" s="838"/>
      <c r="AJ60" s="839">
        <f>(COUNTIF(AJ$16:AJ$46,"R8")+COUNTIF(AJ$16:AJ$46,"P8"))*7.5+AJ72*7.5</f>
        <v>112.5</v>
      </c>
      <c r="AK60" s="839"/>
      <c r="AL60" s="840"/>
      <c r="AM60" s="966"/>
      <c r="AN60" s="966"/>
      <c r="AO60" s="757" t="s">
        <v>54</v>
      </c>
      <c r="AP60" s="837"/>
      <c r="AQ60" s="806"/>
      <c r="AR60" s="838"/>
      <c r="AS60" s="839">
        <f>(COUNTIF(AS$16:AS$46,"R8")+COUNTIF(AS$16:AS$46,"P8"))*7.5+AS72*7.5</f>
        <v>112.5</v>
      </c>
      <c r="AT60" s="839"/>
      <c r="AU60" s="840"/>
      <c r="AV60" s="841"/>
      <c r="AW60" s="842"/>
      <c r="AX60" s="838"/>
      <c r="AY60" s="839">
        <f>(COUNTIF(AY$16:AY$46,"R8")+COUNTIF(AY$16:AY$46,"P8"))*7.5+AY72*7.5</f>
        <v>97.5</v>
      </c>
      <c r="AZ60" s="839"/>
      <c r="BA60" s="840"/>
      <c r="BB60" s="841"/>
      <c r="BC60" s="842"/>
      <c r="BD60" s="838"/>
      <c r="BE60" s="839">
        <f>(COUNTIF(BE$16:BE$46,"R8")+COUNTIF(BE$16:BE$46,"P8"))*7.5+BE72*7.5</f>
        <v>105</v>
      </c>
      <c r="BF60" s="839"/>
      <c r="BG60" s="840"/>
      <c r="BH60" s="841"/>
      <c r="BI60" s="842"/>
      <c r="BJ60" s="838"/>
      <c r="BK60" s="839">
        <f>(COUNTIF(BK$16:BK$46,"R8")+COUNTIF(BK$16:BK$46,"P8"))*7.5+BK72*7.5</f>
        <v>127.5</v>
      </c>
      <c r="BL60" s="839"/>
      <c r="BM60" s="840"/>
      <c r="BN60" s="841"/>
      <c r="BO60" s="842"/>
      <c r="BP60" s="838"/>
      <c r="BQ60" s="839">
        <f>(COUNTIF(BQ$16:BQ$46,"R8")+COUNTIF(BQ$16:BQ$46,"P8"))*7.5+BQ72*7.5</f>
        <v>97.5</v>
      </c>
      <c r="BR60" s="839"/>
      <c r="BS60" s="840"/>
      <c r="BT60" s="841"/>
      <c r="BU60" s="842"/>
      <c r="BV60" s="838"/>
      <c r="BW60" s="839">
        <f>(COUNTIF(BW$16:BW$46,"R8")+COUNTIF(BW$16:BW$46,"P8"))*7.5+BW72*7.5</f>
        <v>97.5</v>
      </c>
      <c r="BX60" s="839"/>
      <c r="BY60" s="840"/>
      <c r="BZ60" s="844">
        <f t="shared" si="20"/>
        <v>1267.5</v>
      </c>
    </row>
    <row r="61" spans="2:78" s="808" customFormat="1" ht="12" customHeight="1">
      <c r="B61" s="845" t="s">
        <v>122</v>
      </c>
      <c r="C61" s="837"/>
      <c r="D61" s="806"/>
      <c r="E61" s="838"/>
      <c r="F61" s="839"/>
      <c r="G61" s="839">
        <f>(COUNTIF(G$16:G$46,"R8")+COUNTIF(G$16:G$46,"P8"))*7.5+G73*7.5</f>
        <v>112.5</v>
      </c>
      <c r="H61" s="840"/>
      <c r="I61" s="841"/>
      <c r="J61" s="842"/>
      <c r="K61" s="838"/>
      <c r="L61" s="839"/>
      <c r="M61" s="839">
        <f>(COUNTIF(M$16:M$46,"R8")+COUNTIF(M$16:M$46,"P8"))*7.5+M73*7.5</f>
        <v>97.5</v>
      </c>
      <c r="N61" s="840"/>
      <c r="O61" s="841"/>
      <c r="P61" s="842"/>
      <c r="Q61" s="838"/>
      <c r="R61" s="839"/>
      <c r="S61" s="839">
        <f>(COUNTIF(S$16:S$46,"R8")+COUNTIF(S$16:S$46,"P8"))*7.5+S73*7.5</f>
        <v>112.5</v>
      </c>
      <c r="T61" s="840"/>
      <c r="U61" s="841"/>
      <c r="V61" s="842"/>
      <c r="W61" s="838"/>
      <c r="X61" s="839"/>
      <c r="Y61" s="839">
        <f>(COUNTIF(Y$16:Y$46,"R8")+COUNTIF(Y$16:Y$46,"P8"))*7.5+Y73*7.5</f>
        <v>112.5</v>
      </c>
      <c r="Z61" s="840"/>
      <c r="AA61" s="843"/>
      <c r="AB61" s="842"/>
      <c r="AC61" s="838"/>
      <c r="AD61" s="839"/>
      <c r="AE61" s="839">
        <f>(COUNTIF(AE$16:AE$46,"R8")+COUNTIF(AE$16:AE$46,"P8"))*7.5+AE73*7.5</f>
        <v>97.5</v>
      </c>
      <c r="AF61" s="840"/>
      <c r="AG61" s="841"/>
      <c r="AH61" s="842"/>
      <c r="AI61" s="838"/>
      <c r="AJ61" s="839"/>
      <c r="AK61" s="839">
        <f>(COUNTIF(AK$16:AK$46,"R8")+COUNTIF(AK$16:AK$46,"P8"))*7.5+AK73*7.5</f>
        <v>97.5</v>
      </c>
      <c r="AL61" s="840"/>
      <c r="AM61" s="966"/>
      <c r="AN61" s="966"/>
      <c r="AO61" s="845" t="s">
        <v>122</v>
      </c>
      <c r="AP61" s="837"/>
      <c r="AQ61" s="806"/>
      <c r="AR61" s="838"/>
      <c r="AS61" s="839"/>
      <c r="AT61" s="839">
        <f>(COUNTIF(AT$16:AT$46,"R8")+COUNTIF(AT$16:AT$46,"P8"))*7.5+AT73*7.5</f>
        <v>120</v>
      </c>
      <c r="AU61" s="840"/>
      <c r="AV61" s="841"/>
      <c r="AW61" s="842"/>
      <c r="AX61" s="838"/>
      <c r="AY61" s="839"/>
      <c r="AZ61" s="839">
        <f>(COUNTIF(AZ$16:AZ$46,"R8")+COUNTIF(AZ$16:AZ$46,"P8"))*7.5+AZ73*7.5</f>
        <v>105</v>
      </c>
      <c r="BA61" s="840"/>
      <c r="BB61" s="841"/>
      <c r="BC61" s="842"/>
      <c r="BD61" s="838"/>
      <c r="BE61" s="839"/>
      <c r="BF61" s="839">
        <f>(COUNTIF(BF$16:BF$46,"R8")+COUNTIF(BF$16:BF$46,"P8"))*7.5+BF73*7.5</f>
        <v>105</v>
      </c>
      <c r="BG61" s="840"/>
      <c r="BH61" s="841"/>
      <c r="BI61" s="842"/>
      <c r="BJ61" s="838"/>
      <c r="BK61" s="839"/>
      <c r="BL61" s="839">
        <f>(COUNTIF(BL$16:BL$46,"R8")+COUNTIF(BL$16:BL$46,"P8"))*7.5+BL73*7.5</f>
        <v>105</v>
      </c>
      <c r="BM61" s="840"/>
      <c r="BN61" s="841"/>
      <c r="BO61" s="842"/>
      <c r="BP61" s="838"/>
      <c r="BQ61" s="839"/>
      <c r="BR61" s="839">
        <f>(COUNTIF(BR$16:BR$46,"R8")+COUNTIF(BR$16:BR$46,"P8"))*7.5+BR73*7.5</f>
        <v>105</v>
      </c>
      <c r="BS61" s="840"/>
      <c r="BT61" s="841"/>
      <c r="BU61" s="842"/>
      <c r="BV61" s="838"/>
      <c r="BW61" s="839"/>
      <c r="BX61" s="839">
        <f>(COUNTIF(BX$16:BX$46,"R8")+COUNTIF(BX$16:BX$46,"P8"))*7.5+BX73*7.5</f>
        <v>105</v>
      </c>
      <c r="BY61" s="840"/>
      <c r="BZ61" s="844">
        <f t="shared" si="20"/>
        <v>1275</v>
      </c>
    </row>
    <row r="62" spans="2:78" s="808" customFormat="1" ht="12" customHeight="1" thickBot="1">
      <c r="B62" s="853"/>
      <c r="C62" s="846"/>
      <c r="D62" s="807"/>
      <c r="E62" s="847"/>
      <c r="F62" s="848"/>
      <c r="G62" s="848"/>
      <c r="H62" s="849">
        <f>(COUNTIF(H$16:H$46,"R8")+COUNTIF(H$16:H$46,"P8"))*7.5+H74*7.5</f>
        <v>112.5</v>
      </c>
      <c r="I62" s="850"/>
      <c r="J62" s="851"/>
      <c r="K62" s="847"/>
      <c r="L62" s="848"/>
      <c r="M62" s="848"/>
      <c r="N62" s="849">
        <f>(COUNTIF(N$16:N$46,"R8")+COUNTIF(N$16:N$46,"P8"))*7.5+N74*7.5</f>
        <v>97.5</v>
      </c>
      <c r="O62" s="850"/>
      <c r="P62" s="851"/>
      <c r="Q62" s="847"/>
      <c r="R62" s="848"/>
      <c r="S62" s="848"/>
      <c r="T62" s="849">
        <f>(COUNTIF(T$16:T$46,"R8")+COUNTIF(T$16:T$46,"P8"))*7.5+T74*7.5</f>
        <v>112.5</v>
      </c>
      <c r="U62" s="850"/>
      <c r="V62" s="851"/>
      <c r="W62" s="847"/>
      <c r="X62" s="848"/>
      <c r="Y62" s="848"/>
      <c r="Z62" s="849">
        <f>(COUNTIF(Z$16:Z$46,"R8")+COUNTIF(Z$16:Z$46,"P8"))*7.5+Z74*7.5</f>
        <v>112.5</v>
      </c>
      <c r="AA62" s="852"/>
      <c r="AB62" s="851"/>
      <c r="AC62" s="847"/>
      <c r="AD62" s="848"/>
      <c r="AE62" s="848"/>
      <c r="AF62" s="849">
        <f>(COUNTIF(AF$16:AF$46,"R8")+COUNTIF(AF$16:AF$46,"P8"))*7.5+AF74*7.5</f>
        <v>97.5</v>
      </c>
      <c r="AG62" s="850"/>
      <c r="AH62" s="851"/>
      <c r="AI62" s="847"/>
      <c r="AJ62" s="848"/>
      <c r="AK62" s="848"/>
      <c r="AL62" s="849">
        <f>(COUNTIF(AL$16:AL$46,"R8")+COUNTIF(AL$16:AL$46,"P8"))*7.5+AL74*7.5</f>
        <v>97.5</v>
      </c>
      <c r="AM62" s="966"/>
      <c r="AN62" s="966"/>
      <c r="AO62" s="853"/>
      <c r="AP62" s="846"/>
      <c r="AQ62" s="807"/>
      <c r="AR62" s="847"/>
      <c r="AS62" s="848"/>
      <c r="AT62" s="848"/>
      <c r="AU62" s="849">
        <f>(COUNTIF(AU$16:AU$46,"R8")+COUNTIF(AU$16:AU$46,"P8"))*7.5+AU74*7.5</f>
        <v>120</v>
      </c>
      <c r="AV62" s="850"/>
      <c r="AW62" s="851"/>
      <c r="AX62" s="847"/>
      <c r="AY62" s="848"/>
      <c r="AZ62" s="848"/>
      <c r="BA62" s="849">
        <f>(COUNTIF(BA$16:BA$46,"R8")+COUNTIF(BA$16:BA$46,"P8"))*7.5+BA74*7.5</f>
        <v>105</v>
      </c>
      <c r="BB62" s="850"/>
      <c r="BC62" s="851"/>
      <c r="BD62" s="847"/>
      <c r="BE62" s="848"/>
      <c r="BF62" s="848"/>
      <c r="BG62" s="849">
        <f>(COUNTIF(BG$16:BG$46,"R8")+COUNTIF(BG$16:BG$46,"P8"))*7.5+BG74*7.5</f>
        <v>105</v>
      </c>
      <c r="BH62" s="850"/>
      <c r="BI62" s="851"/>
      <c r="BJ62" s="847"/>
      <c r="BK62" s="848"/>
      <c r="BL62" s="848"/>
      <c r="BM62" s="849">
        <f>(COUNTIF(BM$16:BM$46,"R8")+COUNTIF(BM$16:BM$46,"P8"))*7.5+BM74*7.5</f>
        <v>105</v>
      </c>
      <c r="BN62" s="850"/>
      <c r="BO62" s="851"/>
      <c r="BP62" s="847"/>
      <c r="BQ62" s="848"/>
      <c r="BR62" s="848"/>
      <c r="BS62" s="849">
        <f>(COUNTIF(BS$16:BS$46,"R8")+COUNTIF(BS$16:BS$46,"P8"))*7.5+BS74*7.5</f>
        <v>105</v>
      </c>
      <c r="BT62" s="850"/>
      <c r="BU62" s="851"/>
      <c r="BV62" s="847"/>
      <c r="BW62" s="848"/>
      <c r="BX62" s="848"/>
      <c r="BY62" s="849">
        <f>(COUNTIF(BY$16:BY$46,"R8")+COUNTIF(BY$16:BY$46,"P8"))*7.5+BY74*7.5</f>
        <v>105</v>
      </c>
      <c r="BZ62" s="854">
        <f t="shared" si="20"/>
        <v>1275</v>
      </c>
    </row>
    <row r="63" spans="2:78" s="865" customFormat="1" ht="12" customHeight="1">
      <c r="B63" s="665" t="s">
        <v>101</v>
      </c>
      <c r="C63" s="855"/>
      <c r="D63" s="856"/>
      <c r="E63" s="829">
        <f>(COUNTIF(E$16:E$46,"R12")+COUNTIF(E$16:E$46,"N12"))*11.25</f>
        <v>45</v>
      </c>
      <c r="F63" s="857"/>
      <c r="G63" s="858"/>
      <c r="H63" s="859"/>
      <c r="I63" s="860"/>
      <c r="J63" s="861"/>
      <c r="K63" s="829">
        <f>(COUNTIF(K$16:K$46,"R12")+COUNTIF(K$16:K$46,"N12"))*11.25</f>
        <v>45</v>
      </c>
      <c r="L63" s="862"/>
      <c r="M63" s="858"/>
      <c r="N63" s="859"/>
      <c r="O63" s="860"/>
      <c r="P63" s="861"/>
      <c r="Q63" s="829">
        <f>(COUNTIF(Q$16:Q$46,"R12")+COUNTIF(Q$16:Q$46,"N12"))*11.25</f>
        <v>67.5</v>
      </c>
      <c r="R63" s="862"/>
      <c r="S63" s="858"/>
      <c r="T63" s="859"/>
      <c r="U63" s="860"/>
      <c r="V63" s="861"/>
      <c r="W63" s="829">
        <f>(COUNTIF(W$16:W$46,"R12")+COUNTIF(W$16:W$46,"N12"))*11.25</f>
        <v>45</v>
      </c>
      <c r="X63" s="862"/>
      <c r="Y63" s="858"/>
      <c r="Z63" s="859"/>
      <c r="AA63" s="863"/>
      <c r="AB63" s="861"/>
      <c r="AC63" s="829">
        <f>(COUNTIF(AC$16:AC$46,"R12")+COUNTIF(AC$16:AC$46,"N12"))*11.25</f>
        <v>45</v>
      </c>
      <c r="AD63" s="862"/>
      <c r="AE63" s="858"/>
      <c r="AF63" s="859"/>
      <c r="AG63" s="860"/>
      <c r="AH63" s="861"/>
      <c r="AI63" s="829">
        <f>(COUNTIF(AI$16:AI$46,"R12")+COUNTIF(AI$16:AI$46,"N12"))*11.25</f>
        <v>45</v>
      </c>
      <c r="AJ63" s="862"/>
      <c r="AK63" s="858"/>
      <c r="AL63" s="859"/>
      <c r="AM63" s="967"/>
      <c r="AN63" s="967"/>
      <c r="AO63" s="665" t="s">
        <v>101</v>
      </c>
      <c r="AP63" s="855"/>
      <c r="AQ63" s="856"/>
      <c r="AR63" s="864">
        <f>(COUNTIF(AR$16:AR$46,"R12")+COUNTIF(AR$16:AR$46,"N12"))*11.25</f>
        <v>45</v>
      </c>
      <c r="AS63" s="830"/>
      <c r="AT63" s="830"/>
      <c r="AU63" s="831"/>
      <c r="AV63" s="832"/>
      <c r="AW63" s="833"/>
      <c r="AX63" s="864">
        <f>(COUNTIF(AX$16:AX$46,"R12")+COUNTIF(AX$16:AX$46,"N12"))*11.25</f>
        <v>67.5</v>
      </c>
      <c r="AY63" s="830"/>
      <c r="AZ63" s="830"/>
      <c r="BA63" s="831"/>
      <c r="BB63" s="832"/>
      <c r="BC63" s="833"/>
      <c r="BD63" s="864">
        <f>(COUNTIF(BD$16:BD$46,"R12")+COUNTIF(BD$16:BD$46,"N12"))*11.25</f>
        <v>45</v>
      </c>
      <c r="BE63" s="830"/>
      <c r="BF63" s="830"/>
      <c r="BG63" s="831"/>
      <c r="BH63" s="832"/>
      <c r="BI63" s="833"/>
      <c r="BJ63" s="864">
        <f>(COUNTIF(BJ$16:BJ$46,"R12")+COUNTIF(BJ$16:BJ$46,"N12"))*11.25</f>
        <v>45</v>
      </c>
      <c r="BK63" s="830"/>
      <c r="BL63" s="830"/>
      <c r="BM63" s="831"/>
      <c r="BN63" s="832"/>
      <c r="BO63" s="833"/>
      <c r="BP63" s="829">
        <f>(COUNTIF(BP$16:BP$46,"R12")+COUNTIF(BP$16:BP$46,"N12"))*11.25</f>
        <v>45</v>
      </c>
      <c r="BQ63" s="862"/>
      <c r="BR63" s="858"/>
      <c r="BS63" s="859"/>
      <c r="BT63" s="832"/>
      <c r="BU63" s="833"/>
      <c r="BV63" s="864">
        <f>(COUNTIF(BV$16:BV$46,"R12")+COUNTIF(BV$16:BV$46,"N12"))*11.25</f>
        <v>45</v>
      </c>
      <c r="BW63" s="830"/>
      <c r="BX63" s="830"/>
      <c r="BY63" s="831"/>
      <c r="BZ63" s="836">
        <f t="shared" si="20"/>
        <v>585</v>
      </c>
    </row>
    <row r="64" spans="2:78" s="865" customFormat="1" ht="12" customHeight="1">
      <c r="B64" s="666" t="s">
        <v>54</v>
      </c>
      <c r="C64" s="866"/>
      <c r="D64" s="867"/>
      <c r="E64" s="868"/>
      <c r="F64" s="869">
        <f>(COUNTIF(F$16:F$46,"R12")+COUNTIF(F$16:F$46,"N12"))*11.25</f>
        <v>45</v>
      </c>
      <c r="G64" s="870"/>
      <c r="H64" s="871"/>
      <c r="I64" s="872"/>
      <c r="J64" s="873"/>
      <c r="K64" s="874"/>
      <c r="L64" s="869">
        <f>(COUNTIF(L$16:L$46,"R12")+COUNTIF(L$16:L$46,"N12"))*11.25</f>
        <v>45</v>
      </c>
      <c r="M64" s="870"/>
      <c r="N64" s="871"/>
      <c r="O64" s="872"/>
      <c r="P64" s="873"/>
      <c r="Q64" s="874"/>
      <c r="R64" s="869">
        <f>(COUNTIF(R$16:R$46,"R12")+COUNTIF(R$16:R$46,"N12"))*11.25</f>
        <v>67.5</v>
      </c>
      <c r="S64" s="870"/>
      <c r="T64" s="871"/>
      <c r="U64" s="872"/>
      <c r="V64" s="873"/>
      <c r="W64" s="874"/>
      <c r="X64" s="869">
        <f>(COUNTIF(X$16:X$46,"R12")+COUNTIF(X$16:X$46,"N12"))*11.25</f>
        <v>45</v>
      </c>
      <c r="Y64" s="870"/>
      <c r="Z64" s="871"/>
      <c r="AA64" s="875"/>
      <c r="AB64" s="873"/>
      <c r="AC64" s="874"/>
      <c r="AD64" s="869">
        <f>(COUNTIF(AD$16:AD$46,"R12")+COUNTIF(AD$16:AD$46,"N12"))*11.25</f>
        <v>45</v>
      </c>
      <c r="AE64" s="870"/>
      <c r="AF64" s="871"/>
      <c r="AG64" s="872"/>
      <c r="AH64" s="873"/>
      <c r="AI64" s="874"/>
      <c r="AJ64" s="869">
        <f>(COUNTIF(AJ$16:AJ$46,"R12")+COUNTIF(AJ$16:AJ$46,"N12"))*11.25</f>
        <v>45</v>
      </c>
      <c r="AK64" s="870"/>
      <c r="AL64" s="871"/>
      <c r="AM64" s="968"/>
      <c r="AN64" s="968"/>
      <c r="AO64" s="666" t="s">
        <v>54</v>
      </c>
      <c r="AP64" s="866"/>
      <c r="AQ64" s="867"/>
      <c r="AR64" s="838"/>
      <c r="AS64" s="876">
        <f>(COUNTIF(AS$16:AS$46,"R12")+COUNTIF(AS$16:AS$46,"N12"))*11.25</f>
        <v>45</v>
      </c>
      <c r="AT64" s="839"/>
      <c r="AU64" s="840"/>
      <c r="AV64" s="841"/>
      <c r="AW64" s="842"/>
      <c r="AX64" s="838"/>
      <c r="AY64" s="876">
        <f>(COUNTIF(AY$16:AY$46,"R12")+COUNTIF(AY$16:AY$46,"N12"))*11.25</f>
        <v>67.5</v>
      </c>
      <c r="AZ64" s="839"/>
      <c r="BA64" s="840"/>
      <c r="BB64" s="841"/>
      <c r="BC64" s="842"/>
      <c r="BD64" s="838"/>
      <c r="BE64" s="876">
        <f>(COUNTIF(BE$16:BE$46,"R12")+COUNTIF(BE$16:BE$46,"N12"))*11.25</f>
        <v>45</v>
      </c>
      <c r="BF64" s="839"/>
      <c r="BG64" s="840"/>
      <c r="BH64" s="841"/>
      <c r="BI64" s="842"/>
      <c r="BJ64" s="838"/>
      <c r="BK64" s="876">
        <f>(COUNTIF(BK$16:BK$46,"R12")+COUNTIF(BK$16:BK$46,"N12"))*11.25</f>
        <v>45</v>
      </c>
      <c r="BL64" s="839"/>
      <c r="BM64" s="840"/>
      <c r="BN64" s="841"/>
      <c r="BO64" s="842"/>
      <c r="BP64" s="874"/>
      <c r="BQ64" s="869">
        <f>(COUNTIF(BQ$16:BQ$46,"R12")+COUNTIF(BQ$16:BQ$46,"N12"))*11.25</f>
        <v>45</v>
      </c>
      <c r="BR64" s="870"/>
      <c r="BS64" s="871"/>
      <c r="BT64" s="841"/>
      <c r="BU64" s="842"/>
      <c r="BV64" s="838"/>
      <c r="BW64" s="876">
        <f>(COUNTIF(BW$16:BW$46,"R12")+COUNTIF(BW$16:BW$46,"N12"))*11.25</f>
        <v>45</v>
      </c>
      <c r="BX64" s="839"/>
      <c r="BY64" s="840"/>
      <c r="BZ64" s="844">
        <f t="shared" si="20"/>
        <v>585</v>
      </c>
    </row>
    <row r="65" spans="2:78" s="865" customFormat="1" ht="12" customHeight="1">
      <c r="B65" s="998" t="s">
        <v>123</v>
      </c>
      <c r="C65" s="877"/>
      <c r="D65" s="867"/>
      <c r="E65" s="878"/>
      <c r="F65" s="879"/>
      <c r="G65" s="869">
        <f>(COUNTIF(G$16:G$46,"R12")+COUNTIF(G$16:G$46,"N12"))*11.25</f>
        <v>45</v>
      </c>
      <c r="H65" s="880"/>
      <c r="I65" s="881"/>
      <c r="J65" s="882"/>
      <c r="K65" s="878"/>
      <c r="L65" s="879"/>
      <c r="M65" s="869">
        <f>(COUNTIF(M$16:M$46,"R12")+COUNTIF(M$16:M$46,"N12"))*11.25</f>
        <v>45</v>
      </c>
      <c r="N65" s="880"/>
      <c r="O65" s="881"/>
      <c r="P65" s="882"/>
      <c r="Q65" s="878"/>
      <c r="R65" s="879"/>
      <c r="S65" s="869">
        <f>(COUNTIF(S$16:S$46,"R12")+COUNTIF(S$16:S$46,"N12"))*11.25</f>
        <v>45</v>
      </c>
      <c r="T65" s="880"/>
      <c r="U65" s="881"/>
      <c r="V65" s="882"/>
      <c r="W65" s="878"/>
      <c r="X65" s="879"/>
      <c r="Y65" s="869">
        <f>(COUNTIF(Y$16:Y$46,"R12")+COUNTIF(Y$16:Y$46,"N12"))*11.25</f>
        <v>45</v>
      </c>
      <c r="Z65" s="880"/>
      <c r="AA65" s="875"/>
      <c r="AB65" s="882"/>
      <c r="AC65" s="878"/>
      <c r="AD65" s="879"/>
      <c r="AE65" s="869">
        <f>(COUNTIF(AE$16:AE$46,"R12")+COUNTIF(AE$16:AE$46,"N12"))*11.25</f>
        <v>56.25</v>
      </c>
      <c r="AF65" s="880"/>
      <c r="AG65" s="881"/>
      <c r="AH65" s="882"/>
      <c r="AI65" s="878"/>
      <c r="AJ65" s="879"/>
      <c r="AK65" s="869">
        <f>(COUNTIF(AK$16:AK$46,"R12")+COUNTIF(AK$16:AK$46,"N12"))*11.25</f>
        <v>56.25</v>
      </c>
      <c r="AL65" s="880"/>
      <c r="AM65" s="866"/>
      <c r="AN65" s="866"/>
      <c r="AO65" s="998" t="s">
        <v>123</v>
      </c>
      <c r="AP65" s="877"/>
      <c r="AQ65" s="867"/>
      <c r="AR65" s="883"/>
      <c r="AS65" s="876"/>
      <c r="AT65" s="876">
        <f>(COUNTIF(AT$16:AT$46,"R12")+COUNTIF(AT$16:AT$46,"N12"))*11.25</f>
        <v>45</v>
      </c>
      <c r="AU65" s="884"/>
      <c r="AV65" s="885"/>
      <c r="AW65" s="886"/>
      <c r="AX65" s="883"/>
      <c r="AY65" s="876"/>
      <c r="AZ65" s="876">
        <f>(COUNTIF(AZ$16:AZ$46,"R12")+COUNTIF(AZ$16:AZ$46,"N12"))*11.25</f>
        <v>45</v>
      </c>
      <c r="BA65" s="884"/>
      <c r="BB65" s="885"/>
      <c r="BC65" s="886"/>
      <c r="BD65" s="883"/>
      <c r="BE65" s="876"/>
      <c r="BF65" s="876">
        <f>(COUNTIF(BF$16:BF$46,"R12")+COUNTIF(BF$16:BF$46,"N12"))*11.25</f>
        <v>45</v>
      </c>
      <c r="BG65" s="884"/>
      <c r="BH65" s="885"/>
      <c r="BI65" s="886"/>
      <c r="BJ65" s="883"/>
      <c r="BK65" s="876"/>
      <c r="BL65" s="876">
        <f>(COUNTIF(BL$16:BL$46,"R12")+COUNTIF(BL$16:BL$46,"N12"))*11.25</f>
        <v>45</v>
      </c>
      <c r="BM65" s="884"/>
      <c r="BN65" s="885"/>
      <c r="BO65" s="886"/>
      <c r="BP65" s="878"/>
      <c r="BQ65" s="879"/>
      <c r="BR65" s="869">
        <f>(COUNTIF(BR$16:BR$46,"R12")+COUNTIF(BR$16:BR$46,"N12"))*11.25</f>
        <v>67.5</v>
      </c>
      <c r="BS65" s="880"/>
      <c r="BT65" s="885"/>
      <c r="BU65" s="886"/>
      <c r="BV65" s="883"/>
      <c r="BW65" s="876"/>
      <c r="BX65" s="876">
        <f>(COUNTIF(BX$16:BX$46,"R12")+COUNTIF(BX$16:BX$46,"N12"))*11.25</f>
        <v>45</v>
      </c>
      <c r="BY65" s="884"/>
      <c r="BZ65" s="844">
        <f t="shared" si="20"/>
        <v>585</v>
      </c>
    </row>
    <row r="66" spans="2:78" s="865" customFormat="1" ht="12" customHeight="1" thickBot="1">
      <c r="B66" s="896" t="s">
        <v>105</v>
      </c>
      <c r="C66" s="887"/>
      <c r="D66" s="888"/>
      <c r="E66" s="889"/>
      <c r="F66" s="890"/>
      <c r="G66" s="891"/>
      <c r="H66" s="892">
        <f>(COUNTIF(H$16:H$46,"R12")+COUNTIF(H$16:H$46,"N12"))*11.25</f>
        <v>45</v>
      </c>
      <c r="I66" s="893"/>
      <c r="J66" s="894"/>
      <c r="K66" s="889"/>
      <c r="L66" s="890"/>
      <c r="M66" s="891"/>
      <c r="N66" s="892">
        <f>(COUNTIF(N$16:N$46,"R12")+COUNTIF(N$16:N$46,"N12"))*11.25</f>
        <v>45</v>
      </c>
      <c r="O66" s="893"/>
      <c r="P66" s="894"/>
      <c r="Q66" s="889"/>
      <c r="R66" s="890"/>
      <c r="S66" s="891"/>
      <c r="T66" s="892">
        <f>(COUNTIF(T$16:T$46,"R12")+COUNTIF(T$16:T$46,"N12"))*11.25</f>
        <v>45</v>
      </c>
      <c r="U66" s="893"/>
      <c r="V66" s="894"/>
      <c r="W66" s="889"/>
      <c r="X66" s="890"/>
      <c r="Y66" s="891"/>
      <c r="Z66" s="892">
        <f>(COUNTIF(Z$16:Z$46,"R12")+COUNTIF(Z$16:Z$46,"N12"))*11.25</f>
        <v>45</v>
      </c>
      <c r="AA66" s="895"/>
      <c r="AB66" s="894"/>
      <c r="AC66" s="889"/>
      <c r="AD66" s="890"/>
      <c r="AE66" s="891"/>
      <c r="AF66" s="892">
        <f>(COUNTIF(AF$16:AF$46,"R12")+COUNTIF(AF$16:AF$46,"N12"))*11.25</f>
        <v>56.25</v>
      </c>
      <c r="AG66" s="893"/>
      <c r="AH66" s="894"/>
      <c r="AI66" s="889"/>
      <c r="AJ66" s="890"/>
      <c r="AK66" s="891"/>
      <c r="AL66" s="892">
        <f>(COUNTIF(AL$16:AL$46,"R12")+COUNTIF(AL$16:AL$46,"N12"))*11.25</f>
        <v>56.25</v>
      </c>
      <c r="AM66" s="866"/>
      <c r="AN66" s="866"/>
      <c r="AO66" s="896" t="s">
        <v>105</v>
      </c>
      <c r="AP66" s="887"/>
      <c r="AQ66" s="888"/>
      <c r="AR66" s="897"/>
      <c r="AS66" s="898"/>
      <c r="AT66" s="898"/>
      <c r="AU66" s="899">
        <f>(COUNTIF(AU$16:AU$46,"R12")+COUNTIF(AU$16:AU$46,"N12"))*11.25</f>
        <v>45</v>
      </c>
      <c r="AV66" s="900"/>
      <c r="AW66" s="901"/>
      <c r="AX66" s="897"/>
      <c r="AY66" s="898"/>
      <c r="AZ66" s="898"/>
      <c r="BA66" s="899">
        <f>(COUNTIF(BA$16:BA$46,"R12")+COUNTIF(BA$16:BA$46,"N12"))*11.25</f>
        <v>45</v>
      </c>
      <c r="BB66" s="900"/>
      <c r="BC66" s="901"/>
      <c r="BD66" s="897"/>
      <c r="BE66" s="898"/>
      <c r="BF66" s="898"/>
      <c r="BG66" s="899">
        <f>(COUNTIF(BG$16:BG$46,"R12")+COUNTIF(BG$16:BG$46,"N12"))*11.25</f>
        <v>45</v>
      </c>
      <c r="BH66" s="900"/>
      <c r="BI66" s="901"/>
      <c r="BJ66" s="897"/>
      <c r="BK66" s="898"/>
      <c r="BL66" s="898"/>
      <c r="BM66" s="899">
        <f>(COUNTIF(BM$16:BM$46,"R12")+COUNTIF(BM$16:BM$46,"N12"))*11.25</f>
        <v>45</v>
      </c>
      <c r="BN66" s="900"/>
      <c r="BO66" s="901"/>
      <c r="BP66" s="889"/>
      <c r="BQ66" s="890"/>
      <c r="BR66" s="891"/>
      <c r="BS66" s="892">
        <f>(COUNTIF(BS$16:BS$46,"R12")+COUNTIF(BS$16:BS$46,"N12"))*11.25</f>
        <v>67.5</v>
      </c>
      <c r="BT66" s="900"/>
      <c r="BU66" s="901"/>
      <c r="BV66" s="897"/>
      <c r="BW66" s="898"/>
      <c r="BX66" s="898"/>
      <c r="BY66" s="899">
        <f>(COUNTIF(BY$16:BY$46,"R12")+COUNTIF(BY$16:BY$46,"N12"))*11.25</f>
        <v>45</v>
      </c>
      <c r="BZ66" s="854">
        <f t="shared" si="20"/>
        <v>585</v>
      </c>
    </row>
    <row r="67" spans="2:78" s="865" customFormat="1" ht="12" customHeight="1">
      <c r="B67" s="4276" t="s">
        <v>175</v>
      </c>
      <c r="C67" s="4277"/>
      <c r="D67" s="4278"/>
      <c r="E67" s="829">
        <f>E59+E63</f>
        <v>150</v>
      </c>
      <c r="F67" s="857"/>
      <c r="G67" s="858"/>
      <c r="H67" s="859"/>
      <c r="I67" s="860"/>
      <c r="J67" s="861"/>
      <c r="K67" s="829">
        <f>K59+K63</f>
        <v>150</v>
      </c>
      <c r="L67" s="862"/>
      <c r="M67" s="858"/>
      <c r="N67" s="859"/>
      <c r="O67" s="860"/>
      <c r="P67" s="861"/>
      <c r="Q67" s="829">
        <f>Q59+Q63</f>
        <v>165</v>
      </c>
      <c r="R67" s="862"/>
      <c r="S67" s="858"/>
      <c r="T67" s="859"/>
      <c r="U67" s="860"/>
      <c r="V67" s="861"/>
      <c r="W67" s="829">
        <f>W59+W63</f>
        <v>142.5</v>
      </c>
      <c r="X67" s="862"/>
      <c r="Y67" s="858"/>
      <c r="Z67" s="859"/>
      <c r="AA67" s="863"/>
      <c r="AB67" s="861"/>
      <c r="AC67" s="829">
        <f>AC59+AC63</f>
        <v>157.5</v>
      </c>
      <c r="AD67" s="862"/>
      <c r="AE67" s="858"/>
      <c r="AF67" s="859"/>
      <c r="AG67" s="860"/>
      <c r="AH67" s="861"/>
      <c r="AI67" s="829">
        <f>AI59+AI63</f>
        <v>157.5</v>
      </c>
      <c r="AJ67" s="862"/>
      <c r="AK67" s="858"/>
      <c r="AL67" s="859"/>
      <c r="AM67" s="967"/>
      <c r="AN67" s="967"/>
      <c r="AO67" s="4276" t="s">
        <v>175</v>
      </c>
      <c r="AP67" s="4277"/>
      <c r="AQ67" s="4278"/>
      <c r="AR67" s="864">
        <f>AR59+AR63</f>
        <v>157.5</v>
      </c>
      <c r="AS67" s="830"/>
      <c r="AT67" s="830"/>
      <c r="AU67" s="831"/>
      <c r="AV67" s="832"/>
      <c r="AW67" s="833"/>
      <c r="AX67" s="864">
        <f>AX59+AX63</f>
        <v>165</v>
      </c>
      <c r="AY67" s="830"/>
      <c r="AZ67" s="830"/>
      <c r="BA67" s="831"/>
      <c r="BB67" s="832"/>
      <c r="BC67" s="833"/>
      <c r="BD67" s="864">
        <f>BD59+BD63</f>
        <v>150</v>
      </c>
      <c r="BE67" s="830"/>
      <c r="BF67" s="830"/>
      <c r="BG67" s="831"/>
      <c r="BH67" s="832"/>
      <c r="BI67" s="833"/>
      <c r="BJ67" s="864">
        <f>BJ59+BJ63</f>
        <v>172.5</v>
      </c>
      <c r="BK67" s="830"/>
      <c r="BL67" s="830"/>
      <c r="BM67" s="831"/>
      <c r="BN67" s="832"/>
      <c r="BO67" s="833"/>
      <c r="BP67" s="829">
        <f>BP59+BP63</f>
        <v>142.5</v>
      </c>
      <c r="BQ67" s="862"/>
      <c r="BR67" s="858"/>
      <c r="BS67" s="859"/>
      <c r="BT67" s="832"/>
      <c r="BU67" s="833"/>
      <c r="BV67" s="864">
        <f>BV59+BV63</f>
        <v>142.5</v>
      </c>
      <c r="BW67" s="830"/>
      <c r="BX67" s="830"/>
      <c r="BY67" s="831"/>
      <c r="BZ67" s="1604">
        <f t="shared" si="20"/>
        <v>1852.5</v>
      </c>
    </row>
    <row r="68" spans="2:78" s="865" customFormat="1" ht="12" customHeight="1">
      <c r="B68" s="4279"/>
      <c r="C68" s="4280"/>
      <c r="D68" s="4281"/>
      <c r="E68" s="868"/>
      <c r="F68" s="869">
        <f>F60+F64</f>
        <v>150</v>
      </c>
      <c r="G68" s="870"/>
      <c r="H68" s="871"/>
      <c r="I68" s="872"/>
      <c r="J68" s="873"/>
      <c r="K68" s="874"/>
      <c r="L68" s="869">
        <f>L60+L64</f>
        <v>150</v>
      </c>
      <c r="M68" s="870"/>
      <c r="N68" s="871"/>
      <c r="O68" s="872"/>
      <c r="P68" s="873"/>
      <c r="Q68" s="874"/>
      <c r="R68" s="869">
        <f>R60+R64</f>
        <v>165</v>
      </c>
      <c r="S68" s="870"/>
      <c r="T68" s="871"/>
      <c r="U68" s="872"/>
      <c r="V68" s="873"/>
      <c r="W68" s="874"/>
      <c r="X68" s="869">
        <f>X60+X64</f>
        <v>142.5</v>
      </c>
      <c r="Y68" s="870"/>
      <c r="Z68" s="871"/>
      <c r="AA68" s="875"/>
      <c r="AB68" s="873"/>
      <c r="AC68" s="874"/>
      <c r="AD68" s="869">
        <f>AD60+AD64</f>
        <v>157.5</v>
      </c>
      <c r="AE68" s="870"/>
      <c r="AF68" s="871"/>
      <c r="AG68" s="872"/>
      <c r="AH68" s="873"/>
      <c r="AI68" s="874"/>
      <c r="AJ68" s="869">
        <f>AJ60+AJ64</f>
        <v>157.5</v>
      </c>
      <c r="AK68" s="870"/>
      <c r="AL68" s="871"/>
      <c r="AM68" s="968"/>
      <c r="AN68" s="968"/>
      <c r="AO68" s="4279"/>
      <c r="AP68" s="4280"/>
      <c r="AQ68" s="4281"/>
      <c r="AR68" s="838"/>
      <c r="AS68" s="876">
        <f>AS60+AS64</f>
        <v>157.5</v>
      </c>
      <c r="AT68" s="839"/>
      <c r="AU68" s="840"/>
      <c r="AV68" s="841"/>
      <c r="AW68" s="842"/>
      <c r="AX68" s="838"/>
      <c r="AY68" s="876">
        <f>AY60+AY64</f>
        <v>165</v>
      </c>
      <c r="AZ68" s="839"/>
      <c r="BA68" s="840"/>
      <c r="BB68" s="841"/>
      <c r="BC68" s="842"/>
      <c r="BD68" s="838"/>
      <c r="BE68" s="876">
        <f>BE60+BE64</f>
        <v>150</v>
      </c>
      <c r="BF68" s="839"/>
      <c r="BG68" s="840"/>
      <c r="BH68" s="841"/>
      <c r="BI68" s="842"/>
      <c r="BJ68" s="838"/>
      <c r="BK68" s="876">
        <f>BK60+BK64</f>
        <v>172.5</v>
      </c>
      <c r="BL68" s="839"/>
      <c r="BM68" s="840"/>
      <c r="BN68" s="841"/>
      <c r="BO68" s="842"/>
      <c r="BP68" s="874"/>
      <c r="BQ68" s="869">
        <f>BQ60+BQ64</f>
        <v>142.5</v>
      </c>
      <c r="BR68" s="870"/>
      <c r="BS68" s="871"/>
      <c r="BT68" s="841"/>
      <c r="BU68" s="842"/>
      <c r="BV68" s="838"/>
      <c r="BW68" s="876">
        <f>BW60+BW64</f>
        <v>142.5</v>
      </c>
      <c r="BX68" s="839"/>
      <c r="BY68" s="840"/>
      <c r="BZ68" s="1605">
        <f t="shared" si="20"/>
        <v>1852.5</v>
      </c>
    </row>
    <row r="69" spans="2:78" s="865" customFormat="1" ht="12" customHeight="1">
      <c r="B69" s="4279"/>
      <c r="C69" s="4280"/>
      <c r="D69" s="4281"/>
      <c r="E69" s="878"/>
      <c r="F69" s="879"/>
      <c r="G69" s="869">
        <f>G61+G65</f>
        <v>157.5</v>
      </c>
      <c r="H69" s="880"/>
      <c r="I69" s="881"/>
      <c r="J69" s="882"/>
      <c r="K69" s="878"/>
      <c r="L69" s="879"/>
      <c r="M69" s="869">
        <f>M61+M65</f>
        <v>142.5</v>
      </c>
      <c r="N69" s="880"/>
      <c r="O69" s="881"/>
      <c r="P69" s="882"/>
      <c r="Q69" s="878"/>
      <c r="R69" s="879"/>
      <c r="S69" s="869">
        <f>S61+S65</f>
        <v>157.5</v>
      </c>
      <c r="T69" s="880"/>
      <c r="U69" s="881"/>
      <c r="V69" s="882"/>
      <c r="W69" s="878"/>
      <c r="X69" s="879"/>
      <c r="Y69" s="869">
        <f>Y61+Y65</f>
        <v>157.5</v>
      </c>
      <c r="Z69" s="880"/>
      <c r="AA69" s="875"/>
      <c r="AB69" s="882"/>
      <c r="AC69" s="878"/>
      <c r="AD69" s="879"/>
      <c r="AE69" s="869">
        <f>AE61+AE65</f>
        <v>153.75</v>
      </c>
      <c r="AF69" s="880"/>
      <c r="AG69" s="881"/>
      <c r="AH69" s="882"/>
      <c r="AI69" s="878"/>
      <c r="AJ69" s="879"/>
      <c r="AK69" s="869">
        <f>AK61+AK65</f>
        <v>153.75</v>
      </c>
      <c r="AL69" s="880"/>
      <c r="AM69" s="866"/>
      <c r="AN69" s="866"/>
      <c r="AO69" s="4279"/>
      <c r="AP69" s="4280"/>
      <c r="AQ69" s="4281"/>
      <c r="AR69" s="883"/>
      <c r="AS69" s="876"/>
      <c r="AT69" s="876">
        <f>AT61+AT65</f>
        <v>165</v>
      </c>
      <c r="AU69" s="884"/>
      <c r="AV69" s="885"/>
      <c r="AW69" s="886"/>
      <c r="AX69" s="883"/>
      <c r="AY69" s="876"/>
      <c r="AZ69" s="876">
        <f>AZ61+AZ65</f>
        <v>150</v>
      </c>
      <c r="BA69" s="884"/>
      <c r="BB69" s="885"/>
      <c r="BC69" s="886"/>
      <c r="BD69" s="883"/>
      <c r="BE69" s="876"/>
      <c r="BF69" s="876">
        <f>BF61+BF65</f>
        <v>150</v>
      </c>
      <c r="BG69" s="884"/>
      <c r="BH69" s="885"/>
      <c r="BI69" s="886"/>
      <c r="BJ69" s="883"/>
      <c r="BK69" s="876"/>
      <c r="BL69" s="876">
        <f>BL61+BL65</f>
        <v>150</v>
      </c>
      <c r="BM69" s="884"/>
      <c r="BN69" s="885"/>
      <c r="BO69" s="886"/>
      <c r="BP69" s="878"/>
      <c r="BQ69" s="879"/>
      <c r="BR69" s="869">
        <f>BR61+BR65</f>
        <v>172.5</v>
      </c>
      <c r="BS69" s="880"/>
      <c r="BT69" s="885"/>
      <c r="BU69" s="886"/>
      <c r="BV69" s="883"/>
      <c r="BW69" s="876"/>
      <c r="BX69" s="876">
        <f>BX61+BX65</f>
        <v>150</v>
      </c>
      <c r="BY69" s="884"/>
      <c r="BZ69" s="844">
        <f t="shared" si="20"/>
        <v>1860</v>
      </c>
    </row>
    <row r="70" spans="2:78" s="865" customFormat="1" ht="12" customHeight="1" thickBot="1">
      <c r="B70" s="4282"/>
      <c r="C70" s="4283"/>
      <c r="D70" s="4284"/>
      <c r="E70" s="889"/>
      <c r="F70" s="890"/>
      <c r="G70" s="891"/>
      <c r="H70" s="892">
        <f>H62+H66</f>
        <v>157.5</v>
      </c>
      <c r="I70" s="893"/>
      <c r="J70" s="894"/>
      <c r="K70" s="889"/>
      <c r="L70" s="890"/>
      <c r="M70" s="891"/>
      <c r="N70" s="892">
        <f>N62+N66</f>
        <v>142.5</v>
      </c>
      <c r="O70" s="893"/>
      <c r="P70" s="894"/>
      <c r="Q70" s="889"/>
      <c r="R70" s="890"/>
      <c r="S70" s="891"/>
      <c r="T70" s="892">
        <f>T62+T66</f>
        <v>157.5</v>
      </c>
      <c r="U70" s="893"/>
      <c r="V70" s="894"/>
      <c r="W70" s="889"/>
      <c r="X70" s="890"/>
      <c r="Y70" s="891"/>
      <c r="Z70" s="892">
        <f>Z62+Z66</f>
        <v>157.5</v>
      </c>
      <c r="AA70" s="895"/>
      <c r="AB70" s="894"/>
      <c r="AC70" s="889"/>
      <c r="AD70" s="890"/>
      <c r="AE70" s="891"/>
      <c r="AF70" s="892">
        <f>AF62+AF66</f>
        <v>153.75</v>
      </c>
      <c r="AG70" s="893"/>
      <c r="AH70" s="894"/>
      <c r="AI70" s="889"/>
      <c r="AJ70" s="890"/>
      <c r="AK70" s="891"/>
      <c r="AL70" s="892">
        <f>AL62+AL66</f>
        <v>153.75</v>
      </c>
      <c r="AM70" s="866"/>
      <c r="AN70" s="866"/>
      <c r="AO70" s="4282"/>
      <c r="AP70" s="4283"/>
      <c r="AQ70" s="4284"/>
      <c r="AR70" s="897"/>
      <c r="AS70" s="898"/>
      <c r="AT70" s="898"/>
      <c r="AU70" s="899">
        <f>AU62+AU66</f>
        <v>165</v>
      </c>
      <c r="AV70" s="900"/>
      <c r="AW70" s="901"/>
      <c r="AX70" s="897"/>
      <c r="AY70" s="898"/>
      <c r="AZ70" s="898"/>
      <c r="BA70" s="899">
        <f>BA62+BA66</f>
        <v>150</v>
      </c>
      <c r="BB70" s="900"/>
      <c r="BC70" s="901"/>
      <c r="BD70" s="897"/>
      <c r="BE70" s="898"/>
      <c r="BF70" s="898"/>
      <c r="BG70" s="899">
        <f>BG62+BG66</f>
        <v>150</v>
      </c>
      <c r="BH70" s="900"/>
      <c r="BI70" s="901"/>
      <c r="BJ70" s="897"/>
      <c r="BK70" s="898"/>
      <c r="BL70" s="898"/>
      <c r="BM70" s="899">
        <f>BM62+BM66</f>
        <v>150</v>
      </c>
      <c r="BN70" s="900"/>
      <c r="BO70" s="901"/>
      <c r="BP70" s="889"/>
      <c r="BQ70" s="890"/>
      <c r="BR70" s="891"/>
      <c r="BS70" s="892">
        <f>BS62+BS66</f>
        <v>172.5</v>
      </c>
      <c r="BT70" s="900"/>
      <c r="BU70" s="901"/>
      <c r="BV70" s="897"/>
      <c r="BW70" s="898"/>
      <c r="BX70" s="898"/>
      <c r="BY70" s="899">
        <f>BY62+BY66</f>
        <v>150</v>
      </c>
      <c r="BZ70" s="854">
        <f t="shared" si="20"/>
        <v>1860</v>
      </c>
    </row>
    <row r="71" spans="2:78" s="902" customFormat="1" ht="12" customHeight="1">
      <c r="B71" s="4258" t="s">
        <v>176</v>
      </c>
      <c r="C71" s="4259"/>
      <c r="D71" s="4260"/>
      <c r="E71" s="1937">
        <v>4</v>
      </c>
      <c r="F71" s="1938"/>
      <c r="G71" s="1938"/>
      <c r="H71" s="1939"/>
      <c r="I71" s="1940"/>
      <c r="J71" s="1941"/>
      <c r="K71" s="1937">
        <v>4</v>
      </c>
      <c r="L71" s="1938"/>
      <c r="M71" s="1938"/>
      <c r="N71" s="1939"/>
      <c r="O71" s="1940"/>
      <c r="P71" s="1941"/>
      <c r="Q71" s="1937">
        <v>3</v>
      </c>
      <c r="R71" s="1938"/>
      <c r="S71" s="1938"/>
      <c r="T71" s="1939"/>
      <c r="U71" s="1940"/>
      <c r="V71" s="1941"/>
      <c r="W71" s="1937">
        <v>4</v>
      </c>
      <c r="X71" s="1938"/>
      <c r="Y71" s="1938"/>
      <c r="Z71" s="1939"/>
      <c r="AA71" s="1940"/>
      <c r="AB71" s="1941"/>
      <c r="AC71" s="1937">
        <v>4</v>
      </c>
      <c r="AD71" s="1938"/>
      <c r="AE71" s="1938"/>
      <c r="AF71" s="1939"/>
      <c r="AG71" s="1940"/>
      <c r="AH71" s="1941"/>
      <c r="AI71" s="1937">
        <v>4</v>
      </c>
      <c r="AJ71" s="1938"/>
      <c r="AK71" s="1938"/>
      <c r="AL71" s="1939"/>
      <c r="AM71" s="969"/>
      <c r="AN71" s="969"/>
      <c r="AO71" s="4258" t="s">
        <v>176</v>
      </c>
      <c r="AP71" s="4259"/>
      <c r="AQ71" s="4260"/>
      <c r="AR71" s="1952">
        <v>4</v>
      </c>
      <c r="AS71" s="1953"/>
      <c r="AT71" s="1953"/>
      <c r="AU71" s="1954"/>
      <c r="AV71" s="1955"/>
      <c r="AW71" s="1956"/>
      <c r="AX71" s="1952">
        <v>3</v>
      </c>
      <c r="AY71" s="1953"/>
      <c r="AZ71" s="1953"/>
      <c r="BA71" s="1954"/>
      <c r="BB71" s="1955"/>
      <c r="BC71" s="1956"/>
      <c r="BD71" s="1937">
        <v>4</v>
      </c>
      <c r="BE71" s="1938"/>
      <c r="BF71" s="1938"/>
      <c r="BG71" s="1939"/>
      <c r="BH71" s="1955"/>
      <c r="BI71" s="1956"/>
      <c r="BJ71" s="1937">
        <v>4</v>
      </c>
      <c r="BK71" s="1938"/>
      <c r="BL71" s="1938"/>
      <c r="BM71" s="1939"/>
      <c r="BN71" s="1955"/>
      <c r="BO71" s="1956"/>
      <c r="BP71" s="1937">
        <v>4</v>
      </c>
      <c r="BQ71" s="1938"/>
      <c r="BR71" s="1938"/>
      <c r="BS71" s="1939"/>
      <c r="BT71" s="1955"/>
      <c r="BU71" s="1956"/>
      <c r="BV71" s="1937">
        <v>4</v>
      </c>
      <c r="BW71" s="1938"/>
      <c r="BX71" s="1938"/>
      <c r="BY71" s="1939"/>
      <c r="BZ71" s="2435">
        <f t="shared" si="20"/>
        <v>46</v>
      </c>
    </row>
    <row r="72" spans="2:78" s="809" customFormat="1" ht="12" customHeight="1">
      <c r="B72" s="4261"/>
      <c r="C72" s="4262"/>
      <c r="D72" s="4263"/>
      <c r="E72" s="2436"/>
      <c r="F72" s="2437">
        <v>4</v>
      </c>
      <c r="G72" s="2437"/>
      <c r="H72" s="2438"/>
      <c r="I72" s="2439"/>
      <c r="J72" s="2440"/>
      <c r="K72" s="2436"/>
      <c r="L72" s="2437">
        <v>4</v>
      </c>
      <c r="M72" s="2437"/>
      <c r="N72" s="2438"/>
      <c r="O72" s="2439"/>
      <c r="P72" s="2440"/>
      <c r="Q72" s="2436"/>
      <c r="R72" s="2437">
        <v>3</v>
      </c>
      <c r="S72" s="2437"/>
      <c r="T72" s="2438"/>
      <c r="U72" s="2439"/>
      <c r="V72" s="2440"/>
      <c r="W72" s="2436"/>
      <c r="X72" s="2437">
        <v>4</v>
      </c>
      <c r="Y72" s="2437"/>
      <c r="Z72" s="2438"/>
      <c r="AA72" s="1940"/>
      <c r="AB72" s="2440"/>
      <c r="AC72" s="2436"/>
      <c r="AD72" s="2437">
        <v>4</v>
      </c>
      <c r="AE72" s="2437"/>
      <c r="AF72" s="2438"/>
      <c r="AG72" s="2439"/>
      <c r="AH72" s="2440"/>
      <c r="AI72" s="2436"/>
      <c r="AJ72" s="2437">
        <v>4</v>
      </c>
      <c r="AK72" s="2437"/>
      <c r="AL72" s="2438"/>
      <c r="AM72" s="970"/>
      <c r="AN72" s="970"/>
      <c r="AO72" s="4261"/>
      <c r="AP72" s="4262"/>
      <c r="AQ72" s="4263"/>
      <c r="AR72" s="1942"/>
      <c r="AS72" s="1943">
        <v>4</v>
      </c>
      <c r="AT72" s="1943"/>
      <c r="AU72" s="1944"/>
      <c r="AV72" s="1945"/>
      <c r="AW72" s="1946"/>
      <c r="AX72" s="1942"/>
      <c r="AY72" s="1943">
        <v>3</v>
      </c>
      <c r="AZ72" s="1943"/>
      <c r="BA72" s="1944"/>
      <c r="BB72" s="1945"/>
      <c r="BC72" s="1946"/>
      <c r="BD72" s="2436"/>
      <c r="BE72" s="2437">
        <v>4</v>
      </c>
      <c r="BF72" s="2437"/>
      <c r="BG72" s="2438"/>
      <c r="BH72" s="1945"/>
      <c r="BI72" s="1946"/>
      <c r="BJ72" s="2436"/>
      <c r="BK72" s="2437">
        <v>4</v>
      </c>
      <c r="BL72" s="2437"/>
      <c r="BM72" s="2438"/>
      <c r="BN72" s="1945"/>
      <c r="BO72" s="1946"/>
      <c r="BP72" s="2436"/>
      <c r="BQ72" s="2437">
        <v>4</v>
      </c>
      <c r="BR72" s="2437"/>
      <c r="BS72" s="2438"/>
      <c r="BT72" s="1945"/>
      <c r="BU72" s="1946"/>
      <c r="BV72" s="2436"/>
      <c r="BW72" s="2437">
        <v>4</v>
      </c>
      <c r="BX72" s="2437"/>
      <c r="BY72" s="2438"/>
      <c r="BZ72" s="769">
        <f t="shared" si="20"/>
        <v>46</v>
      </c>
    </row>
    <row r="73" spans="2:78" s="809" customFormat="1" ht="12" customHeight="1">
      <c r="B73" s="4261"/>
      <c r="C73" s="4262"/>
      <c r="D73" s="4263"/>
      <c r="E73" s="2436"/>
      <c r="F73" s="2437"/>
      <c r="G73" s="2437">
        <v>4</v>
      </c>
      <c r="H73" s="2438"/>
      <c r="I73" s="2439"/>
      <c r="J73" s="2440"/>
      <c r="K73" s="2436"/>
      <c r="L73" s="2437"/>
      <c r="M73" s="2437">
        <v>3</v>
      </c>
      <c r="N73" s="2438"/>
      <c r="O73" s="2439"/>
      <c r="P73" s="2440"/>
      <c r="Q73" s="2436"/>
      <c r="R73" s="2437"/>
      <c r="S73" s="2437">
        <v>4</v>
      </c>
      <c r="T73" s="2438"/>
      <c r="U73" s="2439"/>
      <c r="V73" s="2440"/>
      <c r="W73" s="2436"/>
      <c r="X73" s="2437"/>
      <c r="Y73" s="2437">
        <v>4</v>
      </c>
      <c r="Z73" s="2438"/>
      <c r="AA73" s="1940"/>
      <c r="AB73" s="2440"/>
      <c r="AC73" s="2436"/>
      <c r="AD73" s="2437"/>
      <c r="AE73" s="2437">
        <v>4</v>
      </c>
      <c r="AF73" s="2438"/>
      <c r="AG73" s="2439"/>
      <c r="AH73" s="2440"/>
      <c r="AI73" s="2436"/>
      <c r="AJ73" s="2437"/>
      <c r="AK73" s="2437">
        <v>3</v>
      </c>
      <c r="AL73" s="2438"/>
      <c r="AM73" s="970"/>
      <c r="AN73" s="970"/>
      <c r="AO73" s="4261"/>
      <c r="AP73" s="4262"/>
      <c r="AQ73" s="4263"/>
      <c r="AR73" s="1942"/>
      <c r="AS73" s="1943"/>
      <c r="AT73" s="1943">
        <v>4</v>
      </c>
      <c r="AU73" s="1944"/>
      <c r="AV73" s="1945"/>
      <c r="AW73" s="1946"/>
      <c r="AX73" s="1942"/>
      <c r="AY73" s="1943"/>
      <c r="AZ73" s="1943">
        <v>4</v>
      </c>
      <c r="BA73" s="1944"/>
      <c r="BB73" s="1945"/>
      <c r="BC73" s="1946"/>
      <c r="BD73" s="2436"/>
      <c r="BE73" s="2437"/>
      <c r="BF73" s="2437">
        <v>3</v>
      </c>
      <c r="BG73" s="2438"/>
      <c r="BH73" s="1945"/>
      <c r="BI73" s="1946"/>
      <c r="BJ73" s="2436"/>
      <c r="BK73" s="2437"/>
      <c r="BL73" s="2437">
        <v>4</v>
      </c>
      <c r="BM73" s="2438"/>
      <c r="BN73" s="1945"/>
      <c r="BO73" s="1946"/>
      <c r="BP73" s="2436"/>
      <c r="BQ73" s="2437"/>
      <c r="BR73" s="2437">
        <v>4</v>
      </c>
      <c r="BS73" s="2438"/>
      <c r="BT73" s="1945"/>
      <c r="BU73" s="1946"/>
      <c r="BV73" s="2436"/>
      <c r="BW73" s="2437"/>
      <c r="BX73" s="2437">
        <v>3</v>
      </c>
      <c r="BY73" s="2438"/>
      <c r="BZ73" s="769">
        <f t="shared" si="20"/>
        <v>44</v>
      </c>
    </row>
    <row r="74" spans="2:78" s="809" customFormat="1" ht="12" customHeight="1" thickBot="1">
      <c r="B74" s="4264"/>
      <c r="C74" s="4265"/>
      <c r="D74" s="4266"/>
      <c r="E74" s="2441"/>
      <c r="F74" s="2442"/>
      <c r="G74" s="2442"/>
      <c r="H74" s="2443">
        <v>4</v>
      </c>
      <c r="I74" s="2444"/>
      <c r="J74" s="2445"/>
      <c r="K74" s="2441"/>
      <c r="L74" s="2442"/>
      <c r="M74" s="2442"/>
      <c r="N74" s="2443">
        <v>3</v>
      </c>
      <c r="O74" s="2444"/>
      <c r="P74" s="2445"/>
      <c r="Q74" s="2441"/>
      <c r="R74" s="2442"/>
      <c r="S74" s="2442"/>
      <c r="T74" s="2443">
        <v>4</v>
      </c>
      <c r="U74" s="2444"/>
      <c r="V74" s="2445"/>
      <c r="W74" s="2441"/>
      <c r="X74" s="2442"/>
      <c r="Y74" s="2442"/>
      <c r="Z74" s="2443">
        <v>4</v>
      </c>
      <c r="AA74" s="2446"/>
      <c r="AB74" s="2445"/>
      <c r="AC74" s="2441"/>
      <c r="AD74" s="2442"/>
      <c r="AE74" s="2442"/>
      <c r="AF74" s="2443">
        <v>4</v>
      </c>
      <c r="AG74" s="2444"/>
      <c r="AH74" s="2445"/>
      <c r="AI74" s="2441"/>
      <c r="AJ74" s="2442"/>
      <c r="AK74" s="2442"/>
      <c r="AL74" s="2443">
        <v>3</v>
      </c>
      <c r="AM74" s="970"/>
      <c r="AN74" s="970"/>
      <c r="AO74" s="4264"/>
      <c r="AP74" s="4265"/>
      <c r="AQ74" s="4266"/>
      <c r="AR74" s="1947"/>
      <c r="AS74" s="1948"/>
      <c r="AT74" s="1948"/>
      <c r="AU74" s="1949">
        <v>4</v>
      </c>
      <c r="AV74" s="1950"/>
      <c r="AW74" s="1951"/>
      <c r="AX74" s="1947"/>
      <c r="AY74" s="1948"/>
      <c r="AZ74" s="1948"/>
      <c r="BA74" s="1949">
        <v>4</v>
      </c>
      <c r="BB74" s="1950"/>
      <c r="BC74" s="1951"/>
      <c r="BD74" s="2441"/>
      <c r="BE74" s="2442"/>
      <c r="BF74" s="2442"/>
      <c r="BG74" s="2443">
        <v>3</v>
      </c>
      <c r="BH74" s="1950"/>
      <c r="BI74" s="1951"/>
      <c r="BJ74" s="2441"/>
      <c r="BK74" s="2442"/>
      <c r="BL74" s="2442"/>
      <c r="BM74" s="2443">
        <v>4</v>
      </c>
      <c r="BN74" s="1950"/>
      <c r="BO74" s="1951"/>
      <c r="BP74" s="2441"/>
      <c r="BQ74" s="2442"/>
      <c r="BR74" s="2442"/>
      <c r="BS74" s="2443">
        <v>4</v>
      </c>
      <c r="BT74" s="1950"/>
      <c r="BU74" s="1951"/>
      <c r="BV74" s="2441"/>
      <c r="BW74" s="2442"/>
      <c r="BX74" s="2442"/>
      <c r="BY74" s="2443">
        <v>3</v>
      </c>
      <c r="BZ74" s="487">
        <f t="shared" si="20"/>
        <v>44</v>
      </c>
    </row>
    <row r="75" spans="2:78" ht="9" customHeight="1"/>
    <row r="76" spans="2:78">
      <c r="C76" s="1382"/>
      <c r="E76" t="s">
        <v>104</v>
      </c>
      <c r="W76" t="s">
        <v>301</v>
      </c>
      <c r="AA76"/>
      <c r="AP76" s="1382"/>
      <c r="AR76" t="s">
        <v>104</v>
      </c>
      <c r="BI76" t="s">
        <v>301</v>
      </c>
    </row>
    <row r="77" spans="2:78" ht="14.25" customHeight="1">
      <c r="C77" s="1603"/>
      <c r="E77" s="1609" t="s">
        <v>349</v>
      </c>
      <c r="F77" s="1609"/>
      <c r="G77" s="1609"/>
      <c r="H77" s="1609"/>
      <c r="I77" s="1609"/>
      <c r="J77" s="1609"/>
      <c r="K77" s="1609"/>
      <c r="L77" s="1609"/>
      <c r="M77" s="1609"/>
      <c r="N77" s="1609"/>
      <c r="O77" s="1609"/>
      <c r="P77" s="1609"/>
      <c r="Q77" s="1609"/>
      <c r="R77" s="1609"/>
      <c r="S77" s="1609"/>
      <c r="T77" s="1609"/>
      <c r="U77" s="1609"/>
      <c r="V77" s="1609"/>
      <c r="W77" s="1609"/>
      <c r="X77" s="1609"/>
      <c r="Y77" s="1609"/>
      <c r="Z77" s="1609"/>
      <c r="AA77" s="1074"/>
      <c r="AB77" s="1074"/>
      <c r="AC77" s="3936"/>
      <c r="AD77" s="1602"/>
      <c r="AE77" s="1602"/>
      <c r="AF77" s="1602"/>
      <c r="AG77" s="1602"/>
      <c r="AH77" s="1602"/>
      <c r="AI77" s="1602"/>
      <c r="AJ77" s="1602"/>
      <c r="AK77" s="1602"/>
      <c r="AL77" s="1602"/>
      <c r="AM77" s="1602"/>
      <c r="AN77" s="1075"/>
      <c r="AO77" s="1074"/>
      <c r="AP77" s="4059"/>
      <c r="AQ77" s="445"/>
      <c r="AR77" s="3191"/>
      <c r="AS77" s="1609"/>
      <c r="AT77" s="1609"/>
      <c r="AU77" s="1609"/>
      <c r="AV77" s="1609"/>
      <c r="AW77" s="1609"/>
      <c r="AX77" s="1609"/>
      <c r="AY77" s="1609"/>
      <c r="AZ77" s="1609"/>
      <c r="BA77" s="1609"/>
      <c r="BB77" s="1609"/>
      <c r="BC77" s="1609"/>
      <c r="BD77" s="1609"/>
      <c r="BE77" s="1609"/>
      <c r="BF77" s="1609"/>
      <c r="BG77" s="1609"/>
      <c r="BH77" s="1609"/>
      <c r="BI77" s="1609"/>
      <c r="BJ77" s="1609"/>
      <c r="BK77" s="1609"/>
      <c r="BL77" s="1609"/>
      <c r="BM77" s="1609"/>
      <c r="BN77" s="1074"/>
      <c r="BO77" s="1074"/>
      <c r="BP77" s="1074"/>
    </row>
    <row r="78" spans="2:78">
      <c r="C78" s="1074"/>
      <c r="D78" s="1074"/>
      <c r="E78" s="3191"/>
      <c r="F78" s="3191"/>
      <c r="G78" s="3191"/>
      <c r="H78" s="1609"/>
      <c r="I78" s="1609"/>
      <c r="J78" s="1609"/>
      <c r="K78" s="1609"/>
      <c r="L78" s="1609"/>
      <c r="M78" s="1609"/>
      <c r="N78" s="1609"/>
      <c r="O78" s="1609"/>
      <c r="P78" s="1609"/>
      <c r="Q78" s="1609"/>
      <c r="R78" s="1609"/>
      <c r="S78" s="1609"/>
      <c r="T78" s="1609"/>
      <c r="U78" s="1609"/>
      <c r="V78" s="1609"/>
      <c r="W78" s="1609"/>
      <c r="X78" s="1609"/>
      <c r="Y78" s="1609"/>
      <c r="Z78" s="1609"/>
      <c r="AA78" s="1074"/>
      <c r="AB78" s="1074"/>
      <c r="AC78" s="1602"/>
      <c r="AD78" s="1602"/>
      <c r="AE78" s="1602"/>
      <c r="AF78" s="1602"/>
      <c r="AG78" s="1602"/>
      <c r="AH78" s="1602"/>
      <c r="AI78" s="1602"/>
      <c r="AJ78" s="1602"/>
      <c r="AK78" s="1602"/>
      <c r="AL78" s="1602"/>
      <c r="AM78" s="1602"/>
      <c r="AN78" s="1074"/>
      <c r="AO78" s="1074"/>
      <c r="AP78" s="3937"/>
      <c r="AQ78" s="445"/>
      <c r="AR78" s="3191"/>
      <c r="AS78" s="1609"/>
      <c r="AT78" s="1609"/>
      <c r="AU78" s="1609"/>
      <c r="AV78" s="1609"/>
      <c r="AW78" s="1609"/>
      <c r="AX78" s="1609"/>
      <c r="AY78" s="1609"/>
      <c r="AZ78" s="1609"/>
      <c r="BA78" s="1609"/>
      <c r="BB78" s="1609"/>
      <c r="BC78" s="1609"/>
      <c r="BD78" s="1609"/>
      <c r="BE78" s="1609"/>
      <c r="BF78" s="1609"/>
      <c r="BG78" s="1609"/>
      <c r="BH78" s="1609"/>
      <c r="BI78" s="1609"/>
      <c r="BJ78" s="1609"/>
      <c r="BK78" s="1609"/>
      <c r="BL78" s="1609"/>
      <c r="BM78" s="1609"/>
      <c r="BN78" s="1074"/>
      <c r="BO78" s="1074"/>
      <c r="BP78" s="1074"/>
    </row>
    <row r="79" spans="2:78">
      <c r="B79" s="1074"/>
      <c r="C79" s="1074"/>
      <c r="D79" s="1074"/>
      <c r="E79" s="1074"/>
      <c r="F79" s="1074"/>
      <c r="G79" s="1074"/>
      <c r="H79" s="1074"/>
      <c r="I79" s="1074"/>
      <c r="J79" s="1074"/>
      <c r="K79" s="1074"/>
      <c r="L79" s="1074"/>
      <c r="M79" s="1074"/>
      <c r="N79" s="1074"/>
      <c r="O79" s="1074"/>
      <c r="P79" s="1074"/>
      <c r="Q79" s="1074"/>
      <c r="R79" s="1074"/>
      <c r="S79" s="1074"/>
      <c r="T79" s="1074"/>
      <c r="U79" s="1074"/>
      <c r="V79" s="1074"/>
      <c r="W79" s="1074"/>
      <c r="X79" s="1074"/>
      <c r="Y79" s="1074"/>
      <c r="Z79" s="1074"/>
      <c r="AA79" s="1076"/>
      <c r="AB79" s="1074"/>
      <c r="AC79" s="1074"/>
      <c r="AD79" s="1074"/>
      <c r="AE79" s="1074"/>
      <c r="AF79" s="1074"/>
      <c r="AG79" s="1074"/>
      <c r="AH79" s="1074"/>
      <c r="AI79" s="1074"/>
      <c r="AJ79" s="1074"/>
      <c r="AK79" s="1074"/>
      <c r="AL79" s="1074"/>
      <c r="AM79" s="1074"/>
      <c r="AN79" s="1074"/>
      <c r="AO79" s="1074"/>
      <c r="AP79" s="1074"/>
      <c r="AQ79" s="1074"/>
      <c r="AR79" s="1074"/>
      <c r="AS79" s="1074"/>
      <c r="AT79" s="1074"/>
      <c r="AU79" s="1074"/>
      <c r="AV79" s="1074"/>
      <c r="AW79" s="1074"/>
      <c r="AX79" s="1074"/>
      <c r="AY79" s="1074"/>
      <c r="AZ79" s="1074"/>
      <c r="BA79" s="1074"/>
      <c r="BB79" s="1074"/>
      <c r="BC79" s="1074"/>
      <c r="BD79" s="1074"/>
      <c r="BE79" s="1074"/>
      <c r="BF79" s="1074"/>
      <c r="BG79" s="1074"/>
      <c r="BH79" s="1074"/>
      <c r="BI79" s="1074"/>
      <c r="BJ79" s="1074"/>
      <c r="BK79" s="1074"/>
      <c r="BL79" s="1074"/>
      <c r="BM79" s="1074"/>
      <c r="BN79" s="1074"/>
      <c r="BO79" s="1074"/>
      <c r="BP79" s="1074"/>
    </row>
  </sheetData>
  <sheetProtection algorithmName="SHA-512" hashValue="MNnKpt+Hfc0K5tnil7bISbMuN7LVy5kDIYq57TOjrZQP6GBstieNy+yDgXArQ/ZsYi4noE8CuYxizZnOm/zgJA==" saltValue="W90HmCIpHxJPb9VOECnkLA==" spinCount="100000" sheet="1" objects="1" scenarios="1" selectLockedCells="1" selectUnlockedCells="1"/>
  <mergeCells count="43">
    <mergeCell ref="AV9:BA9"/>
    <mergeCell ref="I9:N9"/>
    <mergeCell ref="O9:T9"/>
    <mergeCell ref="U9:Z9"/>
    <mergeCell ref="AP9:AU9"/>
    <mergeCell ref="BB9:BG9"/>
    <mergeCell ref="B7:AL7"/>
    <mergeCell ref="AO3:BZ3"/>
    <mergeCell ref="AO4:BZ4"/>
    <mergeCell ref="AO7:BZ7"/>
    <mergeCell ref="AO6:BZ6"/>
    <mergeCell ref="B6:AL6"/>
    <mergeCell ref="B3:AL3"/>
    <mergeCell ref="B4:AL4"/>
    <mergeCell ref="A5:AN5"/>
    <mergeCell ref="BH9:BM9"/>
    <mergeCell ref="BN9:BS9"/>
    <mergeCell ref="BT9:BY9"/>
    <mergeCell ref="AA9:AF9"/>
    <mergeCell ref="AG9:AL9"/>
    <mergeCell ref="C9:H9"/>
    <mergeCell ref="BP10:BS14"/>
    <mergeCell ref="BV10:BY14"/>
    <mergeCell ref="B47:D50"/>
    <mergeCell ref="B51:D54"/>
    <mergeCell ref="AO47:AQ50"/>
    <mergeCell ref="AO51:AQ54"/>
    <mergeCell ref="AI10:AL14"/>
    <mergeCell ref="AR10:AU14"/>
    <mergeCell ref="AX10:BA14"/>
    <mergeCell ref="BD10:BG14"/>
    <mergeCell ref="BJ10:BM14"/>
    <mergeCell ref="E10:H14"/>
    <mergeCell ref="K10:N14"/>
    <mergeCell ref="Q10:T14"/>
    <mergeCell ref="W10:Z14"/>
    <mergeCell ref="AC10:AF14"/>
    <mergeCell ref="B71:D74"/>
    <mergeCell ref="AO71:AQ74"/>
    <mergeCell ref="B55:D58"/>
    <mergeCell ref="AO55:AQ58"/>
    <mergeCell ref="B67:D70"/>
    <mergeCell ref="AO67:AQ70"/>
  </mergeCells>
  <phoneticPr fontId="113" type="noConversion"/>
  <pageMargins left="0.19685039370078741" right="0.19685039370078741" top="0.19685039370078741" bottom="0.15748031496062992" header="0.19685039370078741" footer="0.11811023622047245"/>
  <pageSetup paperSize="9" scale="67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55</vt:i4>
      </vt:variant>
      <vt:variant>
        <vt:lpstr>Pomenované rozsahy</vt:lpstr>
      </vt:variant>
      <vt:variant>
        <vt:i4>15</vt:i4>
      </vt:variant>
    </vt:vector>
  </HeadingPairs>
  <TitlesOfParts>
    <vt:vector size="70" baseType="lpstr">
      <vt:lpstr>33K</vt:lpstr>
      <vt:lpstr>33M</vt:lpstr>
      <vt:lpstr>330</vt:lpstr>
      <vt:lpstr>333</vt:lpstr>
      <vt:lpstr>335</vt:lpstr>
      <vt:lpstr>337</vt:lpstr>
      <vt:lpstr>35B</vt:lpstr>
      <vt:lpstr>35D</vt:lpstr>
      <vt:lpstr>35G </vt:lpstr>
      <vt:lpstr>35I</vt:lpstr>
      <vt:lpstr>35K</vt:lpstr>
      <vt:lpstr>35M</vt:lpstr>
      <vt:lpstr>35U</vt:lpstr>
      <vt:lpstr>35Y</vt:lpstr>
      <vt:lpstr>350 (35Q)</vt:lpstr>
      <vt:lpstr>351</vt:lpstr>
      <vt:lpstr>352</vt:lpstr>
      <vt:lpstr>353</vt:lpstr>
      <vt:lpstr>354 posun od 03_2025</vt:lpstr>
      <vt:lpstr>356</vt:lpstr>
      <vt:lpstr>357</vt:lpstr>
      <vt:lpstr>358 (35S) bez posunu</vt:lpstr>
      <vt:lpstr>359</vt:lpstr>
      <vt:lpstr>37B (X7B, B7B)</vt:lpstr>
      <vt:lpstr>N7B</vt:lpstr>
      <vt:lpstr>37C</vt:lpstr>
      <vt:lpstr>37D</vt:lpstr>
      <vt:lpstr>B7E (X7E,B7S,X7S) bez posunu</vt:lpstr>
      <vt:lpstr>37E (37S) bez posunu</vt:lpstr>
      <vt:lpstr>A7F</vt:lpstr>
      <vt:lpstr>37F</vt:lpstr>
      <vt:lpstr>37G</vt:lpstr>
      <vt:lpstr>X7I (B7I)</vt:lpstr>
      <vt:lpstr>37I</vt:lpstr>
      <vt:lpstr>X7M</vt:lpstr>
      <vt:lpstr>37M</vt:lpstr>
      <vt:lpstr>37P</vt:lpstr>
      <vt:lpstr>37R (B7R,X7R)</vt:lpstr>
      <vt:lpstr>37U</vt:lpstr>
      <vt:lpstr>37Y</vt:lpstr>
      <vt:lpstr>B70 (X70) </vt:lpstr>
      <vt:lpstr>370 (37Q)</vt:lpstr>
      <vt:lpstr>B71 (X71)</vt:lpstr>
      <vt:lpstr>371</vt:lpstr>
      <vt:lpstr>372</vt:lpstr>
      <vt:lpstr>374 (S74)</vt:lpstr>
      <vt:lpstr>X74</vt:lpstr>
      <vt:lpstr> B75 (X75)</vt:lpstr>
      <vt:lpstr>375</vt:lpstr>
      <vt:lpstr>376 (X76) posun od 03_2025</vt:lpstr>
      <vt:lpstr>A76 posun od 03_2025</vt:lpstr>
      <vt:lpstr>X77 (B77)</vt:lpstr>
      <vt:lpstr>377 </vt:lpstr>
      <vt:lpstr>379 bez posunu</vt:lpstr>
      <vt:lpstr>List2</vt:lpstr>
      <vt:lpstr>'352'!Text13</vt:lpstr>
      <vt:lpstr>'358 (35S) bez posunu'!Text13</vt:lpstr>
      <vt:lpstr>'372'!Text13</vt:lpstr>
      <vt:lpstr>'379 bez posunu'!Text13</vt:lpstr>
      <vt:lpstr>'37E (37S) bez posunu'!Text13</vt:lpstr>
      <vt:lpstr>'352'!Text14</vt:lpstr>
      <vt:lpstr>'358 (35S) bez posunu'!Text14</vt:lpstr>
      <vt:lpstr>'372'!Text14</vt:lpstr>
      <vt:lpstr>'379 bez posunu'!Text14</vt:lpstr>
      <vt:lpstr>'37E (37S) bez posunu'!Text14</vt:lpstr>
      <vt:lpstr>'352'!Text15</vt:lpstr>
      <vt:lpstr>'358 (35S) bez posunu'!Text15</vt:lpstr>
      <vt:lpstr>'372'!Text15</vt:lpstr>
      <vt:lpstr>'379 bez posunu'!Text15</vt:lpstr>
      <vt:lpstr>'37E (37S) bez posunu'!Text15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Personalny usek</dc:creator>
  <cp:lastModifiedBy>Rogozinsky, Vojtech</cp:lastModifiedBy>
  <cp:lastPrinted>2024-08-19T07:25:21Z</cp:lastPrinted>
  <dcterms:created xsi:type="dcterms:W3CDTF">1997-12-30T06:11:48Z</dcterms:created>
  <dcterms:modified xsi:type="dcterms:W3CDTF">2024-10-04T08:31:15Z</dcterms:modified>
</cp:coreProperties>
</file>